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2" windowWidth="16092" windowHeight="9660" tabRatio="436" activeTab="1"/>
  </bookViews>
  <sheets>
    <sheet name="data" sheetId="1" r:id="rId1"/>
    <sheet name="dashboard" sheetId="2" r:id="rId2"/>
    <sheet name="pivot table " sheetId="3" r:id="rId3"/>
    <sheet name="pivot table 2" sheetId="5" r:id="rId4"/>
  </sheets>
  <definedNames>
    <definedName name="_xlnm._FilterDatabase" localSheetId="0" hidden="1">data!$A$1:$J$1001</definedName>
    <definedName name="Slicer_Category">#N/A</definedName>
    <definedName name="Slicer_Month">#N/A</definedName>
    <definedName name="Slicer_Year">#N/A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1" i="3" l="1"/>
  <c r="AA12" i="3"/>
  <c r="AA13" i="3"/>
  <c r="AA14" i="3"/>
  <c r="AA15" i="3"/>
  <c r="AA16" i="3"/>
  <c r="AA17" i="3"/>
  <c r="AA18" i="3"/>
  <c r="AA19" i="3"/>
  <c r="AA10" i="3"/>
  <c r="M8" i="3"/>
  <c r="M9" i="3"/>
  <c r="M10" i="3"/>
  <c r="M11" i="3"/>
  <c r="M12" i="3"/>
  <c r="M13" i="3"/>
  <c r="M14" i="3"/>
  <c r="M15" i="3"/>
  <c r="M16" i="3"/>
  <c r="M17" i="3"/>
  <c r="M18" i="3"/>
  <c r="M7" i="3"/>
  <c r="A15" i="3"/>
  <c r="A14" i="3"/>
  <c r="N13" i="3"/>
  <c r="N12" i="3"/>
  <c r="AB16" i="3"/>
  <c r="N14" i="3"/>
  <c r="AB14" i="3"/>
  <c r="AB13" i="3"/>
  <c r="AB15" i="3"/>
  <c r="AB11" i="3"/>
  <c r="N15" i="3"/>
  <c r="AB17" i="3"/>
  <c r="N16" i="3"/>
  <c r="AB18" i="3"/>
  <c r="N17" i="3"/>
  <c r="AB19" i="3"/>
  <c r="N18" i="3"/>
  <c r="AB10" i="3"/>
  <c r="N7" i="3"/>
  <c r="N9" i="3"/>
  <c r="N10" i="3"/>
  <c r="AB12" i="3"/>
  <c r="N8" i="3"/>
  <c r="N11" i="3"/>
</calcChain>
</file>

<file path=xl/sharedStrings.xml><?xml version="1.0" encoding="utf-8"?>
<sst xmlns="http://schemas.openxmlformats.org/spreadsheetml/2006/main" count="4788" uniqueCount="311">
  <si>
    <t>Order Date</t>
  </si>
  <si>
    <t>Customer Name</t>
  </si>
  <si>
    <t>State</t>
  </si>
  <si>
    <t>Category</t>
  </si>
  <si>
    <t>Sub Category</t>
  </si>
  <si>
    <t>Sales</t>
  </si>
  <si>
    <t>Quantity</t>
  </si>
  <si>
    <t>Profit</t>
  </si>
  <si>
    <t>Month</t>
  </si>
  <si>
    <t>Year</t>
  </si>
  <si>
    <t>Aarav Reddy</t>
  </si>
  <si>
    <t>Diya Pandey</t>
  </si>
  <si>
    <t>Ishaan Saxena</t>
  </si>
  <si>
    <t>Ishaan Reddy</t>
  </si>
  <si>
    <t>Sai Rastogi</t>
  </si>
  <si>
    <t>Riya Gupta</t>
  </si>
  <si>
    <t>Ira Kapoor</t>
  </si>
  <si>
    <t>Aarohi Das</t>
  </si>
  <si>
    <t>Saanvi Rastogi</t>
  </si>
  <si>
    <t>Sara Gupta</t>
  </si>
  <si>
    <t>Arjun Sharma</t>
  </si>
  <si>
    <t>Aadhya Gupta</t>
  </si>
  <si>
    <t>Myra Nair</t>
  </si>
  <si>
    <t>Myra Reddy</t>
  </si>
  <si>
    <t>Sara Reddy</t>
  </si>
  <si>
    <t>Aarav Nair</t>
  </si>
  <si>
    <t>Vihaan Sharma</t>
  </si>
  <si>
    <t>Riya Rastogi</t>
  </si>
  <si>
    <t>Myra Chatterjee</t>
  </si>
  <si>
    <t>Ira Nair</t>
  </si>
  <si>
    <t>Krishna Das</t>
  </si>
  <si>
    <t>Ishaan Nair</t>
  </si>
  <si>
    <t>Sai Verma</t>
  </si>
  <si>
    <t>Diya Malhotra</t>
  </si>
  <si>
    <t>Saanvi Iyer</t>
  </si>
  <si>
    <t>Reyansh Nair</t>
  </si>
  <si>
    <t>Aadhya Sharma</t>
  </si>
  <si>
    <t>Myra Mishra</t>
  </si>
  <si>
    <t>Pari Patel</t>
  </si>
  <si>
    <t>Vihaan Nair</t>
  </si>
  <si>
    <t>Vihaan Verma</t>
  </si>
  <si>
    <t>Ananya Iyer</t>
  </si>
  <si>
    <t>Aadhya Nair</t>
  </si>
  <si>
    <t>Sai Patel</t>
  </si>
  <si>
    <t>Ira Verma</t>
  </si>
  <si>
    <t>Krishna Chatterjee</t>
  </si>
  <si>
    <t>Aditya Joshi</t>
  </si>
  <si>
    <t>Vihaan Reddy</t>
  </si>
  <si>
    <t>Aarohi Kumar</t>
  </si>
  <si>
    <t>Reyansh Chatterjee</t>
  </si>
  <si>
    <t>Pari Kapoor</t>
  </si>
  <si>
    <t>Rohan Rastogi</t>
  </si>
  <si>
    <t>Ishaan Kapoor</t>
  </si>
  <si>
    <t>Krishna Patel</t>
  </si>
  <si>
    <t>Vihaan Pandey</t>
  </si>
  <si>
    <t>Aditya Verma</t>
  </si>
  <si>
    <t>Krishna Verma</t>
  </si>
  <si>
    <t>Sai Kumar</t>
  </si>
  <si>
    <t>Sai Das</t>
  </si>
  <si>
    <t>Riya Kapoor</t>
  </si>
  <si>
    <t>Vivaan Pandey</t>
  </si>
  <si>
    <t>Diya Rastogi</t>
  </si>
  <si>
    <t>Ishaan Verma</t>
  </si>
  <si>
    <t>Ira Reddy</t>
  </si>
  <si>
    <t>Reyansh Malhotra</t>
  </si>
  <si>
    <t>Vihaan Gupta</t>
  </si>
  <si>
    <t>Saanvi Saxena</t>
  </si>
  <si>
    <t>Rohan Chopra</t>
  </si>
  <si>
    <t>Krishna Rastogi</t>
  </si>
  <si>
    <t>Saanvi Bose</t>
  </si>
  <si>
    <t>Riya Joshi</t>
  </si>
  <si>
    <t>Sai Chatterjee</t>
  </si>
  <si>
    <t>Krishna Malhotra</t>
  </si>
  <si>
    <t>Aadhya Reddy</t>
  </si>
  <si>
    <t>Diya Gupta</t>
  </si>
  <si>
    <t>Pari Kumar</t>
  </si>
  <si>
    <t>Pari Pandey</t>
  </si>
  <si>
    <t>Diya Verma</t>
  </si>
  <si>
    <t>Sara Nair</t>
  </si>
  <si>
    <t>Ananya Chopra</t>
  </si>
  <si>
    <t>Aarohi Rastogi</t>
  </si>
  <si>
    <t>Myra Iyer</t>
  </si>
  <si>
    <t>Krishna Iyer</t>
  </si>
  <si>
    <t>Rohan Chatterjee</t>
  </si>
  <si>
    <t>Riya Verma</t>
  </si>
  <si>
    <t>Krishna Pandey</t>
  </si>
  <si>
    <t>Sai Reddy</t>
  </si>
  <si>
    <t>Ananya Chatterjee</t>
  </si>
  <si>
    <t>Ananya Rastogi</t>
  </si>
  <si>
    <t>Arjun Patel</t>
  </si>
  <si>
    <t>Riya Malhotra</t>
  </si>
  <si>
    <t>Vivaan Das</t>
  </si>
  <si>
    <t>Aarav Mishra</t>
  </si>
  <si>
    <t>Reyansh Pandey</t>
  </si>
  <si>
    <t>Diya Patel</t>
  </si>
  <si>
    <t>Aadhya Pandey</t>
  </si>
  <si>
    <t>Aadhya Verma</t>
  </si>
  <si>
    <t>Diya Joshi</t>
  </si>
  <si>
    <t>Ira Iyer</t>
  </si>
  <si>
    <t>Myra Verma</t>
  </si>
  <si>
    <t>Aditya Bose</t>
  </si>
  <si>
    <t>Aarohi Gupta</t>
  </si>
  <si>
    <t>Rohan Patel</t>
  </si>
  <si>
    <t>Aarav Kumar</t>
  </si>
  <si>
    <t>Rohan Bose</t>
  </si>
  <si>
    <t>Ananya Bose</t>
  </si>
  <si>
    <t>Vivaan Chopra</t>
  </si>
  <si>
    <t>Riya Iyer</t>
  </si>
  <si>
    <t>Aarav Iyer</t>
  </si>
  <si>
    <t>Aditya Iyer</t>
  </si>
  <si>
    <t>Ananya Malhotra</t>
  </si>
  <si>
    <t>Riya Patel</t>
  </si>
  <si>
    <t>Aarav Mehta</t>
  </si>
  <si>
    <t>Myra Rastogi</t>
  </si>
  <si>
    <t>Aarohi Sharma</t>
  </si>
  <si>
    <t>Sara Patel</t>
  </si>
  <si>
    <t>Rohan Pandey</t>
  </si>
  <si>
    <t>Vivaan Verma</t>
  </si>
  <si>
    <t>Riya Mehta</t>
  </si>
  <si>
    <t>Arjun Chopra</t>
  </si>
  <si>
    <t>Ishaan Rastogi</t>
  </si>
  <si>
    <t>Rohan Iyer</t>
  </si>
  <si>
    <t>Pari Chatterjee</t>
  </si>
  <si>
    <t>Krishna Bose</t>
  </si>
  <si>
    <t>Krishna Mehta</t>
  </si>
  <si>
    <t>Vihaan Rastogi</t>
  </si>
  <si>
    <t>Rohan Kapoor</t>
  </si>
  <si>
    <t>Ishaan Gupta</t>
  </si>
  <si>
    <t>Aditya Pandey</t>
  </si>
  <si>
    <t>Aditya Mehta</t>
  </si>
  <si>
    <t>Sai Malhotra</t>
  </si>
  <si>
    <t>Aadhya Kapoor</t>
  </si>
  <si>
    <t>Ishaan Kumar</t>
  </si>
  <si>
    <t>Reyansh Joshi</t>
  </si>
  <si>
    <t>Aarohi Nair</t>
  </si>
  <si>
    <t>Aditya Malhotra</t>
  </si>
  <si>
    <t>Arjun Saxena</t>
  </si>
  <si>
    <t>Aditya Das</t>
  </si>
  <si>
    <t>Vihaan Kumar</t>
  </si>
  <si>
    <t>Sara Kumar</t>
  </si>
  <si>
    <t>Aarohi Pandey</t>
  </si>
  <si>
    <t>Aditya Patel</t>
  </si>
  <si>
    <t>Myra Patel</t>
  </si>
  <si>
    <t>Pari Chopra</t>
  </si>
  <si>
    <t>Reyansh Verma</t>
  </si>
  <si>
    <t>Aditya Chopra</t>
  </si>
  <si>
    <t>Riya Reddy</t>
  </si>
  <si>
    <t>Rohan Sharma</t>
  </si>
  <si>
    <t>Krishna Kapoor</t>
  </si>
  <si>
    <t>Ananya Kumar</t>
  </si>
  <si>
    <t>Myra Kumar</t>
  </si>
  <si>
    <t>Vihaan Malhotra</t>
  </si>
  <si>
    <t>Vivaan Gupta</t>
  </si>
  <si>
    <t>Arjun Pandey</t>
  </si>
  <si>
    <t>Ira Chatterjee</t>
  </si>
  <si>
    <t>Aadhya Kumar</t>
  </si>
  <si>
    <t>Arjun Malhotra</t>
  </si>
  <si>
    <t>Rohan Joshi</t>
  </si>
  <si>
    <t>Aarohi Chatterjee</t>
  </si>
  <si>
    <t>Riya Bose</t>
  </si>
  <si>
    <t>Ira Kumar</t>
  </si>
  <si>
    <t>Arjun Verma</t>
  </si>
  <si>
    <t>Riya Chopra</t>
  </si>
  <si>
    <t>Myra Bose</t>
  </si>
  <si>
    <t>Diya Kapoor</t>
  </si>
  <si>
    <t>Myra Sharma</t>
  </si>
  <si>
    <t>Ishaan Bose</t>
  </si>
  <si>
    <t>Vihaan Chopra</t>
  </si>
  <si>
    <t>Ananya Gupta</t>
  </si>
  <si>
    <t>Aditya Kapoor</t>
  </si>
  <si>
    <t>Vivaan Malhotra</t>
  </si>
  <si>
    <t>Vihaan Bose</t>
  </si>
  <si>
    <t>Saanvi Das</t>
  </si>
  <si>
    <t>Aadhya Chopra</t>
  </si>
  <si>
    <t>Krishna Nair</t>
  </si>
  <si>
    <t>Sara Kapoor</t>
  </si>
  <si>
    <t>Aarohi Reddy</t>
  </si>
  <si>
    <t>Arjun Das</t>
  </si>
  <si>
    <t>Reyansh Mehta</t>
  </si>
  <si>
    <t>Aarohi Patel</t>
  </si>
  <si>
    <t>Reyansh Bose</t>
  </si>
  <si>
    <t>Aarohi Joshi</t>
  </si>
  <si>
    <t>Krishna Kumar</t>
  </si>
  <si>
    <t>Aarav Joshi</t>
  </si>
  <si>
    <t>Ira Sharma</t>
  </si>
  <si>
    <t>Aarohi Mehta</t>
  </si>
  <si>
    <t>Ananya Das</t>
  </si>
  <si>
    <t>Sai Joshi</t>
  </si>
  <si>
    <t>Vihaan Kapoor</t>
  </si>
  <si>
    <t>Rohan Saxena</t>
  </si>
  <si>
    <t>Ira Patel</t>
  </si>
  <si>
    <t>Arjun Kapoor</t>
  </si>
  <si>
    <t>Pari Nair</t>
  </si>
  <si>
    <t>Myra Saxena</t>
  </si>
  <si>
    <t>Sara Das</t>
  </si>
  <si>
    <t>Aarohi Kapoor</t>
  </si>
  <si>
    <t>Krishna Sharma</t>
  </si>
  <si>
    <t>Ira Das</t>
  </si>
  <si>
    <t>Ira Rastogi</t>
  </si>
  <si>
    <t>Rohan Kumar</t>
  </si>
  <si>
    <t>Riya Pandey</t>
  </si>
  <si>
    <t>Pari Mehta</t>
  </si>
  <si>
    <t>Vivaan Sharma</t>
  </si>
  <si>
    <t>Ishaan Chopra</t>
  </si>
  <si>
    <t>Pari Malhotra</t>
  </si>
  <si>
    <t>Sara Chatterjee</t>
  </si>
  <si>
    <t>Myra Mehta</t>
  </si>
  <si>
    <t>Sara Sharma</t>
  </si>
  <si>
    <t>Sara Mishra</t>
  </si>
  <si>
    <t>Aarav Saxena</t>
  </si>
  <si>
    <t>Riya Nair</t>
  </si>
  <si>
    <t>Arjun Mishra</t>
  </si>
  <si>
    <t>Aarav Patel</t>
  </si>
  <si>
    <t>Aditya Rastogi</t>
  </si>
  <si>
    <t>Ananya Verma</t>
  </si>
  <si>
    <t>Ishaan Das</t>
  </si>
  <si>
    <t>Vihaan Joshi</t>
  </si>
  <si>
    <t>Aditya Saxena</t>
  </si>
  <si>
    <t>Ira Joshi</t>
  </si>
  <si>
    <t>Aarav Gupta</t>
  </si>
  <si>
    <t>Saanvi Patel</t>
  </si>
  <si>
    <t>Riya Saxena</t>
  </si>
  <si>
    <t>Saanvi Pandey</t>
  </si>
  <si>
    <t>Vihaan Mehta</t>
  </si>
  <si>
    <t>Pari Iyer</t>
  </si>
  <si>
    <t>Ishaan Sharma</t>
  </si>
  <si>
    <t>Ananya Patel</t>
  </si>
  <si>
    <t>Sai Mehta</t>
  </si>
  <si>
    <t>Reyansh Rastogi</t>
  </si>
  <si>
    <t>Sai Mishra</t>
  </si>
  <si>
    <t>Vivaan Kumar</t>
  </si>
  <si>
    <t>Riya Chatterjee</t>
  </si>
  <si>
    <t>Vivaan Kapoor</t>
  </si>
  <si>
    <t>Reyansh Saxena</t>
  </si>
  <si>
    <t>Krishna Gupta</t>
  </si>
  <si>
    <t>Aadhya Mishra</t>
  </si>
  <si>
    <t>Ira Chopra</t>
  </si>
  <si>
    <t>Reyansh Chopra</t>
  </si>
  <si>
    <t>Aadhya Saxena</t>
  </si>
  <si>
    <t>Sai Nair</t>
  </si>
  <si>
    <t>Riya Kumar</t>
  </si>
  <si>
    <t>Arjun Gupta</t>
  </si>
  <si>
    <t>Saanvi Chopra</t>
  </si>
  <si>
    <t>Ananya Nair</t>
  </si>
  <si>
    <t>Arjun Reddy</t>
  </si>
  <si>
    <t>Saanvi Chatterjee</t>
  </si>
  <si>
    <t>Sara Pandey</t>
  </si>
  <si>
    <t>Saanvi Verma</t>
  </si>
  <si>
    <t>Aadhya Iyer</t>
  </si>
  <si>
    <t>Myra Malhotra</t>
  </si>
  <si>
    <t>Ishaan Mishra</t>
  </si>
  <si>
    <t>Saanvi Sharma</t>
  </si>
  <si>
    <t>Aditya Mishra</t>
  </si>
  <si>
    <t>Diya Kumar</t>
  </si>
  <si>
    <t>Vivaan Patel</t>
  </si>
  <si>
    <t>Myra Gupta</t>
  </si>
  <si>
    <t>Aarav Kapoor</t>
  </si>
  <si>
    <t>Diya Chopra</t>
  </si>
  <si>
    <t>Aarav Das</t>
  </si>
  <si>
    <t>Diya Reddy</t>
  </si>
  <si>
    <t>Aarav Malhotra</t>
  </si>
  <si>
    <t>Arjun Bose</t>
  </si>
  <si>
    <t>Vihaan Das</t>
  </si>
  <si>
    <t>Diya Chatterjee</t>
  </si>
  <si>
    <t>Reyansh Gupta</t>
  </si>
  <si>
    <t>Riya Das</t>
  </si>
  <si>
    <t>Rohan Reddy</t>
  </si>
  <si>
    <t>Saanvi Kumar</t>
  </si>
  <si>
    <t>Arjun Rastogi</t>
  </si>
  <si>
    <t>Vihaan Iyer</t>
  </si>
  <si>
    <t>Ananya Joshi</t>
  </si>
  <si>
    <t>West Bengal</t>
  </si>
  <si>
    <t>Karnataka</t>
  </si>
  <si>
    <t>Maharashtra</t>
  </si>
  <si>
    <t>Uttar Pradesh</t>
  </si>
  <si>
    <t>Tamil Nadu</t>
  </si>
  <si>
    <t>Rajasthan</t>
  </si>
  <si>
    <t>Bihar</t>
  </si>
  <si>
    <t>Madhya Pradesh</t>
  </si>
  <si>
    <t>Gujarat</t>
  </si>
  <si>
    <t>Delhi</t>
  </si>
  <si>
    <t>Technology</t>
  </si>
  <si>
    <t>Furniture</t>
  </si>
  <si>
    <t>Office Supplies</t>
  </si>
  <si>
    <t>Printers</t>
  </si>
  <si>
    <t>Accessories</t>
  </si>
  <si>
    <t>Laptops</t>
  </si>
  <si>
    <t>Bookcases</t>
  </si>
  <si>
    <t>Binders</t>
  </si>
  <si>
    <t>Pens</t>
  </si>
  <si>
    <t>Paper</t>
  </si>
  <si>
    <t>Phones</t>
  </si>
  <si>
    <t>Sofas</t>
  </si>
  <si>
    <t>Chairs</t>
  </si>
  <si>
    <t>Storage</t>
  </si>
  <si>
    <t>Tables</t>
  </si>
  <si>
    <t>Sum of Sales</t>
  </si>
  <si>
    <t>Sum of Profit</t>
  </si>
  <si>
    <t>Profit by year</t>
  </si>
  <si>
    <t>Row Labels</t>
  </si>
  <si>
    <t>Grand Total</t>
  </si>
  <si>
    <t>Total Sales</t>
  </si>
  <si>
    <t>Total Profit</t>
  </si>
  <si>
    <t>Sales by  sub Category</t>
  </si>
  <si>
    <t xml:space="preserve">Category </t>
  </si>
  <si>
    <t>Customer Count by Year</t>
  </si>
  <si>
    <t>Count of Customer Name</t>
  </si>
  <si>
    <t>Sales by State</t>
  </si>
  <si>
    <t>Top 5 Customer Profit</t>
  </si>
  <si>
    <t xml:space="preserve">Sales by Month </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</si>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</sst>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164" formatCode="_([$$-409]* #,##0_);_([$$-409]* \(#,##0\);_([$$-409]* &quot;-&quot;??_);_(@_)"/>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44" fontId="3" fillId="0" borderId="0" applyFont="0" applyFill="0" applyBorder="0" applyAlignment="0" applyProtection="0"/>
  </cellStyleXfs>
  <cellXfs count="25">
    <xf numFmtId="0" fontId="0" fillId="0" borderId="0" xfId="0"/>
    <xf numFmtId="14" fontId="0" fillId="0" borderId="0" xfId="0" applyNumberFormat="1"/>
    <xf numFmtId="14" fontId="0" fillId="0" borderId="0" xfId="0" applyNumberFormat="1" applyAlignment="1">
      <alignment horizontal="center"/>
    </xf>
    <xf numFmtId="0" fontId="0" fillId="0" borderId="0" xfId="0" applyAlignment="1">
      <alignment horizontal="center"/>
    </xf>
    <xf numFmtId="14" fontId="2" fillId="2" borderId="1" xfId="0" applyNumberFormat="1" applyFont="1" applyFill="1" applyBorder="1" applyAlignment="1">
      <alignment horizontal="center" vertical="top"/>
    </xf>
    <xf numFmtId="0" fontId="2" fillId="2" borderId="1" xfId="0" applyFont="1" applyFill="1" applyBorder="1" applyAlignment="1">
      <alignment horizontal="center" vertical="top"/>
    </xf>
    <xf numFmtId="0" fontId="0" fillId="0" borderId="0" xfId="0" applyNumberFormat="1"/>
    <xf numFmtId="0" fontId="0" fillId="0" borderId="0" xfId="0" pivotButton="1"/>
    <xf numFmtId="0" fontId="1" fillId="0" borderId="0" xfId="0" applyFont="1"/>
    <xf numFmtId="0" fontId="0" fillId="0" borderId="0" xfId="0" applyAlignment="1">
      <alignment horizontal="left"/>
    </xf>
    <xf numFmtId="0" fontId="1"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42" fontId="0" fillId="0" borderId="0" xfId="1" applyNumberFormat="1" applyFont="1"/>
    <xf numFmtId="42" fontId="0" fillId="0" borderId="0" xfId="0" applyNumberFormat="1"/>
    <xf numFmtId="42" fontId="0" fillId="0" borderId="0" xfId="0" applyNumberFormat="1" applyAlignment="1">
      <alignment horizontal="center"/>
    </xf>
    <xf numFmtId="164" fontId="0" fillId="0" borderId="0" xfId="0" applyNumberFormat="1" applyAlignment="1">
      <alignment horizontal="center"/>
    </xf>
    <xf numFmtId="164" fontId="0" fillId="0" borderId="0" xfId="1" applyNumberFormat="1" applyFont="1" applyAlignment="1">
      <alignment horizontal="center"/>
    </xf>
  </cellXfs>
  <cellStyles count="2">
    <cellStyle name="Currency" xfId="1" builtinId="4"/>
    <cellStyle name="Normal" xfId="0" builtinId="0"/>
  </cellStyles>
  <dxfs count="539">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alignment horizontal="center" readingOrder="0"/>
    </dxf>
    <dxf>
      <numFmt numFmtId="32" formatCode="_(&quot;$&quot;* #,##0_);_(&quot;$&quot;* \(#,##0\);_(&quot;$&quot;* &quot;-&quot;_);_(@_)"/>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Dark4"/>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[indian_people_data.xlsx]pivot table !PivotTable4</c:name>
    <c:fmtId val="3"/>
  </c:pivotSource>
  <c:chart>
    <c:title>
      <c:tx>
        <c:rich>
          <a:bodyPr/>
          <a:lstStyle/>
          <a:p>
            <a:pPr>
              <a:defRPr/>
            </a:pPr>
            <a:r>
              <a:rPr lang="en-US" sz="1400">
                <a:solidFill>
                  <a:schemeClr val="bg2"/>
                </a:solidFill>
              </a:rPr>
              <a:t>profit</a:t>
            </a:r>
            <a:r>
              <a:rPr lang="en-US" sz="1400" baseline="0">
                <a:solidFill>
                  <a:schemeClr val="bg2"/>
                </a:solidFill>
              </a:rPr>
              <a:t> by year</a:t>
            </a:r>
            <a:endParaRPr lang="en-US" sz="1400">
              <a:solidFill>
                <a:schemeClr val="bg2"/>
              </a:solidFill>
            </a:endParaRPr>
          </a:p>
        </c:rich>
      </c:tx>
      <c:layout>
        <c:manualLayout>
          <c:xMode val="edge"/>
          <c:yMode val="edge"/>
          <c:x val="0.38029804506780546"/>
          <c:y val="0"/>
        </c:manualLayout>
      </c:layout>
      <c:overlay val="1"/>
      <c:spPr>
        <a:noFill/>
        <a:effectLst>
          <a:outerShdw blurRad="50800" dist="38100" dir="2700000" algn="tl" rotWithShape="0">
            <a:prstClr val="black">
              <a:alpha val="40000"/>
            </a:prstClr>
          </a:outerShdw>
        </a:effectLst>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spPr>
          <a:effectLst>
            <a:outerShdw blurRad="50800" dist="38100" dir="5400000" algn="t" rotWithShape="0">
              <a:prstClr val="black">
                <a:alpha val="40000"/>
              </a:prstClr>
            </a:outerShdw>
          </a:effectLst>
        </c:spPr>
        <c:marker>
          <c:symbol val="none"/>
        </c:marker>
        <c:dLbl>
          <c:idx val="0"/>
          <c:layout/>
          <c:spPr/>
          <c:txPr>
            <a:bodyPr/>
            <a:lstStyle/>
            <a:p>
              <a:pPr>
                <a:defRPr sz="900"/>
              </a:pPr>
              <a:endParaRPr lang="en-US"/>
            </a:p>
          </c:txPr>
          <c:showLegendKey val="0"/>
          <c:showVal val="1"/>
          <c:showCatName val="0"/>
          <c:showSerName val="0"/>
          <c:showPercent val="0"/>
          <c:showBubbleSize val="0"/>
        </c:dLbl>
      </c:pivotFmt>
      <c:pivotFmt>
        <c:idx val="7"/>
        <c:spPr>
          <a:effectLst>
            <a:outerShdw blurRad="50800" dist="38100" dir="5400000" algn="t" rotWithShape="0">
              <a:prstClr val="black">
                <a:alpha val="40000"/>
              </a:prstClr>
            </a:outerShdw>
          </a:effectLst>
        </c:spPr>
        <c:marker>
          <c:symbol val="none"/>
        </c:marker>
        <c:dLbl>
          <c:idx val="0"/>
          <c:layout/>
          <c:spPr/>
          <c:txPr>
            <a:bodyPr/>
            <a:lstStyle/>
            <a:p>
              <a:pPr>
                <a:defRPr sz="900"/>
              </a:pPr>
              <a:endParaRPr lang="en-US"/>
            </a:p>
          </c:txPr>
          <c:showLegendKey val="0"/>
          <c:showVal val="1"/>
          <c:showCatName val="0"/>
          <c:showSerName val="0"/>
          <c:showPercent val="0"/>
          <c:showBubbleSize val="0"/>
        </c:dLbl>
      </c:pivotFmt>
      <c:pivotFmt>
        <c:idx val="8"/>
        <c:spPr>
          <a:effectLst>
            <a:outerShdw blurRad="50800" dist="38100" dir="5400000" algn="t" rotWithShape="0">
              <a:prstClr val="black">
                <a:alpha val="40000"/>
              </a:prstClr>
            </a:outerShdw>
          </a:effectLst>
        </c:spPr>
        <c:marker>
          <c:symbol val="none"/>
        </c:marker>
        <c:dLbl>
          <c:idx val="0"/>
          <c:layout/>
          <c:spPr/>
          <c:txPr>
            <a:bodyPr/>
            <a:lstStyle/>
            <a:p>
              <a:pPr>
                <a:defRPr sz="900"/>
              </a:pPr>
              <a:endParaRPr lang="en-US"/>
            </a:p>
          </c:txPr>
          <c:showLegendKey val="0"/>
          <c:showVal val="1"/>
          <c:showCatName val="0"/>
          <c:showSerName val="0"/>
          <c:showPercent val="0"/>
          <c:showBubbleSize val="0"/>
        </c:dLbl>
      </c:pivotFmt>
      <c:pivotFmt>
        <c:idx val="9"/>
        <c:dLbl>
          <c:idx val="0"/>
          <c:layout>
            <c:manualLayout>
              <c:x val="2.8683925054098559E-3"/>
              <c:y val="0.19559671189727493"/>
            </c:manualLayout>
          </c:layout>
          <c:showLegendKey val="0"/>
          <c:showVal val="1"/>
          <c:showCatName val="0"/>
          <c:showSerName val="0"/>
          <c:showPercent val="0"/>
          <c:showBubbleSize val="0"/>
        </c:dLbl>
      </c:pivotFmt>
      <c:pivotFmt>
        <c:idx val="10"/>
        <c:dLbl>
          <c:idx val="0"/>
          <c:layout>
            <c:manualLayout>
              <c:x val="-2.0078747537868993E-2"/>
              <c:y val="1.7008351502359742E-2"/>
            </c:manualLayout>
          </c:layout>
          <c:showLegendKey val="0"/>
          <c:showVal val="1"/>
          <c:showCatName val="0"/>
          <c:showSerName val="0"/>
          <c:showPercent val="0"/>
          <c:showBubbleSize val="0"/>
        </c:dLbl>
      </c:pivotFmt>
      <c:pivotFmt>
        <c:idx val="11"/>
        <c:dLbl>
          <c:idx val="0"/>
          <c:layout>
            <c:manualLayout>
              <c:x val="5.7367850108197647E-3"/>
              <c:y val="3.4016033384581597E-2"/>
            </c:manualLayout>
          </c:layout>
          <c:showLegendKey val="0"/>
          <c:showVal val="1"/>
          <c:showCatName val="0"/>
          <c:showSerName val="0"/>
          <c:showPercent val="0"/>
          <c:showBubbleSize val="0"/>
        </c:dLbl>
      </c:pivotFmt>
      <c:pivotFmt>
        <c:idx val="12"/>
        <c:dLbl>
          <c:idx val="0"/>
          <c:layout>
            <c:manualLayout>
              <c:x val="-1.1473570021639427E-2"/>
              <c:y val="0.33166352391615284"/>
            </c:manualLayout>
          </c:layout>
          <c:showLegendKey val="0"/>
          <c:showVal val="1"/>
          <c:showCatName val="0"/>
          <c:showSerName val="0"/>
          <c:showPercent val="0"/>
          <c:showBubbleSize val="0"/>
        </c:dLbl>
      </c:pivotFmt>
      <c:pivotFmt>
        <c:idx val="13"/>
        <c:dLbl>
          <c:idx val="0"/>
          <c:layout>
            <c:manualLayout>
              <c:x val="2.0078747537868993E-2"/>
              <c:y val="1.7008351502359742E-2"/>
            </c:manualLayout>
          </c:layout>
          <c:showLegendKey val="0"/>
          <c:showVal val="1"/>
          <c:showCatName val="0"/>
          <c:showSerName val="0"/>
          <c:showPercent val="0"/>
          <c:showBubbleSize val="0"/>
        </c:dLbl>
      </c:pivotFmt>
    </c:pivotFmts>
    <c:plotArea>
      <c:layout>
        <c:manualLayout>
          <c:layoutTarget val="inner"/>
          <c:xMode val="edge"/>
          <c:yMode val="edge"/>
          <c:x val="8.853212497750557E-3"/>
          <c:y val="0.19226084318673517"/>
          <c:w val="0.81908951677340314"/>
          <c:h val="0.6427293728602812"/>
        </c:manualLayout>
      </c:layout>
      <c:barChart>
        <c:barDir val="col"/>
        <c:grouping val="clustered"/>
        <c:varyColors val="0"/>
        <c:ser>
          <c:idx val="0"/>
          <c:order val="0"/>
          <c:tx>
            <c:strRef>
              <c:f>'pivot table '!$E$4:$E$5</c:f>
              <c:strCache>
                <c:ptCount val="1"/>
                <c:pt idx="0">
                  <c:v>Furniture</c:v>
                </c:pt>
              </c:strCache>
            </c:strRef>
          </c:tx>
          <c:spPr>
            <a:effectLst>
              <a:outerShdw blurRad="50800" dist="38100" dir="5400000" algn="t" rotWithShape="0">
                <a:prstClr val="black">
                  <a:alpha val="40000"/>
                </a:prstClr>
              </a:outerShdw>
            </a:effectLst>
          </c:spPr>
          <c:invertIfNegative val="0"/>
          <c:dLbls>
            <c:spPr/>
            <c:txPr>
              <a:bodyPr/>
              <a:lstStyle/>
              <a:p>
                <a:pPr>
                  <a:defRPr sz="900"/>
                </a:pPr>
                <a:endParaRPr lang="en-US"/>
              </a:p>
            </c:txPr>
            <c:showLegendKey val="0"/>
            <c:showVal val="1"/>
            <c:showCatName val="0"/>
            <c:showSerName val="0"/>
            <c:showPercent val="0"/>
            <c:showBubbleSize val="0"/>
            <c:showLeaderLines val="0"/>
          </c:dLbls>
          <c:cat>
            <c:strRef>
              <c:f>'pivot table '!$D$6:$D$12</c:f>
              <c:strCache>
                <c:ptCount val="6"/>
                <c:pt idx="0">
                  <c:v>2018</c:v>
                </c:pt>
                <c:pt idx="1">
                  <c:v>2019</c:v>
                </c:pt>
                <c:pt idx="2">
                  <c:v>2020</c:v>
                </c:pt>
                <c:pt idx="3">
                  <c:v>2021</c:v>
                </c:pt>
                <c:pt idx="4">
                  <c:v>2022</c:v>
                </c:pt>
                <c:pt idx="5">
                  <c:v>2023</c:v>
                </c:pt>
              </c:strCache>
            </c:strRef>
          </c:cat>
          <c:val>
            <c:numRef>
              <c:f>'pivot table '!$E$6:$E$12</c:f>
              <c:numCache>
                <c:formatCode>_("$"* #,##0_);_("$"* \(#,##0\);_("$"* "-"_);_(@_)</c:formatCode>
                <c:ptCount val="6"/>
                <c:pt idx="0">
                  <c:v>31232.959999999999</c:v>
                </c:pt>
                <c:pt idx="1">
                  <c:v>42118.259999999995</c:v>
                </c:pt>
                <c:pt idx="2">
                  <c:v>40724.21</c:v>
                </c:pt>
                <c:pt idx="3">
                  <c:v>29230.239999999998</c:v>
                </c:pt>
                <c:pt idx="4">
                  <c:v>23235.660000000003</c:v>
                </c:pt>
                <c:pt idx="5">
                  <c:v>27905.710000000006</c:v>
                </c:pt>
              </c:numCache>
            </c:numRef>
          </c:val>
        </c:ser>
        <c:ser>
          <c:idx val="1"/>
          <c:order val="1"/>
          <c:tx>
            <c:strRef>
              <c:f>'pivot table '!$F$4:$F$5</c:f>
              <c:strCache>
                <c:ptCount val="1"/>
                <c:pt idx="0">
                  <c:v>Office Supplies</c:v>
                </c:pt>
              </c:strCache>
            </c:strRef>
          </c:tx>
          <c:spPr>
            <a:effectLst>
              <a:outerShdw blurRad="50800" dist="38100" dir="5400000" algn="t" rotWithShape="0">
                <a:prstClr val="black">
                  <a:alpha val="40000"/>
                </a:prstClr>
              </a:outerShdw>
            </a:effectLst>
          </c:spPr>
          <c:invertIfNegative val="0"/>
          <c:dLbls>
            <c:spPr/>
            <c:txPr>
              <a:bodyPr/>
              <a:lstStyle/>
              <a:p>
                <a:pPr>
                  <a:defRPr sz="900"/>
                </a:pPr>
                <a:endParaRPr lang="en-US"/>
              </a:p>
            </c:txPr>
            <c:showLegendKey val="0"/>
            <c:showVal val="1"/>
            <c:showCatName val="0"/>
            <c:showSerName val="0"/>
            <c:showPercent val="0"/>
            <c:showBubbleSize val="0"/>
            <c:showLeaderLines val="0"/>
          </c:dLbls>
          <c:cat>
            <c:strRef>
              <c:f>'pivot table '!$D$6:$D$12</c:f>
              <c:strCache>
                <c:ptCount val="6"/>
                <c:pt idx="0">
                  <c:v>2018</c:v>
                </c:pt>
                <c:pt idx="1">
                  <c:v>2019</c:v>
                </c:pt>
                <c:pt idx="2">
                  <c:v>2020</c:v>
                </c:pt>
                <c:pt idx="3">
                  <c:v>2021</c:v>
                </c:pt>
                <c:pt idx="4">
                  <c:v>2022</c:v>
                </c:pt>
                <c:pt idx="5">
                  <c:v>2023</c:v>
                </c:pt>
              </c:strCache>
            </c:strRef>
          </c:cat>
          <c:val>
            <c:numRef>
              <c:f>'pivot table '!$F$6:$F$12</c:f>
              <c:numCache>
                <c:formatCode>_("$"* #,##0_);_("$"* \(#,##0\);_("$"* "-"_);_(@_)</c:formatCode>
                <c:ptCount val="6"/>
                <c:pt idx="0">
                  <c:v>23523.260000000013</c:v>
                </c:pt>
                <c:pt idx="1">
                  <c:v>42684.010000000017</c:v>
                </c:pt>
                <c:pt idx="2">
                  <c:v>45714.79</c:v>
                </c:pt>
                <c:pt idx="3">
                  <c:v>20223.289999999997</c:v>
                </c:pt>
                <c:pt idx="4">
                  <c:v>49210.86</c:v>
                </c:pt>
                <c:pt idx="5">
                  <c:v>18721.209999999995</c:v>
                </c:pt>
              </c:numCache>
            </c:numRef>
          </c:val>
        </c:ser>
        <c:ser>
          <c:idx val="2"/>
          <c:order val="2"/>
          <c:tx>
            <c:strRef>
              <c:f>'pivot table '!$G$4:$G$5</c:f>
              <c:strCache>
                <c:ptCount val="1"/>
                <c:pt idx="0">
                  <c:v>Technology</c:v>
                </c:pt>
              </c:strCache>
            </c:strRef>
          </c:tx>
          <c:spPr>
            <a:effectLst>
              <a:outerShdw blurRad="50800" dist="38100" dir="5400000" algn="t" rotWithShape="0">
                <a:prstClr val="black">
                  <a:alpha val="40000"/>
                </a:prstClr>
              </a:outerShdw>
            </a:effectLst>
          </c:spPr>
          <c:invertIfNegative val="0"/>
          <c:dLbls>
            <c:dLbl>
              <c:idx val="0"/>
              <c:layout>
                <c:manualLayout>
                  <c:x val="-1.1473570021639427E-2"/>
                  <c:y val="0.33166352391615284"/>
                </c:manualLayout>
              </c:layout>
              <c:showLegendKey val="0"/>
              <c:showVal val="1"/>
              <c:showCatName val="0"/>
              <c:showSerName val="0"/>
              <c:showPercent val="0"/>
              <c:showBubbleSize val="0"/>
            </c:dLbl>
            <c:dLbl>
              <c:idx val="1"/>
              <c:layout>
                <c:manualLayout>
                  <c:x val="-2.0078747537868993E-2"/>
                  <c:y val="1.7008351502359742E-2"/>
                </c:manualLayout>
              </c:layout>
              <c:showLegendKey val="0"/>
              <c:showVal val="1"/>
              <c:showCatName val="0"/>
              <c:showSerName val="0"/>
              <c:showPercent val="0"/>
              <c:showBubbleSize val="0"/>
            </c:dLbl>
            <c:dLbl>
              <c:idx val="2"/>
              <c:layout>
                <c:manualLayout>
                  <c:x val="2.8683925054098559E-3"/>
                  <c:y val="0.19559671189727493"/>
                </c:manualLayout>
              </c:layout>
              <c:showLegendKey val="0"/>
              <c:showVal val="1"/>
              <c:showCatName val="0"/>
              <c:showSerName val="0"/>
              <c:showPercent val="0"/>
              <c:showBubbleSize val="0"/>
            </c:dLbl>
            <c:dLbl>
              <c:idx val="3"/>
              <c:layout>
                <c:manualLayout>
                  <c:x val="5.7367850108197647E-3"/>
                  <c:y val="3.4016033384581597E-2"/>
                </c:manualLayout>
              </c:layout>
              <c:showLegendKey val="0"/>
              <c:showVal val="1"/>
              <c:showCatName val="0"/>
              <c:showSerName val="0"/>
              <c:showPercent val="0"/>
              <c:showBubbleSize val="0"/>
            </c:dLbl>
            <c:dLbl>
              <c:idx val="5"/>
              <c:layout>
                <c:manualLayout>
                  <c:x val="2.0078747537868993E-2"/>
                  <c:y val="1.7008351502359742E-2"/>
                </c:manualLayout>
              </c:layout>
              <c:showLegendKey val="0"/>
              <c:showVal val="1"/>
              <c:showCatName val="0"/>
              <c:showSerName val="0"/>
              <c:showPercent val="0"/>
              <c:showBubbleSize val="0"/>
            </c:dLbl>
            <c:spPr/>
            <c:txPr>
              <a:bodyPr/>
              <a:lstStyle/>
              <a:p>
                <a:pPr>
                  <a:defRPr sz="900"/>
                </a:pPr>
                <a:endParaRPr lang="en-US"/>
              </a:p>
            </c:txPr>
            <c:showLegendKey val="0"/>
            <c:showVal val="1"/>
            <c:showCatName val="0"/>
            <c:showSerName val="0"/>
            <c:showPercent val="0"/>
            <c:showBubbleSize val="0"/>
            <c:showLeaderLines val="0"/>
          </c:dLbls>
          <c:cat>
            <c:strRef>
              <c:f>'pivot table '!$D$6:$D$12</c:f>
              <c:strCache>
                <c:ptCount val="6"/>
                <c:pt idx="0">
                  <c:v>2018</c:v>
                </c:pt>
                <c:pt idx="1">
                  <c:v>2019</c:v>
                </c:pt>
                <c:pt idx="2">
                  <c:v>2020</c:v>
                </c:pt>
                <c:pt idx="3">
                  <c:v>2021</c:v>
                </c:pt>
                <c:pt idx="4">
                  <c:v>2022</c:v>
                </c:pt>
                <c:pt idx="5">
                  <c:v>2023</c:v>
                </c:pt>
              </c:strCache>
            </c:strRef>
          </c:cat>
          <c:val>
            <c:numRef>
              <c:f>'pivot table '!$G$6:$G$12</c:f>
              <c:numCache>
                <c:formatCode>_("$"* #,##0_);_("$"* \(#,##0\);_("$"* "-"_);_(@_)</c:formatCode>
                <c:ptCount val="6"/>
                <c:pt idx="0">
                  <c:v>26089.129999999997</c:v>
                </c:pt>
                <c:pt idx="1">
                  <c:v>56461.590000000011</c:v>
                </c:pt>
                <c:pt idx="2">
                  <c:v>27406.460000000006</c:v>
                </c:pt>
                <c:pt idx="3">
                  <c:v>35710.740000000027</c:v>
                </c:pt>
                <c:pt idx="4">
                  <c:v>28136.669999999995</c:v>
                </c:pt>
                <c:pt idx="5">
                  <c:v>34146.030000000006</c:v>
                </c:pt>
              </c:numCache>
            </c:numRef>
          </c:val>
        </c:ser>
        <c:dLbls>
          <c:showLegendKey val="0"/>
          <c:showVal val="0"/>
          <c:showCatName val="0"/>
          <c:showSerName val="0"/>
          <c:showPercent val="0"/>
          <c:showBubbleSize val="0"/>
        </c:dLbls>
        <c:gapWidth val="150"/>
        <c:axId val="239388928"/>
        <c:axId val="239542272"/>
      </c:barChart>
      <c:catAx>
        <c:axId val="239388928"/>
        <c:scaling>
          <c:orientation val="minMax"/>
        </c:scaling>
        <c:delete val="0"/>
        <c:axPos val="b"/>
        <c:majorTickMark val="out"/>
        <c:minorTickMark val="none"/>
        <c:tickLblPos val="nextTo"/>
        <c:spPr>
          <a:effectLst>
            <a:outerShdw blurRad="50800" dist="38100" dir="2700000" algn="tl" rotWithShape="0">
              <a:prstClr val="black">
                <a:alpha val="40000"/>
              </a:prstClr>
            </a:outerShdw>
          </a:effectLst>
        </c:spPr>
        <c:crossAx val="239542272"/>
        <c:crosses val="autoZero"/>
        <c:auto val="1"/>
        <c:lblAlgn val="ctr"/>
        <c:lblOffset val="100"/>
        <c:noMultiLvlLbl val="0"/>
      </c:catAx>
      <c:valAx>
        <c:axId val="239542272"/>
        <c:scaling>
          <c:orientation val="minMax"/>
        </c:scaling>
        <c:delete val="1"/>
        <c:axPos val="l"/>
        <c:numFmt formatCode="_(&quot;$&quot;* #,##0_);_(&quot;$&quot;* \(#,##0\);_(&quot;$&quot;* &quot;-&quot;_);_(@_)" sourceLinked="1"/>
        <c:majorTickMark val="out"/>
        <c:minorTickMark val="none"/>
        <c:tickLblPos val="nextTo"/>
        <c:crossAx val="239388928"/>
        <c:crosses val="autoZero"/>
        <c:crossBetween val="between"/>
      </c:valAx>
      <c:spPr>
        <a:noFill/>
        <a:effectLst>
          <a:outerShdw blurRad="50800" dist="38100" dir="2700000" algn="tl" rotWithShape="0">
            <a:prstClr val="black">
              <a:alpha val="40000"/>
            </a:prstClr>
          </a:outerShdw>
        </a:effectLst>
      </c:spPr>
    </c:plotArea>
    <c:legend>
      <c:legendPos val="r"/>
      <c:layout>
        <c:manualLayout>
          <c:xMode val="edge"/>
          <c:yMode val="edge"/>
          <c:x val="0.83666409555197163"/>
          <c:y val="5.5803534223834179E-3"/>
          <c:w val="0.15180787033412463"/>
          <c:h val="0.95043286074784739"/>
        </c:manualLayout>
      </c:layout>
      <c:overlay val="0"/>
      <c:spPr>
        <a:effectLst>
          <a:outerShdw blurRad="50800" dist="38100" dir="2700000" algn="tl" rotWithShape="0">
            <a:prstClr val="black">
              <a:alpha val="40000"/>
            </a:prstClr>
          </a:outerShdw>
        </a:effectLst>
      </c:sp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200">
                <a:solidFill>
                  <a:schemeClr val="bg1"/>
                </a:solidFill>
              </a:defRPr>
            </a:pPr>
            <a:r>
              <a:rPr lang="en-US" sz="1200">
                <a:solidFill>
                  <a:schemeClr val="bg1"/>
                </a:solidFill>
              </a:rPr>
              <a:t>Sales by category</a:t>
            </a:r>
          </a:p>
        </c:rich>
      </c:tx>
      <c:layout>
        <c:manualLayout>
          <c:xMode val="edge"/>
          <c:yMode val="edge"/>
          <c:x val="0.25581179244281133"/>
          <c:y val="0"/>
        </c:manualLayout>
      </c:layout>
      <c:overlay val="1"/>
      <c:spPr>
        <a:effectLst>
          <a:outerShdw blurRad="50800" dist="38100" dir="2700000" algn="tl" rotWithShape="0">
            <a:prstClr val="black">
              <a:alpha val="40000"/>
            </a:prstClr>
          </a:outerShdw>
        </a:effectLst>
      </c:spPr>
    </c:title>
    <c:autoTitleDeleted val="0"/>
    <c:plotArea>
      <c:layout>
        <c:manualLayout>
          <c:layoutTarget val="inner"/>
          <c:xMode val="edge"/>
          <c:yMode val="edge"/>
          <c:x val="0.35267322982377886"/>
          <c:y val="8.7237458717871738E-2"/>
          <c:w val="0.47001681260164935"/>
          <c:h val="0.80556324857759454"/>
        </c:manualLayout>
      </c:layout>
      <c:barChart>
        <c:barDir val="bar"/>
        <c:grouping val="clustered"/>
        <c:varyColors val="0"/>
        <c:ser>
          <c:idx val="0"/>
          <c:order val="0"/>
          <c:spPr>
            <a:effectLst>
              <a:outerShdw blurRad="50800" dist="38100" dir="5400000" algn="t"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'pivot table '!$M$7:$M$18</c:f>
              <c:strCache>
                <c:ptCount val="12"/>
                <c:pt idx="0">
                  <c:v>Printers</c:v>
                </c:pt>
                <c:pt idx="1">
                  <c:v>Tables</c:v>
                </c:pt>
                <c:pt idx="2">
                  <c:v>Accessories</c:v>
                </c:pt>
                <c:pt idx="3">
                  <c:v>Chairs</c:v>
                </c:pt>
                <c:pt idx="4">
                  <c:v>Storage</c:v>
                </c:pt>
                <c:pt idx="5">
                  <c:v>Pens</c:v>
                </c:pt>
                <c:pt idx="6">
                  <c:v>Phones</c:v>
                </c:pt>
                <c:pt idx="7">
                  <c:v>Laptops</c:v>
                </c:pt>
                <c:pt idx="8">
                  <c:v>Paper</c:v>
                </c:pt>
                <c:pt idx="9">
                  <c:v>Binders</c:v>
                </c:pt>
                <c:pt idx="10">
                  <c:v>Bookcases</c:v>
                </c:pt>
                <c:pt idx="11">
                  <c:v>Sofas</c:v>
                </c:pt>
              </c:strCache>
            </c:strRef>
          </c:cat>
          <c:val>
            <c:numRef>
              <c:f>'pivot table '!$N$7:$N$18</c:f>
              <c:numCache>
                <c:formatCode>_("$"* #,##0_);_("$"* \(#,##0\);_("$"* "-"_);_(@_)</c:formatCode>
                <c:ptCount val="12"/>
                <c:pt idx="0">
                  <c:v>1034710.9100000003</c:v>
                </c:pt>
                <c:pt idx="1">
                  <c:v>952316.19000000041</c:v>
                </c:pt>
                <c:pt idx="2">
                  <c:v>941837.79000000015</c:v>
                </c:pt>
                <c:pt idx="3">
                  <c:v>921507.42999999993</c:v>
                </c:pt>
                <c:pt idx="4">
                  <c:v>915300.19000000006</c:v>
                </c:pt>
                <c:pt idx="5">
                  <c:v>913204.5299999998</c:v>
                </c:pt>
                <c:pt idx="6">
                  <c:v>793195.84</c:v>
                </c:pt>
                <c:pt idx="7">
                  <c:v>778399.9800000001</c:v>
                </c:pt>
                <c:pt idx="8">
                  <c:v>755067.21000000031</c:v>
                </c:pt>
                <c:pt idx="9">
                  <c:v>753831.98999999987</c:v>
                </c:pt>
                <c:pt idx="10">
                  <c:v>746555.87999999977</c:v>
                </c:pt>
                <c:pt idx="11">
                  <c:v>545135.94999999995</c:v>
                </c:pt>
              </c:numCache>
            </c:numRef>
          </c:val>
        </c:ser>
        <c:dLbls>
          <c:showLegendKey val="0"/>
          <c:showVal val="0"/>
          <c:showCatName val="0"/>
          <c:showSerName val="0"/>
          <c:showPercent val="0"/>
          <c:showBubbleSize val="0"/>
        </c:dLbls>
        <c:gapWidth val="150"/>
        <c:axId val="239585152"/>
        <c:axId val="239583616"/>
      </c:barChart>
      <c:valAx>
        <c:axId val="239583616"/>
        <c:scaling>
          <c:orientation val="minMax"/>
        </c:scaling>
        <c:delete val="0"/>
        <c:axPos val="b"/>
        <c:numFmt formatCode="_(&quot;$&quot;* #,##0_);_(&quot;$&quot;* \(#,##0\);_(&quot;$&quot;* &quot;-&quot;_);_(@_)" sourceLinked="1"/>
        <c:majorTickMark val="out"/>
        <c:minorTickMark val="none"/>
        <c:tickLblPos val="nextTo"/>
        <c:spPr>
          <a:effectLst>
            <a:outerShdw blurRad="50800" dist="38100" dir="2700000" algn="tl" rotWithShape="0">
              <a:prstClr val="black">
                <a:alpha val="40000"/>
              </a:prstClr>
            </a:outerShdw>
          </a:effectLst>
        </c:spPr>
        <c:txPr>
          <a:bodyPr/>
          <a:lstStyle/>
          <a:p>
            <a:pPr>
              <a:defRPr sz="800"/>
            </a:pPr>
            <a:endParaRPr lang="en-US"/>
          </a:p>
        </c:txPr>
        <c:crossAx val="239585152"/>
        <c:crosses val="autoZero"/>
        <c:crossBetween val="between"/>
      </c:valAx>
      <c:catAx>
        <c:axId val="239585152"/>
        <c:scaling>
          <c:orientation val="minMax"/>
        </c:scaling>
        <c:delete val="0"/>
        <c:axPos val="l"/>
        <c:majorTickMark val="out"/>
        <c:minorTickMark val="none"/>
        <c:tickLblPos val="nextTo"/>
        <c:spPr>
          <a:effectLst>
            <a:outerShdw blurRad="50800" dist="38100" dir="2700000" algn="tl" rotWithShape="0">
              <a:prstClr val="black">
                <a:alpha val="40000"/>
              </a:prstClr>
            </a:outerShdw>
          </a:effectLst>
        </c:spPr>
        <c:txPr>
          <a:bodyPr/>
          <a:lstStyle/>
          <a:p>
            <a:pPr>
              <a:defRPr sz="1000"/>
            </a:pPr>
            <a:endParaRPr lang="en-US"/>
          </a:p>
        </c:txPr>
        <c:crossAx val="239583616"/>
        <c:crosses val="autoZero"/>
        <c:auto val="1"/>
        <c:lblAlgn val="ctr"/>
        <c:lblOffset val="100"/>
        <c:noMultiLvlLbl val="0"/>
      </c:cat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[indian_people_data.xlsx]pivot table !PivotTable8</c:name>
    <c:fmtId val="2"/>
  </c:pivotSource>
  <c:chart>
    <c:title>
      <c:tx>
        <c:rich>
          <a:bodyPr/>
          <a:lstStyle/>
          <a:p>
            <a:pPr>
              <a:defRPr/>
            </a:pPr>
            <a:r>
              <a:rPr lang="en-IN" sz="1400">
                <a:solidFill>
                  <a:schemeClr val="bg2"/>
                </a:solidFill>
              </a:rPr>
              <a:t>Customer</a:t>
            </a:r>
            <a:r>
              <a:rPr lang="en-IN" sz="1400" baseline="0">
                <a:solidFill>
                  <a:schemeClr val="bg2"/>
                </a:solidFill>
              </a:rPr>
              <a:t> count</a:t>
            </a:r>
            <a:endParaRPr lang="en-IN" sz="1400">
              <a:solidFill>
                <a:schemeClr val="bg2"/>
              </a:solidFill>
            </a:endParaRPr>
          </a:p>
        </c:rich>
      </c:tx>
      <c:layout>
        <c:manualLayout>
          <c:xMode val="edge"/>
          <c:yMode val="edge"/>
          <c:x val="0.24648092752527129"/>
          <c:y val="1.8941116988988798E-2"/>
        </c:manualLayout>
      </c:layout>
      <c:overlay val="1"/>
      <c:spPr>
        <a:effectLst>
          <a:outerShdw blurRad="50800" dist="38100" dir="2700000" algn="tl" rotWithShape="0">
            <a:prstClr val="black">
              <a:alpha val="40000"/>
            </a:prstClr>
          </a:outerShdw>
        </a:effectLst>
      </c:spPr>
    </c:title>
    <c:autoTitleDeleted val="0"/>
    <c:pivotFmts>
      <c:pivotFmt>
        <c:idx val="0"/>
        <c:marker>
          <c:symbol val="none"/>
        </c:marker>
      </c:pivotFmt>
      <c:pivotFmt>
        <c:idx val="1"/>
        <c:marker>
          <c:symbol val="none"/>
        </c:marker>
      </c:pivotFmt>
      <c:pivotFmt>
        <c:idx val="2"/>
        <c:spPr>
          <a:ln w="15875">
            <a:noFill/>
          </a:ln>
          <a:effectLst>
            <a:glow rad="88900">
              <a:schemeClr val="accent1">
                <a:alpha val="40000"/>
              </a:schemeClr>
            </a:glow>
            <a:softEdge rad="0"/>
          </a:effectLst>
        </c:spPr>
        <c:marker>
          <c:symbol val="none"/>
        </c:marker>
        <c:dLbl>
          <c:idx val="0"/>
          <c:layout/>
          <c:spPr>
            <a:effectLst>
              <a:outerShdw blurRad="50800" dist="38100" dir="2700000" algn="tl" rotWithShape="0">
                <a:prstClr val="black">
                  <a:alpha val="40000"/>
                </a:prstClr>
              </a:outerShdw>
            </a:effectLs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7514568548142043"/>
          <c:y val="0.24599812975112564"/>
          <c:w val="0.36281762135955109"/>
          <c:h val="0.75400187024887433"/>
        </c:manualLayout>
      </c:layout>
      <c:doughnutChart>
        <c:varyColors val="1"/>
        <c:ser>
          <c:idx val="0"/>
          <c:order val="0"/>
          <c:tx>
            <c:strRef>
              <c:f>'pivot table '!$U$6</c:f>
              <c:strCache>
                <c:ptCount val="1"/>
                <c:pt idx="0">
                  <c:v>Total</c:v>
                </c:pt>
              </c:strCache>
            </c:strRef>
          </c:tx>
          <c:spPr>
            <a:ln w="15875">
              <a:noFill/>
            </a:ln>
            <a:effectLst>
              <a:glow rad="88900">
                <a:schemeClr val="accent1">
                  <a:alpha val="40000"/>
                </a:schemeClr>
              </a:glow>
              <a:softEdge rad="0"/>
            </a:effectLst>
          </c:spPr>
          <c:explosion val="10"/>
          <c:dLbls>
            <c:spPr>
              <a:effectLst>
                <a:outerShdw blurRad="50800" dist="38100" dir="2700000" algn="tl" rotWithShape="0">
                  <a:prstClr val="black">
                    <a:alpha val="40000"/>
                  </a:prstClr>
                </a:outerShdw>
              </a:effectLst>
            </c:spPr>
            <c:txPr>
              <a:bodyPr/>
              <a:lstStyle/>
              <a:p>
                <a:pPr>
                  <a:defRPr/>
                </a:pPr>
                <a:endParaRPr lang="en-US"/>
              </a:p>
            </c:txPr>
            <c:showLegendKey val="0"/>
            <c:showVal val="1"/>
            <c:showCatName val="0"/>
            <c:showSerName val="0"/>
            <c:showPercent val="0"/>
            <c:showBubbleSize val="0"/>
            <c:showLeaderLines val="1"/>
          </c:dLbls>
          <c:cat>
            <c:strRef>
              <c:f>'pivot table '!$T$7:$T$13</c:f>
              <c:strCache>
                <c:ptCount val="6"/>
                <c:pt idx="0">
                  <c:v>2018</c:v>
                </c:pt>
                <c:pt idx="1">
                  <c:v>2019</c:v>
                </c:pt>
                <c:pt idx="2">
                  <c:v>2020</c:v>
                </c:pt>
                <c:pt idx="3">
                  <c:v>2021</c:v>
                </c:pt>
                <c:pt idx="4">
                  <c:v>2022</c:v>
                </c:pt>
                <c:pt idx="5">
                  <c:v>2023</c:v>
                </c:pt>
              </c:strCache>
            </c:strRef>
          </c:cat>
          <c:val>
            <c:numRef>
              <c:f>'pivot table '!$U$7:$U$13</c:f>
              <c:numCache>
                <c:formatCode>General</c:formatCode>
                <c:ptCount val="6"/>
                <c:pt idx="0">
                  <c:v>113</c:v>
                </c:pt>
                <c:pt idx="1">
                  <c:v>121</c:v>
                </c:pt>
                <c:pt idx="2">
                  <c:v>104</c:v>
                </c:pt>
                <c:pt idx="3">
                  <c:v>115</c:v>
                </c:pt>
                <c:pt idx="4">
                  <c:v>113</c:v>
                </c:pt>
                <c:pt idx="5">
                  <c:v>142</c:v>
                </c:pt>
              </c:numCache>
            </c:numRef>
          </c:val>
        </c:ser>
        <c:dLbls>
          <c:showLegendKey val="0"/>
          <c:showVal val="0"/>
          <c:showCatName val="0"/>
          <c:showSerName val="0"/>
          <c:showPercent val="0"/>
          <c:showBubbleSize val="0"/>
          <c:showLeaderLines val="1"/>
        </c:dLbls>
        <c:firstSliceAng val="20"/>
        <c:holeSize val="40"/>
      </c:doughnutChart>
      <c:spPr>
        <a:effectLst>
          <a:outerShdw blurRad="50800" dist="38100" dir="2700000" algn="tl" rotWithShape="0">
            <a:prstClr val="black">
              <a:alpha val="40000"/>
            </a:prstClr>
          </a:outerShdw>
        </a:effectLst>
      </c:spPr>
    </c:plotArea>
    <c:legend>
      <c:legendPos val="r"/>
      <c:layout/>
      <c:overlay val="0"/>
      <c:spPr>
        <a:effectLst>
          <a:outerShdw blurRad="50800" dist="38100" dir="2700000" algn="tl" rotWithShape="0">
            <a:prstClr val="black">
              <a:alpha val="40000"/>
            </a:prstClr>
          </a:outerShdw>
        </a:effectLst>
      </c:sp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chemeClr val="bg1">
                    <a:lumMod val="95000"/>
                  </a:schemeClr>
                </a:solidFill>
              </a:rPr>
              <a:t>Sales</a:t>
            </a:r>
          </a:p>
        </c:rich>
      </c:tx>
      <c:layout>
        <c:manualLayout>
          <c:xMode val="edge"/>
          <c:yMode val="edge"/>
          <c:x val="1.4327204920616843E-2"/>
          <c:y val="3.5658882080007864E-2"/>
        </c:manualLayout>
      </c:layout>
      <c:overlay val="0"/>
      <c:spPr>
        <a:effectLst>
          <a:outerShdw blurRad="50800" dist="38100" dir="2700000" algn="tl" rotWithShape="0">
            <a:prstClr val="black">
              <a:alpha val="40000"/>
            </a:prstClr>
          </a:outerShdw>
        </a:effectLst>
      </c:spPr>
    </c:title>
    <c:autoTitleDeleted val="0"/>
    <c:plotArea>
      <c:layout>
        <c:manualLayout>
          <c:layoutTarget val="inner"/>
          <c:xMode val="edge"/>
          <c:yMode val="edge"/>
          <c:x val="0.20058724100692885"/>
          <c:y val="9.3597545995044266E-3"/>
          <c:w val="0.44775064224244904"/>
          <c:h val="0.93715192228048383"/>
        </c:manualLayout>
      </c:layout>
      <c:doughnutChart>
        <c:varyColors val="1"/>
        <c:ser>
          <c:idx val="0"/>
          <c:order val="0"/>
          <c:tx>
            <c:strRef>
              <c:f>'pivot table '!$AB$9</c:f>
              <c:strCache>
                <c:ptCount val="1"/>
                <c:pt idx="0">
                  <c:v>Sales</c:v>
                </c:pt>
              </c:strCache>
            </c:strRef>
          </c:tx>
          <c:explosion val="25"/>
          <c:dLbls>
            <c:txPr>
              <a:bodyPr/>
              <a:lstStyle/>
              <a:p>
                <a:pPr>
                  <a:defRPr sz="800"/>
                </a:pPr>
                <a:endParaRPr lang="en-US"/>
              </a:p>
            </c:txPr>
            <c:showLegendKey val="0"/>
            <c:showVal val="1"/>
            <c:showCatName val="0"/>
            <c:showSerName val="0"/>
            <c:showPercent val="0"/>
            <c:showBubbleSize val="0"/>
            <c:showLeaderLines val="1"/>
          </c:dLbls>
          <c:cat>
            <c:strRef>
              <c:f>'pivot table '!$AA$10:$AA$19</c:f>
              <c:strCache>
                <c:ptCount val="10"/>
                <c:pt idx="0">
                  <c:v>Bihar</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 '!$AB$10:$AB$19</c:f>
              <c:numCache>
                <c:formatCode>_("$"* #,##0_);_("$"* \(#,##0\);_("$"* "-"_);_(@_)</c:formatCode>
                <c:ptCount val="10"/>
                <c:pt idx="0">
                  <c:v>927414.30000000028</c:v>
                </c:pt>
                <c:pt idx="1">
                  <c:v>906828.29999999981</c:v>
                </c:pt>
                <c:pt idx="2">
                  <c:v>1147160.5800000003</c:v>
                </c:pt>
                <c:pt idx="3">
                  <c:v>1019342.3000000002</c:v>
                </c:pt>
                <c:pt idx="4">
                  <c:v>1066318.2</c:v>
                </c:pt>
                <c:pt idx="5">
                  <c:v>1034546.5600000002</c:v>
                </c:pt>
                <c:pt idx="6">
                  <c:v>991592.32999999984</c:v>
                </c:pt>
                <c:pt idx="7">
                  <c:v>996887.25999999978</c:v>
                </c:pt>
                <c:pt idx="8">
                  <c:v>1035845.73</c:v>
                </c:pt>
                <c:pt idx="9">
                  <c:v>925128.33</c:v>
                </c:pt>
              </c:numCache>
            </c:numRef>
          </c:val>
        </c:ser>
        <c:dLbls>
          <c:showLegendKey val="0"/>
          <c:showVal val="0"/>
          <c:showCatName val="0"/>
          <c:showSerName val="0"/>
          <c:showPercent val="0"/>
          <c:showBubbleSize val="0"/>
          <c:showLeaderLines val="1"/>
        </c:dLbls>
        <c:firstSliceAng val="0"/>
        <c:holeSize val="50"/>
      </c:doughnutChart>
      <c:spPr>
        <a:effectLst>
          <a:outerShdw blurRad="50800" dist="38100" dir="2700000" algn="tl" rotWithShape="0">
            <a:prstClr val="black">
              <a:alpha val="40000"/>
            </a:prstClr>
          </a:outerShdw>
        </a:effectLst>
      </c:spPr>
    </c:plotArea>
    <c:legend>
      <c:legendPos val="r"/>
      <c:layout>
        <c:manualLayout>
          <c:xMode val="edge"/>
          <c:yMode val="edge"/>
          <c:x val="0.73818441581090233"/>
          <c:y val="3.9301984402748825E-2"/>
          <c:w val="0.24051929410344294"/>
          <c:h val="0.90334337116824959"/>
        </c:manualLayout>
      </c:layout>
      <c:overlay val="0"/>
      <c:spPr>
        <a:effectLst>
          <a:outerShdw blurRad="50800" dist="38100" dir="2700000" algn="tl" rotWithShape="0">
            <a:prstClr val="black">
              <a:alpha val="40000"/>
            </a:prstClr>
          </a:outerShdw>
        </a:effectLst>
      </c:spPr>
    </c:legend>
    <c:plotVisOnly val="1"/>
    <c:dispBlanksAs val="gap"/>
    <c:showDLblsOverMax val="0"/>
  </c:chart>
  <c:spPr>
    <a:noFill/>
    <a:ln>
      <a:noFill/>
    </a:ln>
  </c:spPr>
  <c:txPr>
    <a:bodyPr/>
    <a:lstStyle/>
    <a:p>
      <a:pPr>
        <a:defRPr sz="9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[indian_people_data.xlsx]pivot table !PivotTable11</c:name>
    <c:fmtId val="3"/>
  </c:pivotSource>
  <c:chart>
    <c:title>
      <c:tx>
        <c:rich>
          <a:bodyPr/>
          <a:lstStyle/>
          <a:p>
            <a:pPr>
              <a:defRPr/>
            </a:pPr>
            <a:r>
              <a:rPr lang="en-US" sz="1400">
                <a:solidFill>
                  <a:schemeClr val="bg1"/>
                </a:solidFill>
              </a:rPr>
              <a:t>Top 5 customer profit</a:t>
            </a:r>
          </a:p>
        </c:rich>
      </c:tx>
      <c:layout>
        <c:manualLayout>
          <c:xMode val="edge"/>
          <c:yMode val="edge"/>
          <c:x val="0.34037232713742344"/>
          <c:y val="2.9959031025073218E-2"/>
        </c:manualLayout>
      </c:layout>
      <c:overlay val="0"/>
      <c:spPr>
        <a:noFill/>
        <a:ln>
          <a:noFill/>
        </a:ln>
        <a:effectLst>
          <a:outerShdw blurRad="50800" dist="38100" dir="2700000" algn="tl" rotWithShape="0">
            <a:prstClr val="black">
              <a:alpha val="40000"/>
            </a:prstClr>
          </a:outerShdw>
        </a:effectLst>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5691036842782338"/>
          <c:y val="0.23497808477210227"/>
          <c:w val="0.62743691240299482"/>
          <c:h val="0.31038929264231163"/>
        </c:manualLayout>
      </c:layout>
      <c:bar3DChart>
        <c:barDir val="col"/>
        <c:grouping val="standard"/>
        <c:varyColors val="0"/>
        <c:ser>
          <c:idx val="0"/>
          <c:order val="0"/>
          <c:tx>
            <c:strRef>
              <c:f>'pivot table '!$AE$9</c:f>
              <c:strCache>
                <c:ptCount val="1"/>
                <c:pt idx="0">
                  <c:v>Total</c:v>
                </c:pt>
              </c:strCache>
            </c:strRef>
          </c:tx>
          <c:invertIfNegative val="0"/>
          <c:cat>
            <c:strRef>
              <c:f>'pivot table '!$AD$10:$AD$15</c:f>
              <c:strCache>
                <c:ptCount val="5"/>
                <c:pt idx="0">
                  <c:v>Diya Malhotra</c:v>
                </c:pt>
                <c:pt idx="1">
                  <c:v>Krishna Das</c:v>
                </c:pt>
                <c:pt idx="2">
                  <c:v>Riya Verma</c:v>
                </c:pt>
                <c:pt idx="3">
                  <c:v>Rohan Kapoor</c:v>
                </c:pt>
                <c:pt idx="4">
                  <c:v>Sai Verma</c:v>
                </c:pt>
              </c:strCache>
            </c:strRef>
          </c:cat>
          <c:val>
            <c:numRef>
              <c:f>'pivot table '!$AE$10:$AE$15</c:f>
              <c:numCache>
                <c:formatCode>_("$"* #,##0_);_("$"* \(#,##0\);_("$"* "-"_);_(@_)</c:formatCode>
                <c:ptCount val="5"/>
                <c:pt idx="0">
                  <c:v>24577.96</c:v>
                </c:pt>
                <c:pt idx="1">
                  <c:v>16159.54</c:v>
                </c:pt>
                <c:pt idx="2">
                  <c:v>15003.31</c:v>
                </c:pt>
                <c:pt idx="3">
                  <c:v>14294.259999999998</c:v>
                </c:pt>
                <c:pt idx="4">
                  <c:v>13768.170000000002</c:v>
                </c:pt>
              </c:numCache>
            </c:numRef>
          </c:val>
        </c:ser>
        <c:dLbls>
          <c:showLegendKey val="0"/>
          <c:showVal val="0"/>
          <c:showCatName val="0"/>
          <c:showSerName val="0"/>
          <c:showPercent val="0"/>
          <c:showBubbleSize val="0"/>
        </c:dLbls>
        <c:gapWidth val="150"/>
        <c:shape val="cone"/>
        <c:axId val="239941888"/>
        <c:axId val="239943680"/>
        <c:axId val="239539072"/>
      </c:bar3DChart>
      <c:catAx>
        <c:axId val="239941888"/>
        <c:scaling>
          <c:orientation val="minMax"/>
        </c:scaling>
        <c:delete val="0"/>
        <c:axPos val="b"/>
        <c:majorTickMark val="out"/>
        <c:minorTickMark val="none"/>
        <c:tickLblPos val="nextTo"/>
        <c:spPr>
          <a:effectLst>
            <a:glow rad="63500">
              <a:schemeClr val="accent1">
                <a:satMod val="175000"/>
                <a:alpha val="40000"/>
              </a:schemeClr>
            </a:glow>
          </a:effectLst>
        </c:spPr>
        <c:crossAx val="239943680"/>
        <c:crosses val="autoZero"/>
        <c:auto val="1"/>
        <c:lblAlgn val="ctr"/>
        <c:lblOffset val="100"/>
        <c:noMultiLvlLbl val="0"/>
      </c:catAx>
      <c:valAx>
        <c:axId val="239943680"/>
        <c:scaling>
          <c:orientation val="minMax"/>
        </c:scaling>
        <c:delete val="0"/>
        <c:axPos val="l"/>
        <c:majorGridlines/>
        <c:numFmt formatCode="_(&quot;$&quot;* #,##0_);_(&quot;$&quot;* \(#,##0\);_(&quot;$&quot;* &quot;-&quot;_);_(@_)" sourceLinked="1"/>
        <c:majorTickMark val="out"/>
        <c:minorTickMark val="none"/>
        <c:tickLblPos val="nextTo"/>
        <c:crossAx val="239941888"/>
        <c:crosses val="autoZero"/>
        <c:crossBetween val="between"/>
      </c:valAx>
      <c:serAx>
        <c:axId val="239539072"/>
        <c:scaling>
          <c:orientation val="minMax"/>
        </c:scaling>
        <c:delete val="0"/>
        <c:axPos val="b"/>
        <c:majorTickMark val="out"/>
        <c:minorTickMark val="none"/>
        <c:tickLblPos val="nextTo"/>
        <c:crossAx val="239943680"/>
        <c:crosses val="autoZero"/>
      </c:serAx>
      <c:spPr>
        <a:effectLst>
          <a:outerShdw blurRad="50800" dist="38100" dir="2700000" algn="tl" rotWithShape="0">
            <a:prstClr val="black">
              <a:alpha val="40000"/>
            </a:prstClr>
          </a:outerShdw>
        </a:effectLst>
      </c:spPr>
    </c:plotArea>
    <c:legend>
      <c:legendPos val="r"/>
      <c:layout>
        <c:manualLayout>
          <c:xMode val="edge"/>
          <c:yMode val="edge"/>
          <c:x val="0.88231665546141336"/>
          <c:y val="0.23009387562458578"/>
          <c:w val="0.10036406845705251"/>
          <c:h val="0.36780921044669762"/>
        </c:manualLayout>
      </c:layout>
      <c:overlay val="0"/>
      <c:spPr>
        <a:effectLst>
          <a:outerShdw blurRad="50800" dist="38100" dir="2700000" algn="tl" rotWithShape="0">
            <a:prstClr val="black">
              <a:alpha val="40000"/>
            </a:prstClr>
          </a:outerShdw>
        </a:effectLst>
      </c:spPr>
    </c:legend>
    <c:plotVisOnly val="1"/>
    <c:dispBlanksAs val="gap"/>
    <c:showDLblsOverMax val="0"/>
  </c:chart>
  <c:spPr>
    <a:noFill/>
    <a:ln>
      <a:noFill/>
    </a:ln>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[indian_people_data.xlsx]pivot table !PivotTable13</c:name>
    <c:fmtId val="5"/>
  </c:pivotSource>
  <c:chart>
    <c:title>
      <c:tx>
        <c:rich>
          <a:bodyPr/>
          <a:lstStyle/>
          <a:p>
            <a:pPr>
              <a:defRPr/>
            </a:pPr>
            <a:r>
              <a:rPr lang="en-US" sz="1400">
                <a:solidFill>
                  <a:schemeClr val="bg1"/>
                </a:solidFill>
              </a:rPr>
              <a:t>Sales</a:t>
            </a:r>
            <a:r>
              <a:rPr lang="en-US" sz="1400" baseline="0">
                <a:solidFill>
                  <a:schemeClr val="bg1"/>
                </a:solidFill>
              </a:rPr>
              <a:t> by month</a:t>
            </a:r>
            <a:endParaRPr lang="en-US" sz="1400">
              <a:solidFill>
                <a:schemeClr val="bg1"/>
              </a:solidFill>
            </a:endParaRPr>
          </a:p>
        </c:rich>
      </c:tx>
      <c:layout>
        <c:manualLayout>
          <c:xMode val="edge"/>
          <c:yMode val="edge"/>
          <c:x val="0.44879662813973431"/>
          <c:y val="0"/>
        </c:manualLayout>
      </c:layout>
      <c:overlay val="0"/>
      <c:spPr>
        <a:effectLst>
          <a:outerShdw blurRad="50800" dist="38100" dir="2700000" algn="tl" rotWithShape="0">
            <a:prstClr val="black">
              <a:alpha val="40000"/>
            </a:prstClr>
          </a:outerShdw>
        </a:effectLst>
      </c:spPr>
    </c:title>
    <c:autoTitleDeleted val="0"/>
    <c:pivotFmts>
      <c:pivotFmt>
        <c:idx val="0"/>
        <c:marker>
          <c:symbol val="none"/>
        </c:marker>
      </c:pivotFmt>
      <c:pivotFmt>
        <c:idx val="1"/>
        <c:marker>
          <c:symbol val="none"/>
        </c:marker>
      </c:pivotFmt>
      <c:pivotFmt>
        <c:idx val="2"/>
        <c:marker>
          <c:symbol val="none"/>
        </c:marker>
        <c:dLbl>
          <c:idx val="0"/>
          <c:spPr>
            <a:noFill/>
          </c:spPr>
          <c:txPr>
            <a:bodyPr/>
            <a:lstStyle/>
            <a:p>
              <a:pPr>
                <a:defRPr sz="500"/>
              </a:pPr>
              <a:endParaRPr lang="en-US"/>
            </a:p>
          </c:txPr>
          <c:showLegendKey val="0"/>
          <c:showVal val="1"/>
          <c:showCatName val="0"/>
          <c:showSerName val="0"/>
          <c:showPercent val="0"/>
          <c:showBubbleSize val="0"/>
        </c:dLbl>
      </c:pivotFmt>
      <c:pivotFmt>
        <c:idx val="3"/>
        <c:dLbl>
          <c:idx val="0"/>
          <c:layout>
            <c:manualLayout>
              <c:x val="2.3064581919038596E-2"/>
              <c:y val="0.10735731927928427"/>
            </c:manualLayout>
          </c:layout>
          <c:showLegendKey val="0"/>
          <c:showVal val="1"/>
          <c:showCatName val="0"/>
          <c:showSerName val="0"/>
          <c:showPercent val="0"/>
          <c:showBubbleSize val="0"/>
        </c:dLbl>
      </c:pivotFmt>
      <c:pivotFmt>
        <c:idx val="4"/>
        <c:dLbl>
          <c:idx val="0"/>
          <c:layout>
            <c:manualLayout>
              <c:x val="1.6145207343327101E-2"/>
              <c:y val="1.9519512596233503E-2"/>
            </c:manualLayout>
          </c:layout>
          <c:showLegendKey val="0"/>
          <c:showVal val="1"/>
          <c:showCatName val="0"/>
          <c:showSerName val="0"/>
          <c:showPercent val="0"/>
          <c:showBubbleSize val="0"/>
        </c:dLbl>
      </c:pivotFmt>
      <c:pivotFmt>
        <c:idx val="5"/>
        <c:dLbl>
          <c:idx val="0"/>
          <c:layout>
            <c:manualLayout>
              <c:x val="1.6145207343327101E-2"/>
              <c:y val="0.12687683187551776"/>
            </c:manualLayout>
          </c:layout>
          <c:showLegendKey val="0"/>
          <c:showVal val="1"/>
          <c:showCatName val="0"/>
          <c:showSerName val="0"/>
          <c:showPercent val="0"/>
          <c:showBubbleSize val="0"/>
        </c:dLbl>
      </c:pivotFmt>
      <c:pivotFmt>
        <c:idx val="6"/>
        <c:dLbl>
          <c:idx val="0"/>
          <c:layout>
            <c:manualLayout>
              <c:x val="2.5371040110942371E-2"/>
              <c:y val="0"/>
            </c:manualLayout>
          </c:layout>
          <c:showLegendKey val="0"/>
          <c:showVal val="1"/>
          <c:showCatName val="0"/>
          <c:showSerName val="0"/>
          <c:showPercent val="0"/>
          <c:showBubbleSize val="0"/>
        </c:dLbl>
      </c:pivotFmt>
      <c:pivotFmt>
        <c:idx val="7"/>
        <c:dLbl>
          <c:idx val="0"/>
          <c:layout>
            <c:manualLayout>
              <c:x val="1.8451665535230876E-2"/>
              <c:y val="0.14639634447175126"/>
            </c:manualLayout>
          </c:layout>
          <c:showLegendKey val="0"/>
          <c:showVal val="1"/>
          <c:showCatName val="0"/>
          <c:showSerName val="0"/>
          <c:showPercent val="0"/>
          <c:showBubbleSize val="0"/>
        </c:dLbl>
      </c:pivotFmt>
      <c:pivotFmt>
        <c:idx val="8"/>
        <c:dLbl>
          <c:idx val="0"/>
          <c:layout>
            <c:manualLayout>
              <c:x val="1.6145207343327018E-2"/>
              <c:y val="5.8558537788700508E-2"/>
            </c:manualLayout>
          </c:layout>
          <c:showLegendKey val="0"/>
          <c:showVal val="1"/>
          <c:showCatName val="0"/>
          <c:showSerName val="0"/>
          <c:showPercent val="0"/>
          <c:showBubbleSize val="0"/>
        </c:dLbl>
      </c:pivotFmt>
      <c:pivotFmt>
        <c:idx val="9"/>
        <c:dLbl>
          <c:idx val="0"/>
          <c:layout>
            <c:manualLayout>
              <c:x val="2.5371040110942454E-2"/>
              <c:y val="0"/>
            </c:manualLayout>
          </c:layout>
          <c:showLegendKey val="0"/>
          <c:showVal val="1"/>
          <c:showCatName val="0"/>
          <c:showSerName val="0"/>
          <c:showPercent val="0"/>
          <c:showBubbleSize val="0"/>
        </c:dLbl>
      </c:pivotFmt>
      <c:pivotFmt>
        <c:idx val="10"/>
        <c:dLbl>
          <c:idx val="0"/>
          <c:layout>
            <c:manualLayout>
              <c:x val="2.3064581919038596E-2"/>
              <c:y val="8.7837806683050759E-2"/>
            </c:manualLayout>
          </c:layout>
          <c:showLegendKey val="0"/>
          <c:showVal val="1"/>
          <c:showCatName val="0"/>
          <c:showSerName val="0"/>
          <c:showPercent val="0"/>
          <c:showBubbleSize val="0"/>
        </c:dLbl>
      </c:pivotFmt>
      <c:pivotFmt>
        <c:idx val="11"/>
        <c:dLbl>
          <c:idx val="0"/>
          <c:layout>
            <c:manualLayout>
              <c:x val="2.3064581919038596E-2"/>
              <c:y val="0"/>
            </c:manualLayout>
          </c:layout>
          <c:showLegendKey val="0"/>
          <c:showVal val="1"/>
          <c:showCatName val="0"/>
          <c:showSerName val="0"/>
          <c:showPercent val="0"/>
          <c:showBubbleSize val="0"/>
        </c:dLbl>
      </c:pivotFmt>
      <c:pivotFmt>
        <c:idx val="12"/>
        <c:dLbl>
          <c:idx val="0"/>
          <c:layout>
            <c:manualLayout>
              <c:x val="2.3064581919038596E-2"/>
              <c:y val="0.10735731927928427"/>
            </c:manualLayout>
          </c:layout>
          <c:showLegendKey val="0"/>
          <c:showVal val="1"/>
          <c:showCatName val="0"/>
          <c:showSerName val="0"/>
          <c:showPercent val="0"/>
          <c:showBubbleSize val="0"/>
        </c:dLbl>
      </c:pivotFmt>
      <c:pivotFmt>
        <c:idx val="13"/>
        <c:dLbl>
          <c:idx val="0"/>
          <c:layout>
            <c:manualLayout>
              <c:x val="1.8451665535230876E-2"/>
              <c:y val="5.8558537788700508E-2"/>
            </c:manualLayout>
          </c:layout>
          <c:showLegendKey val="0"/>
          <c:showVal val="1"/>
          <c:showCatName val="0"/>
          <c:showSerName val="0"/>
          <c:showPercent val="0"/>
          <c:showBubbleSize val="0"/>
        </c:dLbl>
      </c:pivotFmt>
      <c:pivotFmt>
        <c:idx val="14"/>
        <c:dLbl>
          <c:idx val="0"/>
          <c:layout>
            <c:manualLayout>
              <c:x val="-9.225832767615438E-3"/>
              <c:y val="2.9279268894350254E-2"/>
            </c:manualLayout>
          </c:layout>
          <c:showLegendKey val="0"/>
          <c:showVal val="1"/>
          <c:showCatName val="0"/>
          <c:showSerName val="0"/>
          <c:showPercent val="0"/>
          <c:showBubbleSize val="0"/>
        </c:dLbl>
      </c:pivotFmt>
    </c:pivotFmts>
    <c:view3D>
      <c:rotX val="15"/>
      <c:rotY val="20"/>
      <c:rAngAx val="0"/>
      <c:perspective val="30"/>
    </c:view3D>
    <c:floor>
      <c:thickness val="0"/>
    </c:floor>
    <c:sideWall>
      <c:thickness val="0"/>
      <c:spPr>
        <a:effectLst>
          <a:outerShdw blurRad="50800" dist="38100" dir="2700000" algn="tl" rotWithShape="0">
            <a:prstClr val="black">
              <a:alpha val="40000"/>
            </a:prstClr>
          </a:outerShdw>
        </a:effectLst>
      </c:spPr>
    </c:sideWall>
    <c:backWall>
      <c:thickness val="0"/>
      <c:spPr>
        <a:effectLst>
          <a:outerShdw blurRad="50800" dist="38100" dir="2700000" algn="tl" rotWithShape="0">
            <a:prstClr val="black">
              <a:alpha val="40000"/>
            </a:prstClr>
          </a:outerShdw>
        </a:effectLst>
      </c:spPr>
    </c:backWall>
    <c:plotArea>
      <c:layout>
        <c:manualLayout>
          <c:layoutTarget val="inner"/>
          <c:xMode val="edge"/>
          <c:yMode val="edge"/>
          <c:x val="0.15648374455485176"/>
          <c:y val="9.8110142308005605E-2"/>
          <c:w val="0.83342214105426571"/>
          <c:h val="0.69949864055048094"/>
        </c:manualLayout>
      </c:layout>
      <c:bar3DChart>
        <c:barDir val="col"/>
        <c:grouping val="clustered"/>
        <c:varyColors val="0"/>
        <c:ser>
          <c:idx val="0"/>
          <c:order val="0"/>
          <c:tx>
            <c:strRef>
              <c:f>'pivot table '!$AI$9</c:f>
              <c:strCache>
                <c:ptCount val="1"/>
                <c:pt idx="0">
                  <c:v>Total</c:v>
                </c:pt>
              </c:strCache>
            </c:strRef>
          </c:tx>
          <c:invertIfNegative val="0"/>
          <c:dLbls>
            <c:dLbl>
              <c:idx val="0"/>
              <c:layout>
                <c:manualLayout>
                  <c:x val="-9.225832767615438E-3"/>
                  <c:y val="2.9279268894350254E-2"/>
                </c:manualLayout>
              </c:layout>
              <c:showLegendKey val="0"/>
              <c:showVal val="1"/>
              <c:showCatName val="0"/>
              <c:showSerName val="0"/>
              <c:showPercent val="0"/>
              <c:showBubbleSize val="0"/>
            </c:dLbl>
            <c:dLbl>
              <c:idx val="1"/>
              <c:layout>
                <c:manualLayout>
                  <c:x val="1.8451665535230876E-2"/>
                  <c:y val="5.8558537788700508E-2"/>
                </c:manualLayout>
              </c:layout>
              <c:showLegendKey val="0"/>
              <c:showVal val="1"/>
              <c:showCatName val="0"/>
              <c:showSerName val="0"/>
              <c:showPercent val="0"/>
              <c:showBubbleSize val="0"/>
            </c:dLbl>
            <c:dLbl>
              <c:idx val="2"/>
              <c:layout>
                <c:manualLayout>
                  <c:x val="2.3064581919038596E-2"/>
                  <c:y val="0.10735731927928427"/>
                </c:manualLayout>
              </c:layout>
              <c:showLegendKey val="0"/>
              <c:showVal val="1"/>
              <c:showCatName val="0"/>
              <c:showSerName val="0"/>
              <c:showPercent val="0"/>
              <c:showBubbleSize val="0"/>
            </c:dLbl>
            <c:dLbl>
              <c:idx val="3"/>
              <c:layout>
                <c:manualLayout>
                  <c:x val="2.3064581919038596E-2"/>
                  <c:y val="0"/>
                </c:manualLayout>
              </c:layout>
              <c:showLegendKey val="0"/>
              <c:showVal val="1"/>
              <c:showCatName val="0"/>
              <c:showSerName val="0"/>
              <c:showPercent val="0"/>
              <c:showBubbleSize val="0"/>
            </c:dLbl>
            <c:dLbl>
              <c:idx val="4"/>
              <c:layout>
                <c:manualLayout>
                  <c:x val="2.3064581919038596E-2"/>
                  <c:y val="8.7837806683050759E-2"/>
                </c:manualLayout>
              </c:layout>
              <c:showLegendKey val="0"/>
              <c:showVal val="1"/>
              <c:showCatName val="0"/>
              <c:showSerName val="0"/>
              <c:showPercent val="0"/>
              <c:showBubbleSize val="0"/>
            </c:dLbl>
            <c:dLbl>
              <c:idx val="5"/>
              <c:layout>
                <c:manualLayout>
                  <c:x val="2.5371040110942454E-2"/>
                  <c:y val="0"/>
                </c:manualLayout>
              </c:layout>
              <c:showLegendKey val="0"/>
              <c:showVal val="1"/>
              <c:showCatName val="0"/>
              <c:showSerName val="0"/>
              <c:showPercent val="0"/>
              <c:showBubbleSize val="0"/>
            </c:dLbl>
            <c:dLbl>
              <c:idx val="6"/>
              <c:layout>
                <c:manualLayout>
                  <c:x val="1.6145207343327018E-2"/>
                  <c:y val="5.8558537788700508E-2"/>
                </c:manualLayout>
              </c:layout>
              <c:showLegendKey val="0"/>
              <c:showVal val="1"/>
              <c:showCatName val="0"/>
              <c:showSerName val="0"/>
              <c:showPercent val="0"/>
              <c:showBubbleSize val="0"/>
            </c:dLbl>
            <c:dLbl>
              <c:idx val="7"/>
              <c:layout>
                <c:manualLayout>
                  <c:x val="1.8451665535230876E-2"/>
                  <c:y val="0.14639634447175126"/>
                </c:manualLayout>
              </c:layout>
              <c:showLegendKey val="0"/>
              <c:showVal val="1"/>
              <c:showCatName val="0"/>
              <c:showSerName val="0"/>
              <c:showPercent val="0"/>
              <c:showBubbleSize val="0"/>
            </c:dLbl>
            <c:dLbl>
              <c:idx val="8"/>
              <c:layout>
                <c:manualLayout>
                  <c:x val="2.5371040110942371E-2"/>
                  <c:y val="0"/>
                </c:manualLayout>
              </c:layout>
              <c:showLegendKey val="0"/>
              <c:showVal val="1"/>
              <c:showCatName val="0"/>
              <c:showSerName val="0"/>
              <c:showPercent val="0"/>
              <c:showBubbleSize val="0"/>
            </c:dLbl>
            <c:dLbl>
              <c:idx val="9"/>
              <c:layout>
                <c:manualLayout>
                  <c:x val="1.6145207343327101E-2"/>
                  <c:y val="0.12687683187551776"/>
                </c:manualLayout>
              </c:layout>
              <c:showLegendKey val="0"/>
              <c:showVal val="1"/>
              <c:showCatName val="0"/>
              <c:showSerName val="0"/>
              <c:showPercent val="0"/>
              <c:showBubbleSize val="0"/>
            </c:dLbl>
            <c:dLbl>
              <c:idx val="10"/>
              <c:layout>
                <c:manualLayout>
                  <c:x val="1.6145207343327101E-2"/>
                  <c:y val="1.9519512596233503E-2"/>
                </c:manualLayout>
              </c:layout>
              <c:showLegendKey val="0"/>
              <c:showVal val="1"/>
              <c:showCatName val="0"/>
              <c:showSerName val="0"/>
              <c:showPercent val="0"/>
              <c:showBubbleSize val="0"/>
            </c:dLbl>
            <c:dLbl>
              <c:idx val="11"/>
              <c:layout>
                <c:manualLayout>
                  <c:x val="2.3064581919038596E-2"/>
                  <c:y val="0.10735731927928427"/>
                </c:manualLayout>
              </c:layout>
              <c:showLegendKey val="0"/>
              <c:showVal val="1"/>
              <c:showCatName val="0"/>
              <c:showSerName val="0"/>
              <c:showPercent val="0"/>
              <c:showBubbleSize val="0"/>
            </c:dLbl>
            <c:spPr>
              <a:noFill/>
            </c:spPr>
            <c:txPr>
              <a:bodyPr/>
              <a:lstStyle/>
              <a:p>
                <a:pPr>
                  <a:defRPr sz="500"/>
                </a:pPr>
                <a:endParaRPr lang="en-US"/>
              </a:p>
            </c:txPr>
            <c:showLegendKey val="0"/>
            <c:showVal val="1"/>
            <c:showCatName val="0"/>
            <c:showSerName val="0"/>
            <c:showPercent val="0"/>
            <c:showBubbleSize val="0"/>
            <c:showLeaderLines val="0"/>
          </c:dLbls>
          <c:cat>
            <c:strRef>
              <c:f>'pivot table '!$AH$10:$AH$22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'!$AI$10:$AI$22</c:f>
              <c:numCache>
                <c:formatCode>_("$"* #,##0_);_("$"* \(#,##0\);_("$"* "-"_);_(@_)</c:formatCode>
                <c:ptCount val="12"/>
                <c:pt idx="0">
                  <c:v>742445.59</c:v>
                </c:pt>
                <c:pt idx="1">
                  <c:v>957243.13</c:v>
                </c:pt>
                <c:pt idx="2">
                  <c:v>628719.48</c:v>
                </c:pt>
                <c:pt idx="3">
                  <c:v>863182.99000000011</c:v>
                </c:pt>
                <c:pt idx="4">
                  <c:v>795940.50999999989</c:v>
                </c:pt>
                <c:pt idx="5">
                  <c:v>1104874.7</c:v>
                </c:pt>
                <c:pt idx="6">
                  <c:v>931124.61000000022</c:v>
                </c:pt>
                <c:pt idx="7">
                  <c:v>903850.53</c:v>
                </c:pt>
                <c:pt idx="8">
                  <c:v>677246.33999999973</c:v>
                </c:pt>
                <c:pt idx="9">
                  <c:v>749558.00999999954</c:v>
                </c:pt>
                <c:pt idx="10">
                  <c:v>854500.07000000018</c:v>
                </c:pt>
                <c:pt idx="11">
                  <c:v>842377.93000000017</c:v>
                </c:pt>
              </c:numCache>
            </c:numRef>
          </c:val>
        </c:ser>
        <c:dLbls>
          <c:showLegendKey val="0"/>
          <c:showVal val="0"/>
          <c:showCatName val="0"/>
          <c:showSerName val="0"/>
          <c:showPercent val="0"/>
          <c:showBubbleSize val="0"/>
        </c:dLbls>
        <c:gapWidth val="150"/>
        <c:shape val="cylinder"/>
        <c:axId val="239987328"/>
        <c:axId val="240005504"/>
        <c:axId val="0"/>
      </c:bar3DChart>
      <c:catAx>
        <c:axId val="239987328"/>
        <c:scaling>
          <c:orientation val="minMax"/>
        </c:scaling>
        <c:delete val="0"/>
        <c:axPos val="b"/>
        <c:majorTickMark val="out"/>
        <c:minorTickMark val="none"/>
        <c:tickLblPos val="nextTo"/>
        <c:spPr>
          <a:effectLst>
            <a:outerShdw blurRad="50800" dist="38100" dir="2700000" algn="tl" rotWithShape="0">
              <a:prstClr val="black">
                <a:alpha val="40000"/>
              </a:prstClr>
            </a:outerShdw>
          </a:effectLst>
        </c:spPr>
        <c:crossAx val="240005504"/>
        <c:crosses val="autoZero"/>
        <c:auto val="1"/>
        <c:lblAlgn val="ctr"/>
        <c:lblOffset val="100"/>
        <c:noMultiLvlLbl val="0"/>
      </c:catAx>
      <c:valAx>
        <c:axId val="240005504"/>
        <c:scaling>
          <c:orientation val="minMax"/>
        </c:scaling>
        <c:delete val="0"/>
        <c:axPos val="l"/>
        <c:majorGridlines>
          <c:spPr>
            <a:ln>
              <a:noFill/>
            </a:ln>
          </c:spPr>
        </c:majorGridlines>
        <c:numFmt formatCode="_(&quot;$&quot;* #,##0_);_(&quot;$&quot;* \(#,##0\);_(&quot;$&quot;* &quot;-&quot;_);_(@_)" sourceLinked="1"/>
        <c:majorTickMark val="out"/>
        <c:minorTickMark val="none"/>
        <c:tickLblPos val="nextTo"/>
        <c:spPr>
          <a:effectLst>
            <a:outerShdw blurRad="50800" dist="38100" dir="2700000" algn="tl" rotWithShape="0">
              <a:prstClr val="black">
                <a:alpha val="40000"/>
              </a:prstClr>
            </a:outerShdw>
          </a:effectLst>
        </c:spPr>
        <c:crossAx val="239987328"/>
        <c:crosses val="autoZero"/>
        <c:crossBetween val="between"/>
      </c:valAx>
      <c:spPr>
        <a:noFill/>
        <a:ln>
          <a:noFill/>
        </a:ln>
      </c:spPr>
    </c:plotArea>
    <c:legend>
      <c:legendPos val="r"/>
      <c:layout>
        <c:manualLayout>
          <c:xMode val="edge"/>
          <c:yMode val="edge"/>
          <c:x val="0.88982140022715894"/>
          <c:y val="0.1652749407882502"/>
          <c:w val="9.633985062141795E-2"/>
          <c:h val="0.55321142091292919"/>
        </c:manualLayout>
      </c:layout>
      <c:overlay val="0"/>
      <c:spPr>
        <a:effectLst>
          <a:outerShdw blurRad="50800" dist="38100" dir="2700000" algn="tl" rotWithShape="0">
            <a:prstClr val="black">
              <a:alpha val="40000"/>
            </a:prstClr>
          </a:outerShdw>
        </a:effectLst>
      </c:spPr>
    </c:legend>
    <c:plotVisOnly val="1"/>
    <c:dispBlanksAs val="gap"/>
    <c:showDLblsOverMax val="0"/>
  </c:chart>
  <c:spPr>
    <a:noFill/>
    <a:ln>
      <a:noFill/>
    </a:ln>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5.png"/><Relationship Id="rId5" Type="http://schemas.openxmlformats.org/officeDocument/2006/relationships/chart" Target="../charts/chart2.xml"/><Relationship Id="rId10" Type="http://schemas.openxmlformats.org/officeDocument/2006/relationships/image" Target="../media/image4.png"/><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495300</xdr:colOff>
      <xdr:row>1</xdr:row>
      <xdr:rowOff>7620</xdr:rowOff>
    </xdr:from>
    <xdr:to>
      <xdr:col>19</xdr:col>
      <xdr:colOff>228600</xdr:colOff>
      <xdr:row>30</xdr:row>
      <xdr:rowOff>137160</xdr:rowOff>
    </xdr:to>
    <xdr:sp macro="" textlink="">
      <xdr:nvSpPr>
        <xdr:cNvPr id="2" name="Rounded Rectangle 1"/>
        <xdr:cNvSpPr/>
      </xdr:nvSpPr>
      <xdr:spPr>
        <a:xfrm>
          <a:off x="495300" y="190500"/>
          <a:ext cx="11315700" cy="5433060"/>
        </a:xfrm>
        <a:prstGeom prst="roundRect">
          <a:avLst>
            <a:gd name="adj" fmla="val 1099"/>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550984</xdr:colOff>
      <xdr:row>1</xdr:row>
      <xdr:rowOff>106680</xdr:rowOff>
    </xdr:from>
    <xdr:to>
      <xdr:col>2</xdr:col>
      <xdr:colOff>396239</xdr:colOff>
      <xdr:row>6</xdr:row>
      <xdr:rowOff>175260</xdr:rowOff>
    </xdr:to>
    <xdr:sp macro="" textlink="">
      <xdr:nvSpPr>
        <xdr:cNvPr id="3" name="Rounded Rectangle 2"/>
        <xdr:cNvSpPr/>
      </xdr:nvSpPr>
      <xdr:spPr>
        <a:xfrm>
          <a:off x="550984" y="288388"/>
          <a:ext cx="1064455" cy="977118"/>
        </a:xfrm>
        <a:prstGeom prst="roundRect">
          <a:avLst>
            <a:gd name="adj" fmla="val 583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1</xdr:row>
      <xdr:rowOff>114300</xdr:rowOff>
    </xdr:from>
    <xdr:to>
      <xdr:col>19</xdr:col>
      <xdr:colOff>182880</xdr:colOff>
      <xdr:row>6</xdr:row>
      <xdr:rowOff>175260</xdr:rowOff>
    </xdr:to>
    <xdr:sp macro="" textlink="">
      <xdr:nvSpPr>
        <xdr:cNvPr id="4" name="Rounded Rectangle 3"/>
        <xdr:cNvSpPr/>
      </xdr:nvSpPr>
      <xdr:spPr>
        <a:xfrm>
          <a:off x="1722120" y="297180"/>
          <a:ext cx="10043160" cy="975360"/>
        </a:xfrm>
        <a:prstGeom prst="roundRect">
          <a:avLst>
            <a:gd name="adj" fmla="val 583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xdr:from>
      <xdr:col>0</xdr:col>
      <xdr:colOff>539262</xdr:colOff>
      <xdr:row>7</xdr:row>
      <xdr:rowOff>60960</xdr:rowOff>
    </xdr:from>
    <xdr:to>
      <xdr:col>2</xdr:col>
      <xdr:colOff>342900</xdr:colOff>
      <xdr:row>30</xdr:row>
      <xdr:rowOff>60960</xdr:rowOff>
    </xdr:to>
    <xdr:sp macro="" textlink="">
      <xdr:nvSpPr>
        <xdr:cNvPr id="5" name="Rounded Rectangle 4"/>
        <xdr:cNvSpPr/>
      </xdr:nvSpPr>
      <xdr:spPr>
        <a:xfrm>
          <a:off x="539262" y="1332914"/>
          <a:ext cx="1022838" cy="4179277"/>
        </a:xfrm>
        <a:prstGeom prst="roundRect">
          <a:avLst>
            <a:gd name="adj" fmla="val 583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7</xdr:row>
      <xdr:rowOff>30480</xdr:rowOff>
    </xdr:from>
    <xdr:to>
      <xdr:col>6</xdr:col>
      <xdr:colOff>152400</xdr:colOff>
      <xdr:row>13</xdr:row>
      <xdr:rowOff>22860</xdr:rowOff>
    </xdr:to>
    <xdr:sp macro="" textlink="">
      <xdr:nvSpPr>
        <xdr:cNvPr id="6" name="Rounded Rectangle 5"/>
        <xdr:cNvSpPr/>
      </xdr:nvSpPr>
      <xdr:spPr>
        <a:xfrm>
          <a:off x="1600200" y="1310640"/>
          <a:ext cx="2209800" cy="1089660"/>
        </a:xfrm>
        <a:prstGeom prst="roundRect">
          <a:avLst>
            <a:gd name="adj" fmla="val 5473"/>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205740</xdr:colOff>
      <xdr:row>7</xdr:row>
      <xdr:rowOff>38100</xdr:rowOff>
    </xdr:from>
    <xdr:to>
      <xdr:col>9</xdr:col>
      <xdr:colOff>586740</xdr:colOff>
      <xdr:row>13</xdr:row>
      <xdr:rowOff>15240</xdr:rowOff>
    </xdr:to>
    <xdr:sp macro="" textlink="">
      <xdr:nvSpPr>
        <xdr:cNvPr id="7" name="Rounded Rectangle 6"/>
        <xdr:cNvSpPr/>
      </xdr:nvSpPr>
      <xdr:spPr>
        <a:xfrm>
          <a:off x="3863340" y="1318260"/>
          <a:ext cx="2209800" cy="1074420"/>
        </a:xfrm>
        <a:prstGeom prst="roundRect">
          <a:avLst>
            <a:gd name="adj" fmla="val 3980"/>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13</xdr:row>
      <xdr:rowOff>68580</xdr:rowOff>
    </xdr:from>
    <xdr:to>
      <xdr:col>10</xdr:col>
      <xdr:colOff>22860</xdr:colOff>
      <xdr:row>21</xdr:row>
      <xdr:rowOff>137160</xdr:rowOff>
    </xdr:to>
    <xdr:sp macro="" textlink="">
      <xdr:nvSpPr>
        <xdr:cNvPr id="8" name="Rounded Rectangle 7"/>
        <xdr:cNvSpPr/>
      </xdr:nvSpPr>
      <xdr:spPr>
        <a:xfrm>
          <a:off x="1600200" y="2446020"/>
          <a:ext cx="4518660" cy="1531620"/>
        </a:xfrm>
        <a:prstGeom prst="roundRect">
          <a:avLst>
            <a:gd name="adj" fmla="val 5327"/>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365760</xdr:colOff>
      <xdr:row>22</xdr:row>
      <xdr:rowOff>0</xdr:rowOff>
    </xdr:from>
    <xdr:to>
      <xdr:col>10</xdr:col>
      <xdr:colOff>7620</xdr:colOff>
      <xdr:row>30</xdr:row>
      <xdr:rowOff>76200</xdr:rowOff>
    </xdr:to>
    <xdr:sp macro="" textlink="">
      <xdr:nvSpPr>
        <xdr:cNvPr id="9" name="Rounded Rectangle 8"/>
        <xdr:cNvSpPr/>
      </xdr:nvSpPr>
      <xdr:spPr>
        <a:xfrm>
          <a:off x="1584960" y="4023360"/>
          <a:ext cx="4518660" cy="1539240"/>
        </a:xfrm>
        <a:prstGeom prst="roundRect">
          <a:avLst>
            <a:gd name="adj" fmla="val 6358"/>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68580</xdr:colOff>
      <xdr:row>7</xdr:row>
      <xdr:rowOff>45720</xdr:rowOff>
    </xdr:from>
    <xdr:to>
      <xdr:col>14</xdr:col>
      <xdr:colOff>76200</xdr:colOff>
      <xdr:row>22</xdr:row>
      <xdr:rowOff>129540</xdr:rowOff>
    </xdr:to>
    <xdr:sp macro="" textlink="">
      <xdr:nvSpPr>
        <xdr:cNvPr id="10" name="Rounded Rectangle 9"/>
        <xdr:cNvSpPr/>
      </xdr:nvSpPr>
      <xdr:spPr>
        <a:xfrm>
          <a:off x="6164580" y="1325880"/>
          <a:ext cx="2446020" cy="2827020"/>
        </a:xfrm>
        <a:prstGeom prst="roundRect">
          <a:avLst>
            <a:gd name="adj" fmla="val 2675"/>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60960</xdr:colOff>
      <xdr:row>22</xdr:row>
      <xdr:rowOff>160020</xdr:rowOff>
    </xdr:from>
    <xdr:to>
      <xdr:col>19</xdr:col>
      <xdr:colOff>182880</xdr:colOff>
      <xdr:row>30</xdr:row>
      <xdr:rowOff>45720</xdr:rowOff>
    </xdr:to>
    <xdr:sp macro="" textlink="">
      <xdr:nvSpPr>
        <xdr:cNvPr id="11" name="Rounded Rectangle 10"/>
        <xdr:cNvSpPr/>
      </xdr:nvSpPr>
      <xdr:spPr>
        <a:xfrm>
          <a:off x="6156960" y="4183380"/>
          <a:ext cx="5608320" cy="1348740"/>
        </a:xfrm>
        <a:prstGeom prst="roundRect">
          <a:avLst>
            <a:gd name="adj" fmla="val 7750"/>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152400</xdr:colOff>
      <xdr:row>7</xdr:row>
      <xdr:rowOff>30480</xdr:rowOff>
    </xdr:from>
    <xdr:to>
      <xdr:col>19</xdr:col>
      <xdr:colOff>144780</xdr:colOff>
      <xdr:row>14</xdr:row>
      <xdr:rowOff>129540</xdr:rowOff>
    </xdr:to>
    <xdr:sp macro="" textlink="">
      <xdr:nvSpPr>
        <xdr:cNvPr id="12" name="Rounded Rectangle 11"/>
        <xdr:cNvSpPr/>
      </xdr:nvSpPr>
      <xdr:spPr>
        <a:xfrm>
          <a:off x="8686800" y="1310640"/>
          <a:ext cx="3040380" cy="1379220"/>
        </a:xfrm>
        <a:prstGeom prst="roundRect">
          <a:avLst>
            <a:gd name="adj" fmla="val 2675"/>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160020</xdr:colOff>
      <xdr:row>15</xdr:row>
      <xdr:rowOff>0</xdr:rowOff>
    </xdr:from>
    <xdr:to>
      <xdr:col>19</xdr:col>
      <xdr:colOff>152400</xdr:colOff>
      <xdr:row>22</xdr:row>
      <xdr:rowOff>121920</xdr:rowOff>
    </xdr:to>
    <xdr:sp macro="" textlink="">
      <xdr:nvSpPr>
        <xdr:cNvPr id="13" name="Rounded Rectangle 12"/>
        <xdr:cNvSpPr/>
      </xdr:nvSpPr>
      <xdr:spPr>
        <a:xfrm>
          <a:off x="8694420" y="2743200"/>
          <a:ext cx="3040380" cy="1402080"/>
        </a:xfrm>
        <a:prstGeom prst="roundRect">
          <a:avLst>
            <a:gd name="adj" fmla="val 2675"/>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60960</xdr:colOff>
      <xdr:row>2</xdr:row>
      <xdr:rowOff>76200</xdr:rowOff>
    </xdr:from>
    <xdr:to>
      <xdr:col>13</xdr:col>
      <xdr:colOff>586740</xdr:colOff>
      <xdr:row>6</xdr:row>
      <xdr:rowOff>114300</xdr:rowOff>
    </xdr:to>
    <xdr:sp macro="" textlink="">
      <xdr:nvSpPr>
        <xdr:cNvPr id="14" name="Rectangle 13"/>
        <xdr:cNvSpPr/>
      </xdr:nvSpPr>
      <xdr:spPr>
        <a:xfrm>
          <a:off x="2499360" y="441960"/>
          <a:ext cx="6012180" cy="769620"/>
        </a:xfrm>
        <a:prstGeom prst="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SALES</a:t>
          </a:r>
          <a:r>
            <a:rPr lang="en-IN" sz="32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&amp; PROFIT DASHBOARD</a:t>
          </a:r>
          <a:endParaRPr lang="en-IN"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editAs="oneCell">
    <xdr:from>
      <xdr:col>3</xdr:col>
      <xdr:colOff>441960</xdr:colOff>
      <xdr:row>1</xdr:row>
      <xdr:rowOff>137160</xdr:rowOff>
    </xdr:from>
    <xdr:to>
      <xdr:col>4</xdr:col>
      <xdr:colOff>556260</xdr:colOff>
      <xdr:row>5</xdr:row>
      <xdr:rowOff>129540</xdr:rowOff>
    </xdr:to>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70760" y="320040"/>
          <a:ext cx="723900" cy="723900"/>
        </a:xfrm>
        <a:prstGeom prst="rect">
          <a:avLst/>
        </a:prstGeom>
      </xdr:spPr>
    </xdr:pic>
    <xdr:clientData/>
  </xdr:twoCellAnchor>
  <xdr:twoCellAnchor editAs="oneCell">
    <xdr:from>
      <xdr:col>2</xdr:col>
      <xdr:colOff>419100</xdr:colOff>
      <xdr:row>8</xdr:row>
      <xdr:rowOff>99060</xdr:rowOff>
    </xdr:from>
    <xdr:to>
      <xdr:col>3</xdr:col>
      <xdr:colOff>419104</xdr:colOff>
      <xdr:row>11</xdr:row>
      <xdr:rowOff>160024</xdr:rowOff>
    </xdr:to>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38300" y="1562100"/>
          <a:ext cx="609604" cy="609604"/>
        </a:xfrm>
        <a:prstGeom prst="rect">
          <a:avLst/>
        </a:prstGeom>
      </xdr:spPr>
    </xdr:pic>
    <xdr:clientData/>
  </xdr:twoCellAnchor>
  <xdr:twoCellAnchor>
    <xdr:from>
      <xdr:col>3</xdr:col>
      <xdr:colOff>297180</xdr:colOff>
      <xdr:row>7</xdr:row>
      <xdr:rowOff>60960</xdr:rowOff>
    </xdr:from>
    <xdr:to>
      <xdr:col>5</xdr:col>
      <xdr:colOff>579120</xdr:colOff>
      <xdr:row>9</xdr:row>
      <xdr:rowOff>91440</xdr:rowOff>
    </xdr:to>
    <xdr:sp macro="" textlink="">
      <xdr:nvSpPr>
        <xdr:cNvPr id="19" name="Rectangle 18"/>
        <xdr:cNvSpPr/>
      </xdr:nvSpPr>
      <xdr:spPr>
        <a:xfrm>
          <a:off x="2125980" y="1341120"/>
          <a:ext cx="1501140" cy="396240"/>
        </a:xfrm>
        <a:prstGeom prst="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lvl="0" algn="l"/>
          <a:r>
            <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TOTAL</a:t>
          </a:r>
          <a:r>
            <a:rPr lang="en-IN" sz="18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SALES</a:t>
          </a:r>
          <a:endPar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3</xdr:col>
      <xdr:colOff>426720</xdr:colOff>
      <xdr:row>9</xdr:row>
      <xdr:rowOff>114300</xdr:rowOff>
    </xdr:from>
    <xdr:to>
      <xdr:col>6</xdr:col>
      <xdr:colOff>76200</xdr:colOff>
      <xdr:row>11</xdr:row>
      <xdr:rowOff>144780</xdr:rowOff>
    </xdr:to>
    <xdr:sp macro="" textlink="'pivot table '!A14">
      <xdr:nvSpPr>
        <xdr:cNvPr id="20" name="Rectangle 19"/>
        <xdr:cNvSpPr/>
      </xdr:nvSpPr>
      <xdr:spPr>
        <a:xfrm>
          <a:off x="2255520" y="1760220"/>
          <a:ext cx="1478280" cy="396240"/>
        </a:xfrm>
        <a:prstGeom prst="rect">
          <a:avLst/>
        </a:prstGeom>
        <a:ln>
          <a:noFill/>
        </a:ln>
        <a:effectLst>
          <a:outerShdw blurRad="50800" dist="38100" dir="2700000" algn="tl"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fld id="{9EF774A0-94EF-4E26-B1EC-3DE682414D67}" type="TxLink">
            <a:rPr lang="en-US" sz="1600" b="1"/>
            <a:pPr/>
            <a:t> $10,051,064 </a:t>
          </a:fld>
          <a:endParaRPr lang="en-US" sz="1600" b="1"/>
        </a:p>
      </xdr:txBody>
    </xdr:sp>
    <xdr:clientData/>
  </xdr:twoCellAnchor>
  <xdr:twoCellAnchor>
    <xdr:from>
      <xdr:col>3</xdr:col>
      <xdr:colOff>390938</xdr:colOff>
      <xdr:row>7</xdr:row>
      <xdr:rowOff>69167</xdr:rowOff>
    </xdr:from>
    <xdr:to>
      <xdr:col>6</xdr:col>
      <xdr:colOff>79513</xdr:colOff>
      <xdr:row>9</xdr:row>
      <xdr:rowOff>86139</xdr:rowOff>
    </xdr:to>
    <xdr:sp macro="" textlink="">
      <xdr:nvSpPr>
        <xdr:cNvPr id="21" name="Rectangle 20"/>
        <xdr:cNvSpPr/>
      </xdr:nvSpPr>
      <xdr:spPr>
        <a:xfrm>
          <a:off x="2219738" y="1367880"/>
          <a:ext cx="1517375" cy="388033"/>
        </a:xfrm>
        <a:prstGeom prst="rect">
          <a:avLst/>
        </a:prstGeom>
        <a:ln>
          <a:noFill/>
        </a:ln>
        <a:effectLst>
          <a:outerShdw blurRad="50800" dist="38100" dir="2700000" algn="tl"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lvl="0" algn="l"/>
          <a:r>
            <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TOTAL</a:t>
          </a:r>
          <a:r>
            <a:rPr lang="en-IN" sz="18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SALES</a:t>
          </a:r>
          <a:endPar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7</xdr:col>
      <xdr:colOff>145774</xdr:colOff>
      <xdr:row>7</xdr:row>
      <xdr:rowOff>65967</xdr:rowOff>
    </xdr:from>
    <xdr:to>
      <xdr:col>9</xdr:col>
      <xdr:colOff>463826</xdr:colOff>
      <xdr:row>9</xdr:row>
      <xdr:rowOff>66261</xdr:rowOff>
    </xdr:to>
    <xdr:sp macro="" textlink="">
      <xdr:nvSpPr>
        <xdr:cNvPr id="22" name="Rectangle 21"/>
        <xdr:cNvSpPr/>
      </xdr:nvSpPr>
      <xdr:spPr>
        <a:xfrm>
          <a:off x="4412974" y="1364680"/>
          <a:ext cx="1537252" cy="371355"/>
        </a:xfrm>
        <a:prstGeom prst="rect">
          <a:avLst/>
        </a:prstGeom>
        <a:ln>
          <a:noFill/>
        </a:ln>
        <a:effectLst>
          <a:outerShdw blurRad="50800" dist="38100" dir="2700000" algn="tl"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lvl="0" algn="l"/>
          <a:r>
            <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TOTAL</a:t>
          </a:r>
          <a:r>
            <a:rPr lang="en-IN" sz="18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PROFIT</a:t>
          </a:r>
          <a:endParaRPr lang="en-IN"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editAs="oneCell">
    <xdr:from>
      <xdr:col>6</xdr:col>
      <xdr:colOff>242454</xdr:colOff>
      <xdr:row>8</xdr:row>
      <xdr:rowOff>103909</xdr:rowOff>
    </xdr:from>
    <xdr:to>
      <xdr:col>7</xdr:col>
      <xdr:colOff>159327</xdr:colOff>
      <xdr:row>11</xdr:row>
      <xdr:rowOff>90055</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00054" y="1544782"/>
          <a:ext cx="526473" cy="526473"/>
        </a:xfrm>
        <a:prstGeom prst="rect">
          <a:avLst/>
        </a:prstGeom>
      </xdr:spPr>
    </xdr:pic>
    <xdr:clientData/>
  </xdr:twoCellAnchor>
  <xdr:twoCellAnchor>
    <xdr:from>
      <xdr:col>7</xdr:col>
      <xdr:colOff>225829</xdr:colOff>
      <xdr:row>9</xdr:row>
      <xdr:rowOff>97673</xdr:rowOff>
    </xdr:from>
    <xdr:to>
      <xdr:col>9</xdr:col>
      <xdr:colOff>477982</xdr:colOff>
      <xdr:row>11</xdr:row>
      <xdr:rowOff>124691</xdr:rowOff>
    </xdr:to>
    <xdr:sp macro="" textlink="'pivot table '!A15">
      <xdr:nvSpPr>
        <xdr:cNvPr id="26" name="Rectangle 25"/>
        <xdr:cNvSpPr/>
      </xdr:nvSpPr>
      <xdr:spPr>
        <a:xfrm>
          <a:off x="4493029" y="1718655"/>
          <a:ext cx="1471353" cy="387236"/>
        </a:xfrm>
        <a:prstGeom prst="rect">
          <a:avLst/>
        </a:prstGeom>
        <a:ln>
          <a:noFill/>
        </a:ln>
        <a:effectLst>
          <a:outerShdw blurRad="50800" dist="38100" dir="2700000" algn="tl"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fld id="{2373EFB8-27C9-4209-A639-1AD84C98BD16}" type="TxLink">
            <a:rPr lang="en-US" sz="1600" b="1"/>
            <a:pPr/>
            <a:t> $602,475 </a:t>
          </a:fld>
          <a:endParaRPr lang="en-US" sz="1600" b="1"/>
        </a:p>
      </xdr:txBody>
    </xdr:sp>
    <xdr:clientData/>
  </xdr:twoCellAnchor>
  <xdr:twoCellAnchor>
    <xdr:from>
      <xdr:col>2</xdr:col>
      <xdr:colOff>450273</xdr:colOff>
      <xdr:row>13</xdr:row>
      <xdr:rowOff>79513</xdr:rowOff>
    </xdr:from>
    <xdr:to>
      <xdr:col>9</xdr:col>
      <xdr:colOff>589722</xdr:colOff>
      <xdr:row>21</xdr:row>
      <xdr:rowOff>138545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158635</xdr:colOff>
      <xdr:row>7</xdr:row>
      <xdr:rowOff>66261</xdr:rowOff>
    </xdr:from>
    <xdr:to>
      <xdr:col>14</xdr:col>
      <xdr:colOff>53009</xdr:colOff>
      <xdr:row>22</xdr:row>
      <xdr:rowOff>117763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172279</xdr:colOff>
      <xdr:row>7</xdr:row>
      <xdr:rowOff>90236</xdr:rowOff>
    </xdr:from>
    <xdr:to>
      <xdr:col>19</xdr:col>
      <xdr:colOff>86139</xdr:colOff>
      <xdr:row>14</xdr:row>
      <xdr:rowOff>132521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185531</xdr:colOff>
      <xdr:row>15</xdr:row>
      <xdr:rowOff>46382</xdr:rowOff>
    </xdr:from>
    <xdr:to>
      <xdr:col>19</xdr:col>
      <xdr:colOff>119271</xdr:colOff>
      <xdr:row>22</xdr:row>
      <xdr:rowOff>172279</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410817</xdr:colOff>
      <xdr:row>22</xdr:row>
      <xdr:rowOff>92765</xdr:rowOff>
    </xdr:from>
    <xdr:to>
      <xdr:col>9</xdr:col>
      <xdr:colOff>543339</xdr:colOff>
      <xdr:row>30</xdr:row>
      <xdr:rowOff>13253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119270</xdr:colOff>
      <xdr:row>22</xdr:row>
      <xdr:rowOff>172277</xdr:rowOff>
    </xdr:from>
    <xdr:to>
      <xdr:col>19</xdr:col>
      <xdr:colOff>139148</xdr:colOff>
      <xdr:row>30</xdr:row>
      <xdr:rowOff>19877</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550984</xdr:colOff>
      <xdr:row>7</xdr:row>
      <xdr:rowOff>87924</xdr:rowOff>
    </xdr:from>
    <xdr:to>
      <xdr:col>2</xdr:col>
      <xdr:colOff>310661</xdr:colOff>
      <xdr:row>14</xdr:row>
      <xdr:rowOff>105508</xdr:rowOff>
    </xdr:to>
    <mc:AlternateContent xmlns:mc="http://schemas.openxmlformats.org/markup-compatibility/2006">
      <mc:Choice xmlns:a14="http://schemas.microsoft.com/office/drawing/2010/main" Requires="a14">
        <xdr:graphicFrame macro="">
          <xdr:nvGraphicFramePr>
            <xdr:cNvPr id="3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50984" y="1348688"/>
              <a:ext cx="978877" cy="127834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556847</xdr:colOff>
      <xdr:row>22</xdr:row>
      <xdr:rowOff>52753</xdr:rowOff>
    </xdr:from>
    <xdr:to>
      <xdr:col>2</xdr:col>
      <xdr:colOff>293077</xdr:colOff>
      <xdr:row>30</xdr:row>
      <xdr:rowOff>23446</xdr:rowOff>
    </xdr:to>
    <mc:AlternateContent xmlns:mc="http://schemas.openxmlformats.org/markup-compatibility/2006">
      <mc:Choice xmlns:a14="http://schemas.microsoft.com/office/drawing/2010/main" Requires="a14">
        <xdr:graphicFrame macro="">
          <xdr:nvGraphicFramePr>
            <xdr:cNvPr id="3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56847" y="4015153"/>
              <a:ext cx="955430" cy="141156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568568</xdr:colOff>
      <xdr:row>14</xdr:row>
      <xdr:rowOff>134816</xdr:rowOff>
    </xdr:from>
    <xdr:to>
      <xdr:col>2</xdr:col>
      <xdr:colOff>304800</xdr:colOff>
      <xdr:row>22</xdr:row>
      <xdr:rowOff>35170</xdr:rowOff>
    </xdr:to>
    <mc:AlternateContent xmlns:mc="http://schemas.openxmlformats.org/markup-compatibility/2006">
      <mc:Choice xmlns:a14="http://schemas.microsoft.com/office/drawing/2010/main" Requires="a14">
        <xdr:graphicFrame macro="">
          <xdr:nvGraphicFramePr>
            <xdr:cNvPr id="3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68568" y="2656343"/>
              <a:ext cx="955432" cy="134122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249381</xdr:colOff>
      <xdr:row>2</xdr:row>
      <xdr:rowOff>20783</xdr:rowOff>
    </xdr:from>
    <xdr:to>
      <xdr:col>18</xdr:col>
      <xdr:colOff>436417</xdr:colOff>
      <xdr:row>6</xdr:row>
      <xdr:rowOff>96982</xdr:rowOff>
    </xdr:to>
    <xdr:pic>
      <xdr:nvPicPr>
        <xdr:cNvPr id="16" name="Picture 1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612581" y="381001"/>
          <a:ext cx="796636" cy="796636"/>
        </a:xfrm>
        <a:prstGeom prst="rect">
          <a:avLst/>
        </a:prstGeom>
      </xdr:spPr>
    </xdr:pic>
    <xdr:clientData/>
  </xdr:twoCellAnchor>
  <xdr:twoCellAnchor editAs="oneCell">
    <xdr:from>
      <xdr:col>1</xdr:col>
      <xdr:colOff>48491</xdr:colOff>
      <xdr:row>2</xdr:row>
      <xdr:rowOff>34636</xdr:rowOff>
    </xdr:from>
    <xdr:to>
      <xdr:col>2</xdr:col>
      <xdr:colOff>207818</xdr:colOff>
      <xdr:row>6</xdr:row>
      <xdr:rowOff>83126</xdr:rowOff>
    </xdr:to>
    <xdr:pic>
      <xdr:nvPicPr>
        <xdr:cNvPr id="23" name="Picture 2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8091" y="394854"/>
          <a:ext cx="768927" cy="768927"/>
        </a:xfrm>
        <a:prstGeom prst="rect">
          <a:avLst/>
        </a:prstGeom>
      </xdr:spPr>
    </xdr:pic>
    <xdr:clientData/>
  </xdr:twoCellAnchor>
  <xdr:twoCellAnchor>
    <xdr:from>
      <xdr:col>17</xdr:col>
      <xdr:colOff>353291</xdr:colOff>
      <xdr:row>2</xdr:row>
      <xdr:rowOff>173182</xdr:rowOff>
    </xdr:from>
    <xdr:to>
      <xdr:col>18</xdr:col>
      <xdr:colOff>346364</xdr:colOff>
      <xdr:row>4</xdr:row>
      <xdr:rowOff>131619</xdr:rowOff>
    </xdr:to>
    <xdr:sp macro="" textlink="">
      <xdr:nvSpPr>
        <xdr:cNvPr id="34" name="Rectangle 33"/>
        <xdr:cNvSpPr/>
      </xdr:nvSpPr>
      <xdr:spPr>
        <a:xfrm>
          <a:off x="10716491" y="533400"/>
          <a:ext cx="602673" cy="3186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893.888803009257" createdVersion="4" refreshedVersion="4" minRefreshableVersion="3" recordCount="1000">
  <cacheSource type="worksheet">
    <worksheetSource ref="A1:J1001" sheet="data"/>
  </cacheSource>
  <cacheFields count="10">
    <cacheField name="Order Date" numFmtId="14">
      <sharedItems containsSemiMixedTypes="0" containsNonDate="0" containsDate="1" containsString="0" minDate="2018-01-02T00:00:00" maxDate="2023-12-29T00:00:00"/>
    </cacheField>
    <cacheField name="Customer Name" numFmtId="0">
      <sharedItems count="261">
        <s v="Aarav Reddy"/>
        <s v="Diya Pandey"/>
        <s v="Ishaan Saxena"/>
        <s v="Ishaan Reddy"/>
        <s v="Sai Rastogi"/>
        <s v="Riya Gupta"/>
        <s v="Ira Kapoor"/>
        <s v="Aarohi Das"/>
        <s v="Saanvi Rastogi"/>
        <s v="Sara Gupta"/>
        <s v="Arjun Sharma"/>
        <s v="Aadhya Gupta"/>
        <s v="Myra Nair"/>
        <s v="Myra Reddy"/>
        <s v="Sara Reddy"/>
        <s v="Aarav Nair"/>
        <s v="Vihaan Sharma"/>
        <s v="Riya Rastogi"/>
        <s v="Myra Chatterjee"/>
        <s v="Ira Nair"/>
        <s v="Krishna Das"/>
        <s v="Ishaan Nair"/>
        <s v="Sai Verma"/>
        <s v="Diya Malhotra"/>
        <s v="Saanvi Iyer"/>
        <s v="Reyansh Nair"/>
        <s v="Aadhya Sharma"/>
        <s v="Myra Mishra"/>
        <s v="Pari Patel"/>
        <s v="Vihaan Nair"/>
        <s v="Vihaan Verma"/>
        <s v="Ananya Iyer"/>
        <s v="Aadhya Nair"/>
        <s v="Sai Patel"/>
        <s v="Ira Verma"/>
        <s v="Krishna Chatterjee"/>
        <s v="Aditya Joshi"/>
        <s v="Vihaan Reddy"/>
        <s v="Aarohi Kumar"/>
        <s v="Reyansh Chatterjee"/>
        <s v="Pari Kapoor"/>
        <s v="Rohan Rastogi"/>
        <s v="Ishaan Kapoor"/>
        <s v="Krishna Patel"/>
        <s v="Vihaan Pandey"/>
        <s v="Aditya Verma"/>
        <s v="Krishna Verma"/>
        <s v="Sai Kumar"/>
        <s v="Sai Das"/>
        <s v="Riya Kapoor"/>
        <s v="Vivaan Pandey"/>
        <s v="Diya Rastogi"/>
        <s v="Ishaan Verma"/>
        <s v="Ira Reddy"/>
        <s v="Reyansh Malhotra"/>
        <s v="Vihaan Gupta"/>
        <s v="Saanvi Saxena"/>
        <s v="Rohan Chopra"/>
        <s v="Krishna Rastogi"/>
        <s v="Saanvi Bose"/>
        <s v="Riya Joshi"/>
        <s v="Sai Chatterjee"/>
        <s v="Krishna Malhotra"/>
        <s v="Aadhya Reddy"/>
        <s v="Diya Gupta"/>
        <s v="Pari Kumar"/>
        <s v="Pari Pandey"/>
        <s v="Diya Verma"/>
        <s v="Sara Nair"/>
        <s v="Ananya Chopra"/>
        <s v="Aarohi Rastogi"/>
        <s v="Myra Iyer"/>
        <s v="Krishna Iyer"/>
        <s v="Rohan Chatterjee"/>
        <s v="Riya Verma"/>
        <s v="Krishna Pandey"/>
        <s v="Sai Reddy"/>
        <s v="Ananya Chatterjee"/>
        <s v="Ananya Rastogi"/>
        <s v="Arjun Patel"/>
        <s v="Riya Malhotra"/>
        <s v="Vivaan Das"/>
        <s v="Aarav Mishra"/>
        <s v="Reyansh Pandey"/>
        <s v="Diya Patel"/>
        <s v="Aadhya Pandey"/>
        <s v="Aadhya Verma"/>
        <s v="Diya Joshi"/>
        <s v="Ira Iyer"/>
        <s v="Myra Verma"/>
        <s v="Aditya Bose"/>
        <s v="Aarohi Gupta"/>
        <s v="Rohan Patel"/>
        <s v="Aarav Kumar"/>
        <s v="Rohan Bose"/>
        <s v="Ananya Bose"/>
        <s v="Vivaan Chopra"/>
        <s v="Riya Iyer"/>
        <s v="Aarav Iyer"/>
        <s v="Aditya Iyer"/>
        <s v="Ananya Malhotra"/>
        <s v="Riya Patel"/>
        <s v="Aarav Mehta"/>
        <s v="Myra Rastogi"/>
        <s v="Aarohi Sharma"/>
        <s v="Sara Patel"/>
        <s v="Rohan Pandey"/>
        <s v="Vivaan Verma"/>
        <s v="Riya Mehta"/>
        <s v="Arjun Chopra"/>
        <s v="Ishaan Rastogi"/>
        <s v="Rohan Iyer"/>
        <s v="Pari Chatterjee"/>
        <s v="Krishna Bose"/>
        <s v="Krishna Mehta"/>
        <s v="Vihaan Rastogi"/>
        <s v="Rohan Kapoor"/>
        <s v="Ishaan Gupta"/>
        <s v="Aditya Pandey"/>
        <s v="Aditya Mehta"/>
        <s v="Sai Malhotra"/>
        <s v="Aadhya Kapoor"/>
        <s v="Ishaan Kumar"/>
        <s v="Reyansh Joshi"/>
        <s v="Aarohi Nair"/>
        <s v="Aditya Malhotra"/>
        <s v="Arjun Saxena"/>
        <s v="Aditya Das"/>
        <s v="Vihaan Kumar"/>
        <s v="Sara Kumar"/>
        <s v="Aarohi Pandey"/>
        <s v="Aditya Patel"/>
        <s v="Myra Patel"/>
        <s v="Pari Chopra"/>
        <s v="Reyansh Verma"/>
        <s v="Aditya Chopra"/>
        <s v="Riya Reddy"/>
        <s v="Rohan Sharma"/>
        <s v="Krishna Kapoor"/>
        <s v="Ananya Kumar"/>
        <s v="Myra Kumar"/>
        <s v="Vihaan Malhotra"/>
        <s v="Vivaan Gupta"/>
        <s v="Arjun Pandey"/>
        <s v="Ira Chatterjee"/>
        <s v="Aadhya Kumar"/>
        <s v="Arjun Malhotra"/>
        <s v="Rohan Joshi"/>
        <s v="Aarohi Chatterjee"/>
        <s v="Riya Bose"/>
        <s v="Ira Kumar"/>
        <s v="Arjun Verma"/>
        <s v="Riya Chopra"/>
        <s v="Myra Bose"/>
        <s v="Diya Kapoor"/>
        <s v="Myra Sharma"/>
        <s v="Ishaan Bose"/>
        <s v="Vihaan Chopra"/>
        <s v="Ananya Gupta"/>
        <s v="Aditya Kapoor"/>
        <s v="Vivaan Malhotra"/>
        <s v="Vihaan Bose"/>
        <s v="Saanvi Das"/>
        <s v="Aadhya Chopra"/>
        <s v="Krishna Nair"/>
        <s v="Sara Kapoor"/>
        <s v="Aarohi Reddy"/>
        <s v="Arjun Das"/>
        <s v="Reyansh Mehta"/>
        <s v="Aarohi Patel"/>
        <s v="Reyansh Bose"/>
        <s v="Aarohi Joshi"/>
        <s v="Krishna Kumar"/>
        <s v="Aarav Joshi"/>
        <s v="Ira Sharma"/>
        <s v="Aarohi Mehta"/>
        <s v="Ananya Das"/>
        <s v="Sai Joshi"/>
        <s v="Vihaan Kapoor"/>
        <s v="Rohan Saxena"/>
        <s v="Ira Patel"/>
        <s v="Arjun Kapoor"/>
        <s v="Pari Nair"/>
        <s v="Myra Saxena"/>
        <s v="Sara Das"/>
        <s v="Aarohi Kapoor"/>
        <s v="Krishna Sharma"/>
        <s v="Ira Das"/>
        <s v="Ira Rastogi"/>
        <s v="Rohan Kumar"/>
        <s v="Riya Pandey"/>
        <s v="Pari Mehta"/>
        <s v="Vivaan Sharma"/>
        <s v="Ishaan Chopra"/>
        <s v="Pari Malhotra"/>
        <s v="Sara Chatterjee"/>
        <s v="Myra Mehta"/>
        <s v="Sara Sharma"/>
        <s v="Sara Mishra"/>
        <s v="Aarav Saxena"/>
        <s v="Riya Nair"/>
        <s v="Arjun Mishra"/>
        <s v="Aarav Patel"/>
        <s v="Aditya Rastogi"/>
        <s v="Ananya Verma"/>
        <s v="Ishaan Das"/>
        <s v="Vihaan Joshi"/>
        <s v="Aditya Saxena"/>
        <s v="Ira Joshi"/>
        <s v="Aarav Gupta"/>
        <s v="Saanvi Patel"/>
        <s v="Riya Saxena"/>
        <s v="Saanvi Pandey"/>
        <s v="Vihaan Mehta"/>
        <s v="Pari Iyer"/>
        <s v="Ishaan Sharma"/>
        <s v="Ananya Patel"/>
        <s v="Sai Mehta"/>
        <s v="Reyansh Rastogi"/>
        <s v="Sai Mishra"/>
        <s v="Vivaan Kumar"/>
        <s v="Riya Chatterjee"/>
        <s v="Vivaan Kapoor"/>
        <s v="Reyansh Saxena"/>
        <s v="Krishna Gupta"/>
        <s v="Aadhya Mishra"/>
        <s v="Ira Chopra"/>
        <s v="Reyansh Chopra"/>
        <s v="Aadhya Saxena"/>
        <s v="Sai Nair"/>
        <s v="Riya Kumar"/>
        <s v="Arjun Gupta"/>
        <s v="Saanvi Chopra"/>
        <s v="Ananya Nair"/>
        <s v="Arjun Reddy"/>
        <s v="Saanvi Chatterjee"/>
        <s v="Sara Pandey"/>
        <s v="Saanvi Verma"/>
        <s v="Aadhya Iyer"/>
        <s v="Myra Malhotra"/>
        <s v="Ishaan Mishra"/>
        <s v="Saanvi Sharma"/>
        <s v="Aditya Mishra"/>
        <s v="Diya Kumar"/>
        <s v="Vivaan Patel"/>
        <s v="Myra Gupta"/>
        <s v="Aarav Kapoor"/>
        <s v="Diya Chopra"/>
        <s v="Aarav Das"/>
        <s v="Diya Reddy"/>
        <s v="Aarav Malhotra"/>
        <s v="Arjun Bose"/>
        <s v="Vihaan Das"/>
        <s v="Diya Chatterjee"/>
        <s v="Reyansh Gupta"/>
        <s v="Riya Das"/>
        <s v="Rohan Reddy"/>
        <s v="Saanvi Kumar"/>
        <s v="Arjun Rastogi"/>
        <s v="Vihaan Iyer"/>
        <s v="Ananya Joshi"/>
      </sharedItems>
    </cacheField>
    <cacheField name="State" numFmtId="0">
      <sharedItems count="10">
        <s v="West Bengal"/>
        <s v="Karnataka"/>
        <s v="Maharashtra"/>
        <s v="Uttar Pradesh"/>
        <s v="Tamil Nadu"/>
        <s v="Rajasthan"/>
        <s v="Bihar"/>
        <s v="Madhya Pradesh"/>
        <s v="Gujarat"/>
        <s v="Delhi"/>
      </sharedItems>
    </cacheField>
    <cacheField name="Category" numFmtId="0">
      <sharedItems count="3">
        <s v="Technology"/>
        <s v="Furniture"/>
        <s v="Office Supplies"/>
      </sharedItems>
    </cacheField>
    <cacheField name="Sub Category" numFmtId="0">
      <sharedItems count="12">
        <s v="Printers"/>
        <s v="Accessories"/>
        <s v="Laptops"/>
        <s v="Bookcases"/>
        <s v="Binders"/>
        <s v="Pens"/>
        <s v="Paper"/>
        <s v="Phones"/>
        <s v="Sofas"/>
        <s v="Chairs"/>
        <s v="Storage"/>
        <s v="Tables"/>
      </sharedItems>
    </cacheField>
    <cacheField name="Sales" numFmtId="0">
      <sharedItems containsSemiMixedTypes="0" containsString="0" containsNumber="1" minValue="101.03" maxValue="19989.189999999999" count="1000">
        <n v="12038.97"/>
        <n v="1948.02"/>
        <n v="15690.49"/>
        <n v="8550.33"/>
        <n v="19050.21"/>
        <n v="14659.93"/>
        <n v="7736.01"/>
        <n v="6866.51"/>
        <n v="12214.69"/>
        <n v="6602.51"/>
        <n v="16071.1"/>
        <n v="11054.53"/>
        <n v="13372.54"/>
        <n v="9194"/>
        <n v="1791.57"/>
        <n v="15942.74"/>
        <n v="101.03"/>
        <n v="7748.75"/>
        <n v="19396.169999999998"/>
        <n v="6551.68"/>
        <n v="6928.8"/>
        <n v="1534.81"/>
        <n v="1208.3699999999999"/>
        <n v="10331.83"/>
        <n v="17203.080000000002"/>
        <n v="532.54"/>
        <n v="1772.78"/>
        <n v="18140.37"/>
        <n v="6618.2"/>
        <n v="4304.57"/>
        <n v="10790.62"/>
        <n v="9025.01"/>
        <n v="17734.22"/>
        <n v="13962.75"/>
        <n v="19327.150000000001"/>
        <n v="2852.91"/>
        <n v="9576.34"/>
        <n v="8482.8799999999992"/>
        <n v="6410.09"/>
        <n v="12902.66"/>
        <n v="7205.66"/>
        <n v="13128.41"/>
        <n v="19678.68"/>
        <n v="1495.78"/>
        <n v="12040.14"/>
        <n v="10997.61"/>
        <n v="1622.37"/>
        <n v="13411.7"/>
        <n v="14192.58"/>
        <n v="433.84"/>
        <n v="11527.61"/>
        <n v="12500.52"/>
        <n v="17525.84"/>
        <n v="11080.09"/>
        <n v="6054.72"/>
        <n v="432.07"/>
        <n v="10791.68"/>
        <n v="18381.599999999999"/>
        <n v="5423.96"/>
        <n v="12790.14"/>
        <n v="16196.03"/>
        <n v="7284.02"/>
        <n v="10806.94"/>
        <n v="14673.56"/>
        <n v="14101.19"/>
        <n v="14916.8"/>
        <n v="10348.709999999999"/>
        <n v="1853.61"/>
        <n v="4546.79"/>
        <n v="13467.2"/>
        <n v="13306.51"/>
        <n v="6578.17"/>
        <n v="8191.53"/>
        <n v="13720.27"/>
        <n v="19645.830000000002"/>
        <n v="3284.74"/>
        <n v="3123.7"/>
        <n v="16729.599999999999"/>
        <n v="14940.53"/>
        <n v="15225.26"/>
        <n v="19207.25"/>
        <n v="5156.3599999999997"/>
        <n v="3806.7"/>
        <n v="417.12"/>
        <n v="8428.33"/>
        <n v="929"/>
        <n v="8769.4699999999993"/>
        <n v="4489.1000000000004"/>
        <n v="13975.41"/>
        <n v="17712.48"/>
        <n v="281.52"/>
        <n v="4364.95"/>
        <n v="14624.07"/>
        <n v="5266.35"/>
        <n v="11811.63"/>
        <n v="14601.39"/>
        <n v="16312.38"/>
        <n v="7414.44"/>
        <n v="10586.15"/>
        <n v="8599.17"/>
        <n v="12255.16"/>
        <n v="11533.19"/>
        <n v="6515.31"/>
        <n v="5563.31"/>
        <n v="13709.69"/>
        <n v="8545.58"/>
        <n v="15595.13"/>
        <n v="4827.8999999999996"/>
        <n v="16717.900000000001"/>
        <n v="13078.93"/>
        <n v="6175.66"/>
        <n v="8774.2900000000009"/>
        <n v="18208.79"/>
        <n v="8064.88"/>
        <n v="4976.46"/>
        <n v="12696.54"/>
        <n v="12518.61"/>
        <n v="14803.83"/>
        <n v="14480.83"/>
        <n v="1877.88"/>
        <n v="9606.08"/>
        <n v="16640.669999999998"/>
        <n v="9176.09"/>
        <n v="15889.96"/>
        <n v="10448.27"/>
        <n v="8954.33"/>
        <n v="6129.55"/>
        <n v="10787.16"/>
        <n v="16618.36"/>
        <n v="6980.91"/>
        <n v="18999.96"/>
        <n v="16391.080000000002"/>
        <n v="8085.69"/>
        <n v="7930.81"/>
        <n v="17228"/>
        <n v="14962.06"/>
        <n v="3192.14"/>
        <n v="4842.8900000000003"/>
        <n v="12708.61"/>
        <n v="11163.82"/>
        <n v="14306.3"/>
        <n v="1648.88"/>
        <n v="18808.330000000002"/>
        <n v="14044.51"/>
        <n v="2285.86"/>
        <n v="8095.9"/>
        <n v="14094.3"/>
        <n v="5474.8"/>
        <n v="1580.77"/>
        <n v="8701.0400000000009"/>
        <n v="10451.19"/>
        <n v="16111.4"/>
        <n v="19488.759999999998"/>
        <n v="14180.09"/>
        <n v="16223.93"/>
        <n v="16121.57"/>
        <n v="16873.75"/>
        <n v="7613.09"/>
        <n v="18498.23"/>
        <n v="7702.73"/>
        <n v="13831.33"/>
        <n v="17252.91"/>
        <n v="4046.69"/>
        <n v="18237.22"/>
        <n v="1019.58"/>
        <n v="15532.04"/>
        <n v="13811.95"/>
        <n v="11262.19"/>
        <n v="7803.74"/>
        <n v="11817.56"/>
        <n v="7799.38"/>
        <n v="4666.41"/>
        <n v="2555.3200000000002"/>
        <n v="11633.59"/>
        <n v="12007.39"/>
        <n v="2350.3200000000002"/>
        <n v="10336.540000000001"/>
        <n v="15144.51"/>
        <n v="4862.33"/>
        <n v="15452.62"/>
        <n v="18226.55"/>
        <n v="11368.6"/>
        <n v="17154.7"/>
        <n v="1566.91"/>
        <n v="10863.33"/>
        <n v="7765.18"/>
        <n v="17326.82"/>
        <n v="13558.81"/>
        <n v="3623.24"/>
        <n v="19891.439999999999"/>
        <n v="14048.1"/>
        <n v="17143.27"/>
        <n v="16074.65"/>
        <n v="6202.8"/>
        <n v="10283.549999999999"/>
        <n v="5440.43"/>
        <n v="10615.65"/>
        <n v="18451.16"/>
        <n v="12533.44"/>
        <n v="11433.11"/>
        <n v="1488.21"/>
        <n v="3530.59"/>
        <n v="13719.78"/>
        <n v="7643.8"/>
        <n v="13633.01"/>
        <n v="6530.06"/>
        <n v="756.82"/>
        <n v="10680.99"/>
        <n v="3417.7"/>
        <n v="8262.92"/>
        <n v="11057.91"/>
        <n v="3458.8"/>
        <n v="19292.72"/>
        <n v="3273.64"/>
        <n v="15964.35"/>
        <n v="2385.62"/>
        <n v="485.78"/>
        <n v="3086.25"/>
        <n v="7280.96"/>
        <n v="13205.12"/>
        <n v="15620.39"/>
        <n v="16522.21"/>
        <n v="4113.1000000000004"/>
        <n v="8018.14"/>
        <n v="2778.19"/>
        <n v="12457.12"/>
        <n v="12225.16"/>
        <n v="1019.78"/>
        <n v="19393.669999999998"/>
        <n v="10159.870000000001"/>
        <n v="1638.77"/>
        <n v="18090.349999999999"/>
        <n v="6050.63"/>
        <n v="10390.92"/>
        <n v="4789.13"/>
        <n v="12743.59"/>
        <n v="3379.34"/>
        <n v="16714.86"/>
        <n v="12850.08"/>
        <n v="11395.72"/>
        <n v="2636.15"/>
        <n v="11918.6"/>
        <n v="18466.759999999998"/>
        <n v="15067.63"/>
        <n v="11474.4"/>
        <n v="4426.8100000000004"/>
        <n v="11546.65"/>
        <n v="15771.58"/>
        <n v="15406.05"/>
        <n v="949.85"/>
        <n v="16864.29"/>
        <n v="5063.45"/>
        <n v="2586.3200000000002"/>
        <n v="8913.2099999999991"/>
        <n v="13709.81"/>
        <n v="3572.9"/>
        <n v="17849.54"/>
        <n v="1104.43"/>
        <n v="12707.47"/>
        <n v="991.97"/>
        <n v="9800.73"/>
        <n v="12717.59"/>
        <n v="6180.41"/>
        <n v="4728.1499999999996"/>
        <n v="18078.03"/>
        <n v="12367.76"/>
        <n v="18992.939999999999"/>
        <n v="4996.0200000000004"/>
        <n v="17846.37"/>
        <n v="18797"/>
        <n v="10069.4"/>
        <n v="13748.19"/>
        <n v="978.21"/>
        <n v="12037.92"/>
        <n v="861.47"/>
        <n v="14183.66"/>
        <n v="12591.44"/>
        <n v="3604.33"/>
        <n v="13497.27"/>
        <n v="453.08"/>
        <n v="15396.07"/>
        <n v="12866.71"/>
        <n v="7811.81"/>
        <n v="1460.72"/>
        <n v="1004.13"/>
        <n v="18330.490000000002"/>
        <n v="8627.59"/>
        <n v="2078.4899999999998"/>
        <n v="7486.42"/>
        <n v="2856.06"/>
        <n v="11838.09"/>
        <n v="11403.77"/>
        <n v="7612.38"/>
        <n v="647.19000000000005"/>
        <n v="19719.72"/>
        <n v="6350.43"/>
        <n v="7248.6"/>
        <n v="12673.54"/>
        <n v="7508.38"/>
        <n v="16538.71"/>
        <n v="1482.05"/>
        <n v="9807.15"/>
        <n v="16013.18"/>
        <n v="6124.65"/>
        <n v="3908.72"/>
        <n v="4604.6400000000003"/>
        <n v="12662.84"/>
        <n v="7726.37"/>
        <n v="14699.39"/>
        <n v="8243.2199999999993"/>
        <n v="1661.99"/>
        <n v="6309.8"/>
        <n v="8954.19"/>
        <n v="127.13"/>
        <n v="1477.26"/>
        <n v="9208.7199999999993"/>
        <n v="17171.240000000002"/>
        <n v="12124.95"/>
        <n v="3797.86"/>
        <n v="8589.8799999999992"/>
        <n v="18516.650000000001"/>
        <n v="12915.74"/>
        <n v="18627.32"/>
        <n v="17548.599999999999"/>
        <n v="10383.61"/>
        <n v="18434.93"/>
        <n v="6332.65"/>
        <n v="8902.76"/>
        <n v="18446.080000000002"/>
        <n v="5658.39"/>
        <n v="19700.05"/>
        <n v="16389.02"/>
        <n v="7756.06"/>
        <n v="12987.13"/>
        <n v="5533.62"/>
        <n v="17170.669999999998"/>
        <n v="13309.25"/>
        <n v="8862.34"/>
        <n v="16512.650000000001"/>
        <n v="7924.71"/>
        <n v="4251.66"/>
        <n v="7276.32"/>
        <n v="9561.18"/>
        <n v="2610.25"/>
        <n v="15697.06"/>
        <n v="8364.0400000000009"/>
        <n v="2872.37"/>
        <n v="13137.46"/>
        <n v="15306.82"/>
        <n v="5347.55"/>
        <n v="17135.96"/>
        <n v="15464.79"/>
        <n v="16456.75"/>
        <n v="3872.71"/>
        <n v="6405.6"/>
        <n v="4584.03"/>
        <n v="15789.04"/>
        <n v="17772.46"/>
        <n v="18732.02"/>
        <n v="15226.4"/>
        <n v="17454.95"/>
        <n v="6477.44"/>
        <n v="15441.38"/>
        <n v="18453.66"/>
        <n v="9412.4500000000007"/>
        <n v="3886.21"/>
        <n v="9421.2999999999993"/>
        <n v="15296.45"/>
        <n v="1562.46"/>
        <n v="19229.88"/>
        <n v="14632.64"/>
        <n v="738.26"/>
        <n v="4541.12"/>
        <n v="1756.17"/>
        <n v="3071.98"/>
        <n v="2840.76"/>
        <n v="15264.45"/>
        <n v="1918.35"/>
        <n v="13803.85"/>
        <n v="8425"/>
        <n v="14137.25"/>
        <n v="6684.79"/>
        <n v="17436.88"/>
        <n v="284.07"/>
        <n v="7851.74"/>
        <n v="15796.7"/>
        <n v="6056.54"/>
        <n v="2008.26"/>
        <n v="2064.44"/>
        <n v="13956.65"/>
        <n v="12993.64"/>
        <n v="3569.7"/>
        <n v="2404.65"/>
        <n v="8961.9"/>
        <n v="10677.33"/>
        <n v="14163.3"/>
        <n v="12222.13"/>
        <n v="11965.52"/>
        <n v="9968.92"/>
        <n v="464.6"/>
        <n v="1846.49"/>
        <n v="17576.07"/>
        <n v="1309.68"/>
        <n v="239.95"/>
        <n v="11588.59"/>
        <n v="4303.75"/>
        <n v="14704.22"/>
        <n v="15541.25"/>
        <n v="9458.25"/>
        <n v="9304.84"/>
        <n v="11672.45"/>
        <n v="6024.59"/>
        <n v="5064.76"/>
        <n v="9295.02"/>
        <n v="18446.46"/>
        <n v="19920.349999999999"/>
        <n v="13077.88"/>
        <n v="12874.18"/>
        <n v="4027.69"/>
        <n v="2684.93"/>
        <n v="6369.71"/>
        <n v="12499.07"/>
        <n v="9693.2199999999993"/>
        <n v="6347.87"/>
        <n v="5104.38"/>
        <n v="16003.99"/>
        <n v="9604.42"/>
        <n v="3460.31"/>
        <n v="5991.19"/>
        <n v="6544.46"/>
        <n v="10044.48"/>
        <n v="9814.36"/>
        <n v="10439.02"/>
        <n v="3756.46"/>
        <n v="8068.18"/>
        <n v="19128.099999999999"/>
        <n v="12270.87"/>
        <n v="11069.54"/>
        <n v="11602.03"/>
        <n v="9659.64"/>
        <n v="10267.07"/>
        <n v="12446.81"/>
        <n v="1336.58"/>
        <n v="8485.6299999999992"/>
        <n v="2833.35"/>
        <n v="17733.72"/>
        <n v="9274.5400000000009"/>
        <n v="380.47"/>
        <n v="9217.15"/>
        <n v="19074.57"/>
        <n v="17882.259999999998"/>
        <n v="3997.92"/>
        <n v="10900.7"/>
        <n v="19989.189999999999"/>
        <n v="17961.580000000002"/>
        <n v="13477.8"/>
        <n v="11167.67"/>
        <n v="9769.39"/>
        <n v="9478.7800000000007"/>
        <n v="14666.99"/>
        <n v="13426.85"/>
        <n v="1114.83"/>
        <n v="1056.5"/>
        <n v="752.16"/>
        <n v="5453.71"/>
        <n v="17376.310000000001"/>
        <n v="3111.82"/>
        <n v="8148.82"/>
        <n v="1949.02"/>
        <n v="7648.48"/>
        <n v="15359.75"/>
        <n v="10372.6"/>
        <n v="10115.98"/>
        <n v="633.5"/>
        <n v="2992.61"/>
        <n v="16033.55"/>
        <n v="11969.44"/>
        <n v="1141.07"/>
        <n v="17706.52"/>
        <n v="272.17"/>
        <n v="14393.41"/>
        <n v="8992.44"/>
        <n v="14449.06"/>
        <n v="10030.83"/>
        <n v="8975.68"/>
        <n v="18820.09"/>
        <n v="4788.4399999999996"/>
        <n v="8377.3799999999992"/>
        <n v="19758.64"/>
        <n v="16821.89"/>
        <n v="8201.76"/>
        <n v="14054.49"/>
        <n v="10417.36"/>
        <n v="4901.32"/>
        <n v="12751.22"/>
        <n v="12548.31"/>
        <n v="10837.77"/>
        <n v="10320.629999999999"/>
        <n v="3388.42"/>
        <n v="8712.5499999999993"/>
        <n v="3594.5"/>
        <n v="984.67"/>
        <n v="1914.3"/>
        <n v="19605.240000000002"/>
        <n v="3804.44"/>
        <n v="10165.799999999999"/>
        <n v="8193.33"/>
        <n v="9658.74"/>
        <n v="1213.0999999999999"/>
        <n v="18836.21"/>
        <n v="16334.71"/>
        <n v="6688.24"/>
        <n v="17858.22"/>
        <n v="7257.73"/>
        <n v="16844.04"/>
        <n v="10039.27"/>
        <n v="5740.13"/>
        <n v="17834.240000000002"/>
        <n v="19181.849999999999"/>
        <n v="4205.95"/>
        <n v="13906.8"/>
        <n v="5030.25"/>
        <n v="18938.25"/>
        <n v="9221.85"/>
        <n v="18527.439999999999"/>
        <n v="7133.72"/>
        <n v="6551.78"/>
        <n v="6077.21"/>
        <n v="13824.61"/>
        <n v="15519.36"/>
        <n v="1941.37"/>
        <n v="15810.89"/>
        <n v="6073.69"/>
        <n v="15736.9"/>
        <n v="19973.5"/>
        <n v="16472.54"/>
        <n v="14177.3"/>
        <n v="18094.330000000002"/>
        <n v="4158.53"/>
        <n v="9512.5300000000007"/>
        <n v="10982.61"/>
        <n v="615.80999999999995"/>
        <n v="1936.11"/>
        <n v="11165.55"/>
        <n v="3846.29"/>
        <n v="3924.65"/>
        <n v="15231.47"/>
        <n v="17179.330000000002"/>
        <n v="811.72"/>
        <n v="19058.439999999999"/>
        <n v="15421.94"/>
        <n v="3125.27"/>
        <n v="19197.650000000001"/>
        <n v="19533.419999999998"/>
        <n v="8038.85"/>
        <n v="8004.54"/>
        <n v="1279.3800000000001"/>
        <n v="17346.29"/>
        <n v="6035.07"/>
        <n v="17645.53"/>
        <n v="6767.57"/>
        <n v="13749.35"/>
        <n v="17893.89"/>
        <n v="9962.6200000000008"/>
        <n v="2992.87"/>
        <n v="7345.44"/>
        <n v="2055.4699999999998"/>
        <n v="6725.04"/>
        <n v="196.93"/>
        <n v="10926.6"/>
        <n v="2453.4299999999998"/>
        <n v="8053.41"/>
        <n v="18204.36"/>
        <n v="9096.33"/>
        <n v="5688.11"/>
        <n v="4694.26"/>
        <n v="15531.18"/>
        <n v="13840.26"/>
        <n v="13196.59"/>
        <n v="5246.89"/>
        <n v="3860.62"/>
        <n v="11283.26"/>
        <n v="18566.259999999998"/>
        <n v="5176.1499999999996"/>
        <n v="16867.13"/>
        <n v="2333.6999999999998"/>
        <n v="13972.64"/>
        <n v="11060.98"/>
        <n v="1155.1099999999999"/>
        <n v="9024.58"/>
        <n v="1888.26"/>
        <n v="15499.98"/>
        <n v="17202.96"/>
        <n v="17716.68"/>
        <n v="17682.28"/>
        <n v="1552.39"/>
        <n v="18667.189999999999"/>
        <n v="1300.98"/>
        <n v="19196.419999999998"/>
        <n v="19412.72"/>
        <n v="12687.21"/>
        <n v="15123.54"/>
        <n v="3053.21"/>
        <n v="9241.5499999999993"/>
        <n v="16599.259999999998"/>
        <n v="1028.2"/>
        <n v="15054.06"/>
        <n v="5531.95"/>
        <n v="10862.42"/>
        <n v="13496.63"/>
        <n v="7272.97"/>
        <n v="10018.4"/>
        <n v="3799.46"/>
        <n v="6971.73"/>
        <n v="15533.63"/>
        <n v="12981.19"/>
        <n v="9695.5400000000009"/>
        <n v="14494.26"/>
        <n v="19858.900000000001"/>
        <n v="2882.28"/>
        <n v="803.37"/>
        <n v="2937.24"/>
        <n v="3902.64"/>
        <n v="7405.97"/>
        <n v="4460.5"/>
        <n v="11470.2"/>
        <n v="6212.55"/>
        <n v="8758.02"/>
        <n v="10495.66"/>
        <n v="4496.87"/>
        <n v="1698.02"/>
        <n v="19282.64"/>
        <n v="7982.84"/>
        <n v="4540.76"/>
        <n v="5007.6000000000004"/>
        <n v="3785.45"/>
        <n v="4916.07"/>
        <n v="12340.23"/>
        <n v="8353.69"/>
        <n v="4422.29"/>
        <n v="13462.47"/>
        <n v="3483.24"/>
        <n v="8579.08"/>
        <n v="11019.44"/>
        <n v="8325.67"/>
        <n v="10330.549999999999"/>
        <n v="12029.46"/>
        <n v="388.13"/>
        <n v="5173.34"/>
        <n v="2702.28"/>
        <n v="8905.7900000000009"/>
        <n v="19535.62"/>
        <n v="12417.5"/>
        <n v="10278.93"/>
        <n v="5377.83"/>
        <n v="3618.4"/>
        <n v="1363.6"/>
        <n v="7697.04"/>
        <n v="5596.47"/>
        <n v="3806.63"/>
        <n v="19582.78"/>
        <n v="943.86"/>
        <n v="16917.34"/>
        <n v="6381.5"/>
        <n v="2207.9699999999998"/>
        <n v="18233.29"/>
        <n v="3874.89"/>
        <n v="11554.18"/>
        <n v="15919.57"/>
        <n v="11989.17"/>
        <n v="18376.34"/>
        <n v="15271.88"/>
        <n v="18879.02"/>
        <n v="7768.6"/>
        <n v="18111.8"/>
        <n v="8643.59"/>
        <n v="10886.64"/>
        <n v="3993.77"/>
        <n v="1285.4000000000001"/>
        <n v="16931.79"/>
        <n v="19341.04"/>
        <n v="217.13"/>
        <n v="5176.66"/>
        <n v="5207.42"/>
        <n v="693.76"/>
        <n v="16571.150000000001"/>
        <n v="11472.82"/>
        <n v="5878.08"/>
        <n v="9137.3700000000008"/>
        <n v="9957.84"/>
        <n v="11690.76"/>
        <n v="2507.1"/>
        <n v="11975.61"/>
        <n v="2586.23"/>
        <n v="1351.82"/>
        <n v="5542.98"/>
        <n v="14927.98"/>
        <n v="2249.21"/>
        <n v="15374.09"/>
        <n v="12291.13"/>
        <n v="231.91"/>
        <n v="15877.32"/>
        <n v="10288.67"/>
        <n v="13814.58"/>
        <n v="1945.32"/>
        <n v="13097.56"/>
        <n v="6941.69"/>
        <n v="9088"/>
        <n v="3988.89"/>
        <n v="4131.72"/>
        <n v="6689.26"/>
        <n v="3260.87"/>
        <n v="10692.31"/>
        <n v="14486.88"/>
        <n v="11153.36"/>
        <n v="9667.2199999999993"/>
        <n v="12747.85"/>
        <n v="11858.53"/>
        <n v="4349.32"/>
        <n v="16391.89"/>
        <n v="1935.47"/>
        <n v="7349.5"/>
        <n v="16773.599999999999"/>
        <n v="11496.48"/>
        <n v="9871.7800000000007"/>
        <n v="4659.32"/>
        <n v="13746.67"/>
        <n v="6262.11"/>
        <n v="7761.42"/>
        <n v="2490.91"/>
        <n v="17317.71"/>
        <n v="14195.47"/>
        <n v="11441.41"/>
        <n v="19771.89"/>
        <n v="11607.73"/>
        <n v="3165"/>
        <n v="9529.41"/>
        <n v="1754.95"/>
        <n v="11497.05"/>
        <n v="15284.94"/>
        <n v="8055.01"/>
        <n v="1530.86"/>
        <n v="19202.669999999998"/>
        <n v="12195.33"/>
        <n v="1592.42"/>
        <n v="3750.23"/>
        <n v="1831.91"/>
        <n v="6306.14"/>
        <n v="7690.26"/>
        <n v="19558.38"/>
        <n v="8703.73"/>
        <n v="19620.22"/>
        <n v="12399.44"/>
        <n v="6234.26"/>
        <n v="191.59"/>
        <n v="15111.06"/>
        <n v="10068.99"/>
        <n v="5503.68"/>
        <n v="17711.91"/>
        <n v="7761.72"/>
        <n v="16854.990000000002"/>
        <n v="5138.4399999999996"/>
        <n v="13616.6"/>
        <n v="4816.7700000000004"/>
        <n v="4054.56"/>
        <n v="8200.93"/>
        <n v="4506.08"/>
        <n v="16234.88"/>
        <n v="10378.85"/>
        <n v="5694.54"/>
        <n v="18078.240000000002"/>
        <n v="15672.94"/>
        <n v="8780.59"/>
        <n v="6050.69"/>
        <n v="19917.310000000001"/>
        <n v="5464.87"/>
        <n v="8256.9"/>
        <n v="8710.99"/>
        <n v="18834.650000000001"/>
        <n v="2634.78"/>
        <n v="14027.67"/>
        <n v="6755.88"/>
        <n v="16915.939999999999"/>
        <n v="10601.43"/>
        <n v="16130.06"/>
        <n v="13832.99"/>
        <n v="12325.35"/>
        <n v="16091.41"/>
        <n v="18968.490000000002"/>
        <n v="576.70000000000005"/>
        <n v="16910.36"/>
        <n v="3263.18"/>
        <n v="4457"/>
        <n v="19384.16"/>
        <n v="16105.78"/>
        <n v="1959.02"/>
        <n v="15185.46"/>
        <n v="11375.65"/>
        <n v="8924.9500000000007"/>
        <n v="12797.89"/>
        <n v="2992.26"/>
        <n v="17374.66"/>
        <n v="15502.7"/>
        <n v="18743.52"/>
        <n v="5309.86"/>
        <n v="10298.73"/>
        <n v="13122.7"/>
        <n v="18662.25"/>
        <n v="7428.52"/>
        <n v="8988.07"/>
        <n v="11531.04"/>
        <n v="17045.37"/>
        <n v="9919.85"/>
        <n v="9290.7199999999993"/>
        <n v="15783.03"/>
        <n v="15552.81"/>
        <n v="15666.55"/>
        <n v="16359.01"/>
        <n v="5730.06"/>
        <n v="18480.28"/>
        <n v="14017.17"/>
        <n v="6100.29"/>
        <n v="1681.21"/>
        <n v="12552.37"/>
        <n v="17419.78"/>
        <n v="19592.419999999998"/>
        <n v="16840.259999999998"/>
        <n v="13750.85"/>
        <n v="18201.98"/>
        <n v="10611.45"/>
        <n v="8143.2"/>
        <n v="3793.32"/>
        <n v="6208.39"/>
        <n v="8188.66"/>
        <n v="16513.3"/>
        <n v="6188.51"/>
        <n v="5061.5"/>
        <n v="303.70999999999998"/>
        <n v="15336.88"/>
        <n v="16811.669999999998"/>
        <n v="11247.68"/>
        <n v="1159.3499999999999"/>
        <n v="9965.8700000000008"/>
        <n v="13548.01"/>
        <n v="11276.29"/>
        <n v="13068"/>
        <n v="9391.15"/>
        <n v="941.99"/>
        <n v="17322.63"/>
        <n v="13446.33"/>
        <n v="17594.57"/>
        <n v="14220.49"/>
        <n v="13465.2"/>
        <n v="907.09"/>
        <n v="3106.92"/>
        <n v="7300.81"/>
        <n v="2004.08"/>
        <n v="18849.310000000001"/>
        <n v="898.95"/>
        <n v="5821.26"/>
        <n v="4992"/>
        <n v="8283.5499999999993"/>
        <n v="6861.08"/>
        <n v="8477.6299999999992"/>
        <n v="2965.07"/>
        <n v="929.22"/>
        <n v="17002.900000000001"/>
        <n v="11529.56"/>
        <n v="14708.11"/>
        <n v="3848.07"/>
        <n v="8304.07"/>
        <n v="2939.42"/>
        <n v="15603.25"/>
        <n v="4562.9799999999996"/>
        <n v="3950.8"/>
        <n v="18588.62"/>
        <n v="8872.64"/>
        <n v="17265.91"/>
        <n v="10630.8"/>
        <n v="19041.61"/>
        <n v="14450.07"/>
        <n v="9813.7099999999991"/>
        <n v="14481.39"/>
        <n v="19584.43"/>
        <n v="233.46"/>
        <n v="13085.8"/>
        <n v="19566.04"/>
        <n v="625.15"/>
        <n v="11832.39"/>
        <n v="19893.810000000001"/>
        <n v="9352.2900000000009"/>
        <n v="13983.45"/>
        <n v="6187.58"/>
        <n v="13937.74"/>
        <n v="7431.06"/>
        <n v="7098.95"/>
        <n v="12815.35"/>
        <n v="5316.59"/>
        <n v="13126.65"/>
        <n v="15059.35"/>
        <n v="17851.97"/>
        <n v="11415.09"/>
        <n v="4981.78"/>
        <n v="10360.43"/>
        <n v="1159.94"/>
        <n v="3807.3"/>
        <n v="4692.09"/>
        <n v="10262.6"/>
        <n v="7533.08"/>
        <n v="9227.73"/>
        <n v="4207.28"/>
        <n v="729.99"/>
        <n v="14688.15"/>
        <n v="17653"/>
        <n v="16151.07"/>
        <n v="5393.85"/>
        <n v="5282.81"/>
        <n v="10148.11"/>
        <n v="7457.25"/>
        <n v="14361.13"/>
        <n v="17425.919999999998"/>
        <n v="5748.26"/>
        <n v="15881.63"/>
        <n v="9854.81"/>
        <n v="18270.09"/>
        <n v="15942.51"/>
        <n v="7884.54"/>
        <n v="109.06"/>
        <n v="10340.450000000001"/>
        <n v="5469.27"/>
        <n v="19612.43"/>
        <n v="8840.9699999999993"/>
        <n v="14107.41"/>
        <n v="12898.19"/>
        <n v="5874.84"/>
        <n v="18035.48"/>
        <n v="213.86"/>
        <n v="1127.6600000000001"/>
        <n v="8124.59"/>
        <n v="5021.13"/>
        <n v="19136.18"/>
        <n v="17859.36"/>
        <n v="16593.54"/>
        <n v="14572.59"/>
        <n v="12631.66"/>
        <n v="10784.24"/>
        <n v="13071.07"/>
        <n v="18208.11"/>
        <n v="890.37"/>
        <n v="17661.150000000001"/>
        <n v="19333.93"/>
        <n v="5857.86"/>
        <n v="9759.3799999999992"/>
        <n v="4468.66"/>
        <n v="19407.900000000001"/>
        <n v="17704.32"/>
        <n v="1673.56"/>
        <n v="13665.67"/>
        <n v="14426.31"/>
        <n v="14491.96"/>
        <n v="4036.61"/>
        <n v="4829.83"/>
        <n v="14822.98"/>
        <n v="16360.92"/>
        <n v="11678.52"/>
        <n v="10007.9"/>
        <n v="18861.349999999999"/>
        <n v="4821.43"/>
        <n v="17682.04"/>
        <n v="17748.18"/>
        <n v="13527.44"/>
        <n v="4958.95"/>
        <n v="19811.59"/>
        <n v="14666.87"/>
        <n v="16299.38"/>
        <n v="14333.74"/>
        <n v="572.34"/>
        <n v="12724.71"/>
        <n v="17251.39"/>
        <n v="5190.68"/>
        <n v="16115.31"/>
        <n v="2526.98"/>
        <n v="15220.8"/>
        <n v="2696.49"/>
        <n v="14334.76"/>
        <n v="10052.01"/>
        <n v="12333.01"/>
        <n v="11779.88"/>
        <n v="16583.150000000001"/>
        <n v="15599.31"/>
        <n v="12434.35"/>
        <n v="756.07"/>
        <n v="1714.89"/>
        <n v="267.82"/>
        <n v="3799.64"/>
        <n v="5412.9"/>
        <n v="14001.02"/>
        <n v="14831.32"/>
        <n v="9940.35"/>
        <n v="10794.56"/>
      </sharedItems>
    </cacheField>
    <cacheField name="Quantity" numFmtId="0">
      <sharedItems containsSemiMixedTypes="0" containsString="0" containsNumber="1" containsInteger="1" minValue="1" maxValue="10"/>
    </cacheField>
    <cacheField name="Profit" numFmtId="0">
      <sharedItems containsSemiMixedTypes="0" containsString="0" containsNumber="1" minValue="-3596.16" maxValue="5886.29"/>
    </cacheField>
    <cacheField name="Month" numFmtId="0">
      <sharedItems containsSemiMixedTypes="0" containsString="0" containsNumber="1" containsInteger="1" minValue="1" maxValue="12" count="12">
        <n v="7"/>
        <n v="4"/>
        <n v="11"/>
        <n v="5"/>
        <n v="2"/>
        <n v="6"/>
        <n v="3"/>
        <n v="10"/>
        <n v="8"/>
        <n v="12"/>
        <n v="9"/>
        <n v="1"/>
      </sharedItems>
    </cacheField>
    <cacheField name="Year" numFmtId="0">
      <sharedItems containsSemiMixedTypes="0" containsString="0" containsNumber="1" containsInteger="1" minValue="2018" maxValue="2023" count="6">
        <n v="2021"/>
        <n v="2019"/>
        <n v="2022"/>
        <n v="2023"/>
        <n v="2020"/>
        <n v="2018"/>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893.952260879632" createdVersion="4" refreshedVersion="4" minRefreshableVersion="3" recordCount="708">
  <cacheSource type="worksheet">
    <worksheetSource ref="P1:Q709" sheet="pivot table "/>
  </cacheSource>
  <cacheFields count="2">
    <cacheField name="Customer Name" numFmtId="0">
      <sharedItems/>
    </cacheField>
    <cacheField name="Year" numFmtId="0">
      <sharedItems containsSemiMixedTypes="0" containsString="0" containsNumber="1" containsInteger="1" minValue="2018" maxValue="2023" count="6">
        <n v="2021"/>
        <n v="2019"/>
        <n v="2022"/>
        <n v="2023"/>
        <n v="2020"/>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d v="2021-07-23T00:00:00"/>
    <x v="0"/>
    <x v="0"/>
    <x v="0"/>
    <x v="0"/>
    <x v="0"/>
    <n v="3"/>
    <n v="1022.39"/>
    <x v="0"/>
    <x v="0"/>
  </r>
  <r>
    <d v="2019-04-18T00:00:00"/>
    <x v="1"/>
    <x v="1"/>
    <x v="0"/>
    <x v="1"/>
    <x v="1"/>
    <n v="2"/>
    <n v="219.26"/>
    <x v="1"/>
    <x v="1"/>
  </r>
  <r>
    <d v="2022-04-20T00:00:00"/>
    <x v="2"/>
    <x v="2"/>
    <x v="0"/>
    <x v="2"/>
    <x v="2"/>
    <n v="5"/>
    <n v="-2143.19"/>
    <x v="1"/>
    <x v="2"/>
  </r>
  <r>
    <d v="2023-11-28T00:00:00"/>
    <x v="3"/>
    <x v="3"/>
    <x v="1"/>
    <x v="3"/>
    <x v="3"/>
    <n v="3"/>
    <n v="480.47"/>
    <x v="2"/>
    <x v="3"/>
  </r>
  <r>
    <d v="2019-05-14T00:00:00"/>
    <x v="4"/>
    <x v="4"/>
    <x v="2"/>
    <x v="4"/>
    <x v="4"/>
    <n v="5"/>
    <n v="-1822.28"/>
    <x v="3"/>
    <x v="1"/>
  </r>
  <r>
    <d v="2020-02-24T00:00:00"/>
    <x v="5"/>
    <x v="0"/>
    <x v="2"/>
    <x v="5"/>
    <x v="5"/>
    <n v="9"/>
    <n v="254.04"/>
    <x v="4"/>
    <x v="4"/>
  </r>
  <r>
    <d v="2020-05-06T00:00:00"/>
    <x v="6"/>
    <x v="4"/>
    <x v="0"/>
    <x v="2"/>
    <x v="6"/>
    <n v="10"/>
    <n v="2106.96"/>
    <x v="3"/>
    <x v="4"/>
  </r>
  <r>
    <d v="2022-06-11T00:00:00"/>
    <x v="7"/>
    <x v="5"/>
    <x v="2"/>
    <x v="4"/>
    <x v="7"/>
    <n v="1"/>
    <n v="609.80999999999995"/>
    <x v="5"/>
    <x v="2"/>
  </r>
  <r>
    <d v="2020-03-25T00:00:00"/>
    <x v="8"/>
    <x v="6"/>
    <x v="0"/>
    <x v="1"/>
    <x v="8"/>
    <n v="8"/>
    <n v="2708.78"/>
    <x v="6"/>
    <x v="4"/>
  </r>
  <r>
    <d v="2018-04-19T00:00:00"/>
    <x v="9"/>
    <x v="7"/>
    <x v="2"/>
    <x v="5"/>
    <x v="9"/>
    <n v="6"/>
    <n v="663.35"/>
    <x v="1"/>
    <x v="5"/>
  </r>
  <r>
    <d v="2021-07-11T00:00:00"/>
    <x v="10"/>
    <x v="3"/>
    <x v="2"/>
    <x v="6"/>
    <x v="10"/>
    <n v="9"/>
    <n v="-1595.79"/>
    <x v="0"/>
    <x v="0"/>
  </r>
  <r>
    <d v="2018-10-26T00:00:00"/>
    <x v="11"/>
    <x v="8"/>
    <x v="2"/>
    <x v="4"/>
    <x v="11"/>
    <n v="8"/>
    <n v="-1037.6500000000001"/>
    <x v="7"/>
    <x v="5"/>
  </r>
  <r>
    <d v="2020-05-24T00:00:00"/>
    <x v="12"/>
    <x v="7"/>
    <x v="0"/>
    <x v="0"/>
    <x v="12"/>
    <n v="9"/>
    <n v="3763.51"/>
    <x v="3"/>
    <x v="4"/>
  </r>
  <r>
    <d v="2021-08-19T00:00:00"/>
    <x v="13"/>
    <x v="7"/>
    <x v="0"/>
    <x v="1"/>
    <x v="13"/>
    <n v="7"/>
    <n v="1382.76"/>
    <x v="8"/>
    <x v="0"/>
  </r>
  <r>
    <d v="2021-12-28T00:00:00"/>
    <x v="14"/>
    <x v="2"/>
    <x v="2"/>
    <x v="6"/>
    <x v="14"/>
    <n v="5"/>
    <n v="198.17"/>
    <x v="9"/>
    <x v="0"/>
  </r>
  <r>
    <d v="2018-02-01T00:00:00"/>
    <x v="15"/>
    <x v="4"/>
    <x v="0"/>
    <x v="1"/>
    <x v="15"/>
    <n v="8"/>
    <n v="-2370.4499999999998"/>
    <x v="4"/>
    <x v="5"/>
  </r>
  <r>
    <d v="2021-08-27T00:00:00"/>
    <x v="16"/>
    <x v="0"/>
    <x v="2"/>
    <x v="5"/>
    <x v="16"/>
    <n v="6"/>
    <n v="-16.34"/>
    <x v="8"/>
    <x v="0"/>
  </r>
  <r>
    <d v="2023-09-14T00:00:00"/>
    <x v="17"/>
    <x v="2"/>
    <x v="0"/>
    <x v="7"/>
    <x v="17"/>
    <n v="5"/>
    <n v="-539.47"/>
    <x v="10"/>
    <x v="3"/>
  </r>
  <r>
    <d v="2023-11-06T00:00:00"/>
    <x v="6"/>
    <x v="3"/>
    <x v="0"/>
    <x v="2"/>
    <x v="18"/>
    <n v="6"/>
    <n v="2043.35"/>
    <x v="2"/>
    <x v="3"/>
  </r>
  <r>
    <d v="2023-07-19T00:00:00"/>
    <x v="18"/>
    <x v="8"/>
    <x v="1"/>
    <x v="8"/>
    <x v="19"/>
    <n v="1"/>
    <n v="804.92"/>
    <x v="0"/>
    <x v="3"/>
  </r>
  <r>
    <d v="2021-07-28T00:00:00"/>
    <x v="19"/>
    <x v="7"/>
    <x v="1"/>
    <x v="3"/>
    <x v="20"/>
    <n v="1"/>
    <n v="-915.59"/>
    <x v="0"/>
    <x v="0"/>
  </r>
  <r>
    <d v="2023-12-09T00:00:00"/>
    <x v="20"/>
    <x v="9"/>
    <x v="0"/>
    <x v="0"/>
    <x v="21"/>
    <n v="9"/>
    <n v="144.13999999999999"/>
    <x v="9"/>
    <x v="3"/>
  </r>
  <r>
    <d v="2020-08-04T00:00:00"/>
    <x v="21"/>
    <x v="2"/>
    <x v="1"/>
    <x v="8"/>
    <x v="22"/>
    <n v="4"/>
    <n v="83.93"/>
    <x v="8"/>
    <x v="4"/>
  </r>
  <r>
    <d v="2023-08-14T00:00:00"/>
    <x v="22"/>
    <x v="9"/>
    <x v="2"/>
    <x v="5"/>
    <x v="23"/>
    <n v="2"/>
    <n v="1183.95"/>
    <x v="8"/>
    <x v="3"/>
  </r>
  <r>
    <d v="2019-09-21T00:00:00"/>
    <x v="23"/>
    <x v="7"/>
    <x v="1"/>
    <x v="3"/>
    <x v="24"/>
    <n v="1"/>
    <n v="2332.5100000000002"/>
    <x v="10"/>
    <x v="1"/>
  </r>
  <r>
    <d v="2019-06-17T00:00:00"/>
    <x v="24"/>
    <x v="4"/>
    <x v="1"/>
    <x v="9"/>
    <x v="25"/>
    <n v="2"/>
    <n v="119.86"/>
    <x v="5"/>
    <x v="1"/>
  </r>
  <r>
    <d v="2019-08-18T00:00:00"/>
    <x v="25"/>
    <x v="0"/>
    <x v="0"/>
    <x v="1"/>
    <x v="26"/>
    <n v="10"/>
    <n v="220.29"/>
    <x v="8"/>
    <x v="1"/>
  </r>
  <r>
    <d v="2018-05-21T00:00:00"/>
    <x v="26"/>
    <x v="6"/>
    <x v="2"/>
    <x v="4"/>
    <x v="27"/>
    <n v="8"/>
    <n v="541.19000000000005"/>
    <x v="3"/>
    <x v="5"/>
  </r>
  <r>
    <d v="2022-07-25T00:00:00"/>
    <x v="27"/>
    <x v="2"/>
    <x v="1"/>
    <x v="3"/>
    <x v="28"/>
    <n v="3"/>
    <n v="-1152.8699999999999"/>
    <x v="0"/>
    <x v="2"/>
  </r>
  <r>
    <d v="2019-12-14T00:00:00"/>
    <x v="28"/>
    <x v="3"/>
    <x v="2"/>
    <x v="5"/>
    <x v="29"/>
    <n v="10"/>
    <n v="-305.27"/>
    <x v="9"/>
    <x v="1"/>
  </r>
  <r>
    <d v="2022-10-13T00:00:00"/>
    <x v="29"/>
    <x v="4"/>
    <x v="1"/>
    <x v="9"/>
    <x v="30"/>
    <n v="3"/>
    <n v="-1099.69"/>
    <x v="7"/>
    <x v="2"/>
  </r>
  <r>
    <d v="2020-08-22T00:00:00"/>
    <x v="30"/>
    <x v="1"/>
    <x v="2"/>
    <x v="6"/>
    <x v="31"/>
    <n v="4"/>
    <n v="1977.37"/>
    <x v="8"/>
    <x v="4"/>
  </r>
  <r>
    <d v="2021-05-09T00:00:00"/>
    <x v="31"/>
    <x v="8"/>
    <x v="2"/>
    <x v="10"/>
    <x v="32"/>
    <n v="3"/>
    <n v="2440.25"/>
    <x v="3"/>
    <x v="0"/>
  </r>
  <r>
    <d v="2019-07-08T00:00:00"/>
    <x v="32"/>
    <x v="0"/>
    <x v="2"/>
    <x v="5"/>
    <x v="33"/>
    <n v="9"/>
    <n v="1495.78"/>
    <x v="0"/>
    <x v="1"/>
  </r>
  <r>
    <d v="2022-10-16T00:00:00"/>
    <x v="33"/>
    <x v="5"/>
    <x v="2"/>
    <x v="10"/>
    <x v="34"/>
    <n v="6"/>
    <n v="2061.0100000000002"/>
    <x v="7"/>
    <x v="2"/>
  </r>
  <r>
    <d v="2023-05-21T00:00:00"/>
    <x v="34"/>
    <x v="3"/>
    <x v="0"/>
    <x v="1"/>
    <x v="35"/>
    <n v="6"/>
    <n v="639.67999999999995"/>
    <x v="3"/>
    <x v="3"/>
  </r>
  <r>
    <d v="2021-12-15T00:00:00"/>
    <x v="35"/>
    <x v="3"/>
    <x v="1"/>
    <x v="11"/>
    <x v="36"/>
    <n v="8"/>
    <n v="95.24"/>
    <x v="9"/>
    <x v="0"/>
  </r>
  <r>
    <d v="2021-05-01T00:00:00"/>
    <x v="36"/>
    <x v="9"/>
    <x v="1"/>
    <x v="3"/>
    <x v="37"/>
    <n v="6"/>
    <n v="-1355.07"/>
    <x v="3"/>
    <x v="0"/>
  </r>
  <r>
    <d v="2022-08-12T00:00:00"/>
    <x v="37"/>
    <x v="3"/>
    <x v="1"/>
    <x v="9"/>
    <x v="38"/>
    <n v="8"/>
    <n v="1174.75"/>
    <x v="8"/>
    <x v="2"/>
  </r>
  <r>
    <d v="2023-04-02T00:00:00"/>
    <x v="38"/>
    <x v="7"/>
    <x v="1"/>
    <x v="9"/>
    <x v="39"/>
    <n v="1"/>
    <n v="1103.02"/>
    <x v="1"/>
    <x v="3"/>
  </r>
  <r>
    <d v="2020-12-02T00:00:00"/>
    <x v="39"/>
    <x v="0"/>
    <x v="2"/>
    <x v="10"/>
    <x v="40"/>
    <n v="9"/>
    <n v="-900.65"/>
    <x v="9"/>
    <x v="4"/>
  </r>
  <r>
    <d v="2023-05-24T00:00:00"/>
    <x v="40"/>
    <x v="8"/>
    <x v="1"/>
    <x v="8"/>
    <x v="41"/>
    <n v="7"/>
    <n v="-226.75"/>
    <x v="3"/>
    <x v="3"/>
  </r>
  <r>
    <d v="2020-03-07T00:00:00"/>
    <x v="19"/>
    <x v="9"/>
    <x v="2"/>
    <x v="10"/>
    <x v="42"/>
    <n v="1"/>
    <n v="4542.83"/>
    <x v="6"/>
    <x v="4"/>
  </r>
  <r>
    <d v="2018-05-15T00:00:00"/>
    <x v="41"/>
    <x v="7"/>
    <x v="0"/>
    <x v="7"/>
    <x v="43"/>
    <n v="4"/>
    <n v="310.32"/>
    <x v="3"/>
    <x v="5"/>
  </r>
  <r>
    <d v="2022-11-12T00:00:00"/>
    <x v="42"/>
    <x v="0"/>
    <x v="1"/>
    <x v="9"/>
    <x v="44"/>
    <n v="10"/>
    <n v="613.23"/>
    <x v="2"/>
    <x v="2"/>
  </r>
  <r>
    <d v="2022-12-13T00:00:00"/>
    <x v="43"/>
    <x v="8"/>
    <x v="1"/>
    <x v="9"/>
    <x v="45"/>
    <n v="6"/>
    <n v="562.98"/>
    <x v="9"/>
    <x v="2"/>
  </r>
  <r>
    <d v="2023-08-26T00:00:00"/>
    <x v="44"/>
    <x v="3"/>
    <x v="2"/>
    <x v="10"/>
    <x v="46"/>
    <n v="5"/>
    <n v="57.09"/>
    <x v="8"/>
    <x v="3"/>
  </r>
  <r>
    <d v="2021-02-17T00:00:00"/>
    <x v="45"/>
    <x v="0"/>
    <x v="0"/>
    <x v="0"/>
    <x v="47"/>
    <n v="5"/>
    <n v="2149.54"/>
    <x v="4"/>
    <x v="0"/>
  </r>
  <r>
    <d v="2023-10-14T00:00:00"/>
    <x v="23"/>
    <x v="0"/>
    <x v="0"/>
    <x v="2"/>
    <x v="48"/>
    <n v="1"/>
    <n v="2415.39"/>
    <x v="7"/>
    <x v="3"/>
  </r>
  <r>
    <d v="2023-03-12T00:00:00"/>
    <x v="46"/>
    <x v="8"/>
    <x v="0"/>
    <x v="1"/>
    <x v="49"/>
    <n v="10"/>
    <n v="-72.06"/>
    <x v="6"/>
    <x v="3"/>
  </r>
  <r>
    <d v="2023-03-23T00:00:00"/>
    <x v="35"/>
    <x v="4"/>
    <x v="1"/>
    <x v="11"/>
    <x v="50"/>
    <n v="3"/>
    <n v="555.51"/>
    <x v="6"/>
    <x v="3"/>
  </r>
  <r>
    <d v="2020-01-11T00:00:00"/>
    <x v="47"/>
    <x v="5"/>
    <x v="0"/>
    <x v="2"/>
    <x v="51"/>
    <n v="7"/>
    <n v="-1407.96"/>
    <x v="11"/>
    <x v="4"/>
  </r>
  <r>
    <d v="2019-02-09T00:00:00"/>
    <x v="48"/>
    <x v="8"/>
    <x v="1"/>
    <x v="11"/>
    <x v="52"/>
    <n v="9"/>
    <n v="-100.34"/>
    <x v="4"/>
    <x v="1"/>
  </r>
  <r>
    <d v="2018-05-16T00:00:00"/>
    <x v="49"/>
    <x v="5"/>
    <x v="1"/>
    <x v="11"/>
    <x v="53"/>
    <n v="2"/>
    <n v="-812.56"/>
    <x v="3"/>
    <x v="5"/>
  </r>
  <r>
    <d v="2023-12-17T00:00:00"/>
    <x v="50"/>
    <x v="9"/>
    <x v="2"/>
    <x v="10"/>
    <x v="54"/>
    <n v="5"/>
    <n v="1294.54"/>
    <x v="9"/>
    <x v="3"/>
  </r>
  <r>
    <d v="2018-04-11T00:00:00"/>
    <x v="51"/>
    <x v="3"/>
    <x v="2"/>
    <x v="6"/>
    <x v="55"/>
    <n v="3"/>
    <n v="111.54"/>
    <x v="1"/>
    <x v="5"/>
  </r>
  <r>
    <d v="2019-09-16T00:00:00"/>
    <x v="52"/>
    <x v="4"/>
    <x v="2"/>
    <x v="6"/>
    <x v="56"/>
    <n v="7"/>
    <n v="73.489999999999995"/>
    <x v="10"/>
    <x v="1"/>
  </r>
  <r>
    <d v="2021-08-10T00:00:00"/>
    <x v="53"/>
    <x v="4"/>
    <x v="1"/>
    <x v="11"/>
    <x v="57"/>
    <n v="2"/>
    <n v="969.47"/>
    <x v="8"/>
    <x v="0"/>
  </r>
  <r>
    <d v="2019-01-05T00:00:00"/>
    <x v="54"/>
    <x v="6"/>
    <x v="2"/>
    <x v="4"/>
    <x v="58"/>
    <n v="7"/>
    <n v="1010.07"/>
    <x v="11"/>
    <x v="1"/>
  </r>
  <r>
    <d v="2022-02-12T00:00:00"/>
    <x v="55"/>
    <x v="7"/>
    <x v="0"/>
    <x v="1"/>
    <x v="59"/>
    <n v="2"/>
    <n v="568.9"/>
    <x v="4"/>
    <x v="2"/>
  </r>
  <r>
    <d v="2022-06-11T00:00:00"/>
    <x v="19"/>
    <x v="7"/>
    <x v="0"/>
    <x v="7"/>
    <x v="60"/>
    <n v="9"/>
    <n v="-780.74"/>
    <x v="5"/>
    <x v="2"/>
  </r>
  <r>
    <d v="2023-02-06T00:00:00"/>
    <x v="56"/>
    <x v="6"/>
    <x v="2"/>
    <x v="5"/>
    <x v="61"/>
    <n v="9"/>
    <n v="1600.68"/>
    <x v="4"/>
    <x v="3"/>
  </r>
  <r>
    <d v="2018-07-15T00:00:00"/>
    <x v="33"/>
    <x v="7"/>
    <x v="1"/>
    <x v="11"/>
    <x v="62"/>
    <n v="2"/>
    <n v="1013.67"/>
    <x v="0"/>
    <x v="5"/>
  </r>
  <r>
    <d v="2020-09-25T00:00:00"/>
    <x v="57"/>
    <x v="7"/>
    <x v="1"/>
    <x v="9"/>
    <x v="63"/>
    <n v="4"/>
    <n v="4112.3900000000003"/>
    <x v="10"/>
    <x v="4"/>
  </r>
  <r>
    <d v="2018-05-28T00:00:00"/>
    <x v="58"/>
    <x v="4"/>
    <x v="2"/>
    <x v="4"/>
    <x v="64"/>
    <n v="3"/>
    <n v="-622.16999999999996"/>
    <x v="3"/>
    <x v="5"/>
  </r>
  <r>
    <d v="2019-02-23T00:00:00"/>
    <x v="59"/>
    <x v="8"/>
    <x v="0"/>
    <x v="0"/>
    <x v="65"/>
    <n v="4"/>
    <n v="4311.51"/>
    <x v="4"/>
    <x v="1"/>
  </r>
  <r>
    <d v="2018-10-24T00:00:00"/>
    <x v="60"/>
    <x v="1"/>
    <x v="1"/>
    <x v="9"/>
    <x v="66"/>
    <n v="3"/>
    <n v="373.49"/>
    <x v="7"/>
    <x v="5"/>
  </r>
  <r>
    <d v="2019-05-03T00:00:00"/>
    <x v="61"/>
    <x v="3"/>
    <x v="0"/>
    <x v="0"/>
    <x v="67"/>
    <n v="4"/>
    <n v="-293.01"/>
    <x v="3"/>
    <x v="1"/>
  </r>
  <r>
    <d v="2023-06-12T00:00:00"/>
    <x v="62"/>
    <x v="2"/>
    <x v="1"/>
    <x v="8"/>
    <x v="68"/>
    <n v="4"/>
    <n v="-775.49"/>
    <x v="5"/>
    <x v="3"/>
  </r>
  <r>
    <d v="2020-05-01T00:00:00"/>
    <x v="22"/>
    <x v="5"/>
    <x v="0"/>
    <x v="7"/>
    <x v="69"/>
    <n v="2"/>
    <n v="3324.4"/>
    <x v="3"/>
    <x v="4"/>
  </r>
  <r>
    <d v="2022-12-14T00:00:00"/>
    <x v="63"/>
    <x v="7"/>
    <x v="0"/>
    <x v="1"/>
    <x v="70"/>
    <n v="6"/>
    <n v="-533.80999999999995"/>
    <x v="9"/>
    <x v="2"/>
  </r>
  <r>
    <d v="2021-12-27T00:00:00"/>
    <x v="19"/>
    <x v="0"/>
    <x v="1"/>
    <x v="8"/>
    <x v="71"/>
    <n v="5"/>
    <n v="-922"/>
    <x v="9"/>
    <x v="0"/>
  </r>
  <r>
    <d v="2022-12-06T00:00:00"/>
    <x v="7"/>
    <x v="7"/>
    <x v="1"/>
    <x v="11"/>
    <x v="72"/>
    <n v="10"/>
    <n v="1874.58"/>
    <x v="9"/>
    <x v="2"/>
  </r>
  <r>
    <d v="2022-05-11T00:00:00"/>
    <x v="64"/>
    <x v="2"/>
    <x v="2"/>
    <x v="5"/>
    <x v="73"/>
    <n v="10"/>
    <n v="3549.17"/>
    <x v="3"/>
    <x v="2"/>
  </r>
  <r>
    <d v="2018-01-14T00:00:00"/>
    <x v="56"/>
    <x v="1"/>
    <x v="0"/>
    <x v="0"/>
    <x v="74"/>
    <n v="7"/>
    <n v="2848.86"/>
    <x v="11"/>
    <x v="5"/>
  </r>
  <r>
    <d v="2018-01-02T00:00:00"/>
    <x v="65"/>
    <x v="6"/>
    <x v="0"/>
    <x v="2"/>
    <x v="75"/>
    <n v="5"/>
    <n v="-436.87"/>
    <x v="11"/>
    <x v="5"/>
  </r>
  <r>
    <d v="2023-02-13T00:00:00"/>
    <x v="66"/>
    <x v="9"/>
    <x v="2"/>
    <x v="4"/>
    <x v="76"/>
    <n v="2"/>
    <n v="363.63"/>
    <x v="4"/>
    <x v="3"/>
  </r>
  <r>
    <d v="2021-06-21T00:00:00"/>
    <x v="67"/>
    <x v="9"/>
    <x v="0"/>
    <x v="0"/>
    <x v="77"/>
    <n v="10"/>
    <n v="3171.07"/>
    <x v="5"/>
    <x v="0"/>
  </r>
  <r>
    <d v="2019-01-17T00:00:00"/>
    <x v="68"/>
    <x v="3"/>
    <x v="2"/>
    <x v="6"/>
    <x v="78"/>
    <n v="1"/>
    <n v="-408.9"/>
    <x v="11"/>
    <x v="1"/>
  </r>
  <r>
    <d v="2019-03-22T00:00:00"/>
    <x v="69"/>
    <x v="8"/>
    <x v="2"/>
    <x v="4"/>
    <x v="79"/>
    <n v="9"/>
    <n v="1730.33"/>
    <x v="6"/>
    <x v="1"/>
  </r>
  <r>
    <d v="2018-12-07T00:00:00"/>
    <x v="50"/>
    <x v="9"/>
    <x v="1"/>
    <x v="9"/>
    <x v="80"/>
    <n v="8"/>
    <n v="4925.3999999999996"/>
    <x v="9"/>
    <x v="5"/>
  </r>
  <r>
    <d v="2020-09-11T00:00:00"/>
    <x v="70"/>
    <x v="5"/>
    <x v="0"/>
    <x v="2"/>
    <x v="81"/>
    <n v="4"/>
    <n v="403.49"/>
    <x v="10"/>
    <x v="4"/>
  </r>
  <r>
    <d v="2018-03-20T00:00:00"/>
    <x v="24"/>
    <x v="1"/>
    <x v="2"/>
    <x v="5"/>
    <x v="82"/>
    <n v="1"/>
    <n v="-130.97999999999999"/>
    <x v="6"/>
    <x v="5"/>
  </r>
  <r>
    <d v="2022-11-01T00:00:00"/>
    <x v="71"/>
    <x v="9"/>
    <x v="0"/>
    <x v="0"/>
    <x v="83"/>
    <n v="7"/>
    <n v="-74.260000000000005"/>
    <x v="2"/>
    <x v="2"/>
  </r>
  <r>
    <d v="2022-01-06T00:00:00"/>
    <x v="37"/>
    <x v="9"/>
    <x v="2"/>
    <x v="6"/>
    <x v="84"/>
    <n v="6"/>
    <n v="1884.57"/>
    <x v="11"/>
    <x v="2"/>
  </r>
  <r>
    <d v="2021-05-15T00:00:00"/>
    <x v="57"/>
    <x v="0"/>
    <x v="0"/>
    <x v="1"/>
    <x v="85"/>
    <n v="10"/>
    <n v="-174.98"/>
    <x v="3"/>
    <x v="0"/>
  </r>
  <r>
    <d v="2018-11-17T00:00:00"/>
    <x v="56"/>
    <x v="7"/>
    <x v="0"/>
    <x v="1"/>
    <x v="86"/>
    <n v="5"/>
    <n v="-858.37"/>
    <x v="2"/>
    <x v="5"/>
  </r>
  <r>
    <d v="2018-07-11T00:00:00"/>
    <x v="72"/>
    <x v="8"/>
    <x v="2"/>
    <x v="4"/>
    <x v="87"/>
    <n v="9"/>
    <n v="206.81"/>
    <x v="0"/>
    <x v="5"/>
  </r>
  <r>
    <d v="2022-09-15T00:00:00"/>
    <x v="73"/>
    <x v="0"/>
    <x v="2"/>
    <x v="10"/>
    <x v="88"/>
    <n v="10"/>
    <n v="1561.34"/>
    <x v="10"/>
    <x v="2"/>
  </r>
  <r>
    <d v="2019-02-07T00:00:00"/>
    <x v="74"/>
    <x v="2"/>
    <x v="2"/>
    <x v="4"/>
    <x v="89"/>
    <n v="3"/>
    <n v="3926.38"/>
    <x v="4"/>
    <x v="1"/>
  </r>
  <r>
    <d v="2018-02-04T00:00:00"/>
    <x v="69"/>
    <x v="4"/>
    <x v="0"/>
    <x v="0"/>
    <x v="90"/>
    <n v="5"/>
    <n v="11.54"/>
    <x v="4"/>
    <x v="5"/>
  </r>
  <r>
    <d v="2022-05-22T00:00:00"/>
    <x v="6"/>
    <x v="5"/>
    <x v="1"/>
    <x v="9"/>
    <x v="91"/>
    <n v="1"/>
    <n v="-420.53"/>
    <x v="3"/>
    <x v="2"/>
  </r>
  <r>
    <d v="2018-12-24T00:00:00"/>
    <x v="75"/>
    <x v="6"/>
    <x v="0"/>
    <x v="1"/>
    <x v="92"/>
    <n v="9"/>
    <n v="-1692.82"/>
    <x v="9"/>
    <x v="5"/>
  </r>
  <r>
    <d v="2023-10-10T00:00:00"/>
    <x v="49"/>
    <x v="1"/>
    <x v="0"/>
    <x v="7"/>
    <x v="93"/>
    <n v="10"/>
    <n v="871.78"/>
    <x v="7"/>
    <x v="3"/>
  </r>
  <r>
    <d v="2020-04-10T00:00:00"/>
    <x v="76"/>
    <x v="9"/>
    <x v="0"/>
    <x v="2"/>
    <x v="94"/>
    <n v="2"/>
    <n v="3291.39"/>
    <x v="1"/>
    <x v="4"/>
  </r>
  <r>
    <d v="2021-08-07T00:00:00"/>
    <x v="77"/>
    <x v="2"/>
    <x v="0"/>
    <x v="1"/>
    <x v="95"/>
    <n v="3"/>
    <n v="1879.99"/>
    <x v="8"/>
    <x v="0"/>
  </r>
  <r>
    <d v="2021-08-01T00:00:00"/>
    <x v="78"/>
    <x v="6"/>
    <x v="2"/>
    <x v="10"/>
    <x v="96"/>
    <n v="9"/>
    <n v="2840.1"/>
    <x v="8"/>
    <x v="0"/>
  </r>
  <r>
    <d v="2021-06-13T00:00:00"/>
    <x v="79"/>
    <x v="9"/>
    <x v="0"/>
    <x v="2"/>
    <x v="97"/>
    <n v="9"/>
    <n v="977.04"/>
    <x v="5"/>
    <x v="0"/>
  </r>
  <r>
    <d v="2019-09-06T00:00:00"/>
    <x v="80"/>
    <x v="6"/>
    <x v="1"/>
    <x v="9"/>
    <x v="98"/>
    <n v="3"/>
    <n v="-817.94"/>
    <x v="10"/>
    <x v="1"/>
  </r>
  <r>
    <d v="2019-01-14T00:00:00"/>
    <x v="81"/>
    <x v="6"/>
    <x v="0"/>
    <x v="1"/>
    <x v="99"/>
    <n v="5"/>
    <n v="1210.3699999999999"/>
    <x v="11"/>
    <x v="1"/>
  </r>
  <r>
    <d v="2021-08-14T00:00:00"/>
    <x v="77"/>
    <x v="5"/>
    <x v="0"/>
    <x v="7"/>
    <x v="100"/>
    <n v="7"/>
    <n v="-744.24"/>
    <x v="8"/>
    <x v="0"/>
  </r>
  <r>
    <d v="2022-04-16T00:00:00"/>
    <x v="22"/>
    <x v="3"/>
    <x v="0"/>
    <x v="1"/>
    <x v="101"/>
    <n v="10"/>
    <n v="432.17"/>
    <x v="1"/>
    <x v="2"/>
  </r>
  <r>
    <d v="2019-02-08T00:00:00"/>
    <x v="27"/>
    <x v="4"/>
    <x v="1"/>
    <x v="3"/>
    <x v="102"/>
    <n v="6"/>
    <n v="924.13"/>
    <x v="4"/>
    <x v="1"/>
  </r>
  <r>
    <d v="2023-06-20T00:00:00"/>
    <x v="72"/>
    <x v="9"/>
    <x v="0"/>
    <x v="0"/>
    <x v="103"/>
    <n v="8"/>
    <n v="1572.66"/>
    <x v="5"/>
    <x v="3"/>
  </r>
  <r>
    <d v="2018-11-03T00:00:00"/>
    <x v="71"/>
    <x v="3"/>
    <x v="0"/>
    <x v="0"/>
    <x v="104"/>
    <n v="3"/>
    <n v="195.65"/>
    <x v="2"/>
    <x v="5"/>
  </r>
  <r>
    <d v="2020-02-27T00:00:00"/>
    <x v="82"/>
    <x v="1"/>
    <x v="0"/>
    <x v="0"/>
    <x v="105"/>
    <n v="6"/>
    <n v="-751.93"/>
    <x v="4"/>
    <x v="4"/>
  </r>
  <r>
    <d v="2022-07-12T00:00:00"/>
    <x v="35"/>
    <x v="8"/>
    <x v="1"/>
    <x v="8"/>
    <x v="106"/>
    <n v="7"/>
    <n v="-696.47"/>
    <x v="0"/>
    <x v="2"/>
  </r>
  <r>
    <d v="2018-10-13T00:00:00"/>
    <x v="76"/>
    <x v="6"/>
    <x v="0"/>
    <x v="0"/>
    <x v="107"/>
    <n v="1"/>
    <n v="1239.5999999999999"/>
    <x v="7"/>
    <x v="5"/>
  </r>
  <r>
    <d v="2018-10-07T00:00:00"/>
    <x v="24"/>
    <x v="6"/>
    <x v="1"/>
    <x v="9"/>
    <x v="108"/>
    <n v="7"/>
    <n v="3212.21"/>
    <x v="7"/>
    <x v="5"/>
  </r>
  <r>
    <d v="2018-02-25T00:00:00"/>
    <x v="83"/>
    <x v="8"/>
    <x v="0"/>
    <x v="0"/>
    <x v="109"/>
    <n v="3"/>
    <n v="-1487.39"/>
    <x v="4"/>
    <x v="5"/>
  </r>
  <r>
    <d v="2020-03-05T00:00:00"/>
    <x v="84"/>
    <x v="3"/>
    <x v="0"/>
    <x v="2"/>
    <x v="110"/>
    <n v="10"/>
    <n v="-718.25"/>
    <x v="6"/>
    <x v="4"/>
  </r>
  <r>
    <d v="2021-07-18T00:00:00"/>
    <x v="85"/>
    <x v="7"/>
    <x v="0"/>
    <x v="1"/>
    <x v="111"/>
    <n v="1"/>
    <n v="2434.5"/>
    <x v="0"/>
    <x v="0"/>
  </r>
  <r>
    <d v="2023-09-02T00:00:00"/>
    <x v="86"/>
    <x v="2"/>
    <x v="1"/>
    <x v="11"/>
    <x v="112"/>
    <n v="9"/>
    <n v="-3596.16"/>
    <x v="10"/>
    <x v="3"/>
  </r>
  <r>
    <d v="2020-04-15T00:00:00"/>
    <x v="29"/>
    <x v="4"/>
    <x v="2"/>
    <x v="10"/>
    <x v="113"/>
    <n v="8"/>
    <n v="-1192.28"/>
    <x v="1"/>
    <x v="4"/>
  </r>
  <r>
    <d v="2020-06-09T00:00:00"/>
    <x v="87"/>
    <x v="0"/>
    <x v="1"/>
    <x v="8"/>
    <x v="114"/>
    <n v="3"/>
    <n v="1225.44"/>
    <x v="5"/>
    <x v="4"/>
  </r>
  <r>
    <d v="2018-10-14T00:00:00"/>
    <x v="30"/>
    <x v="3"/>
    <x v="0"/>
    <x v="0"/>
    <x v="115"/>
    <n v="3"/>
    <n v="607.99"/>
    <x v="7"/>
    <x v="5"/>
  </r>
  <r>
    <d v="2018-11-11T00:00:00"/>
    <x v="82"/>
    <x v="4"/>
    <x v="2"/>
    <x v="5"/>
    <x v="116"/>
    <n v="2"/>
    <n v="-1833.44"/>
    <x v="2"/>
    <x v="5"/>
  </r>
  <r>
    <d v="2023-03-23T00:00:00"/>
    <x v="88"/>
    <x v="8"/>
    <x v="2"/>
    <x v="10"/>
    <x v="117"/>
    <n v="3"/>
    <n v="2983.12"/>
    <x v="6"/>
    <x v="3"/>
  </r>
  <r>
    <d v="2020-12-02T00:00:00"/>
    <x v="89"/>
    <x v="1"/>
    <x v="2"/>
    <x v="5"/>
    <x v="118"/>
    <n v="4"/>
    <n v="1137.3399999999999"/>
    <x v="9"/>
    <x v="4"/>
  </r>
  <r>
    <d v="2018-11-16T00:00:00"/>
    <x v="90"/>
    <x v="8"/>
    <x v="2"/>
    <x v="4"/>
    <x v="119"/>
    <n v="3"/>
    <n v="-12.88"/>
    <x v="2"/>
    <x v="5"/>
  </r>
  <r>
    <d v="2021-05-07T00:00:00"/>
    <x v="32"/>
    <x v="7"/>
    <x v="2"/>
    <x v="10"/>
    <x v="120"/>
    <n v="9"/>
    <n v="-638.83000000000004"/>
    <x v="3"/>
    <x v="0"/>
  </r>
  <r>
    <d v="2023-07-01T00:00:00"/>
    <x v="91"/>
    <x v="6"/>
    <x v="0"/>
    <x v="7"/>
    <x v="121"/>
    <n v="6"/>
    <n v="-2644.32"/>
    <x v="0"/>
    <x v="3"/>
  </r>
  <r>
    <d v="2022-12-19T00:00:00"/>
    <x v="92"/>
    <x v="1"/>
    <x v="0"/>
    <x v="7"/>
    <x v="122"/>
    <n v="6"/>
    <n v="-136.15"/>
    <x v="9"/>
    <x v="2"/>
  </r>
  <r>
    <d v="2019-10-22T00:00:00"/>
    <x v="79"/>
    <x v="3"/>
    <x v="2"/>
    <x v="6"/>
    <x v="123"/>
    <n v="10"/>
    <n v="3025.07"/>
    <x v="7"/>
    <x v="1"/>
  </r>
  <r>
    <d v="2020-04-22T00:00:00"/>
    <x v="93"/>
    <x v="0"/>
    <x v="2"/>
    <x v="4"/>
    <x v="124"/>
    <n v="4"/>
    <n v="613.04999999999995"/>
    <x v="1"/>
    <x v="4"/>
  </r>
  <r>
    <d v="2023-06-22T00:00:00"/>
    <x v="94"/>
    <x v="5"/>
    <x v="2"/>
    <x v="10"/>
    <x v="125"/>
    <n v="6"/>
    <n v="-92.97"/>
    <x v="5"/>
    <x v="3"/>
  </r>
  <r>
    <d v="2020-10-02T00:00:00"/>
    <x v="63"/>
    <x v="2"/>
    <x v="2"/>
    <x v="5"/>
    <x v="126"/>
    <n v="10"/>
    <n v="-418.88"/>
    <x v="7"/>
    <x v="4"/>
  </r>
  <r>
    <d v="2023-04-21T00:00:00"/>
    <x v="95"/>
    <x v="3"/>
    <x v="1"/>
    <x v="3"/>
    <x v="127"/>
    <n v="8"/>
    <n v="-1608.1"/>
    <x v="1"/>
    <x v="3"/>
  </r>
  <r>
    <d v="2021-10-06T00:00:00"/>
    <x v="96"/>
    <x v="9"/>
    <x v="0"/>
    <x v="7"/>
    <x v="128"/>
    <n v="5"/>
    <n v="3055.13"/>
    <x v="7"/>
    <x v="0"/>
  </r>
  <r>
    <d v="2018-08-13T00:00:00"/>
    <x v="97"/>
    <x v="4"/>
    <x v="2"/>
    <x v="6"/>
    <x v="129"/>
    <n v="6"/>
    <n v="676.25"/>
    <x v="8"/>
    <x v="5"/>
  </r>
  <r>
    <d v="2021-02-02T00:00:00"/>
    <x v="98"/>
    <x v="2"/>
    <x v="1"/>
    <x v="9"/>
    <x v="130"/>
    <n v="5"/>
    <n v="592.26"/>
    <x v="4"/>
    <x v="0"/>
  </r>
  <r>
    <d v="2019-05-20T00:00:00"/>
    <x v="99"/>
    <x v="3"/>
    <x v="1"/>
    <x v="9"/>
    <x v="131"/>
    <n v="5"/>
    <n v="2411.41"/>
    <x v="3"/>
    <x v="1"/>
  </r>
  <r>
    <d v="2021-03-06T00:00:00"/>
    <x v="100"/>
    <x v="8"/>
    <x v="2"/>
    <x v="5"/>
    <x v="132"/>
    <n v="2"/>
    <n v="-714.57"/>
    <x v="6"/>
    <x v="0"/>
  </r>
  <r>
    <d v="2020-11-24T00:00:00"/>
    <x v="101"/>
    <x v="5"/>
    <x v="2"/>
    <x v="6"/>
    <x v="133"/>
    <n v="6"/>
    <n v="1885.69"/>
    <x v="2"/>
    <x v="4"/>
  </r>
  <r>
    <d v="2020-08-07T00:00:00"/>
    <x v="102"/>
    <x v="8"/>
    <x v="1"/>
    <x v="11"/>
    <x v="134"/>
    <n v="9"/>
    <n v="-286.69"/>
    <x v="8"/>
    <x v="4"/>
  </r>
  <r>
    <d v="2020-06-18T00:00:00"/>
    <x v="103"/>
    <x v="7"/>
    <x v="2"/>
    <x v="10"/>
    <x v="135"/>
    <n v="5"/>
    <n v="3238.27"/>
    <x v="5"/>
    <x v="4"/>
  </r>
  <r>
    <d v="2020-09-04T00:00:00"/>
    <x v="9"/>
    <x v="0"/>
    <x v="2"/>
    <x v="6"/>
    <x v="136"/>
    <n v="9"/>
    <n v="595.99"/>
    <x v="10"/>
    <x v="4"/>
  </r>
  <r>
    <d v="2020-11-21T00:00:00"/>
    <x v="4"/>
    <x v="4"/>
    <x v="2"/>
    <x v="4"/>
    <x v="137"/>
    <n v="5"/>
    <n v="106.64"/>
    <x v="2"/>
    <x v="4"/>
  </r>
  <r>
    <d v="2020-01-15T00:00:00"/>
    <x v="104"/>
    <x v="3"/>
    <x v="2"/>
    <x v="10"/>
    <x v="138"/>
    <n v="2"/>
    <n v="-924.64"/>
    <x v="11"/>
    <x v="4"/>
  </r>
  <r>
    <d v="2021-11-19T00:00:00"/>
    <x v="105"/>
    <x v="4"/>
    <x v="2"/>
    <x v="6"/>
    <x v="139"/>
    <n v="6"/>
    <n v="959.56"/>
    <x v="2"/>
    <x v="0"/>
  </r>
  <r>
    <d v="2018-09-23T00:00:00"/>
    <x v="28"/>
    <x v="5"/>
    <x v="2"/>
    <x v="5"/>
    <x v="140"/>
    <n v="7"/>
    <n v="-2596.02"/>
    <x v="10"/>
    <x v="5"/>
  </r>
  <r>
    <d v="2021-01-07T00:00:00"/>
    <x v="59"/>
    <x v="0"/>
    <x v="1"/>
    <x v="9"/>
    <x v="141"/>
    <n v="6"/>
    <n v="177.89"/>
    <x v="11"/>
    <x v="0"/>
  </r>
  <r>
    <d v="2018-11-28T00:00:00"/>
    <x v="106"/>
    <x v="1"/>
    <x v="2"/>
    <x v="6"/>
    <x v="142"/>
    <n v="8"/>
    <n v="1624.84"/>
    <x v="2"/>
    <x v="5"/>
  </r>
  <r>
    <d v="2023-05-19T00:00:00"/>
    <x v="48"/>
    <x v="5"/>
    <x v="0"/>
    <x v="0"/>
    <x v="143"/>
    <n v="3"/>
    <n v="3821.22"/>
    <x v="3"/>
    <x v="3"/>
  </r>
  <r>
    <d v="2020-06-22T00:00:00"/>
    <x v="42"/>
    <x v="0"/>
    <x v="0"/>
    <x v="2"/>
    <x v="144"/>
    <n v="6"/>
    <n v="203.79"/>
    <x v="5"/>
    <x v="4"/>
  </r>
  <r>
    <d v="2019-11-18T00:00:00"/>
    <x v="107"/>
    <x v="7"/>
    <x v="2"/>
    <x v="10"/>
    <x v="145"/>
    <n v="4"/>
    <n v="-190.49"/>
    <x v="2"/>
    <x v="1"/>
  </r>
  <r>
    <d v="2019-07-16T00:00:00"/>
    <x v="34"/>
    <x v="8"/>
    <x v="0"/>
    <x v="1"/>
    <x v="146"/>
    <n v="10"/>
    <n v="52.99"/>
    <x v="0"/>
    <x v="1"/>
  </r>
  <r>
    <d v="2021-01-15T00:00:00"/>
    <x v="108"/>
    <x v="9"/>
    <x v="0"/>
    <x v="2"/>
    <x v="147"/>
    <n v="2"/>
    <n v="1552.21"/>
    <x v="11"/>
    <x v="0"/>
  </r>
  <r>
    <d v="2019-06-27T00:00:00"/>
    <x v="109"/>
    <x v="4"/>
    <x v="0"/>
    <x v="7"/>
    <x v="148"/>
    <n v="4"/>
    <n v="-278.89999999999998"/>
    <x v="5"/>
    <x v="1"/>
  </r>
  <r>
    <d v="2021-05-06T00:00:00"/>
    <x v="110"/>
    <x v="3"/>
    <x v="0"/>
    <x v="2"/>
    <x v="149"/>
    <n v="4"/>
    <n v="-375.68"/>
    <x v="3"/>
    <x v="0"/>
  </r>
  <r>
    <d v="2023-12-19T00:00:00"/>
    <x v="111"/>
    <x v="5"/>
    <x v="1"/>
    <x v="8"/>
    <x v="150"/>
    <n v="1"/>
    <n v="-1065.93"/>
    <x v="9"/>
    <x v="3"/>
  </r>
  <r>
    <d v="2023-01-22T00:00:00"/>
    <x v="112"/>
    <x v="5"/>
    <x v="0"/>
    <x v="2"/>
    <x v="151"/>
    <n v="7"/>
    <n v="3572.55"/>
    <x v="11"/>
    <x v="3"/>
  </r>
  <r>
    <d v="2022-03-13T00:00:00"/>
    <x v="42"/>
    <x v="2"/>
    <x v="0"/>
    <x v="2"/>
    <x v="152"/>
    <n v="6"/>
    <n v="-2129.39"/>
    <x v="6"/>
    <x v="2"/>
  </r>
  <r>
    <d v="2023-07-08T00:00:00"/>
    <x v="81"/>
    <x v="5"/>
    <x v="0"/>
    <x v="1"/>
    <x v="153"/>
    <n v="2"/>
    <n v="-1832.84"/>
    <x v="0"/>
    <x v="3"/>
  </r>
  <r>
    <d v="2022-09-13T00:00:00"/>
    <x v="45"/>
    <x v="7"/>
    <x v="1"/>
    <x v="9"/>
    <x v="154"/>
    <n v="3"/>
    <n v="4517.67"/>
    <x v="10"/>
    <x v="2"/>
  </r>
  <r>
    <d v="2019-02-09T00:00:00"/>
    <x v="113"/>
    <x v="9"/>
    <x v="2"/>
    <x v="4"/>
    <x v="155"/>
    <n v="2"/>
    <n v="4217.99"/>
    <x v="4"/>
    <x v="1"/>
  </r>
  <r>
    <d v="2022-08-26T00:00:00"/>
    <x v="114"/>
    <x v="6"/>
    <x v="0"/>
    <x v="2"/>
    <x v="156"/>
    <n v="10"/>
    <n v="3924.39"/>
    <x v="8"/>
    <x v="2"/>
  </r>
  <r>
    <d v="2021-06-15T00:00:00"/>
    <x v="15"/>
    <x v="3"/>
    <x v="0"/>
    <x v="1"/>
    <x v="157"/>
    <n v="6"/>
    <n v="1142.22"/>
    <x v="5"/>
    <x v="0"/>
  </r>
  <r>
    <d v="2019-06-22T00:00:00"/>
    <x v="115"/>
    <x v="8"/>
    <x v="2"/>
    <x v="5"/>
    <x v="158"/>
    <n v="2"/>
    <n v="1117.03"/>
    <x v="5"/>
    <x v="1"/>
  </r>
  <r>
    <d v="2023-09-22T00:00:00"/>
    <x v="116"/>
    <x v="8"/>
    <x v="1"/>
    <x v="11"/>
    <x v="159"/>
    <n v="8"/>
    <n v="-818.11"/>
    <x v="10"/>
    <x v="3"/>
  </r>
  <r>
    <d v="2018-11-11T00:00:00"/>
    <x v="117"/>
    <x v="2"/>
    <x v="1"/>
    <x v="9"/>
    <x v="160"/>
    <n v="4"/>
    <n v="308.16000000000003"/>
    <x v="2"/>
    <x v="5"/>
  </r>
  <r>
    <d v="2023-07-17T00:00:00"/>
    <x v="118"/>
    <x v="1"/>
    <x v="0"/>
    <x v="1"/>
    <x v="161"/>
    <n v="2"/>
    <n v="-1206.23"/>
    <x v="0"/>
    <x v="3"/>
  </r>
  <r>
    <d v="2023-03-06T00:00:00"/>
    <x v="41"/>
    <x v="1"/>
    <x v="2"/>
    <x v="4"/>
    <x v="162"/>
    <n v="6"/>
    <n v="-269.18"/>
    <x v="6"/>
    <x v="3"/>
  </r>
  <r>
    <d v="2018-02-04T00:00:00"/>
    <x v="62"/>
    <x v="5"/>
    <x v="1"/>
    <x v="11"/>
    <x v="163"/>
    <n v="1"/>
    <n v="-1863.89"/>
    <x v="4"/>
    <x v="5"/>
  </r>
  <r>
    <d v="2022-08-25T00:00:00"/>
    <x v="61"/>
    <x v="3"/>
    <x v="2"/>
    <x v="10"/>
    <x v="164"/>
    <n v="10"/>
    <n v="-198.53"/>
    <x v="8"/>
    <x v="2"/>
  </r>
  <r>
    <d v="2021-11-22T00:00:00"/>
    <x v="119"/>
    <x v="0"/>
    <x v="1"/>
    <x v="11"/>
    <x v="165"/>
    <n v="7"/>
    <n v="-1985.14"/>
    <x v="2"/>
    <x v="0"/>
  </r>
  <r>
    <d v="2022-06-01T00:00:00"/>
    <x v="119"/>
    <x v="0"/>
    <x v="0"/>
    <x v="0"/>
    <x v="166"/>
    <n v="2"/>
    <n v="1633.32"/>
    <x v="5"/>
    <x v="2"/>
  </r>
  <r>
    <d v="2019-02-16T00:00:00"/>
    <x v="120"/>
    <x v="2"/>
    <x v="2"/>
    <x v="10"/>
    <x v="167"/>
    <n v="5"/>
    <n v="-1672.56"/>
    <x v="4"/>
    <x v="1"/>
  </r>
  <r>
    <d v="2021-10-08T00:00:00"/>
    <x v="10"/>
    <x v="4"/>
    <x v="0"/>
    <x v="2"/>
    <x v="168"/>
    <n v="5"/>
    <n v="992.41"/>
    <x v="7"/>
    <x v="0"/>
  </r>
  <r>
    <d v="2021-05-20T00:00:00"/>
    <x v="45"/>
    <x v="5"/>
    <x v="2"/>
    <x v="6"/>
    <x v="169"/>
    <n v="2"/>
    <n v="7.55"/>
    <x v="3"/>
    <x v="0"/>
  </r>
  <r>
    <d v="2020-12-22T00:00:00"/>
    <x v="6"/>
    <x v="4"/>
    <x v="0"/>
    <x v="7"/>
    <x v="170"/>
    <n v="5"/>
    <n v="1544.61"/>
    <x v="9"/>
    <x v="4"/>
  </r>
  <r>
    <d v="2022-01-19T00:00:00"/>
    <x v="121"/>
    <x v="5"/>
    <x v="0"/>
    <x v="7"/>
    <x v="171"/>
    <n v="3"/>
    <n v="-148.63999999999999"/>
    <x v="11"/>
    <x v="2"/>
  </r>
  <r>
    <d v="2023-02-23T00:00:00"/>
    <x v="99"/>
    <x v="7"/>
    <x v="2"/>
    <x v="6"/>
    <x v="172"/>
    <n v="2"/>
    <n v="431.07"/>
    <x v="4"/>
    <x v="3"/>
  </r>
  <r>
    <d v="2020-09-19T00:00:00"/>
    <x v="93"/>
    <x v="4"/>
    <x v="2"/>
    <x v="4"/>
    <x v="173"/>
    <n v="8"/>
    <n v="3225.32"/>
    <x v="10"/>
    <x v="4"/>
  </r>
  <r>
    <d v="2021-05-06T00:00:00"/>
    <x v="4"/>
    <x v="8"/>
    <x v="1"/>
    <x v="9"/>
    <x v="174"/>
    <n v="7"/>
    <n v="1972.97"/>
    <x v="3"/>
    <x v="0"/>
  </r>
  <r>
    <d v="2020-03-13T00:00:00"/>
    <x v="39"/>
    <x v="2"/>
    <x v="1"/>
    <x v="11"/>
    <x v="175"/>
    <n v="10"/>
    <n v="393.64"/>
    <x v="6"/>
    <x v="4"/>
  </r>
  <r>
    <d v="2018-09-23T00:00:00"/>
    <x v="108"/>
    <x v="5"/>
    <x v="2"/>
    <x v="5"/>
    <x v="176"/>
    <n v="3"/>
    <n v="2402.42"/>
    <x v="10"/>
    <x v="5"/>
  </r>
  <r>
    <d v="2022-04-07T00:00:00"/>
    <x v="73"/>
    <x v="8"/>
    <x v="0"/>
    <x v="2"/>
    <x v="177"/>
    <n v="5"/>
    <n v="-1574.09"/>
    <x v="1"/>
    <x v="2"/>
  </r>
  <r>
    <d v="2022-11-03T00:00:00"/>
    <x v="51"/>
    <x v="0"/>
    <x v="2"/>
    <x v="10"/>
    <x v="178"/>
    <n v="6"/>
    <n v="1097.1400000000001"/>
    <x v="2"/>
    <x v="2"/>
  </r>
  <r>
    <d v="2021-05-11T00:00:00"/>
    <x v="122"/>
    <x v="3"/>
    <x v="2"/>
    <x v="4"/>
    <x v="179"/>
    <n v="6"/>
    <n v="-2147"/>
    <x v="3"/>
    <x v="0"/>
  </r>
  <r>
    <d v="2019-12-03T00:00:00"/>
    <x v="123"/>
    <x v="2"/>
    <x v="1"/>
    <x v="11"/>
    <x v="180"/>
    <n v="4"/>
    <n v="-1919.27"/>
    <x v="9"/>
    <x v="1"/>
  </r>
  <r>
    <d v="2022-06-12T00:00:00"/>
    <x v="116"/>
    <x v="7"/>
    <x v="0"/>
    <x v="0"/>
    <x v="181"/>
    <n v="1"/>
    <n v="3022.52"/>
    <x v="5"/>
    <x v="2"/>
  </r>
  <r>
    <d v="2020-10-15T00:00:00"/>
    <x v="93"/>
    <x v="5"/>
    <x v="2"/>
    <x v="6"/>
    <x v="182"/>
    <n v="1"/>
    <n v="-1781.98"/>
    <x v="7"/>
    <x v="4"/>
  </r>
  <r>
    <d v="2020-07-17T00:00:00"/>
    <x v="124"/>
    <x v="2"/>
    <x v="0"/>
    <x v="1"/>
    <x v="183"/>
    <n v="5"/>
    <n v="399.62"/>
    <x v="0"/>
    <x v="4"/>
  </r>
  <r>
    <d v="2023-07-01T00:00:00"/>
    <x v="125"/>
    <x v="1"/>
    <x v="2"/>
    <x v="5"/>
    <x v="184"/>
    <n v="4"/>
    <n v="1959.56"/>
    <x v="0"/>
    <x v="3"/>
  </r>
  <r>
    <d v="2023-09-19T00:00:00"/>
    <x v="126"/>
    <x v="4"/>
    <x v="1"/>
    <x v="3"/>
    <x v="185"/>
    <n v="5"/>
    <n v="-1105.3599999999999"/>
    <x v="10"/>
    <x v="3"/>
  </r>
  <r>
    <d v="2022-08-25T00:00:00"/>
    <x v="43"/>
    <x v="0"/>
    <x v="2"/>
    <x v="10"/>
    <x v="186"/>
    <n v="7"/>
    <n v="3965.32"/>
    <x v="8"/>
    <x v="2"/>
  </r>
  <r>
    <d v="2018-07-09T00:00:00"/>
    <x v="74"/>
    <x v="3"/>
    <x v="2"/>
    <x v="10"/>
    <x v="187"/>
    <n v="4"/>
    <n v="3001.64"/>
    <x v="0"/>
    <x v="5"/>
  </r>
  <r>
    <d v="2023-08-25T00:00:00"/>
    <x v="127"/>
    <x v="2"/>
    <x v="1"/>
    <x v="11"/>
    <x v="188"/>
    <n v="10"/>
    <n v="708.79"/>
    <x v="8"/>
    <x v="3"/>
  </r>
  <r>
    <d v="2023-12-24T00:00:00"/>
    <x v="124"/>
    <x v="8"/>
    <x v="2"/>
    <x v="5"/>
    <x v="189"/>
    <n v="6"/>
    <n v="-2821.5"/>
    <x v="9"/>
    <x v="3"/>
  </r>
  <r>
    <d v="2018-05-18T00:00:00"/>
    <x v="128"/>
    <x v="6"/>
    <x v="1"/>
    <x v="8"/>
    <x v="190"/>
    <n v="8"/>
    <n v="2285.36"/>
    <x v="3"/>
    <x v="5"/>
  </r>
  <r>
    <d v="2019-02-18T00:00:00"/>
    <x v="129"/>
    <x v="8"/>
    <x v="2"/>
    <x v="6"/>
    <x v="191"/>
    <n v="5"/>
    <n v="-2038.35"/>
    <x v="4"/>
    <x v="1"/>
  </r>
  <r>
    <d v="2018-08-20T00:00:00"/>
    <x v="116"/>
    <x v="7"/>
    <x v="2"/>
    <x v="5"/>
    <x v="192"/>
    <n v="7"/>
    <n v="3471.76"/>
    <x v="8"/>
    <x v="5"/>
  </r>
  <r>
    <d v="2018-02-02T00:00:00"/>
    <x v="119"/>
    <x v="7"/>
    <x v="2"/>
    <x v="10"/>
    <x v="193"/>
    <n v="8"/>
    <n v="-117.68"/>
    <x v="4"/>
    <x v="5"/>
  </r>
  <r>
    <d v="2023-12-12T00:00:00"/>
    <x v="130"/>
    <x v="8"/>
    <x v="2"/>
    <x v="4"/>
    <x v="194"/>
    <n v="8"/>
    <n v="-1276.7"/>
    <x v="9"/>
    <x v="3"/>
  </r>
  <r>
    <d v="2021-11-19T00:00:00"/>
    <x v="55"/>
    <x v="3"/>
    <x v="0"/>
    <x v="1"/>
    <x v="195"/>
    <n v="1"/>
    <n v="974.41"/>
    <x v="2"/>
    <x v="0"/>
  </r>
  <r>
    <d v="2022-01-20T00:00:00"/>
    <x v="131"/>
    <x v="3"/>
    <x v="0"/>
    <x v="0"/>
    <x v="196"/>
    <n v="6"/>
    <n v="1813.38"/>
    <x v="11"/>
    <x v="2"/>
  </r>
  <r>
    <d v="2018-07-13T00:00:00"/>
    <x v="132"/>
    <x v="7"/>
    <x v="0"/>
    <x v="2"/>
    <x v="197"/>
    <n v="7"/>
    <n v="-3065.85"/>
    <x v="0"/>
    <x v="5"/>
  </r>
  <r>
    <d v="2022-03-14T00:00:00"/>
    <x v="133"/>
    <x v="6"/>
    <x v="2"/>
    <x v="6"/>
    <x v="198"/>
    <n v="8"/>
    <n v="3027.78"/>
    <x v="6"/>
    <x v="2"/>
  </r>
  <r>
    <d v="2021-08-20T00:00:00"/>
    <x v="134"/>
    <x v="5"/>
    <x v="1"/>
    <x v="11"/>
    <x v="199"/>
    <n v="7"/>
    <n v="-1461.64"/>
    <x v="8"/>
    <x v="0"/>
  </r>
  <r>
    <d v="2019-08-15T00:00:00"/>
    <x v="11"/>
    <x v="9"/>
    <x v="0"/>
    <x v="0"/>
    <x v="200"/>
    <n v="2"/>
    <n v="-256.58999999999997"/>
    <x v="8"/>
    <x v="1"/>
  </r>
  <r>
    <d v="2021-04-12T00:00:00"/>
    <x v="72"/>
    <x v="9"/>
    <x v="0"/>
    <x v="0"/>
    <x v="201"/>
    <n v="1"/>
    <n v="12.12"/>
    <x v="1"/>
    <x v="0"/>
  </r>
  <r>
    <d v="2023-03-10T00:00:00"/>
    <x v="135"/>
    <x v="9"/>
    <x v="1"/>
    <x v="11"/>
    <x v="202"/>
    <n v="4"/>
    <n v="-2388.0300000000002"/>
    <x v="6"/>
    <x v="3"/>
  </r>
  <r>
    <d v="2019-04-20T00:00:00"/>
    <x v="11"/>
    <x v="4"/>
    <x v="2"/>
    <x v="5"/>
    <x v="203"/>
    <n v="7"/>
    <n v="1583.78"/>
    <x v="1"/>
    <x v="1"/>
  </r>
  <r>
    <d v="2018-07-19T00:00:00"/>
    <x v="22"/>
    <x v="3"/>
    <x v="0"/>
    <x v="2"/>
    <x v="204"/>
    <n v="1"/>
    <n v="-8"/>
    <x v="0"/>
    <x v="5"/>
  </r>
  <r>
    <d v="2020-11-05T00:00:00"/>
    <x v="4"/>
    <x v="8"/>
    <x v="2"/>
    <x v="10"/>
    <x v="205"/>
    <n v="3"/>
    <n v="649.04"/>
    <x v="2"/>
    <x v="4"/>
  </r>
  <r>
    <d v="2018-03-17T00:00:00"/>
    <x v="136"/>
    <x v="4"/>
    <x v="2"/>
    <x v="6"/>
    <x v="206"/>
    <n v="7"/>
    <n v="174.63"/>
    <x v="6"/>
    <x v="5"/>
  </r>
  <r>
    <d v="2020-05-17T00:00:00"/>
    <x v="137"/>
    <x v="6"/>
    <x v="2"/>
    <x v="5"/>
    <x v="207"/>
    <n v="6"/>
    <n v="-825.59"/>
    <x v="3"/>
    <x v="4"/>
  </r>
  <r>
    <d v="2018-10-21T00:00:00"/>
    <x v="6"/>
    <x v="6"/>
    <x v="1"/>
    <x v="8"/>
    <x v="208"/>
    <n v="6"/>
    <n v="962.23"/>
    <x v="7"/>
    <x v="5"/>
  </r>
  <r>
    <d v="2019-09-26T00:00:00"/>
    <x v="19"/>
    <x v="8"/>
    <x v="1"/>
    <x v="3"/>
    <x v="209"/>
    <n v="5"/>
    <n v="2357.5100000000002"/>
    <x v="10"/>
    <x v="1"/>
  </r>
  <r>
    <d v="2020-06-26T00:00:00"/>
    <x v="138"/>
    <x v="5"/>
    <x v="0"/>
    <x v="0"/>
    <x v="210"/>
    <n v="8"/>
    <n v="798.14"/>
    <x v="5"/>
    <x v="4"/>
  </r>
  <r>
    <d v="2018-11-06T00:00:00"/>
    <x v="139"/>
    <x v="4"/>
    <x v="0"/>
    <x v="2"/>
    <x v="211"/>
    <n v="4"/>
    <n v="843.45"/>
    <x v="2"/>
    <x v="5"/>
  </r>
  <r>
    <d v="2021-01-03T00:00:00"/>
    <x v="38"/>
    <x v="8"/>
    <x v="0"/>
    <x v="0"/>
    <x v="212"/>
    <n v="4"/>
    <n v="5319.2"/>
    <x v="11"/>
    <x v="0"/>
  </r>
  <r>
    <d v="2022-11-05T00:00:00"/>
    <x v="140"/>
    <x v="5"/>
    <x v="0"/>
    <x v="0"/>
    <x v="213"/>
    <n v="9"/>
    <n v="158.87"/>
    <x v="2"/>
    <x v="2"/>
  </r>
  <r>
    <d v="2023-02-09T00:00:00"/>
    <x v="141"/>
    <x v="9"/>
    <x v="2"/>
    <x v="5"/>
    <x v="214"/>
    <n v="3"/>
    <n v="1407.08"/>
    <x v="4"/>
    <x v="3"/>
  </r>
  <r>
    <d v="2018-08-22T00:00:00"/>
    <x v="25"/>
    <x v="0"/>
    <x v="2"/>
    <x v="5"/>
    <x v="215"/>
    <n v="1"/>
    <n v="-197.46"/>
    <x v="8"/>
    <x v="5"/>
  </r>
  <r>
    <d v="2019-09-18T00:00:00"/>
    <x v="131"/>
    <x v="2"/>
    <x v="2"/>
    <x v="6"/>
    <x v="216"/>
    <n v="2"/>
    <n v="73.25"/>
    <x v="10"/>
    <x v="1"/>
  </r>
  <r>
    <d v="2019-09-16T00:00:00"/>
    <x v="142"/>
    <x v="8"/>
    <x v="0"/>
    <x v="7"/>
    <x v="217"/>
    <n v="1"/>
    <n v="-390.2"/>
    <x v="10"/>
    <x v="1"/>
  </r>
  <r>
    <d v="2019-12-23T00:00:00"/>
    <x v="143"/>
    <x v="2"/>
    <x v="1"/>
    <x v="3"/>
    <x v="218"/>
    <n v="6"/>
    <n v="1991.76"/>
    <x v="9"/>
    <x v="1"/>
  </r>
  <r>
    <d v="2018-07-09T00:00:00"/>
    <x v="88"/>
    <x v="5"/>
    <x v="0"/>
    <x v="2"/>
    <x v="219"/>
    <n v="2"/>
    <n v="-2274.23"/>
    <x v="0"/>
    <x v="5"/>
  </r>
  <r>
    <d v="2020-07-14T00:00:00"/>
    <x v="144"/>
    <x v="5"/>
    <x v="2"/>
    <x v="6"/>
    <x v="220"/>
    <n v="6"/>
    <n v="-1787.62"/>
    <x v="0"/>
    <x v="4"/>
  </r>
  <r>
    <d v="2023-11-19T00:00:00"/>
    <x v="145"/>
    <x v="3"/>
    <x v="2"/>
    <x v="4"/>
    <x v="221"/>
    <n v="4"/>
    <n v="3863.89"/>
    <x v="2"/>
    <x v="3"/>
  </r>
  <r>
    <d v="2021-01-16T00:00:00"/>
    <x v="105"/>
    <x v="8"/>
    <x v="2"/>
    <x v="4"/>
    <x v="222"/>
    <n v="10"/>
    <n v="1167.29"/>
    <x v="11"/>
    <x v="0"/>
  </r>
  <r>
    <d v="2022-08-05T00:00:00"/>
    <x v="20"/>
    <x v="4"/>
    <x v="0"/>
    <x v="2"/>
    <x v="223"/>
    <n v="1"/>
    <n v="105.22"/>
    <x v="8"/>
    <x v="2"/>
  </r>
  <r>
    <d v="2018-05-11T00:00:00"/>
    <x v="91"/>
    <x v="7"/>
    <x v="1"/>
    <x v="11"/>
    <x v="224"/>
    <n v="8"/>
    <n v="-450.79"/>
    <x v="3"/>
    <x v="5"/>
  </r>
  <r>
    <d v="2023-11-18T00:00:00"/>
    <x v="136"/>
    <x v="6"/>
    <x v="0"/>
    <x v="7"/>
    <x v="225"/>
    <n v="8"/>
    <n v="-2448.0300000000002"/>
    <x v="2"/>
    <x v="3"/>
  </r>
  <r>
    <d v="2020-01-24T00:00:00"/>
    <x v="109"/>
    <x v="7"/>
    <x v="2"/>
    <x v="10"/>
    <x v="226"/>
    <n v="8"/>
    <n v="1646.18"/>
    <x v="11"/>
    <x v="4"/>
  </r>
  <r>
    <d v="2018-10-05T00:00:00"/>
    <x v="24"/>
    <x v="1"/>
    <x v="0"/>
    <x v="2"/>
    <x v="227"/>
    <n v="9"/>
    <n v="-125.06"/>
    <x v="7"/>
    <x v="5"/>
  </r>
  <r>
    <d v="2023-12-12T00:00:00"/>
    <x v="146"/>
    <x v="4"/>
    <x v="1"/>
    <x v="11"/>
    <x v="228"/>
    <n v="8"/>
    <n v="4283.84"/>
    <x v="9"/>
    <x v="3"/>
  </r>
  <r>
    <d v="2020-10-21T00:00:00"/>
    <x v="116"/>
    <x v="4"/>
    <x v="2"/>
    <x v="5"/>
    <x v="229"/>
    <n v="10"/>
    <n v="2588.1799999999998"/>
    <x v="7"/>
    <x v="4"/>
  </r>
  <r>
    <d v="2020-09-21T00:00:00"/>
    <x v="147"/>
    <x v="8"/>
    <x v="2"/>
    <x v="6"/>
    <x v="230"/>
    <n v="4"/>
    <n v="329.45"/>
    <x v="10"/>
    <x v="4"/>
  </r>
  <r>
    <d v="2023-08-03T00:00:00"/>
    <x v="3"/>
    <x v="7"/>
    <x v="1"/>
    <x v="9"/>
    <x v="231"/>
    <n v="8"/>
    <n v="-594.75"/>
    <x v="8"/>
    <x v="3"/>
  </r>
  <r>
    <d v="2021-05-23T00:00:00"/>
    <x v="148"/>
    <x v="1"/>
    <x v="2"/>
    <x v="4"/>
    <x v="232"/>
    <n v="8"/>
    <n v="1290.98"/>
    <x v="3"/>
    <x v="0"/>
  </r>
  <r>
    <d v="2022-07-06T00:00:00"/>
    <x v="58"/>
    <x v="9"/>
    <x v="2"/>
    <x v="6"/>
    <x v="233"/>
    <n v="9"/>
    <n v="-843.04"/>
    <x v="0"/>
    <x v="2"/>
  </r>
  <r>
    <d v="2018-03-10T00:00:00"/>
    <x v="9"/>
    <x v="7"/>
    <x v="2"/>
    <x v="10"/>
    <x v="234"/>
    <n v="7"/>
    <n v="738.2"/>
    <x v="6"/>
    <x v="5"/>
  </r>
  <r>
    <d v="2021-08-06T00:00:00"/>
    <x v="79"/>
    <x v="3"/>
    <x v="2"/>
    <x v="4"/>
    <x v="235"/>
    <n v="4"/>
    <n v="1463.38"/>
    <x v="8"/>
    <x v="0"/>
  </r>
  <r>
    <d v="2020-05-20T00:00:00"/>
    <x v="81"/>
    <x v="5"/>
    <x v="0"/>
    <x v="0"/>
    <x v="236"/>
    <n v="7"/>
    <n v="-64.37"/>
    <x v="3"/>
    <x v="4"/>
  </r>
  <r>
    <d v="2018-06-13T00:00:00"/>
    <x v="6"/>
    <x v="3"/>
    <x v="1"/>
    <x v="9"/>
    <x v="237"/>
    <n v="10"/>
    <n v="4310.67"/>
    <x v="5"/>
    <x v="5"/>
  </r>
  <r>
    <d v="2018-04-09T00:00:00"/>
    <x v="44"/>
    <x v="6"/>
    <x v="0"/>
    <x v="7"/>
    <x v="238"/>
    <n v="3"/>
    <n v="-687.41"/>
    <x v="1"/>
    <x v="5"/>
  </r>
  <r>
    <d v="2022-07-02T00:00:00"/>
    <x v="113"/>
    <x v="2"/>
    <x v="0"/>
    <x v="7"/>
    <x v="239"/>
    <n v="1"/>
    <n v="1147.5899999999999"/>
    <x v="0"/>
    <x v="2"/>
  </r>
  <r>
    <d v="2021-12-12T00:00:00"/>
    <x v="119"/>
    <x v="4"/>
    <x v="2"/>
    <x v="10"/>
    <x v="240"/>
    <n v="3"/>
    <n v="7.27"/>
    <x v="9"/>
    <x v="0"/>
  </r>
  <r>
    <d v="2023-12-27T00:00:00"/>
    <x v="37"/>
    <x v="9"/>
    <x v="2"/>
    <x v="5"/>
    <x v="241"/>
    <n v="1"/>
    <n v="-1067.76"/>
    <x v="9"/>
    <x v="3"/>
  </r>
  <r>
    <d v="2022-04-02T00:00:00"/>
    <x v="149"/>
    <x v="1"/>
    <x v="0"/>
    <x v="1"/>
    <x v="242"/>
    <n v="1"/>
    <n v="4730.91"/>
    <x v="1"/>
    <x v="2"/>
  </r>
  <r>
    <d v="2023-06-05T00:00:00"/>
    <x v="150"/>
    <x v="4"/>
    <x v="1"/>
    <x v="9"/>
    <x v="243"/>
    <n v="3"/>
    <n v="3161.13"/>
    <x v="5"/>
    <x v="3"/>
  </r>
  <r>
    <d v="2021-05-03T00:00:00"/>
    <x v="130"/>
    <x v="5"/>
    <x v="2"/>
    <x v="10"/>
    <x v="244"/>
    <n v="1"/>
    <n v="2746.98"/>
    <x v="3"/>
    <x v="0"/>
  </r>
  <r>
    <d v="2023-02-17T00:00:00"/>
    <x v="151"/>
    <x v="9"/>
    <x v="0"/>
    <x v="2"/>
    <x v="245"/>
    <n v="6"/>
    <n v="466.63"/>
    <x v="4"/>
    <x v="3"/>
  </r>
  <r>
    <d v="2023-05-15T00:00:00"/>
    <x v="141"/>
    <x v="3"/>
    <x v="1"/>
    <x v="11"/>
    <x v="246"/>
    <n v="4"/>
    <n v="2505.9899999999998"/>
    <x v="3"/>
    <x v="3"/>
  </r>
  <r>
    <d v="2023-06-20T00:00:00"/>
    <x v="20"/>
    <x v="0"/>
    <x v="0"/>
    <x v="0"/>
    <x v="247"/>
    <n v="2"/>
    <n v="4596.93"/>
    <x v="5"/>
    <x v="3"/>
  </r>
  <r>
    <d v="2019-10-01T00:00:00"/>
    <x v="8"/>
    <x v="9"/>
    <x v="1"/>
    <x v="3"/>
    <x v="248"/>
    <n v="3"/>
    <n v="2632.54"/>
    <x v="7"/>
    <x v="1"/>
  </r>
  <r>
    <d v="2021-12-25T00:00:00"/>
    <x v="152"/>
    <x v="0"/>
    <x v="2"/>
    <x v="6"/>
    <x v="249"/>
    <n v="4"/>
    <n v="-121.94"/>
    <x v="9"/>
    <x v="0"/>
  </r>
  <r>
    <d v="2022-01-19T00:00:00"/>
    <x v="153"/>
    <x v="2"/>
    <x v="2"/>
    <x v="5"/>
    <x v="250"/>
    <n v="7"/>
    <n v="-2803.24"/>
    <x v="11"/>
    <x v="2"/>
  </r>
  <r>
    <d v="2023-05-10T00:00:00"/>
    <x v="154"/>
    <x v="5"/>
    <x v="0"/>
    <x v="0"/>
    <x v="251"/>
    <n v="6"/>
    <n v="-207.35"/>
    <x v="3"/>
    <x v="3"/>
  </r>
  <r>
    <d v="2023-01-23T00:00:00"/>
    <x v="26"/>
    <x v="3"/>
    <x v="1"/>
    <x v="11"/>
    <x v="252"/>
    <n v="10"/>
    <n v="119.89"/>
    <x v="11"/>
    <x v="3"/>
  </r>
  <r>
    <d v="2019-12-23T00:00:00"/>
    <x v="82"/>
    <x v="2"/>
    <x v="0"/>
    <x v="0"/>
    <x v="253"/>
    <n v="6"/>
    <n v="1833.56"/>
    <x v="9"/>
    <x v="1"/>
  </r>
  <r>
    <d v="2020-10-08T00:00:00"/>
    <x v="38"/>
    <x v="4"/>
    <x v="2"/>
    <x v="4"/>
    <x v="254"/>
    <n v="7"/>
    <n v="1285.17"/>
    <x v="7"/>
    <x v="4"/>
  </r>
  <r>
    <d v="2020-06-28T00:00:00"/>
    <x v="155"/>
    <x v="7"/>
    <x v="1"/>
    <x v="8"/>
    <x v="255"/>
    <n v="8"/>
    <n v="282.14"/>
    <x v="5"/>
    <x v="4"/>
  </r>
  <r>
    <d v="2019-06-15T00:00:00"/>
    <x v="156"/>
    <x v="4"/>
    <x v="0"/>
    <x v="7"/>
    <x v="256"/>
    <n v="4"/>
    <n v="-3394.15"/>
    <x v="5"/>
    <x v="1"/>
  </r>
  <r>
    <d v="2021-04-09T00:00:00"/>
    <x v="150"/>
    <x v="4"/>
    <x v="0"/>
    <x v="2"/>
    <x v="257"/>
    <n v="4"/>
    <n v="12.76"/>
    <x v="1"/>
    <x v="0"/>
  </r>
  <r>
    <d v="2018-03-05T00:00:00"/>
    <x v="157"/>
    <x v="5"/>
    <x v="2"/>
    <x v="6"/>
    <x v="258"/>
    <n v="9"/>
    <n v="-163.24"/>
    <x v="6"/>
    <x v="5"/>
  </r>
  <r>
    <d v="2023-08-06T00:00:00"/>
    <x v="48"/>
    <x v="4"/>
    <x v="1"/>
    <x v="8"/>
    <x v="259"/>
    <n v="2"/>
    <n v="-0.12"/>
    <x v="8"/>
    <x v="3"/>
  </r>
  <r>
    <d v="2019-04-27T00:00:00"/>
    <x v="144"/>
    <x v="8"/>
    <x v="1"/>
    <x v="9"/>
    <x v="260"/>
    <n v="2"/>
    <n v="-168.39"/>
    <x v="1"/>
    <x v="1"/>
  </r>
  <r>
    <d v="2020-06-18T00:00:00"/>
    <x v="148"/>
    <x v="5"/>
    <x v="1"/>
    <x v="8"/>
    <x v="261"/>
    <n v="1"/>
    <n v="-805.13"/>
    <x v="5"/>
    <x v="4"/>
  </r>
  <r>
    <d v="2019-11-27T00:00:00"/>
    <x v="158"/>
    <x v="3"/>
    <x v="2"/>
    <x v="10"/>
    <x v="262"/>
    <n v="2"/>
    <n v="598.66999999999996"/>
    <x v="2"/>
    <x v="1"/>
  </r>
  <r>
    <d v="2019-06-27T00:00:00"/>
    <x v="159"/>
    <x v="1"/>
    <x v="1"/>
    <x v="8"/>
    <x v="263"/>
    <n v="1"/>
    <n v="1279.8599999999999"/>
    <x v="5"/>
    <x v="1"/>
  </r>
  <r>
    <d v="2022-02-19T00:00:00"/>
    <x v="160"/>
    <x v="4"/>
    <x v="0"/>
    <x v="1"/>
    <x v="264"/>
    <n v="6"/>
    <n v="2851.78"/>
    <x v="4"/>
    <x v="2"/>
  </r>
  <r>
    <d v="2019-12-23T00:00:00"/>
    <x v="72"/>
    <x v="7"/>
    <x v="2"/>
    <x v="6"/>
    <x v="265"/>
    <n v="8"/>
    <n v="-1792.86"/>
    <x v="9"/>
    <x v="1"/>
  </r>
  <r>
    <d v="2023-08-28T00:00:00"/>
    <x v="161"/>
    <x v="8"/>
    <x v="2"/>
    <x v="10"/>
    <x v="266"/>
    <n v="7"/>
    <n v="306.19"/>
    <x v="8"/>
    <x v="3"/>
  </r>
  <r>
    <d v="2019-03-17T00:00:00"/>
    <x v="76"/>
    <x v="9"/>
    <x v="2"/>
    <x v="10"/>
    <x v="267"/>
    <n v="7"/>
    <n v="-698.63"/>
    <x v="6"/>
    <x v="1"/>
  </r>
  <r>
    <d v="2021-03-28T00:00:00"/>
    <x v="8"/>
    <x v="1"/>
    <x v="0"/>
    <x v="1"/>
    <x v="268"/>
    <n v="7"/>
    <n v="-1450.49"/>
    <x v="6"/>
    <x v="0"/>
  </r>
  <r>
    <d v="2019-01-28T00:00:00"/>
    <x v="49"/>
    <x v="2"/>
    <x v="2"/>
    <x v="10"/>
    <x v="269"/>
    <n v="6"/>
    <n v="-3369.03"/>
    <x v="11"/>
    <x v="1"/>
  </r>
  <r>
    <d v="2019-01-11T00:00:00"/>
    <x v="51"/>
    <x v="6"/>
    <x v="0"/>
    <x v="0"/>
    <x v="270"/>
    <n v="6"/>
    <n v="1347.51"/>
    <x v="11"/>
    <x v="1"/>
  </r>
  <r>
    <d v="2021-10-15T00:00:00"/>
    <x v="155"/>
    <x v="1"/>
    <x v="2"/>
    <x v="4"/>
    <x v="271"/>
    <n v="7"/>
    <n v="-2584.81"/>
    <x v="7"/>
    <x v="0"/>
  </r>
  <r>
    <d v="2022-01-24T00:00:00"/>
    <x v="144"/>
    <x v="7"/>
    <x v="1"/>
    <x v="9"/>
    <x v="272"/>
    <n v="5"/>
    <n v="178.67"/>
    <x v="11"/>
    <x v="2"/>
  </r>
  <r>
    <d v="2021-12-04T00:00:00"/>
    <x v="162"/>
    <x v="2"/>
    <x v="0"/>
    <x v="2"/>
    <x v="273"/>
    <n v="8"/>
    <n v="2594.52"/>
    <x v="9"/>
    <x v="0"/>
  </r>
  <r>
    <d v="2022-09-18T00:00:00"/>
    <x v="42"/>
    <x v="6"/>
    <x v="0"/>
    <x v="2"/>
    <x v="274"/>
    <n v="7"/>
    <n v="110.46"/>
    <x v="10"/>
    <x v="2"/>
  </r>
  <r>
    <d v="2021-04-18T00:00:00"/>
    <x v="163"/>
    <x v="1"/>
    <x v="2"/>
    <x v="10"/>
    <x v="275"/>
    <n v="6"/>
    <n v="-2208.4299999999998"/>
    <x v="1"/>
    <x v="0"/>
  </r>
  <r>
    <d v="2023-06-14T00:00:00"/>
    <x v="71"/>
    <x v="7"/>
    <x v="1"/>
    <x v="8"/>
    <x v="276"/>
    <n v="10"/>
    <n v="-114.52"/>
    <x v="5"/>
    <x v="3"/>
  </r>
  <r>
    <d v="2021-09-18T00:00:00"/>
    <x v="164"/>
    <x v="9"/>
    <x v="2"/>
    <x v="10"/>
    <x v="277"/>
    <n v="1"/>
    <n v="-699.18"/>
    <x v="10"/>
    <x v="0"/>
  </r>
  <r>
    <d v="2019-12-16T00:00:00"/>
    <x v="50"/>
    <x v="2"/>
    <x v="0"/>
    <x v="7"/>
    <x v="278"/>
    <n v="5"/>
    <n v="320.08"/>
    <x v="9"/>
    <x v="1"/>
  </r>
  <r>
    <d v="2023-04-15T00:00:00"/>
    <x v="55"/>
    <x v="8"/>
    <x v="2"/>
    <x v="5"/>
    <x v="279"/>
    <n v="9"/>
    <n v="-40.04"/>
    <x v="1"/>
    <x v="3"/>
  </r>
  <r>
    <d v="2023-12-25T00:00:00"/>
    <x v="41"/>
    <x v="6"/>
    <x v="1"/>
    <x v="9"/>
    <x v="280"/>
    <n v="10"/>
    <n v="334.44"/>
    <x v="9"/>
    <x v="3"/>
  </r>
  <r>
    <d v="2022-10-19T00:00:00"/>
    <x v="72"/>
    <x v="7"/>
    <x v="2"/>
    <x v="6"/>
    <x v="281"/>
    <n v="6"/>
    <n v="3711.68"/>
    <x v="7"/>
    <x v="2"/>
  </r>
  <r>
    <d v="2022-09-07T00:00:00"/>
    <x v="165"/>
    <x v="5"/>
    <x v="1"/>
    <x v="8"/>
    <x v="282"/>
    <n v="5"/>
    <n v="641.73"/>
    <x v="10"/>
    <x v="2"/>
  </r>
  <r>
    <d v="2021-07-17T00:00:00"/>
    <x v="42"/>
    <x v="0"/>
    <x v="2"/>
    <x v="5"/>
    <x v="283"/>
    <n v="9"/>
    <n v="-45.56"/>
    <x v="0"/>
    <x v="0"/>
  </r>
  <r>
    <d v="2021-02-03T00:00:00"/>
    <x v="166"/>
    <x v="3"/>
    <x v="2"/>
    <x v="10"/>
    <x v="284"/>
    <n v="10"/>
    <n v="198.62"/>
    <x v="4"/>
    <x v="0"/>
  </r>
  <r>
    <d v="2021-04-10T00:00:00"/>
    <x v="167"/>
    <x v="1"/>
    <x v="0"/>
    <x v="7"/>
    <x v="285"/>
    <n v="8"/>
    <n v="-1745.9"/>
    <x v="1"/>
    <x v="0"/>
  </r>
  <r>
    <d v="2019-01-24T00:00:00"/>
    <x v="7"/>
    <x v="9"/>
    <x v="2"/>
    <x v="5"/>
    <x v="286"/>
    <n v="4"/>
    <n v="-689.23"/>
    <x v="11"/>
    <x v="1"/>
  </r>
  <r>
    <d v="2021-12-16T00:00:00"/>
    <x v="63"/>
    <x v="4"/>
    <x v="1"/>
    <x v="11"/>
    <x v="287"/>
    <n v="8"/>
    <n v="298.8"/>
    <x v="9"/>
    <x v="0"/>
  </r>
  <r>
    <d v="2021-02-19T00:00:00"/>
    <x v="133"/>
    <x v="9"/>
    <x v="2"/>
    <x v="6"/>
    <x v="288"/>
    <n v="9"/>
    <n v="301.27999999999997"/>
    <x v="4"/>
    <x v="0"/>
  </r>
  <r>
    <d v="2019-01-28T00:00:00"/>
    <x v="104"/>
    <x v="9"/>
    <x v="2"/>
    <x v="6"/>
    <x v="289"/>
    <n v="6"/>
    <n v="792.99"/>
    <x v="11"/>
    <x v="1"/>
  </r>
  <r>
    <d v="2020-06-11T00:00:00"/>
    <x v="168"/>
    <x v="2"/>
    <x v="2"/>
    <x v="5"/>
    <x v="290"/>
    <n v="1"/>
    <n v="635"/>
    <x v="5"/>
    <x v="4"/>
  </r>
  <r>
    <d v="2023-12-02T00:00:00"/>
    <x v="169"/>
    <x v="7"/>
    <x v="0"/>
    <x v="2"/>
    <x v="291"/>
    <n v="8"/>
    <n v="8.33"/>
    <x v="9"/>
    <x v="3"/>
  </r>
  <r>
    <d v="2021-04-17T00:00:00"/>
    <x v="108"/>
    <x v="5"/>
    <x v="1"/>
    <x v="8"/>
    <x v="292"/>
    <n v="7"/>
    <n v="-705.84"/>
    <x v="1"/>
    <x v="0"/>
  </r>
  <r>
    <d v="2019-05-08T00:00:00"/>
    <x v="5"/>
    <x v="4"/>
    <x v="0"/>
    <x v="7"/>
    <x v="293"/>
    <n v="10"/>
    <n v="-103.72"/>
    <x v="3"/>
    <x v="1"/>
  </r>
  <r>
    <d v="2019-06-06T00:00:00"/>
    <x v="170"/>
    <x v="3"/>
    <x v="0"/>
    <x v="2"/>
    <x v="294"/>
    <n v="8"/>
    <n v="2875.55"/>
    <x v="5"/>
    <x v="1"/>
  </r>
  <r>
    <d v="2023-05-04T00:00:00"/>
    <x v="171"/>
    <x v="7"/>
    <x v="0"/>
    <x v="0"/>
    <x v="295"/>
    <n v="5"/>
    <n v="42.27"/>
    <x v="3"/>
    <x v="3"/>
  </r>
  <r>
    <d v="2021-03-17T00:00:00"/>
    <x v="102"/>
    <x v="5"/>
    <x v="0"/>
    <x v="2"/>
    <x v="296"/>
    <n v="9"/>
    <n v="745.28"/>
    <x v="6"/>
    <x v="0"/>
  </r>
  <r>
    <d v="2021-03-05T00:00:00"/>
    <x v="97"/>
    <x v="9"/>
    <x v="2"/>
    <x v="5"/>
    <x v="297"/>
    <n v="1"/>
    <n v="-2508.2399999999998"/>
    <x v="6"/>
    <x v="0"/>
  </r>
  <r>
    <d v="2019-04-02T00:00:00"/>
    <x v="172"/>
    <x v="4"/>
    <x v="2"/>
    <x v="6"/>
    <x v="298"/>
    <n v="8"/>
    <n v="193.75"/>
    <x v="1"/>
    <x v="1"/>
  </r>
  <r>
    <d v="2018-03-12T00:00:00"/>
    <x v="23"/>
    <x v="8"/>
    <x v="0"/>
    <x v="7"/>
    <x v="299"/>
    <n v="2"/>
    <n v="4325.1000000000004"/>
    <x v="6"/>
    <x v="5"/>
  </r>
  <r>
    <d v="2023-03-25T00:00:00"/>
    <x v="141"/>
    <x v="6"/>
    <x v="1"/>
    <x v="8"/>
    <x v="300"/>
    <n v="7"/>
    <n v="23.24"/>
    <x v="6"/>
    <x v="3"/>
  </r>
  <r>
    <d v="2023-09-26T00:00:00"/>
    <x v="173"/>
    <x v="9"/>
    <x v="1"/>
    <x v="11"/>
    <x v="301"/>
    <n v="9"/>
    <n v="-520.21"/>
    <x v="10"/>
    <x v="3"/>
  </r>
  <r>
    <d v="2020-08-21T00:00:00"/>
    <x v="170"/>
    <x v="2"/>
    <x v="0"/>
    <x v="0"/>
    <x v="302"/>
    <n v="7"/>
    <n v="-2538.91"/>
    <x v="8"/>
    <x v="4"/>
  </r>
  <r>
    <d v="2019-08-13T00:00:00"/>
    <x v="174"/>
    <x v="8"/>
    <x v="0"/>
    <x v="1"/>
    <x v="303"/>
    <n v="3"/>
    <n v="-1179.57"/>
    <x v="8"/>
    <x v="1"/>
  </r>
  <r>
    <d v="2019-05-23T00:00:00"/>
    <x v="54"/>
    <x v="9"/>
    <x v="2"/>
    <x v="10"/>
    <x v="304"/>
    <n v="2"/>
    <n v="-304.26"/>
    <x v="3"/>
    <x v="1"/>
  </r>
  <r>
    <d v="2021-04-15T00:00:00"/>
    <x v="175"/>
    <x v="3"/>
    <x v="2"/>
    <x v="6"/>
    <x v="305"/>
    <n v="2"/>
    <n v="1007.49"/>
    <x v="1"/>
    <x v="0"/>
  </r>
  <r>
    <d v="2018-09-02T00:00:00"/>
    <x v="176"/>
    <x v="9"/>
    <x v="2"/>
    <x v="10"/>
    <x v="306"/>
    <n v="2"/>
    <n v="3292.89"/>
    <x v="10"/>
    <x v="5"/>
  </r>
  <r>
    <d v="2018-10-25T00:00:00"/>
    <x v="167"/>
    <x v="7"/>
    <x v="2"/>
    <x v="6"/>
    <x v="307"/>
    <n v="1"/>
    <n v="-526.57000000000005"/>
    <x v="7"/>
    <x v="5"/>
  </r>
  <r>
    <d v="2018-09-19T00:00:00"/>
    <x v="43"/>
    <x v="1"/>
    <x v="1"/>
    <x v="11"/>
    <x v="308"/>
    <n v="7"/>
    <n v="4089.47"/>
    <x v="10"/>
    <x v="5"/>
  </r>
  <r>
    <d v="2023-10-05T00:00:00"/>
    <x v="177"/>
    <x v="3"/>
    <x v="0"/>
    <x v="0"/>
    <x v="309"/>
    <n v="9"/>
    <n v="1109.05"/>
    <x v="7"/>
    <x v="3"/>
  </r>
  <r>
    <d v="2019-05-03T00:00:00"/>
    <x v="117"/>
    <x v="2"/>
    <x v="1"/>
    <x v="8"/>
    <x v="310"/>
    <n v="2"/>
    <n v="-167.86"/>
    <x v="3"/>
    <x v="1"/>
  </r>
  <r>
    <d v="2018-09-04T00:00:00"/>
    <x v="178"/>
    <x v="6"/>
    <x v="0"/>
    <x v="7"/>
    <x v="311"/>
    <n v="6"/>
    <n v="1645.69"/>
    <x v="10"/>
    <x v="5"/>
  </r>
  <r>
    <d v="2023-12-08T00:00:00"/>
    <x v="50"/>
    <x v="8"/>
    <x v="0"/>
    <x v="7"/>
    <x v="312"/>
    <n v="10"/>
    <n v="1202.17"/>
    <x v="9"/>
    <x v="3"/>
  </r>
  <r>
    <d v="2020-05-15T00:00:00"/>
    <x v="153"/>
    <x v="6"/>
    <x v="2"/>
    <x v="10"/>
    <x v="313"/>
    <n v="5"/>
    <n v="24.94"/>
    <x v="3"/>
    <x v="4"/>
  </r>
  <r>
    <d v="2021-08-04T00:00:00"/>
    <x v="179"/>
    <x v="6"/>
    <x v="2"/>
    <x v="4"/>
    <x v="314"/>
    <n v="4"/>
    <n v="-218.22"/>
    <x v="8"/>
    <x v="0"/>
  </r>
  <r>
    <d v="2020-07-09T00:00:00"/>
    <x v="180"/>
    <x v="5"/>
    <x v="1"/>
    <x v="11"/>
    <x v="315"/>
    <n v="8"/>
    <n v="919.23"/>
    <x v="0"/>
    <x v="4"/>
  </r>
  <r>
    <d v="2018-08-24T00:00:00"/>
    <x v="181"/>
    <x v="2"/>
    <x v="1"/>
    <x v="11"/>
    <x v="316"/>
    <n v="8"/>
    <n v="-1154.55"/>
    <x v="8"/>
    <x v="5"/>
  </r>
  <r>
    <d v="2022-11-19T00:00:00"/>
    <x v="170"/>
    <x v="6"/>
    <x v="2"/>
    <x v="6"/>
    <x v="317"/>
    <n v="4"/>
    <n v="-927.97"/>
    <x v="2"/>
    <x v="2"/>
  </r>
  <r>
    <d v="2018-12-08T00:00:00"/>
    <x v="86"/>
    <x v="7"/>
    <x v="2"/>
    <x v="6"/>
    <x v="318"/>
    <n v="7"/>
    <n v="1069.99"/>
    <x v="9"/>
    <x v="5"/>
  </r>
  <r>
    <d v="2018-01-27T00:00:00"/>
    <x v="58"/>
    <x v="2"/>
    <x v="1"/>
    <x v="11"/>
    <x v="319"/>
    <n v="8"/>
    <n v="-212.2"/>
    <x v="11"/>
    <x v="5"/>
  </r>
  <r>
    <d v="2018-12-21T00:00:00"/>
    <x v="54"/>
    <x v="2"/>
    <x v="2"/>
    <x v="10"/>
    <x v="320"/>
    <n v="7"/>
    <n v="-1468.04"/>
    <x v="9"/>
    <x v="5"/>
  </r>
  <r>
    <d v="2023-01-03T00:00:00"/>
    <x v="182"/>
    <x v="6"/>
    <x v="0"/>
    <x v="0"/>
    <x v="321"/>
    <n v="5"/>
    <n v="45.23"/>
    <x v="11"/>
    <x v="3"/>
  </r>
  <r>
    <d v="2018-03-11T00:00:00"/>
    <x v="183"/>
    <x v="0"/>
    <x v="1"/>
    <x v="3"/>
    <x v="322"/>
    <n v="1"/>
    <n v="-3153.3"/>
    <x v="6"/>
    <x v="5"/>
  </r>
  <r>
    <d v="2021-05-17T00:00:00"/>
    <x v="23"/>
    <x v="5"/>
    <x v="0"/>
    <x v="1"/>
    <x v="323"/>
    <n v="7"/>
    <n v="3289.46"/>
    <x v="3"/>
    <x v="0"/>
  </r>
  <r>
    <d v="2023-10-27T00:00:00"/>
    <x v="53"/>
    <x v="7"/>
    <x v="2"/>
    <x v="5"/>
    <x v="324"/>
    <n v="8"/>
    <n v="-2013.81"/>
    <x v="7"/>
    <x v="3"/>
  </r>
  <r>
    <d v="2023-04-13T00:00:00"/>
    <x v="78"/>
    <x v="1"/>
    <x v="1"/>
    <x v="9"/>
    <x v="325"/>
    <n v="8"/>
    <n v="3667.93"/>
    <x v="1"/>
    <x v="3"/>
  </r>
  <r>
    <d v="2018-02-15T00:00:00"/>
    <x v="30"/>
    <x v="4"/>
    <x v="0"/>
    <x v="0"/>
    <x v="326"/>
    <n v="5"/>
    <n v="619.07000000000005"/>
    <x v="4"/>
    <x v="5"/>
  </r>
  <r>
    <d v="2019-01-15T00:00:00"/>
    <x v="184"/>
    <x v="1"/>
    <x v="1"/>
    <x v="9"/>
    <x v="327"/>
    <n v="10"/>
    <n v="1350.92"/>
    <x v="11"/>
    <x v="1"/>
  </r>
  <r>
    <d v="2021-01-02T00:00:00"/>
    <x v="47"/>
    <x v="7"/>
    <x v="1"/>
    <x v="11"/>
    <x v="328"/>
    <n v="5"/>
    <n v="-1045.76"/>
    <x v="11"/>
    <x v="0"/>
  </r>
  <r>
    <d v="2018-06-11T00:00:00"/>
    <x v="162"/>
    <x v="7"/>
    <x v="2"/>
    <x v="10"/>
    <x v="329"/>
    <n v="4"/>
    <n v="-471.65"/>
    <x v="5"/>
    <x v="5"/>
  </r>
  <r>
    <d v="2023-09-10T00:00:00"/>
    <x v="98"/>
    <x v="7"/>
    <x v="0"/>
    <x v="0"/>
    <x v="330"/>
    <n v="6"/>
    <n v="-255.85"/>
    <x v="10"/>
    <x v="3"/>
  </r>
  <r>
    <d v="2019-04-19T00:00:00"/>
    <x v="185"/>
    <x v="5"/>
    <x v="0"/>
    <x v="7"/>
    <x v="331"/>
    <n v="4"/>
    <n v="-326.2"/>
    <x v="1"/>
    <x v="1"/>
  </r>
  <r>
    <d v="2018-01-10T00:00:00"/>
    <x v="186"/>
    <x v="7"/>
    <x v="0"/>
    <x v="2"/>
    <x v="332"/>
    <n v="7"/>
    <n v="2249.0500000000002"/>
    <x v="11"/>
    <x v="5"/>
  </r>
  <r>
    <d v="2019-12-13T00:00:00"/>
    <x v="80"/>
    <x v="1"/>
    <x v="0"/>
    <x v="0"/>
    <x v="333"/>
    <n v="8"/>
    <n v="-1069.1099999999999"/>
    <x v="9"/>
    <x v="1"/>
  </r>
  <r>
    <d v="2021-04-19T00:00:00"/>
    <x v="153"/>
    <x v="3"/>
    <x v="2"/>
    <x v="4"/>
    <x v="334"/>
    <n v="8"/>
    <n v="878.9"/>
    <x v="1"/>
    <x v="0"/>
  </r>
  <r>
    <d v="2019-04-26T00:00:00"/>
    <x v="29"/>
    <x v="6"/>
    <x v="2"/>
    <x v="10"/>
    <x v="335"/>
    <n v="4"/>
    <n v="3739.72"/>
    <x v="1"/>
    <x v="1"/>
  </r>
  <r>
    <d v="2019-08-22T00:00:00"/>
    <x v="187"/>
    <x v="0"/>
    <x v="0"/>
    <x v="0"/>
    <x v="336"/>
    <n v="5"/>
    <n v="2005.01"/>
    <x v="8"/>
    <x v="1"/>
  </r>
  <r>
    <d v="2019-05-19T00:00:00"/>
    <x v="37"/>
    <x v="1"/>
    <x v="2"/>
    <x v="10"/>
    <x v="337"/>
    <n v="1"/>
    <n v="134.80000000000001"/>
    <x v="3"/>
    <x v="1"/>
  </r>
  <r>
    <d v="2020-06-18T00:00:00"/>
    <x v="114"/>
    <x v="1"/>
    <x v="2"/>
    <x v="4"/>
    <x v="338"/>
    <n v="8"/>
    <n v="1713.39"/>
    <x v="5"/>
    <x v="4"/>
  </r>
  <r>
    <d v="2018-12-04T00:00:00"/>
    <x v="188"/>
    <x v="9"/>
    <x v="2"/>
    <x v="6"/>
    <x v="339"/>
    <n v="10"/>
    <n v="623.25"/>
    <x v="9"/>
    <x v="5"/>
  </r>
  <r>
    <d v="2019-06-25T00:00:00"/>
    <x v="40"/>
    <x v="0"/>
    <x v="2"/>
    <x v="10"/>
    <x v="340"/>
    <n v="10"/>
    <n v="287.23"/>
    <x v="5"/>
    <x v="1"/>
  </r>
  <r>
    <d v="2022-08-01T00:00:00"/>
    <x v="104"/>
    <x v="3"/>
    <x v="0"/>
    <x v="1"/>
    <x v="341"/>
    <n v="1"/>
    <n v="1626.09"/>
    <x v="8"/>
    <x v="2"/>
  </r>
  <r>
    <d v="2019-10-23T00:00:00"/>
    <x v="127"/>
    <x v="3"/>
    <x v="0"/>
    <x v="2"/>
    <x v="342"/>
    <n v="2"/>
    <n v="1550.34"/>
    <x v="7"/>
    <x v="1"/>
  </r>
  <r>
    <d v="2021-07-24T00:00:00"/>
    <x v="184"/>
    <x v="9"/>
    <x v="2"/>
    <x v="5"/>
    <x v="343"/>
    <n v="1"/>
    <n v="-92.32"/>
    <x v="0"/>
    <x v="0"/>
  </r>
  <r>
    <d v="2022-03-13T00:00:00"/>
    <x v="189"/>
    <x v="2"/>
    <x v="1"/>
    <x v="9"/>
    <x v="344"/>
    <n v="2"/>
    <n v="2097.3000000000002"/>
    <x v="6"/>
    <x v="2"/>
  </r>
  <r>
    <d v="2023-01-03T00:00:00"/>
    <x v="67"/>
    <x v="8"/>
    <x v="2"/>
    <x v="6"/>
    <x v="345"/>
    <n v="10"/>
    <n v="249.55"/>
    <x v="11"/>
    <x v="3"/>
  </r>
  <r>
    <d v="2022-05-26T00:00:00"/>
    <x v="55"/>
    <x v="7"/>
    <x v="0"/>
    <x v="7"/>
    <x v="346"/>
    <n v="2"/>
    <n v="654.05999999999995"/>
    <x v="3"/>
    <x v="2"/>
  </r>
  <r>
    <d v="2018-01-22T00:00:00"/>
    <x v="56"/>
    <x v="6"/>
    <x v="0"/>
    <x v="2"/>
    <x v="347"/>
    <n v="4"/>
    <n v="859.56"/>
    <x v="11"/>
    <x v="5"/>
  </r>
  <r>
    <d v="2020-11-13T00:00:00"/>
    <x v="43"/>
    <x v="7"/>
    <x v="0"/>
    <x v="7"/>
    <x v="348"/>
    <n v="9"/>
    <n v="3464.68"/>
    <x v="2"/>
    <x v="4"/>
  </r>
  <r>
    <d v="2021-03-07T00:00:00"/>
    <x v="190"/>
    <x v="4"/>
    <x v="1"/>
    <x v="9"/>
    <x v="349"/>
    <n v="5"/>
    <n v="345.52"/>
    <x v="6"/>
    <x v="0"/>
  </r>
  <r>
    <d v="2021-11-15T00:00:00"/>
    <x v="54"/>
    <x v="4"/>
    <x v="0"/>
    <x v="0"/>
    <x v="350"/>
    <n v="6"/>
    <n v="4878.84"/>
    <x v="2"/>
    <x v="0"/>
  </r>
  <r>
    <d v="2023-07-03T00:00:00"/>
    <x v="51"/>
    <x v="9"/>
    <x v="1"/>
    <x v="9"/>
    <x v="351"/>
    <n v="9"/>
    <n v="1136.28"/>
    <x v="0"/>
    <x v="3"/>
  </r>
  <r>
    <d v="2019-01-14T00:00:00"/>
    <x v="191"/>
    <x v="1"/>
    <x v="0"/>
    <x v="0"/>
    <x v="352"/>
    <n v="2"/>
    <n v="663.97"/>
    <x v="11"/>
    <x v="1"/>
  </r>
  <r>
    <d v="2018-11-21T00:00:00"/>
    <x v="72"/>
    <x v="4"/>
    <x v="1"/>
    <x v="11"/>
    <x v="353"/>
    <n v="5"/>
    <n v="705.95"/>
    <x v="2"/>
    <x v="5"/>
  </r>
  <r>
    <d v="2023-11-14T00:00:00"/>
    <x v="59"/>
    <x v="4"/>
    <x v="2"/>
    <x v="4"/>
    <x v="354"/>
    <n v="10"/>
    <n v="611.91"/>
    <x v="2"/>
    <x v="3"/>
  </r>
  <r>
    <d v="2021-08-14T00:00:00"/>
    <x v="86"/>
    <x v="2"/>
    <x v="1"/>
    <x v="11"/>
    <x v="355"/>
    <n v="10"/>
    <n v="610.65"/>
    <x v="8"/>
    <x v="0"/>
  </r>
  <r>
    <d v="2023-10-24T00:00:00"/>
    <x v="72"/>
    <x v="9"/>
    <x v="2"/>
    <x v="4"/>
    <x v="356"/>
    <n v="9"/>
    <n v="-1980.06"/>
    <x v="7"/>
    <x v="3"/>
  </r>
  <r>
    <d v="2023-07-26T00:00:00"/>
    <x v="90"/>
    <x v="1"/>
    <x v="1"/>
    <x v="3"/>
    <x v="357"/>
    <n v="4"/>
    <n v="542.91"/>
    <x v="0"/>
    <x v="3"/>
  </r>
  <r>
    <d v="2020-10-28T00:00:00"/>
    <x v="144"/>
    <x v="7"/>
    <x v="2"/>
    <x v="4"/>
    <x v="358"/>
    <n v="6"/>
    <n v="-2013.61"/>
    <x v="7"/>
    <x v="4"/>
  </r>
  <r>
    <d v="2022-07-25T00:00:00"/>
    <x v="75"/>
    <x v="3"/>
    <x v="2"/>
    <x v="5"/>
    <x v="359"/>
    <n v="4"/>
    <n v="3056.2"/>
    <x v="0"/>
    <x v="2"/>
  </r>
  <r>
    <d v="2023-11-14T00:00:00"/>
    <x v="133"/>
    <x v="6"/>
    <x v="2"/>
    <x v="6"/>
    <x v="360"/>
    <n v="2"/>
    <n v="-2841.79"/>
    <x v="2"/>
    <x v="3"/>
  </r>
  <r>
    <d v="2019-04-02T00:00:00"/>
    <x v="9"/>
    <x v="3"/>
    <x v="1"/>
    <x v="9"/>
    <x v="361"/>
    <n v="8"/>
    <n v="255.54"/>
    <x v="1"/>
    <x v="1"/>
  </r>
  <r>
    <d v="2020-06-23T00:00:00"/>
    <x v="113"/>
    <x v="7"/>
    <x v="0"/>
    <x v="7"/>
    <x v="362"/>
    <n v="7"/>
    <n v="2305.4"/>
    <x v="5"/>
    <x v="4"/>
  </r>
  <r>
    <d v="2019-08-17T00:00:00"/>
    <x v="192"/>
    <x v="7"/>
    <x v="1"/>
    <x v="11"/>
    <x v="363"/>
    <n v="10"/>
    <n v="-2786.79"/>
    <x v="8"/>
    <x v="1"/>
  </r>
  <r>
    <d v="2019-01-23T00:00:00"/>
    <x v="12"/>
    <x v="3"/>
    <x v="2"/>
    <x v="4"/>
    <x v="364"/>
    <n v="2"/>
    <n v="58.62"/>
    <x v="11"/>
    <x v="1"/>
  </r>
  <r>
    <d v="2023-07-13T00:00:00"/>
    <x v="18"/>
    <x v="2"/>
    <x v="1"/>
    <x v="11"/>
    <x v="365"/>
    <n v="9"/>
    <n v="-200.22"/>
    <x v="0"/>
    <x v="3"/>
  </r>
  <r>
    <d v="2022-01-06T00:00:00"/>
    <x v="38"/>
    <x v="8"/>
    <x v="2"/>
    <x v="10"/>
    <x v="366"/>
    <n v="4"/>
    <n v="1514.4"/>
    <x v="11"/>
    <x v="2"/>
  </r>
  <r>
    <d v="2022-04-20T00:00:00"/>
    <x v="193"/>
    <x v="8"/>
    <x v="2"/>
    <x v="5"/>
    <x v="367"/>
    <n v="2"/>
    <n v="1256.79"/>
    <x v="1"/>
    <x v="2"/>
  </r>
  <r>
    <d v="2023-03-09T00:00:00"/>
    <x v="121"/>
    <x v="5"/>
    <x v="2"/>
    <x v="6"/>
    <x v="368"/>
    <n v="8"/>
    <n v="215.16"/>
    <x v="6"/>
    <x v="3"/>
  </r>
  <r>
    <d v="2021-08-01T00:00:00"/>
    <x v="194"/>
    <x v="6"/>
    <x v="2"/>
    <x v="4"/>
    <x v="369"/>
    <n v="7"/>
    <n v="5363.62"/>
    <x v="8"/>
    <x v="0"/>
  </r>
  <r>
    <d v="2021-07-04T00:00:00"/>
    <x v="104"/>
    <x v="9"/>
    <x v="2"/>
    <x v="5"/>
    <x v="370"/>
    <n v="3"/>
    <n v="-1424.59"/>
    <x v="0"/>
    <x v="0"/>
  </r>
  <r>
    <d v="2018-01-18T00:00:00"/>
    <x v="139"/>
    <x v="8"/>
    <x v="2"/>
    <x v="4"/>
    <x v="371"/>
    <n v="9"/>
    <n v="110.53"/>
    <x v="11"/>
    <x v="5"/>
  </r>
  <r>
    <d v="2022-03-21T00:00:00"/>
    <x v="55"/>
    <x v="6"/>
    <x v="1"/>
    <x v="3"/>
    <x v="372"/>
    <n v="3"/>
    <n v="906.8"/>
    <x v="6"/>
    <x v="2"/>
  </r>
  <r>
    <d v="2018-08-22T00:00:00"/>
    <x v="55"/>
    <x v="6"/>
    <x v="0"/>
    <x v="2"/>
    <x v="373"/>
    <n v="8"/>
    <n v="-149.69"/>
    <x v="8"/>
    <x v="5"/>
  </r>
  <r>
    <d v="2021-06-25T00:00:00"/>
    <x v="122"/>
    <x v="3"/>
    <x v="0"/>
    <x v="1"/>
    <x v="374"/>
    <n v="1"/>
    <n v="110.49"/>
    <x v="5"/>
    <x v="0"/>
  </r>
  <r>
    <d v="2018-02-20T00:00:00"/>
    <x v="145"/>
    <x v="2"/>
    <x v="0"/>
    <x v="1"/>
    <x v="375"/>
    <n v="8"/>
    <n v="-208.25"/>
    <x v="4"/>
    <x v="5"/>
  </r>
  <r>
    <d v="2023-02-14T00:00:00"/>
    <x v="195"/>
    <x v="9"/>
    <x v="2"/>
    <x v="10"/>
    <x v="376"/>
    <n v="4"/>
    <n v="1749.54"/>
    <x v="4"/>
    <x v="3"/>
  </r>
  <r>
    <d v="2020-02-06T00:00:00"/>
    <x v="144"/>
    <x v="8"/>
    <x v="2"/>
    <x v="5"/>
    <x v="377"/>
    <n v="1"/>
    <n v="-366.1"/>
    <x v="4"/>
    <x v="4"/>
  </r>
  <r>
    <d v="2020-02-02T00:00:00"/>
    <x v="116"/>
    <x v="1"/>
    <x v="0"/>
    <x v="1"/>
    <x v="378"/>
    <n v="5"/>
    <n v="2139.63"/>
    <x v="4"/>
    <x v="4"/>
  </r>
  <r>
    <d v="2019-07-06T00:00:00"/>
    <x v="196"/>
    <x v="2"/>
    <x v="1"/>
    <x v="11"/>
    <x v="379"/>
    <n v="8"/>
    <n v="-1117.83"/>
    <x v="0"/>
    <x v="1"/>
  </r>
  <r>
    <d v="2019-06-02T00:00:00"/>
    <x v="64"/>
    <x v="6"/>
    <x v="1"/>
    <x v="9"/>
    <x v="380"/>
    <n v="4"/>
    <n v="1906.16"/>
    <x v="5"/>
    <x v="1"/>
  </r>
  <r>
    <d v="2023-03-27T00:00:00"/>
    <x v="77"/>
    <x v="3"/>
    <x v="1"/>
    <x v="3"/>
    <x v="381"/>
    <n v="4"/>
    <n v="582.63"/>
    <x v="6"/>
    <x v="3"/>
  </r>
  <r>
    <d v="2021-10-05T00:00:00"/>
    <x v="162"/>
    <x v="6"/>
    <x v="1"/>
    <x v="9"/>
    <x v="382"/>
    <n v="7"/>
    <n v="-1559.61"/>
    <x v="7"/>
    <x v="0"/>
  </r>
  <r>
    <d v="2021-07-20T00:00:00"/>
    <x v="58"/>
    <x v="6"/>
    <x v="2"/>
    <x v="5"/>
    <x v="383"/>
    <n v="4"/>
    <n v="65.069999999999993"/>
    <x v="0"/>
    <x v="0"/>
  </r>
  <r>
    <d v="2020-06-09T00:00:00"/>
    <x v="147"/>
    <x v="3"/>
    <x v="1"/>
    <x v="9"/>
    <x v="384"/>
    <n v="7"/>
    <n v="-35.479999999999997"/>
    <x v="5"/>
    <x v="4"/>
  </r>
  <r>
    <d v="2022-08-01T00:00:00"/>
    <x v="138"/>
    <x v="6"/>
    <x v="2"/>
    <x v="5"/>
    <x v="385"/>
    <n v="6"/>
    <n v="1203.07"/>
    <x v="8"/>
    <x v="2"/>
  </r>
  <r>
    <d v="2018-06-24T00:00:00"/>
    <x v="143"/>
    <x v="1"/>
    <x v="2"/>
    <x v="10"/>
    <x v="386"/>
    <n v="10"/>
    <n v="1651.53"/>
    <x v="5"/>
    <x v="5"/>
  </r>
  <r>
    <d v="2023-03-17T00:00:00"/>
    <x v="52"/>
    <x v="7"/>
    <x v="1"/>
    <x v="8"/>
    <x v="387"/>
    <n v="6"/>
    <n v="-395.56"/>
    <x v="6"/>
    <x v="3"/>
  </r>
  <r>
    <d v="2018-11-20T00:00:00"/>
    <x v="15"/>
    <x v="0"/>
    <x v="0"/>
    <x v="0"/>
    <x v="388"/>
    <n v="4"/>
    <n v="-286.77999999999997"/>
    <x v="2"/>
    <x v="5"/>
  </r>
  <r>
    <d v="2019-12-11T00:00:00"/>
    <x v="159"/>
    <x v="9"/>
    <x v="0"/>
    <x v="2"/>
    <x v="389"/>
    <n v="3"/>
    <n v="1818.96"/>
    <x v="9"/>
    <x v="1"/>
  </r>
  <r>
    <d v="2022-01-11T00:00:00"/>
    <x v="197"/>
    <x v="6"/>
    <x v="1"/>
    <x v="3"/>
    <x v="390"/>
    <n v="5"/>
    <n v="-1071.9000000000001"/>
    <x v="11"/>
    <x v="2"/>
  </r>
  <r>
    <d v="2020-12-02T00:00:00"/>
    <x v="57"/>
    <x v="3"/>
    <x v="2"/>
    <x v="10"/>
    <x v="391"/>
    <n v="6"/>
    <n v="617.83000000000004"/>
    <x v="9"/>
    <x v="4"/>
  </r>
  <r>
    <d v="2023-04-20T00:00:00"/>
    <x v="198"/>
    <x v="2"/>
    <x v="1"/>
    <x v="9"/>
    <x v="392"/>
    <n v="6"/>
    <n v="452.43"/>
    <x v="1"/>
    <x v="3"/>
  </r>
  <r>
    <d v="2020-06-17T00:00:00"/>
    <x v="158"/>
    <x v="0"/>
    <x v="1"/>
    <x v="3"/>
    <x v="393"/>
    <n v="9"/>
    <n v="681.84"/>
    <x v="5"/>
    <x v="4"/>
  </r>
  <r>
    <d v="2019-07-02T00:00:00"/>
    <x v="199"/>
    <x v="1"/>
    <x v="2"/>
    <x v="5"/>
    <x v="394"/>
    <n v="1"/>
    <n v="3039.68"/>
    <x v="0"/>
    <x v="1"/>
  </r>
  <r>
    <d v="2018-05-12T00:00:00"/>
    <x v="141"/>
    <x v="6"/>
    <x v="0"/>
    <x v="7"/>
    <x v="395"/>
    <n v="10"/>
    <n v="502"/>
    <x v="3"/>
    <x v="5"/>
  </r>
  <r>
    <d v="2022-07-03T00:00:00"/>
    <x v="69"/>
    <x v="3"/>
    <x v="1"/>
    <x v="11"/>
    <x v="396"/>
    <n v="4"/>
    <n v="-195.7"/>
    <x v="0"/>
    <x v="2"/>
  </r>
  <r>
    <d v="2023-06-23T00:00:00"/>
    <x v="2"/>
    <x v="3"/>
    <x v="0"/>
    <x v="1"/>
    <x v="397"/>
    <n v="3"/>
    <n v="-2122.71"/>
    <x v="5"/>
    <x v="3"/>
  </r>
  <r>
    <d v="2023-06-19T00:00:00"/>
    <x v="200"/>
    <x v="5"/>
    <x v="2"/>
    <x v="10"/>
    <x v="398"/>
    <n v="10"/>
    <n v="2903.72"/>
    <x v="5"/>
    <x v="3"/>
  </r>
  <r>
    <d v="2018-02-22T00:00:00"/>
    <x v="201"/>
    <x v="5"/>
    <x v="0"/>
    <x v="2"/>
    <x v="399"/>
    <n v="5"/>
    <n v="83.3"/>
    <x v="4"/>
    <x v="5"/>
  </r>
  <r>
    <d v="2021-07-05T00:00:00"/>
    <x v="202"/>
    <x v="3"/>
    <x v="2"/>
    <x v="6"/>
    <x v="400"/>
    <n v="7"/>
    <n v="-368.78"/>
    <x v="0"/>
    <x v="0"/>
  </r>
  <r>
    <d v="2022-06-17T00:00:00"/>
    <x v="94"/>
    <x v="5"/>
    <x v="1"/>
    <x v="9"/>
    <x v="401"/>
    <n v="3"/>
    <n v="-1919.89"/>
    <x v="5"/>
    <x v="2"/>
  </r>
  <r>
    <d v="2019-04-13T00:00:00"/>
    <x v="176"/>
    <x v="6"/>
    <x v="0"/>
    <x v="0"/>
    <x v="402"/>
    <n v="9"/>
    <n v="-133.75"/>
    <x v="1"/>
    <x v="1"/>
  </r>
  <r>
    <d v="2021-07-22T00:00:00"/>
    <x v="82"/>
    <x v="1"/>
    <x v="1"/>
    <x v="11"/>
    <x v="403"/>
    <n v="8"/>
    <n v="-14.31"/>
    <x v="0"/>
    <x v="0"/>
  </r>
  <r>
    <d v="2018-12-04T00:00:00"/>
    <x v="29"/>
    <x v="4"/>
    <x v="0"/>
    <x v="0"/>
    <x v="404"/>
    <n v="10"/>
    <n v="-1583.89"/>
    <x v="9"/>
    <x v="5"/>
  </r>
  <r>
    <d v="2018-11-11T00:00:00"/>
    <x v="176"/>
    <x v="0"/>
    <x v="1"/>
    <x v="11"/>
    <x v="405"/>
    <n v="8"/>
    <n v="749.21"/>
    <x v="2"/>
    <x v="5"/>
  </r>
  <r>
    <d v="2022-11-12T00:00:00"/>
    <x v="79"/>
    <x v="9"/>
    <x v="0"/>
    <x v="1"/>
    <x v="406"/>
    <n v="9"/>
    <n v="3387.71"/>
    <x v="2"/>
    <x v="2"/>
  </r>
  <r>
    <d v="2022-07-17T00:00:00"/>
    <x v="203"/>
    <x v="1"/>
    <x v="0"/>
    <x v="1"/>
    <x v="407"/>
    <n v="10"/>
    <n v="523.83000000000004"/>
    <x v="0"/>
    <x v="2"/>
  </r>
  <r>
    <d v="2023-04-02T00:00:00"/>
    <x v="43"/>
    <x v="7"/>
    <x v="1"/>
    <x v="9"/>
    <x v="408"/>
    <n v="8"/>
    <n v="886.17"/>
    <x v="1"/>
    <x v="3"/>
  </r>
  <r>
    <d v="2022-10-20T00:00:00"/>
    <x v="116"/>
    <x v="3"/>
    <x v="2"/>
    <x v="5"/>
    <x v="409"/>
    <n v="5"/>
    <n v="2184.54"/>
    <x v="7"/>
    <x v="2"/>
  </r>
  <r>
    <d v="2020-05-04T00:00:00"/>
    <x v="116"/>
    <x v="2"/>
    <x v="2"/>
    <x v="10"/>
    <x v="410"/>
    <n v="3"/>
    <n v="2006.6"/>
    <x v="3"/>
    <x v="4"/>
  </r>
  <r>
    <d v="2019-07-21T00:00:00"/>
    <x v="107"/>
    <x v="8"/>
    <x v="2"/>
    <x v="4"/>
    <x v="411"/>
    <n v="8"/>
    <n v="1296.32"/>
    <x v="0"/>
    <x v="1"/>
  </r>
  <r>
    <d v="2022-02-23T00:00:00"/>
    <x v="123"/>
    <x v="2"/>
    <x v="0"/>
    <x v="1"/>
    <x v="412"/>
    <n v="10"/>
    <n v="638.82000000000005"/>
    <x v="4"/>
    <x v="2"/>
  </r>
  <r>
    <d v="2022-04-20T00:00:00"/>
    <x v="18"/>
    <x v="8"/>
    <x v="0"/>
    <x v="7"/>
    <x v="413"/>
    <n v="10"/>
    <n v="1413.04"/>
    <x v="1"/>
    <x v="2"/>
  </r>
  <r>
    <d v="2022-07-12T00:00:00"/>
    <x v="131"/>
    <x v="8"/>
    <x v="2"/>
    <x v="4"/>
    <x v="414"/>
    <n v="8"/>
    <n v="-646.87"/>
    <x v="0"/>
    <x v="2"/>
  </r>
  <r>
    <d v="2023-09-03T00:00:00"/>
    <x v="204"/>
    <x v="5"/>
    <x v="0"/>
    <x v="1"/>
    <x v="415"/>
    <n v="4"/>
    <n v="5886.29"/>
    <x v="10"/>
    <x v="3"/>
  </r>
  <r>
    <d v="2023-01-16T00:00:00"/>
    <x v="82"/>
    <x v="4"/>
    <x v="1"/>
    <x v="3"/>
    <x v="416"/>
    <n v="2"/>
    <n v="2657.23"/>
    <x v="11"/>
    <x v="3"/>
  </r>
  <r>
    <d v="2021-08-13T00:00:00"/>
    <x v="53"/>
    <x v="4"/>
    <x v="2"/>
    <x v="6"/>
    <x v="417"/>
    <n v="1"/>
    <n v="591.76"/>
    <x v="8"/>
    <x v="0"/>
  </r>
  <r>
    <d v="2022-04-13T00:00:00"/>
    <x v="184"/>
    <x v="9"/>
    <x v="1"/>
    <x v="11"/>
    <x v="418"/>
    <n v="9"/>
    <n v="-157.99"/>
    <x v="1"/>
    <x v="2"/>
  </r>
  <r>
    <d v="2018-04-07T00:00:00"/>
    <x v="205"/>
    <x v="7"/>
    <x v="0"/>
    <x v="1"/>
    <x v="419"/>
    <n v="9"/>
    <n v="-89.9"/>
    <x v="1"/>
    <x v="5"/>
  </r>
  <r>
    <d v="2018-12-06T00:00:00"/>
    <x v="74"/>
    <x v="1"/>
    <x v="1"/>
    <x v="3"/>
    <x v="420"/>
    <n v="3"/>
    <n v="186.63"/>
    <x v="9"/>
    <x v="5"/>
  </r>
  <r>
    <d v="2020-12-22T00:00:00"/>
    <x v="176"/>
    <x v="8"/>
    <x v="1"/>
    <x v="8"/>
    <x v="421"/>
    <n v="3"/>
    <n v="-859.43"/>
    <x v="9"/>
    <x v="4"/>
  </r>
  <r>
    <d v="2023-01-07T00:00:00"/>
    <x v="138"/>
    <x v="9"/>
    <x v="1"/>
    <x v="8"/>
    <x v="422"/>
    <n v="2"/>
    <n v="-523.34"/>
    <x v="11"/>
    <x v="3"/>
  </r>
  <r>
    <d v="2022-06-02T00:00:00"/>
    <x v="206"/>
    <x v="4"/>
    <x v="0"/>
    <x v="1"/>
    <x v="423"/>
    <n v="6"/>
    <n v="935.87"/>
    <x v="5"/>
    <x v="2"/>
  </r>
  <r>
    <d v="2018-03-02T00:00:00"/>
    <x v="106"/>
    <x v="0"/>
    <x v="1"/>
    <x v="3"/>
    <x v="424"/>
    <n v="4"/>
    <n v="46.19"/>
    <x v="6"/>
    <x v="5"/>
  </r>
  <r>
    <d v="2020-05-26T00:00:00"/>
    <x v="63"/>
    <x v="7"/>
    <x v="2"/>
    <x v="10"/>
    <x v="425"/>
    <n v="2"/>
    <n v="2928.5"/>
    <x v="3"/>
    <x v="4"/>
  </r>
  <r>
    <d v="2018-09-19T00:00:00"/>
    <x v="167"/>
    <x v="7"/>
    <x v="1"/>
    <x v="11"/>
    <x v="426"/>
    <n v="1"/>
    <n v="2126.13"/>
    <x v="10"/>
    <x v="5"/>
  </r>
  <r>
    <d v="2020-01-15T00:00:00"/>
    <x v="207"/>
    <x v="0"/>
    <x v="1"/>
    <x v="11"/>
    <x v="427"/>
    <n v="3"/>
    <n v="876.07"/>
    <x v="11"/>
    <x v="4"/>
  </r>
  <r>
    <d v="2022-11-08T00:00:00"/>
    <x v="143"/>
    <x v="2"/>
    <x v="2"/>
    <x v="10"/>
    <x v="428"/>
    <n v="7"/>
    <n v="471.68"/>
    <x v="2"/>
    <x v="2"/>
  </r>
  <r>
    <d v="2020-04-22T00:00:00"/>
    <x v="51"/>
    <x v="3"/>
    <x v="2"/>
    <x v="5"/>
    <x v="429"/>
    <n v="6"/>
    <n v="591.07000000000005"/>
    <x v="1"/>
    <x v="4"/>
  </r>
  <r>
    <d v="2018-03-14T00:00:00"/>
    <x v="155"/>
    <x v="8"/>
    <x v="2"/>
    <x v="6"/>
    <x v="430"/>
    <n v="8"/>
    <n v="1848.99"/>
    <x v="6"/>
    <x v="5"/>
  </r>
  <r>
    <d v="2022-11-10T00:00:00"/>
    <x v="60"/>
    <x v="4"/>
    <x v="1"/>
    <x v="11"/>
    <x v="431"/>
    <n v="4"/>
    <n v="866.4"/>
    <x v="2"/>
    <x v="2"/>
  </r>
  <r>
    <d v="2022-01-09T00:00:00"/>
    <x v="208"/>
    <x v="0"/>
    <x v="1"/>
    <x v="9"/>
    <x v="432"/>
    <n v="4"/>
    <n v="1.6"/>
    <x v="11"/>
    <x v="2"/>
  </r>
  <r>
    <d v="2021-12-22T00:00:00"/>
    <x v="115"/>
    <x v="9"/>
    <x v="2"/>
    <x v="6"/>
    <x v="433"/>
    <n v="3"/>
    <n v="-470.18"/>
    <x v="9"/>
    <x v="0"/>
  </r>
  <r>
    <d v="2022-08-12T00:00:00"/>
    <x v="54"/>
    <x v="8"/>
    <x v="0"/>
    <x v="7"/>
    <x v="434"/>
    <n v="8"/>
    <n v="1505.76"/>
    <x v="8"/>
    <x v="2"/>
  </r>
  <r>
    <d v="2018-07-21T00:00:00"/>
    <x v="92"/>
    <x v="5"/>
    <x v="1"/>
    <x v="9"/>
    <x v="435"/>
    <n v="2"/>
    <n v="-2174.4499999999998"/>
    <x v="0"/>
    <x v="5"/>
  </r>
  <r>
    <d v="2018-04-19T00:00:00"/>
    <x v="162"/>
    <x v="4"/>
    <x v="2"/>
    <x v="5"/>
    <x v="436"/>
    <n v="8"/>
    <n v="223.47"/>
    <x v="1"/>
    <x v="5"/>
  </r>
  <r>
    <d v="2021-03-04T00:00:00"/>
    <x v="0"/>
    <x v="9"/>
    <x v="0"/>
    <x v="7"/>
    <x v="437"/>
    <n v="4"/>
    <n v="1582.21"/>
    <x v="6"/>
    <x v="0"/>
  </r>
  <r>
    <d v="2023-04-19T00:00:00"/>
    <x v="207"/>
    <x v="1"/>
    <x v="0"/>
    <x v="2"/>
    <x v="438"/>
    <n v="7"/>
    <n v="2222.9299999999998"/>
    <x v="1"/>
    <x v="3"/>
  </r>
  <r>
    <d v="2022-03-04T00:00:00"/>
    <x v="52"/>
    <x v="8"/>
    <x v="1"/>
    <x v="9"/>
    <x v="439"/>
    <n v="3"/>
    <n v="-1094.74"/>
    <x v="6"/>
    <x v="2"/>
  </r>
  <r>
    <d v="2021-01-28T00:00:00"/>
    <x v="48"/>
    <x v="6"/>
    <x v="1"/>
    <x v="11"/>
    <x v="440"/>
    <n v="8"/>
    <n v="228.3"/>
    <x v="11"/>
    <x v="0"/>
  </r>
  <r>
    <d v="2020-03-15T00:00:00"/>
    <x v="116"/>
    <x v="2"/>
    <x v="2"/>
    <x v="5"/>
    <x v="441"/>
    <n v="6"/>
    <n v="566.29999999999995"/>
    <x v="6"/>
    <x v="4"/>
  </r>
  <r>
    <d v="2022-09-15T00:00:00"/>
    <x v="8"/>
    <x v="9"/>
    <x v="0"/>
    <x v="2"/>
    <x v="442"/>
    <n v="4"/>
    <n v="-166.59"/>
    <x v="10"/>
    <x v="2"/>
  </r>
  <r>
    <d v="2023-11-17T00:00:00"/>
    <x v="193"/>
    <x v="2"/>
    <x v="1"/>
    <x v="11"/>
    <x v="443"/>
    <n v="10"/>
    <n v="650.87"/>
    <x v="2"/>
    <x v="3"/>
  </r>
  <r>
    <d v="2020-05-14T00:00:00"/>
    <x v="16"/>
    <x v="0"/>
    <x v="2"/>
    <x v="5"/>
    <x v="444"/>
    <n v="5"/>
    <n v="129.02000000000001"/>
    <x v="3"/>
    <x v="4"/>
  </r>
  <r>
    <d v="2018-10-14T00:00:00"/>
    <x v="115"/>
    <x v="2"/>
    <x v="0"/>
    <x v="0"/>
    <x v="445"/>
    <n v="5"/>
    <n v="354.33"/>
    <x v="7"/>
    <x v="5"/>
  </r>
  <r>
    <d v="2023-11-09T00:00:00"/>
    <x v="209"/>
    <x v="8"/>
    <x v="1"/>
    <x v="8"/>
    <x v="446"/>
    <n v="8"/>
    <n v="696.11"/>
    <x v="2"/>
    <x v="3"/>
  </r>
  <r>
    <d v="2023-05-16T00:00:00"/>
    <x v="26"/>
    <x v="6"/>
    <x v="0"/>
    <x v="1"/>
    <x v="447"/>
    <n v="1"/>
    <n v="78.08"/>
    <x v="3"/>
    <x v="3"/>
  </r>
  <r>
    <d v="2023-10-09T00:00:00"/>
    <x v="20"/>
    <x v="8"/>
    <x v="2"/>
    <x v="10"/>
    <x v="448"/>
    <n v="1"/>
    <n v="2737.53"/>
    <x v="7"/>
    <x v="3"/>
  </r>
  <r>
    <d v="2018-03-20T00:00:00"/>
    <x v="42"/>
    <x v="6"/>
    <x v="0"/>
    <x v="0"/>
    <x v="449"/>
    <n v="3"/>
    <n v="1390.12"/>
    <x v="6"/>
    <x v="5"/>
  </r>
  <r>
    <d v="2019-07-17T00:00:00"/>
    <x v="189"/>
    <x v="7"/>
    <x v="1"/>
    <x v="11"/>
    <x v="450"/>
    <n v="2"/>
    <n v="2748.89"/>
    <x v="0"/>
    <x v="1"/>
  </r>
  <r>
    <d v="2021-05-04T00:00:00"/>
    <x v="171"/>
    <x v="2"/>
    <x v="1"/>
    <x v="8"/>
    <x v="451"/>
    <n v="8"/>
    <n v="-650.6"/>
    <x v="3"/>
    <x v="0"/>
  </r>
  <r>
    <d v="2022-07-02T00:00:00"/>
    <x v="13"/>
    <x v="0"/>
    <x v="0"/>
    <x v="0"/>
    <x v="452"/>
    <n v="1"/>
    <n v="2152.33"/>
    <x v="0"/>
    <x v="2"/>
  </r>
  <r>
    <d v="2018-12-27T00:00:00"/>
    <x v="15"/>
    <x v="0"/>
    <x v="2"/>
    <x v="5"/>
    <x v="453"/>
    <n v="10"/>
    <n v="4378.7700000000004"/>
    <x v="9"/>
    <x v="5"/>
  </r>
  <r>
    <d v="2023-02-05T00:00:00"/>
    <x v="150"/>
    <x v="7"/>
    <x v="0"/>
    <x v="2"/>
    <x v="454"/>
    <n v="3"/>
    <n v="3241.79"/>
    <x v="4"/>
    <x v="3"/>
  </r>
  <r>
    <d v="2020-03-18T00:00:00"/>
    <x v="74"/>
    <x v="8"/>
    <x v="1"/>
    <x v="8"/>
    <x v="455"/>
    <n v="5"/>
    <n v="-2134.84"/>
    <x v="6"/>
    <x v="4"/>
  </r>
  <r>
    <d v="2021-01-03T00:00:00"/>
    <x v="25"/>
    <x v="7"/>
    <x v="1"/>
    <x v="8"/>
    <x v="456"/>
    <n v="9"/>
    <n v="223.31"/>
    <x v="11"/>
    <x v="0"/>
  </r>
  <r>
    <d v="2023-02-16T00:00:00"/>
    <x v="27"/>
    <x v="6"/>
    <x v="0"/>
    <x v="0"/>
    <x v="457"/>
    <n v="2"/>
    <n v="-161.1"/>
    <x v="4"/>
    <x v="3"/>
  </r>
  <r>
    <d v="2018-08-15T00:00:00"/>
    <x v="210"/>
    <x v="1"/>
    <x v="0"/>
    <x v="7"/>
    <x v="458"/>
    <n v="5"/>
    <n v="-1619.85"/>
    <x v="8"/>
    <x v="5"/>
  </r>
  <r>
    <d v="2019-04-14T00:00:00"/>
    <x v="47"/>
    <x v="6"/>
    <x v="0"/>
    <x v="1"/>
    <x v="459"/>
    <n v="10"/>
    <n v="-151.75"/>
    <x v="1"/>
    <x v="1"/>
  </r>
  <r>
    <d v="2023-03-21T00:00:00"/>
    <x v="117"/>
    <x v="3"/>
    <x v="2"/>
    <x v="6"/>
    <x v="460"/>
    <n v="6"/>
    <n v="3856.5"/>
    <x v="6"/>
    <x v="3"/>
  </r>
  <r>
    <d v="2018-01-27T00:00:00"/>
    <x v="94"/>
    <x v="2"/>
    <x v="1"/>
    <x v="3"/>
    <x v="461"/>
    <n v="2"/>
    <n v="53.71"/>
    <x v="11"/>
    <x v="5"/>
  </r>
  <r>
    <d v="2023-06-01T00:00:00"/>
    <x v="18"/>
    <x v="9"/>
    <x v="1"/>
    <x v="8"/>
    <x v="462"/>
    <n v="6"/>
    <n v="140.05000000000001"/>
    <x v="5"/>
    <x v="3"/>
  </r>
  <r>
    <d v="2022-08-06T00:00:00"/>
    <x v="158"/>
    <x v="4"/>
    <x v="0"/>
    <x v="2"/>
    <x v="463"/>
    <n v="1"/>
    <n v="221.8"/>
    <x v="8"/>
    <x v="2"/>
  </r>
  <r>
    <d v="2019-10-16T00:00:00"/>
    <x v="198"/>
    <x v="7"/>
    <x v="0"/>
    <x v="0"/>
    <x v="464"/>
    <n v="8"/>
    <n v="748.36"/>
    <x v="7"/>
    <x v="1"/>
  </r>
  <r>
    <d v="2023-11-28T00:00:00"/>
    <x v="211"/>
    <x v="8"/>
    <x v="0"/>
    <x v="2"/>
    <x v="465"/>
    <n v="7"/>
    <n v="-683.84"/>
    <x v="2"/>
    <x v="3"/>
  </r>
  <r>
    <d v="2023-08-24T00:00:00"/>
    <x v="72"/>
    <x v="3"/>
    <x v="1"/>
    <x v="8"/>
    <x v="466"/>
    <n v="10"/>
    <n v="565.65"/>
    <x v="8"/>
    <x v="3"/>
  </r>
  <r>
    <d v="2020-11-21T00:00:00"/>
    <x v="121"/>
    <x v="2"/>
    <x v="2"/>
    <x v="6"/>
    <x v="467"/>
    <n v="2"/>
    <n v="-206.89"/>
    <x v="2"/>
    <x v="4"/>
  </r>
  <r>
    <d v="2023-04-15T00:00:00"/>
    <x v="97"/>
    <x v="2"/>
    <x v="0"/>
    <x v="1"/>
    <x v="468"/>
    <n v="4"/>
    <n v="-157.52000000000001"/>
    <x v="1"/>
    <x v="3"/>
  </r>
  <r>
    <d v="2022-04-28T00:00:00"/>
    <x v="58"/>
    <x v="0"/>
    <x v="2"/>
    <x v="10"/>
    <x v="469"/>
    <n v="2"/>
    <n v="1313.79"/>
    <x v="1"/>
    <x v="2"/>
  </r>
  <r>
    <d v="2021-01-27T00:00:00"/>
    <x v="88"/>
    <x v="8"/>
    <x v="2"/>
    <x v="10"/>
    <x v="470"/>
    <n v="8"/>
    <n v="-758.94"/>
    <x v="11"/>
    <x v="0"/>
  </r>
  <r>
    <d v="2023-01-26T00:00:00"/>
    <x v="212"/>
    <x v="6"/>
    <x v="2"/>
    <x v="10"/>
    <x v="471"/>
    <n v="2"/>
    <n v="-648.12"/>
    <x v="11"/>
    <x v="3"/>
  </r>
  <r>
    <d v="2022-10-02T00:00:00"/>
    <x v="42"/>
    <x v="2"/>
    <x v="1"/>
    <x v="8"/>
    <x v="472"/>
    <n v="3"/>
    <n v="-590.55999999999995"/>
    <x v="7"/>
    <x v="2"/>
  </r>
  <r>
    <d v="2018-11-12T00:00:00"/>
    <x v="58"/>
    <x v="3"/>
    <x v="2"/>
    <x v="5"/>
    <x v="473"/>
    <n v="10"/>
    <n v="56.24"/>
    <x v="2"/>
    <x v="5"/>
  </r>
  <r>
    <d v="2021-04-06T00:00:00"/>
    <x v="130"/>
    <x v="8"/>
    <x v="1"/>
    <x v="8"/>
    <x v="474"/>
    <n v="8"/>
    <n v="503.71"/>
    <x v="1"/>
    <x v="0"/>
  </r>
  <r>
    <d v="2018-02-04T00:00:00"/>
    <x v="160"/>
    <x v="2"/>
    <x v="0"/>
    <x v="1"/>
    <x v="475"/>
    <n v="2"/>
    <n v="4506.71"/>
    <x v="4"/>
    <x v="5"/>
  </r>
  <r>
    <d v="2020-07-22T00:00:00"/>
    <x v="166"/>
    <x v="6"/>
    <x v="0"/>
    <x v="1"/>
    <x v="476"/>
    <n v="3"/>
    <n v="-1936.81"/>
    <x v="0"/>
    <x v="4"/>
  </r>
  <r>
    <d v="2020-10-14T00:00:00"/>
    <x v="4"/>
    <x v="6"/>
    <x v="0"/>
    <x v="2"/>
    <x v="477"/>
    <n v="8"/>
    <n v="184.4"/>
    <x v="7"/>
    <x v="4"/>
  </r>
  <r>
    <d v="2019-11-09T00:00:00"/>
    <x v="213"/>
    <x v="6"/>
    <x v="1"/>
    <x v="9"/>
    <x v="478"/>
    <n v="3"/>
    <n v="2272.11"/>
    <x v="2"/>
    <x v="1"/>
  </r>
  <r>
    <d v="2021-05-05T00:00:00"/>
    <x v="8"/>
    <x v="7"/>
    <x v="2"/>
    <x v="4"/>
    <x v="479"/>
    <n v="6"/>
    <n v="-14.08"/>
    <x v="3"/>
    <x v="0"/>
  </r>
  <r>
    <d v="2019-10-17T00:00:00"/>
    <x v="214"/>
    <x v="5"/>
    <x v="0"/>
    <x v="7"/>
    <x v="480"/>
    <n v="3"/>
    <n v="4090.5"/>
    <x v="7"/>
    <x v="1"/>
  </r>
  <r>
    <d v="2020-08-22T00:00:00"/>
    <x v="168"/>
    <x v="7"/>
    <x v="0"/>
    <x v="1"/>
    <x v="481"/>
    <n v="7"/>
    <n v="-1776.37"/>
    <x v="8"/>
    <x v="4"/>
  </r>
  <r>
    <d v="2019-10-08T00:00:00"/>
    <x v="215"/>
    <x v="5"/>
    <x v="1"/>
    <x v="3"/>
    <x v="482"/>
    <n v="5"/>
    <n v="2038.71"/>
    <x v="7"/>
    <x v="1"/>
  </r>
  <r>
    <d v="2019-02-09T00:00:00"/>
    <x v="216"/>
    <x v="1"/>
    <x v="2"/>
    <x v="4"/>
    <x v="483"/>
    <n v="9"/>
    <n v="-1768.34"/>
    <x v="4"/>
    <x v="1"/>
  </r>
  <r>
    <d v="2020-06-26T00:00:00"/>
    <x v="117"/>
    <x v="7"/>
    <x v="1"/>
    <x v="3"/>
    <x v="484"/>
    <n v="7"/>
    <n v="985.86"/>
    <x v="5"/>
    <x v="4"/>
  </r>
  <r>
    <d v="2022-09-21T00:00:00"/>
    <x v="186"/>
    <x v="5"/>
    <x v="0"/>
    <x v="0"/>
    <x v="485"/>
    <n v="6"/>
    <n v="-1005.05"/>
    <x v="10"/>
    <x v="2"/>
  </r>
  <r>
    <d v="2020-09-09T00:00:00"/>
    <x v="150"/>
    <x v="5"/>
    <x v="2"/>
    <x v="6"/>
    <x v="486"/>
    <n v="1"/>
    <n v="-681.04"/>
    <x v="10"/>
    <x v="4"/>
  </r>
  <r>
    <d v="2022-03-24T00:00:00"/>
    <x v="211"/>
    <x v="7"/>
    <x v="0"/>
    <x v="2"/>
    <x v="487"/>
    <n v="1"/>
    <n v="1219.98"/>
    <x v="6"/>
    <x v="2"/>
  </r>
  <r>
    <d v="2022-07-06T00:00:00"/>
    <x v="176"/>
    <x v="5"/>
    <x v="2"/>
    <x v="6"/>
    <x v="488"/>
    <n v="10"/>
    <n v="-1888.98"/>
    <x v="0"/>
    <x v="2"/>
  </r>
  <r>
    <d v="2021-04-17T00:00:00"/>
    <x v="102"/>
    <x v="2"/>
    <x v="1"/>
    <x v="11"/>
    <x v="489"/>
    <n v="9"/>
    <n v="-955.96"/>
    <x v="1"/>
    <x v="0"/>
  </r>
  <r>
    <d v="2020-08-20T00:00:00"/>
    <x v="96"/>
    <x v="0"/>
    <x v="0"/>
    <x v="1"/>
    <x v="490"/>
    <n v="2"/>
    <n v="2383.38"/>
    <x v="8"/>
    <x v="4"/>
  </r>
  <r>
    <d v="2021-09-26T00:00:00"/>
    <x v="67"/>
    <x v="9"/>
    <x v="0"/>
    <x v="2"/>
    <x v="491"/>
    <n v="4"/>
    <n v="3287.43"/>
    <x v="10"/>
    <x v="0"/>
  </r>
  <r>
    <d v="2018-08-01T00:00:00"/>
    <x v="217"/>
    <x v="0"/>
    <x v="2"/>
    <x v="5"/>
    <x v="492"/>
    <n v="6"/>
    <n v="2957.49"/>
    <x v="8"/>
    <x v="5"/>
  </r>
  <r>
    <d v="2018-07-02T00:00:00"/>
    <x v="144"/>
    <x v="9"/>
    <x v="2"/>
    <x v="5"/>
    <x v="493"/>
    <n v="1"/>
    <n v="-457.83"/>
    <x v="0"/>
    <x v="5"/>
  </r>
  <r>
    <d v="2021-11-06T00:00:00"/>
    <x v="78"/>
    <x v="5"/>
    <x v="1"/>
    <x v="3"/>
    <x v="494"/>
    <n v="3"/>
    <n v="-737.86"/>
    <x v="2"/>
    <x v="0"/>
  </r>
  <r>
    <d v="2021-06-14T00:00:00"/>
    <x v="201"/>
    <x v="1"/>
    <x v="1"/>
    <x v="11"/>
    <x v="495"/>
    <n v="4"/>
    <n v="901.01"/>
    <x v="5"/>
    <x v="0"/>
  </r>
  <r>
    <d v="2018-08-18T00:00:00"/>
    <x v="74"/>
    <x v="9"/>
    <x v="0"/>
    <x v="0"/>
    <x v="496"/>
    <n v="1"/>
    <n v="2742.88"/>
    <x v="8"/>
    <x v="5"/>
  </r>
  <r>
    <d v="2021-02-11T00:00:00"/>
    <x v="176"/>
    <x v="3"/>
    <x v="2"/>
    <x v="5"/>
    <x v="497"/>
    <n v="7"/>
    <n v="-868.76"/>
    <x v="4"/>
    <x v="0"/>
  </r>
  <r>
    <d v="2021-06-23T00:00:00"/>
    <x v="43"/>
    <x v="3"/>
    <x v="1"/>
    <x v="9"/>
    <x v="498"/>
    <n v="9"/>
    <n v="475.5"/>
    <x v="5"/>
    <x v="0"/>
  </r>
  <r>
    <d v="2019-06-05T00:00:00"/>
    <x v="5"/>
    <x v="9"/>
    <x v="0"/>
    <x v="0"/>
    <x v="499"/>
    <n v="1"/>
    <n v="2227.5"/>
    <x v="5"/>
    <x v="1"/>
  </r>
  <r>
    <d v="2020-10-09T00:00:00"/>
    <x v="74"/>
    <x v="7"/>
    <x v="0"/>
    <x v="1"/>
    <x v="500"/>
    <n v="9"/>
    <n v="881.66"/>
    <x v="7"/>
    <x v="4"/>
  </r>
  <r>
    <d v="2023-09-10T00:00:00"/>
    <x v="145"/>
    <x v="2"/>
    <x v="2"/>
    <x v="4"/>
    <x v="501"/>
    <n v="2"/>
    <n v="132.86000000000001"/>
    <x v="10"/>
    <x v="3"/>
  </r>
  <r>
    <d v="2023-03-27T00:00:00"/>
    <x v="70"/>
    <x v="6"/>
    <x v="0"/>
    <x v="0"/>
    <x v="502"/>
    <n v="3"/>
    <n v="-182.23"/>
    <x v="6"/>
    <x v="3"/>
  </r>
  <r>
    <d v="2019-01-07T00:00:00"/>
    <x v="153"/>
    <x v="0"/>
    <x v="2"/>
    <x v="10"/>
    <x v="503"/>
    <n v="3"/>
    <n v="3799.97"/>
    <x v="11"/>
    <x v="1"/>
  </r>
  <r>
    <d v="2023-08-18T00:00:00"/>
    <x v="74"/>
    <x v="9"/>
    <x v="2"/>
    <x v="5"/>
    <x v="504"/>
    <n v="3"/>
    <n v="245.74"/>
    <x v="8"/>
    <x v="3"/>
  </r>
  <r>
    <d v="2023-07-01T00:00:00"/>
    <x v="9"/>
    <x v="4"/>
    <x v="1"/>
    <x v="9"/>
    <x v="505"/>
    <n v="8"/>
    <n v="248.23"/>
    <x v="0"/>
    <x v="3"/>
  </r>
  <r>
    <d v="2019-05-15T00:00:00"/>
    <x v="117"/>
    <x v="1"/>
    <x v="0"/>
    <x v="7"/>
    <x v="506"/>
    <n v="9"/>
    <n v="-706.45"/>
    <x v="3"/>
    <x v="1"/>
  </r>
  <r>
    <d v="2019-05-21T00:00:00"/>
    <x v="101"/>
    <x v="8"/>
    <x v="0"/>
    <x v="1"/>
    <x v="507"/>
    <n v="6"/>
    <n v="2369.81"/>
    <x v="3"/>
    <x v="1"/>
  </r>
  <r>
    <d v="2019-04-21T00:00:00"/>
    <x v="172"/>
    <x v="5"/>
    <x v="2"/>
    <x v="6"/>
    <x v="508"/>
    <n v="6"/>
    <n v="-113.45"/>
    <x v="1"/>
    <x v="1"/>
  </r>
  <r>
    <d v="2022-06-23T00:00:00"/>
    <x v="206"/>
    <x v="5"/>
    <x v="1"/>
    <x v="9"/>
    <x v="509"/>
    <n v="8"/>
    <n v="-1689.36"/>
    <x v="5"/>
    <x v="2"/>
  </r>
  <r>
    <d v="2023-11-27T00:00:00"/>
    <x v="146"/>
    <x v="9"/>
    <x v="0"/>
    <x v="1"/>
    <x v="510"/>
    <n v="8"/>
    <n v="4269.74"/>
    <x v="2"/>
    <x v="3"/>
  </r>
  <r>
    <d v="2018-05-23T00:00:00"/>
    <x v="218"/>
    <x v="3"/>
    <x v="1"/>
    <x v="11"/>
    <x v="511"/>
    <n v="6"/>
    <n v="-366.67"/>
    <x v="3"/>
    <x v="5"/>
  </r>
  <r>
    <d v="2021-09-20T00:00:00"/>
    <x v="18"/>
    <x v="4"/>
    <x v="0"/>
    <x v="0"/>
    <x v="512"/>
    <n v="8"/>
    <n v="2225.48"/>
    <x v="10"/>
    <x v="0"/>
  </r>
  <r>
    <d v="2020-02-04T00:00:00"/>
    <x v="166"/>
    <x v="5"/>
    <x v="0"/>
    <x v="7"/>
    <x v="513"/>
    <n v="10"/>
    <n v="77.39"/>
    <x v="4"/>
    <x v="4"/>
  </r>
  <r>
    <d v="2020-07-28T00:00:00"/>
    <x v="52"/>
    <x v="5"/>
    <x v="1"/>
    <x v="3"/>
    <x v="514"/>
    <n v="6"/>
    <n v="-167.48"/>
    <x v="0"/>
    <x v="4"/>
  </r>
  <r>
    <d v="2018-05-09T00:00:00"/>
    <x v="42"/>
    <x v="3"/>
    <x v="0"/>
    <x v="0"/>
    <x v="515"/>
    <n v="4"/>
    <n v="-967.64"/>
    <x v="3"/>
    <x v="5"/>
  </r>
  <r>
    <d v="2023-03-20T00:00:00"/>
    <x v="162"/>
    <x v="1"/>
    <x v="0"/>
    <x v="2"/>
    <x v="516"/>
    <n v="10"/>
    <n v="-200.06"/>
    <x v="6"/>
    <x v="3"/>
  </r>
  <r>
    <d v="2022-08-23T00:00:00"/>
    <x v="171"/>
    <x v="2"/>
    <x v="1"/>
    <x v="3"/>
    <x v="517"/>
    <n v="4"/>
    <n v="2473.52"/>
    <x v="8"/>
    <x v="2"/>
  </r>
  <r>
    <d v="2020-06-19T00:00:00"/>
    <x v="82"/>
    <x v="7"/>
    <x v="0"/>
    <x v="1"/>
    <x v="518"/>
    <n v="7"/>
    <n v="-1202.83"/>
    <x v="5"/>
    <x v="4"/>
  </r>
  <r>
    <d v="2021-07-01T00:00:00"/>
    <x v="219"/>
    <x v="6"/>
    <x v="0"/>
    <x v="1"/>
    <x v="519"/>
    <n v="2"/>
    <n v="-570.38"/>
    <x v="0"/>
    <x v="0"/>
  </r>
  <r>
    <d v="2023-01-08T00:00:00"/>
    <x v="5"/>
    <x v="4"/>
    <x v="0"/>
    <x v="7"/>
    <x v="520"/>
    <n v="4"/>
    <n v="2234.41"/>
    <x v="11"/>
    <x v="3"/>
  </r>
  <r>
    <d v="2022-08-03T00:00:00"/>
    <x v="31"/>
    <x v="0"/>
    <x v="1"/>
    <x v="11"/>
    <x v="521"/>
    <n v="7"/>
    <n v="376.57"/>
    <x v="8"/>
    <x v="2"/>
  </r>
  <r>
    <d v="2018-06-18T00:00:00"/>
    <x v="220"/>
    <x v="1"/>
    <x v="1"/>
    <x v="9"/>
    <x v="522"/>
    <n v="6"/>
    <n v="3963.87"/>
    <x v="5"/>
    <x v="5"/>
  </r>
  <r>
    <d v="2019-08-09T00:00:00"/>
    <x v="134"/>
    <x v="4"/>
    <x v="2"/>
    <x v="10"/>
    <x v="523"/>
    <n v="3"/>
    <n v="1087.6600000000001"/>
    <x v="8"/>
    <x v="1"/>
  </r>
  <r>
    <d v="2021-08-06T00:00:00"/>
    <x v="108"/>
    <x v="5"/>
    <x v="1"/>
    <x v="8"/>
    <x v="524"/>
    <n v="6"/>
    <n v="1928.27"/>
    <x v="8"/>
    <x v="0"/>
  </r>
  <r>
    <d v="2023-10-12T00:00:00"/>
    <x v="58"/>
    <x v="7"/>
    <x v="0"/>
    <x v="1"/>
    <x v="525"/>
    <n v="8"/>
    <n v="-211.78"/>
    <x v="7"/>
    <x v="3"/>
  </r>
  <r>
    <d v="2020-10-19T00:00:00"/>
    <x v="221"/>
    <x v="8"/>
    <x v="1"/>
    <x v="8"/>
    <x v="526"/>
    <n v="4"/>
    <n v="944.53"/>
    <x v="7"/>
    <x v="4"/>
  </r>
  <r>
    <d v="2021-03-19T00:00:00"/>
    <x v="176"/>
    <x v="1"/>
    <x v="2"/>
    <x v="6"/>
    <x v="527"/>
    <n v="6"/>
    <n v="1444.35"/>
    <x v="6"/>
    <x v="0"/>
  </r>
  <r>
    <d v="2020-02-18T00:00:00"/>
    <x v="74"/>
    <x v="7"/>
    <x v="2"/>
    <x v="4"/>
    <x v="528"/>
    <n v="3"/>
    <n v="2343.75"/>
    <x v="4"/>
    <x v="4"/>
  </r>
  <r>
    <d v="2023-06-05T00:00:00"/>
    <x v="119"/>
    <x v="2"/>
    <x v="2"/>
    <x v="4"/>
    <x v="529"/>
    <n v="2"/>
    <n v="-43.78"/>
    <x v="5"/>
    <x v="3"/>
  </r>
  <r>
    <d v="2020-02-28T00:00:00"/>
    <x v="222"/>
    <x v="7"/>
    <x v="0"/>
    <x v="2"/>
    <x v="530"/>
    <n v="6"/>
    <n v="88.75"/>
    <x v="4"/>
    <x v="4"/>
  </r>
  <r>
    <d v="2023-05-11T00:00:00"/>
    <x v="3"/>
    <x v="2"/>
    <x v="1"/>
    <x v="9"/>
    <x v="531"/>
    <n v="3"/>
    <n v="581.72"/>
    <x v="3"/>
    <x v="3"/>
  </r>
  <r>
    <d v="2021-10-09T00:00:00"/>
    <x v="24"/>
    <x v="4"/>
    <x v="1"/>
    <x v="11"/>
    <x v="532"/>
    <n v="1"/>
    <n v="-642.13"/>
    <x v="7"/>
    <x v="0"/>
  </r>
  <r>
    <d v="2023-06-22T00:00:00"/>
    <x v="148"/>
    <x v="4"/>
    <x v="1"/>
    <x v="9"/>
    <x v="533"/>
    <n v="5"/>
    <n v="3761.54"/>
    <x v="5"/>
    <x v="3"/>
  </r>
  <r>
    <d v="2020-01-24T00:00:00"/>
    <x v="17"/>
    <x v="9"/>
    <x v="0"/>
    <x v="2"/>
    <x v="534"/>
    <n v="7"/>
    <n v="-1662.28"/>
    <x v="11"/>
    <x v="4"/>
  </r>
  <r>
    <d v="2023-01-19T00:00:00"/>
    <x v="129"/>
    <x v="1"/>
    <x v="1"/>
    <x v="9"/>
    <x v="535"/>
    <n v="1"/>
    <n v="-315.47000000000003"/>
    <x v="11"/>
    <x v="3"/>
  </r>
  <r>
    <d v="2023-03-12T00:00:00"/>
    <x v="22"/>
    <x v="7"/>
    <x v="2"/>
    <x v="6"/>
    <x v="536"/>
    <n v="5"/>
    <n v="3722.06"/>
    <x v="6"/>
    <x v="3"/>
  </r>
  <r>
    <d v="2021-10-09T00:00:00"/>
    <x v="223"/>
    <x v="9"/>
    <x v="0"/>
    <x v="2"/>
    <x v="537"/>
    <n v="6"/>
    <n v="-882.22"/>
    <x v="7"/>
    <x v="0"/>
  </r>
  <r>
    <d v="2018-02-18T00:00:00"/>
    <x v="224"/>
    <x v="7"/>
    <x v="1"/>
    <x v="9"/>
    <x v="538"/>
    <n v="5"/>
    <n v="709.06"/>
    <x v="4"/>
    <x v="5"/>
  </r>
  <r>
    <d v="2023-04-09T00:00:00"/>
    <x v="141"/>
    <x v="6"/>
    <x v="0"/>
    <x v="1"/>
    <x v="539"/>
    <n v="4"/>
    <n v="-883.05"/>
    <x v="1"/>
    <x v="3"/>
  </r>
  <r>
    <d v="2023-10-14T00:00:00"/>
    <x v="213"/>
    <x v="9"/>
    <x v="2"/>
    <x v="10"/>
    <x v="540"/>
    <n v="2"/>
    <n v="-1177.1199999999999"/>
    <x v="7"/>
    <x v="3"/>
  </r>
  <r>
    <d v="2019-05-27T00:00:00"/>
    <x v="108"/>
    <x v="1"/>
    <x v="1"/>
    <x v="11"/>
    <x v="541"/>
    <n v="3"/>
    <n v="67.510000000000005"/>
    <x v="3"/>
    <x v="1"/>
  </r>
  <r>
    <d v="2023-12-07T00:00:00"/>
    <x v="197"/>
    <x v="1"/>
    <x v="1"/>
    <x v="9"/>
    <x v="542"/>
    <n v="10"/>
    <n v="444.63"/>
    <x v="9"/>
    <x v="3"/>
  </r>
  <r>
    <d v="2022-01-06T00:00:00"/>
    <x v="186"/>
    <x v="6"/>
    <x v="0"/>
    <x v="7"/>
    <x v="543"/>
    <n v="9"/>
    <n v="1738.5"/>
    <x v="11"/>
    <x v="2"/>
  </r>
  <r>
    <d v="2022-07-22T00:00:00"/>
    <x v="111"/>
    <x v="3"/>
    <x v="2"/>
    <x v="4"/>
    <x v="544"/>
    <n v="10"/>
    <n v="-562.15"/>
    <x v="0"/>
    <x v="2"/>
  </r>
  <r>
    <d v="2022-10-02T00:00:00"/>
    <x v="116"/>
    <x v="9"/>
    <x v="1"/>
    <x v="11"/>
    <x v="545"/>
    <n v="7"/>
    <n v="1107.19"/>
    <x v="7"/>
    <x v="2"/>
  </r>
  <r>
    <d v="2023-12-07T00:00:00"/>
    <x v="53"/>
    <x v="5"/>
    <x v="1"/>
    <x v="11"/>
    <x v="546"/>
    <n v="7"/>
    <n v="678.23"/>
    <x v="9"/>
    <x v="3"/>
  </r>
  <r>
    <d v="2020-12-23T00:00:00"/>
    <x v="173"/>
    <x v="5"/>
    <x v="1"/>
    <x v="9"/>
    <x v="547"/>
    <n v="4"/>
    <n v="2497.7199999999998"/>
    <x v="9"/>
    <x v="4"/>
  </r>
  <r>
    <d v="2022-02-20T00:00:00"/>
    <x v="173"/>
    <x v="6"/>
    <x v="2"/>
    <x v="5"/>
    <x v="548"/>
    <n v="1"/>
    <n v="-116.88"/>
    <x v="4"/>
    <x v="2"/>
  </r>
  <r>
    <d v="2023-04-26T00:00:00"/>
    <x v="225"/>
    <x v="2"/>
    <x v="1"/>
    <x v="8"/>
    <x v="549"/>
    <n v="5"/>
    <n v="1833.74"/>
    <x v="1"/>
    <x v="3"/>
  </r>
  <r>
    <d v="2021-01-16T00:00:00"/>
    <x v="175"/>
    <x v="3"/>
    <x v="0"/>
    <x v="0"/>
    <x v="550"/>
    <n v="6"/>
    <n v="-2636.91"/>
    <x v="11"/>
    <x v="0"/>
  </r>
  <r>
    <d v="2023-08-15T00:00:00"/>
    <x v="8"/>
    <x v="9"/>
    <x v="2"/>
    <x v="10"/>
    <x v="551"/>
    <n v="2"/>
    <n v="664.92"/>
    <x v="8"/>
    <x v="3"/>
  </r>
  <r>
    <d v="2023-04-04T00:00:00"/>
    <x v="86"/>
    <x v="2"/>
    <x v="1"/>
    <x v="3"/>
    <x v="552"/>
    <n v="9"/>
    <n v="3149.27"/>
    <x v="1"/>
    <x v="3"/>
  </r>
  <r>
    <d v="2018-11-28T00:00:00"/>
    <x v="226"/>
    <x v="2"/>
    <x v="2"/>
    <x v="10"/>
    <x v="553"/>
    <n v="1"/>
    <n v="5411.8"/>
    <x v="2"/>
    <x v="5"/>
  </r>
  <r>
    <d v="2022-10-13T00:00:00"/>
    <x v="5"/>
    <x v="4"/>
    <x v="1"/>
    <x v="3"/>
    <x v="554"/>
    <n v="8"/>
    <n v="-1516.49"/>
    <x v="7"/>
    <x v="2"/>
  </r>
  <r>
    <d v="2020-10-20T00:00:00"/>
    <x v="128"/>
    <x v="0"/>
    <x v="0"/>
    <x v="0"/>
    <x v="555"/>
    <n v="10"/>
    <n v="-618.09"/>
    <x v="7"/>
    <x v="4"/>
  </r>
  <r>
    <d v="2023-03-25T00:00:00"/>
    <x v="166"/>
    <x v="4"/>
    <x v="0"/>
    <x v="0"/>
    <x v="556"/>
    <n v="8"/>
    <n v="-186.73"/>
    <x v="6"/>
    <x v="3"/>
  </r>
  <r>
    <d v="2023-06-17T00:00:00"/>
    <x v="115"/>
    <x v="2"/>
    <x v="1"/>
    <x v="3"/>
    <x v="557"/>
    <n v="2"/>
    <n v="-1089.8"/>
    <x v="5"/>
    <x v="3"/>
  </r>
  <r>
    <d v="2018-09-14T00:00:00"/>
    <x v="156"/>
    <x v="4"/>
    <x v="1"/>
    <x v="11"/>
    <x v="558"/>
    <n v="1"/>
    <n v="1204.24"/>
    <x v="10"/>
    <x v="5"/>
  </r>
  <r>
    <d v="2021-06-18T00:00:00"/>
    <x v="49"/>
    <x v="5"/>
    <x v="2"/>
    <x v="5"/>
    <x v="559"/>
    <n v="9"/>
    <n v="2589.39"/>
    <x v="5"/>
    <x v="0"/>
  </r>
  <r>
    <d v="2022-04-20T00:00:00"/>
    <x v="19"/>
    <x v="9"/>
    <x v="1"/>
    <x v="3"/>
    <x v="560"/>
    <n v="1"/>
    <n v="1491.33"/>
    <x v="1"/>
    <x v="2"/>
  </r>
  <r>
    <d v="2021-03-05T00:00:00"/>
    <x v="84"/>
    <x v="8"/>
    <x v="0"/>
    <x v="2"/>
    <x v="561"/>
    <n v="9"/>
    <n v="3750.48"/>
    <x v="6"/>
    <x v="0"/>
  </r>
  <r>
    <d v="2023-05-12T00:00:00"/>
    <x v="180"/>
    <x v="1"/>
    <x v="1"/>
    <x v="9"/>
    <x v="562"/>
    <n v="7"/>
    <n v="3415.25"/>
    <x v="3"/>
    <x v="3"/>
  </r>
  <r>
    <d v="2019-05-17T00:00:00"/>
    <x v="141"/>
    <x v="9"/>
    <x v="1"/>
    <x v="3"/>
    <x v="563"/>
    <n v="9"/>
    <n v="2534.87"/>
    <x v="3"/>
    <x v="1"/>
  </r>
  <r>
    <d v="2022-12-16T00:00:00"/>
    <x v="62"/>
    <x v="0"/>
    <x v="0"/>
    <x v="2"/>
    <x v="564"/>
    <n v="4"/>
    <n v="197.36"/>
    <x v="9"/>
    <x v="2"/>
  </r>
  <r>
    <d v="2018-05-23T00:00:00"/>
    <x v="152"/>
    <x v="0"/>
    <x v="2"/>
    <x v="10"/>
    <x v="565"/>
    <n v="5"/>
    <n v="48.83"/>
    <x v="3"/>
    <x v="5"/>
  </r>
  <r>
    <d v="2020-09-14T00:00:00"/>
    <x v="83"/>
    <x v="5"/>
    <x v="0"/>
    <x v="1"/>
    <x v="566"/>
    <n v="4"/>
    <n v="93.62"/>
    <x v="10"/>
    <x v="4"/>
  </r>
  <r>
    <d v="2018-03-02T00:00:00"/>
    <x v="23"/>
    <x v="4"/>
    <x v="1"/>
    <x v="3"/>
    <x v="567"/>
    <n v="3"/>
    <n v="588.73"/>
    <x v="6"/>
    <x v="5"/>
  </r>
  <r>
    <d v="2021-07-02T00:00:00"/>
    <x v="227"/>
    <x v="3"/>
    <x v="2"/>
    <x v="5"/>
    <x v="568"/>
    <n v="2"/>
    <n v="-28.47"/>
    <x v="0"/>
    <x v="0"/>
  </r>
  <r>
    <d v="2020-05-26T00:00:00"/>
    <x v="23"/>
    <x v="8"/>
    <x v="2"/>
    <x v="4"/>
    <x v="569"/>
    <n v="5"/>
    <n v="1700.94"/>
    <x v="3"/>
    <x v="4"/>
  </r>
  <r>
    <d v="2023-07-03T00:00:00"/>
    <x v="86"/>
    <x v="0"/>
    <x v="0"/>
    <x v="0"/>
    <x v="570"/>
    <n v="5"/>
    <n v="-16.3"/>
    <x v="0"/>
    <x v="3"/>
  </r>
  <r>
    <d v="2018-04-13T00:00:00"/>
    <x v="5"/>
    <x v="1"/>
    <x v="0"/>
    <x v="2"/>
    <x v="571"/>
    <n v="1"/>
    <n v="1541"/>
    <x v="1"/>
    <x v="5"/>
  </r>
  <r>
    <d v="2020-06-23T00:00:00"/>
    <x v="228"/>
    <x v="3"/>
    <x v="2"/>
    <x v="5"/>
    <x v="572"/>
    <n v="3"/>
    <n v="3108.56"/>
    <x v="5"/>
    <x v="4"/>
  </r>
  <r>
    <d v="2022-04-13T00:00:00"/>
    <x v="131"/>
    <x v="3"/>
    <x v="1"/>
    <x v="3"/>
    <x v="573"/>
    <n v="5"/>
    <n v="1850.9"/>
    <x v="1"/>
    <x v="2"/>
  </r>
  <r>
    <d v="2019-05-26T00:00:00"/>
    <x v="2"/>
    <x v="3"/>
    <x v="0"/>
    <x v="1"/>
    <x v="574"/>
    <n v="6"/>
    <n v="1273"/>
    <x v="3"/>
    <x v="1"/>
  </r>
  <r>
    <d v="2020-11-14T00:00:00"/>
    <x v="35"/>
    <x v="0"/>
    <x v="1"/>
    <x v="9"/>
    <x v="575"/>
    <n v="1"/>
    <n v="1059.0899999999999"/>
    <x v="2"/>
    <x v="4"/>
  </r>
  <r>
    <d v="2018-10-14T00:00:00"/>
    <x v="45"/>
    <x v="9"/>
    <x v="1"/>
    <x v="3"/>
    <x v="576"/>
    <n v="4"/>
    <n v="4416.09"/>
    <x v="7"/>
    <x v="5"/>
  </r>
  <r>
    <d v="2021-10-16T00:00:00"/>
    <x v="169"/>
    <x v="3"/>
    <x v="0"/>
    <x v="2"/>
    <x v="577"/>
    <n v="8"/>
    <n v="2378.7600000000002"/>
    <x v="7"/>
    <x v="0"/>
  </r>
  <r>
    <d v="2019-07-26T00:00:00"/>
    <x v="88"/>
    <x v="4"/>
    <x v="0"/>
    <x v="1"/>
    <x v="578"/>
    <n v="1"/>
    <n v="3578.26"/>
    <x v="0"/>
    <x v="1"/>
  </r>
  <r>
    <d v="2020-11-21T00:00:00"/>
    <x v="22"/>
    <x v="2"/>
    <x v="0"/>
    <x v="2"/>
    <x v="579"/>
    <n v="10"/>
    <n v="455.4"/>
    <x v="2"/>
    <x v="4"/>
  </r>
  <r>
    <d v="2021-11-12T00:00:00"/>
    <x v="7"/>
    <x v="6"/>
    <x v="1"/>
    <x v="9"/>
    <x v="580"/>
    <n v="5"/>
    <n v="880.48"/>
    <x v="2"/>
    <x v="0"/>
  </r>
  <r>
    <d v="2018-04-09T00:00:00"/>
    <x v="229"/>
    <x v="6"/>
    <x v="0"/>
    <x v="1"/>
    <x v="581"/>
    <n v="4"/>
    <n v="2660.62"/>
    <x v="1"/>
    <x v="5"/>
  </r>
  <r>
    <d v="2021-08-02T00:00:00"/>
    <x v="31"/>
    <x v="0"/>
    <x v="1"/>
    <x v="3"/>
    <x v="582"/>
    <n v="6"/>
    <n v="2901.24"/>
    <x v="8"/>
    <x v="0"/>
  </r>
  <r>
    <d v="2022-06-23T00:00:00"/>
    <x v="72"/>
    <x v="3"/>
    <x v="1"/>
    <x v="8"/>
    <x v="583"/>
    <n v="10"/>
    <n v="902.84"/>
    <x v="5"/>
    <x v="2"/>
  </r>
  <r>
    <d v="2021-10-11T00:00:00"/>
    <x v="157"/>
    <x v="9"/>
    <x v="1"/>
    <x v="3"/>
    <x v="584"/>
    <n v="6"/>
    <n v="3750.75"/>
    <x v="7"/>
    <x v="0"/>
  </r>
  <r>
    <d v="2019-08-11T00:00:00"/>
    <x v="119"/>
    <x v="6"/>
    <x v="1"/>
    <x v="9"/>
    <x v="585"/>
    <n v="2"/>
    <n v="289.8"/>
    <x v="8"/>
    <x v="1"/>
  </r>
  <r>
    <d v="2021-04-09T00:00:00"/>
    <x v="20"/>
    <x v="5"/>
    <x v="0"/>
    <x v="1"/>
    <x v="586"/>
    <n v="6"/>
    <n v="1293"/>
    <x v="1"/>
    <x v="0"/>
  </r>
  <r>
    <d v="2019-06-22T00:00:00"/>
    <x v="4"/>
    <x v="0"/>
    <x v="0"/>
    <x v="2"/>
    <x v="587"/>
    <n v="3"/>
    <n v="124.78"/>
    <x v="5"/>
    <x v="1"/>
  </r>
  <r>
    <d v="2023-09-20T00:00:00"/>
    <x v="174"/>
    <x v="1"/>
    <x v="0"/>
    <x v="7"/>
    <x v="588"/>
    <n v="8"/>
    <n v="-223.65"/>
    <x v="10"/>
    <x v="3"/>
  </r>
  <r>
    <d v="2022-02-05T00:00:00"/>
    <x v="195"/>
    <x v="7"/>
    <x v="2"/>
    <x v="5"/>
    <x v="589"/>
    <n v="2"/>
    <n v="1523.65"/>
    <x v="4"/>
    <x v="2"/>
  </r>
  <r>
    <d v="2019-01-28T00:00:00"/>
    <x v="230"/>
    <x v="7"/>
    <x v="2"/>
    <x v="5"/>
    <x v="590"/>
    <n v="5"/>
    <n v="-213.63"/>
    <x v="11"/>
    <x v="1"/>
  </r>
  <r>
    <d v="2023-11-28T00:00:00"/>
    <x v="231"/>
    <x v="4"/>
    <x v="2"/>
    <x v="5"/>
    <x v="591"/>
    <n v="9"/>
    <n v="-1534.55"/>
    <x v="2"/>
    <x v="3"/>
  </r>
  <r>
    <d v="2019-08-06T00:00:00"/>
    <x v="190"/>
    <x v="6"/>
    <x v="2"/>
    <x v="5"/>
    <x v="592"/>
    <n v="8"/>
    <n v="1494.75"/>
    <x v="8"/>
    <x v="1"/>
  </r>
  <r>
    <d v="2022-02-22T00:00:00"/>
    <x v="196"/>
    <x v="2"/>
    <x v="1"/>
    <x v="3"/>
    <x v="593"/>
    <n v="7"/>
    <n v="-1116.8699999999999"/>
    <x v="4"/>
    <x v="2"/>
  </r>
  <r>
    <d v="2021-12-16T00:00:00"/>
    <x v="232"/>
    <x v="1"/>
    <x v="2"/>
    <x v="4"/>
    <x v="594"/>
    <n v="2"/>
    <n v="3852.9"/>
    <x v="9"/>
    <x v="0"/>
  </r>
  <r>
    <d v="2021-01-22T00:00:00"/>
    <x v="231"/>
    <x v="6"/>
    <x v="0"/>
    <x v="1"/>
    <x v="595"/>
    <n v="1"/>
    <n v="68.03"/>
    <x v="11"/>
    <x v="0"/>
  </r>
  <r>
    <d v="2022-02-04T00:00:00"/>
    <x v="20"/>
    <x v="1"/>
    <x v="1"/>
    <x v="8"/>
    <x v="596"/>
    <n v="5"/>
    <n v="-1357.3"/>
    <x v="4"/>
    <x v="2"/>
  </r>
  <r>
    <d v="2023-11-03T00:00:00"/>
    <x v="77"/>
    <x v="1"/>
    <x v="0"/>
    <x v="2"/>
    <x v="597"/>
    <n v="10"/>
    <n v="37.39"/>
    <x v="2"/>
    <x v="3"/>
  </r>
  <r>
    <d v="2020-03-24T00:00:00"/>
    <x v="133"/>
    <x v="3"/>
    <x v="2"/>
    <x v="4"/>
    <x v="598"/>
    <n v="9"/>
    <n v="4964.6400000000003"/>
    <x v="6"/>
    <x v="4"/>
  </r>
  <r>
    <d v="2023-06-23T00:00:00"/>
    <x v="62"/>
    <x v="4"/>
    <x v="2"/>
    <x v="10"/>
    <x v="599"/>
    <n v="9"/>
    <n v="2666.25"/>
    <x v="5"/>
    <x v="3"/>
  </r>
  <r>
    <d v="2023-08-15T00:00:00"/>
    <x v="51"/>
    <x v="2"/>
    <x v="2"/>
    <x v="6"/>
    <x v="600"/>
    <n v="6"/>
    <n v="-1000.7"/>
    <x v="8"/>
    <x v="3"/>
  </r>
  <r>
    <d v="2020-02-06T00:00:00"/>
    <x v="61"/>
    <x v="6"/>
    <x v="1"/>
    <x v="11"/>
    <x v="601"/>
    <n v="7"/>
    <n v="628.16"/>
    <x v="4"/>
    <x v="4"/>
  </r>
  <r>
    <d v="2022-01-20T00:00:00"/>
    <x v="205"/>
    <x v="0"/>
    <x v="2"/>
    <x v="6"/>
    <x v="602"/>
    <n v="7"/>
    <n v="-60.17"/>
    <x v="11"/>
    <x v="2"/>
  </r>
  <r>
    <d v="2023-04-18T00:00:00"/>
    <x v="28"/>
    <x v="7"/>
    <x v="0"/>
    <x v="1"/>
    <x v="603"/>
    <n v="7"/>
    <n v="-427.7"/>
    <x v="1"/>
    <x v="3"/>
  </r>
  <r>
    <d v="2023-09-05T00:00:00"/>
    <x v="47"/>
    <x v="1"/>
    <x v="0"/>
    <x v="7"/>
    <x v="604"/>
    <n v="4"/>
    <n v="2347.6799999999998"/>
    <x v="10"/>
    <x v="3"/>
  </r>
  <r>
    <d v="2023-08-01T00:00:00"/>
    <x v="193"/>
    <x v="7"/>
    <x v="1"/>
    <x v="3"/>
    <x v="605"/>
    <n v="4"/>
    <n v="44.94"/>
    <x v="8"/>
    <x v="3"/>
  </r>
  <r>
    <d v="2018-09-21T00:00:00"/>
    <x v="116"/>
    <x v="0"/>
    <x v="0"/>
    <x v="0"/>
    <x v="606"/>
    <n v="10"/>
    <n v="-1318.76"/>
    <x v="10"/>
    <x v="5"/>
  </r>
  <r>
    <d v="2018-08-26T00:00:00"/>
    <x v="82"/>
    <x v="2"/>
    <x v="0"/>
    <x v="2"/>
    <x v="607"/>
    <n v="5"/>
    <n v="536.23"/>
    <x v="8"/>
    <x v="5"/>
  </r>
  <r>
    <d v="2023-12-23T00:00:00"/>
    <x v="156"/>
    <x v="5"/>
    <x v="0"/>
    <x v="1"/>
    <x v="608"/>
    <n v="7"/>
    <n v="2899.56"/>
    <x v="9"/>
    <x v="3"/>
  </r>
  <r>
    <d v="2019-10-14T00:00:00"/>
    <x v="8"/>
    <x v="2"/>
    <x v="2"/>
    <x v="5"/>
    <x v="609"/>
    <n v="5"/>
    <n v="2780.81"/>
    <x v="7"/>
    <x v="1"/>
  </r>
  <r>
    <d v="2021-06-15T00:00:00"/>
    <x v="233"/>
    <x v="0"/>
    <x v="2"/>
    <x v="10"/>
    <x v="610"/>
    <n v="5"/>
    <n v="-1127.99"/>
    <x v="5"/>
    <x v="0"/>
  </r>
  <r>
    <d v="2022-09-06T00:00:00"/>
    <x v="197"/>
    <x v="1"/>
    <x v="2"/>
    <x v="5"/>
    <x v="611"/>
    <n v="10"/>
    <n v="-250.33"/>
    <x v="10"/>
    <x v="2"/>
  </r>
  <r>
    <d v="2018-04-10T00:00:00"/>
    <x v="28"/>
    <x v="9"/>
    <x v="1"/>
    <x v="9"/>
    <x v="612"/>
    <n v="3"/>
    <n v="-5.32"/>
    <x v="1"/>
    <x v="5"/>
  </r>
  <r>
    <d v="2019-01-07T00:00:00"/>
    <x v="146"/>
    <x v="0"/>
    <x v="0"/>
    <x v="1"/>
    <x v="613"/>
    <n v="6"/>
    <n v="1925.75"/>
    <x v="11"/>
    <x v="1"/>
  </r>
  <r>
    <d v="2019-04-01T00:00:00"/>
    <x v="174"/>
    <x v="2"/>
    <x v="2"/>
    <x v="5"/>
    <x v="614"/>
    <n v="1"/>
    <n v="2582.0100000000002"/>
    <x v="1"/>
    <x v="1"/>
  </r>
  <r>
    <d v="2019-06-03T00:00:00"/>
    <x v="172"/>
    <x v="6"/>
    <x v="2"/>
    <x v="4"/>
    <x v="615"/>
    <n v="5"/>
    <n v="421.79"/>
    <x v="5"/>
    <x v="1"/>
  </r>
  <r>
    <d v="2023-08-12T00:00:00"/>
    <x v="227"/>
    <x v="9"/>
    <x v="2"/>
    <x v="4"/>
    <x v="616"/>
    <n v="10"/>
    <n v="938.31"/>
    <x v="8"/>
    <x v="3"/>
  </r>
  <r>
    <d v="2018-01-24T00:00:00"/>
    <x v="234"/>
    <x v="8"/>
    <x v="1"/>
    <x v="3"/>
    <x v="617"/>
    <n v="7"/>
    <n v="1452.9"/>
    <x v="11"/>
    <x v="5"/>
  </r>
  <r>
    <d v="2019-04-05T00:00:00"/>
    <x v="110"/>
    <x v="0"/>
    <x v="1"/>
    <x v="11"/>
    <x v="618"/>
    <n v="3"/>
    <n v="-2487.84"/>
    <x v="1"/>
    <x v="1"/>
  </r>
  <r>
    <d v="2020-12-13T00:00:00"/>
    <x v="225"/>
    <x v="6"/>
    <x v="1"/>
    <x v="3"/>
    <x v="619"/>
    <n v="4"/>
    <n v="140.21"/>
    <x v="9"/>
    <x v="4"/>
  </r>
  <r>
    <d v="2019-03-11T00:00:00"/>
    <x v="127"/>
    <x v="7"/>
    <x v="1"/>
    <x v="9"/>
    <x v="620"/>
    <n v="4"/>
    <n v="127.52"/>
    <x v="6"/>
    <x v="1"/>
  </r>
  <r>
    <d v="2023-12-23T00:00:00"/>
    <x v="137"/>
    <x v="2"/>
    <x v="1"/>
    <x v="8"/>
    <x v="621"/>
    <n v="4"/>
    <n v="-218.85"/>
    <x v="9"/>
    <x v="3"/>
  </r>
  <r>
    <d v="2018-04-24T00:00:00"/>
    <x v="91"/>
    <x v="2"/>
    <x v="2"/>
    <x v="4"/>
    <x v="622"/>
    <n v="4"/>
    <n v="551.83000000000004"/>
    <x v="1"/>
    <x v="5"/>
  </r>
  <r>
    <d v="2023-11-18T00:00:00"/>
    <x v="177"/>
    <x v="6"/>
    <x v="1"/>
    <x v="8"/>
    <x v="623"/>
    <n v="2"/>
    <n v="-1007.65"/>
    <x v="2"/>
    <x v="3"/>
  </r>
  <r>
    <d v="2023-08-18T00:00:00"/>
    <x v="113"/>
    <x v="2"/>
    <x v="2"/>
    <x v="10"/>
    <x v="624"/>
    <n v="2"/>
    <n v="429.19"/>
    <x v="8"/>
    <x v="3"/>
  </r>
  <r>
    <d v="2023-11-21T00:00:00"/>
    <x v="159"/>
    <x v="1"/>
    <x v="2"/>
    <x v="10"/>
    <x v="625"/>
    <n v="7"/>
    <n v="804.94"/>
    <x v="2"/>
    <x v="3"/>
  </r>
  <r>
    <d v="2023-11-13T00:00:00"/>
    <x v="179"/>
    <x v="8"/>
    <x v="0"/>
    <x v="1"/>
    <x v="626"/>
    <n v="3"/>
    <n v="-944.75"/>
    <x v="2"/>
    <x v="3"/>
  </r>
  <r>
    <d v="2021-11-23T00:00:00"/>
    <x v="140"/>
    <x v="4"/>
    <x v="2"/>
    <x v="4"/>
    <x v="627"/>
    <n v="1"/>
    <n v="-336.27"/>
    <x v="2"/>
    <x v="0"/>
  </r>
  <r>
    <d v="2023-03-21T00:00:00"/>
    <x v="235"/>
    <x v="5"/>
    <x v="1"/>
    <x v="3"/>
    <x v="628"/>
    <n v="6"/>
    <n v="1137.42"/>
    <x v="6"/>
    <x v="3"/>
  </r>
  <r>
    <d v="2020-12-05T00:00:00"/>
    <x v="5"/>
    <x v="6"/>
    <x v="1"/>
    <x v="9"/>
    <x v="629"/>
    <n v="8"/>
    <n v="480.29"/>
    <x v="9"/>
    <x v="4"/>
  </r>
  <r>
    <d v="2022-08-22T00:00:00"/>
    <x v="236"/>
    <x v="6"/>
    <x v="1"/>
    <x v="11"/>
    <x v="630"/>
    <n v="6"/>
    <n v="-320.2"/>
    <x v="8"/>
    <x v="2"/>
  </r>
  <r>
    <d v="2019-02-20T00:00:00"/>
    <x v="108"/>
    <x v="8"/>
    <x v="0"/>
    <x v="0"/>
    <x v="631"/>
    <n v="6"/>
    <n v="3657.7"/>
    <x v="4"/>
    <x v="1"/>
  </r>
  <r>
    <d v="2023-11-24T00:00:00"/>
    <x v="138"/>
    <x v="9"/>
    <x v="2"/>
    <x v="6"/>
    <x v="632"/>
    <n v="7"/>
    <n v="1903.71"/>
    <x v="2"/>
    <x v="3"/>
  </r>
  <r>
    <d v="2023-11-17T00:00:00"/>
    <x v="215"/>
    <x v="2"/>
    <x v="2"/>
    <x v="10"/>
    <x v="633"/>
    <n v="5"/>
    <n v="213.9"/>
    <x v="2"/>
    <x v="3"/>
  </r>
  <r>
    <d v="2021-02-28T00:00:00"/>
    <x v="173"/>
    <x v="7"/>
    <x v="0"/>
    <x v="0"/>
    <x v="634"/>
    <n v="9"/>
    <n v="459.64"/>
    <x v="4"/>
    <x v="0"/>
  </r>
  <r>
    <d v="2023-10-03T00:00:00"/>
    <x v="231"/>
    <x v="2"/>
    <x v="1"/>
    <x v="8"/>
    <x v="635"/>
    <n v="3"/>
    <n v="864.06"/>
    <x v="7"/>
    <x v="3"/>
  </r>
  <r>
    <d v="2021-03-05T00:00:00"/>
    <x v="104"/>
    <x v="8"/>
    <x v="2"/>
    <x v="10"/>
    <x v="636"/>
    <n v="8"/>
    <n v="-258.2"/>
    <x v="6"/>
    <x v="0"/>
  </r>
  <r>
    <d v="2022-11-14T00:00:00"/>
    <x v="72"/>
    <x v="7"/>
    <x v="0"/>
    <x v="1"/>
    <x v="637"/>
    <n v="10"/>
    <n v="-684.7"/>
    <x v="2"/>
    <x v="2"/>
  </r>
  <r>
    <d v="2019-09-19T00:00:00"/>
    <x v="113"/>
    <x v="8"/>
    <x v="0"/>
    <x v="1"/>
    <x v="638"/>
    <n v="7"/>
    <n v="1581.75"/>
    <x v="10"/>
    <x v="1"/>
  </r>
  <r>
    <d v="2023-06-07T00:00:00"/>
    <x v="5"/>
    <x v="5"/>
    <x v="1"/>
    <x v="3"/>
    <x v="639"/>
    <n v="1"/>
    <n v="-553.63"/>
    <x v="5"/>
    <x v="3"/>
  </r>
  <r>
    <d v="2018-01-22T00:00:00"/>
    <x v="154"/>
    <x v="5"/>
    <x v="1"/>
    <x v="3"/>
    <x v="640"/>
    <n v="4"/>
    <n v="1904.24"/>
    <x v="11"/>
    <x v="5"/>
  </r>
  <r>
    <d v="2019-06-24T00:00:00"/>
    <x v="74"/>
    <x v="5"/>
    <x v="1"/>
    <x v="11"/>
    <x v="641"/>
    <n v="4"/>
    <n v="-200.15"/>
    <x v="5"/>
    <x v="1"/>
  </r>
  <r>
    <d v="2022-08-09T00:00:00"/>
    <x v="142"/>
    <x v="4"/>
    <x v="0"/>
    <x v="7"/>
    <x v="642"/>
    <n v="7"/>
    <n v="-1693.99"/>
    <x v="8"/>
    <x v="2"/>
  </r>
  <r>
    <d v="2018-10-04T00:00:00"/>
    <x v="48"/>
    <x v="7"/>
    <x v="1"/>
    <x v="8"/>
    <x v="643"/>
    <n v="7"/>
    <n v="-20.22"/>
    <x v="7"/>
    <x v="5"/>
  </r>
  <r>
    <d v="2023-01-24T00:00:00"/>
    <x v="202"/>
    <x v="4"/>
    <x v="0"/>
    <x v="2"/>
    <x v="644"/>
    <n v="5"/>
    <n v="2181.2199999999998"/>
    <x v="11"/>
    <x v="3"/>
  </r>
  <r>
    <d v="2021-09-19T00:00:00"/>
    <x v="72"/>
    <x v="4"/>
    <x v="0"/>
    <x v="0"/>
    <x v="645"/>
    <n v="10"/>
    <n v="-190.77"/>
    <x v="10"/>
    <x v="0"/>
  </r>
  <r>
    <d v="2020-02-16T00:00:00"/>
    <x v="216"/>
    <x v="2"/>
    <x v="0"/>
    <x v="7"/>
    <x v="646"/>
    <n v="8"/>
    <n v="-1824.1"/>
    <x v="4"/>
    <x v="4"/>
  </r>
  <r>
    <d v="2021-05-25T00:00:00"/>
    <x v="19"/>
    <x v="8"/>
    <x v="0"/>
    <x v="7"/>
    <x v="647"/>
    <n v="6"/>
    <n v="68.16"/>
    <x v="3"/>
    <x v="0"/>
  </r>
  <r>
    <d v="2019-12-09T00:00:00"/>
    <x v="130"/>
    <x v="0"/>
    <x v="0"/>
    <x v="1"/>
    <x v="648"/>
    <n v="8"/>
    <n v="1015.98"/>
    <x v="9"/>
    <x v="1"/>
  </r>
  <r>
    <d v="2023-04-18T00:00:00"/>
    <x v="76"/>
    <x v="6"/>
    <x v="1"/>
    <x v="8"/>
    <x v="649"/>
    <n v="10"/>
    <n v="-499.93"/>
    <x v="1"/>
    <x v="3"/>
  </r>
  <r>
    <d v="2020-07-14T00:00:00"/>
    <x v="33"/>
    <x v="1"/>
    <x v="0"/>
    <x v="2"/>
    <x v="650"/>
    <n v="5"/>
    <n v="1514.65"/>
    <x v="0"/>
    <x v="4"/>
  </r>
  <r>
    <d v="2021-02-19T00:00:00"/>
    <x v="184"/>
    <x v="6"/>
    <x v="0"/>
    <x v="2"/>
    <x v="651"/>
    <n v="5"/>
    <n v="-1509.01"/>
    <x v="4"/>
    <x v="0"/>
  </r>
  <r>
    <d v="2020-06-02T00:00:00"/>
    <x v="51"/>
    <x v="0"/>
    <x v="0"/>
    <x v="1"/>
    <x v="652"/>
    <n v="9"/>
    <n v="-2231.5700000000002"/>
    <x v="5"/>
    <x v="4"/>
  </r>
  <r>
    <d v="2019-12-11T00:00:00"/>
    <x v="17"/>
    <x v="9"/>
    <x v="1"/>
    <x v="9"/>
    <x v="653"/>
    <n v="10"/>
    <n v="1258.78"/>
    <x v="9"/>
    <x v="1"/>
  </r>
  <r>
    <d v="2023-07-09T00:00:00"/>
    <x v="86"/>
    <x v="7"/>
    <x v="0"/>
    <x v="2"/>
    <x v="654"/>
    <n v="4"/>
    <n v="-273.81"/>
    <x v="0"/>
    <x v="3"/>
  </r>
  <r>
    <d v="2019-06-09T00:00:00"/>
    <x v="184"/>
    <x v="0"/>
    <x v="0"/>
    <x v="1"/>
    <x v="655"/>
    <n v="2"/>
    <n v="-385.97"/>
    <x v="5"/>
    <x v="1"/>
  </r>
  <r>
    <d v="2018-11-12T00:00:00"/>
    <x v="74"/>
    <x v="2"/>
    <x v="1"/>
    <x v="3"/>
    <x v="656"/>
    <n v="9"/>
    <n v="99.48"/>
    <x v="2"/>
    <x v="5"/>
  </r>
  <r>
    <d v="2019-06-28T00:00:00"/>
    <x v="72"/>
    <x v="0"/>
    <x v="0"/>
    <x v="1"/>
    <x v="657"/>
    <n v="1"/>
    <n v="1942.39"/>
    <x v="5"/>
    <x v="1"/>
  </r>
  <r>
    <d v="2022-01-07T00:00:00"/>
    <x v="22"/>
    <x v="0"/>
    <x v="2"/>
    <x v="10"/>
    <x v="658"/>
    <n v="7"/>
    <n v="936.44"/>
    <x v="11"/>
    <x v="2"/>
  </r>
  <r>
    <d v="2022-02-22T00:00:00"/>
    <x v="237"/>
    <x v="1"/>
    <x v="2"/>
    <x v="6"/>
    <x v="659"/>
    <n v="2"/>
    <n v="785.1"/>
    <x v="4"/>
    <x v="2"/>
  </r>
  <r>
    <d v="2018-04-24T00:00:00"/>
    <x v="187"/>
    <x v="0"/>
    <x v="0"/>
    <x v="1"/>
    <x v="660"/>
    <n v="9"/>
    <n v="3805.44"/>
    <x v="1"/>
    <x v="5"/>
  </r>
  <r>
    <d v="2023-09-23T00:00:00"/>
    <x v="238"/>
    <x v="1"/>
    <x v="0"/>
    <x v="7"/>
    <x v="661"/>
    <n v="5"/>
    <n v="-130.9"/>
    <x v="10"/>
    <x v="3"/>
  </r>
  <r>
    <d v="2022-10-08T00:00:00"/>
    <x v="28"/>
    <x v="4"/>
    <x v="2"/>
    <x v="4"/>
    <x v="662"/>
    <n v="7"/>
    <n v="2661.51"/>
    <x v="7"/>
    <x v="2"/>
  </r>
  <r>
    <d v="2023-07-01T00:00:00"/>
    <x v="93"/>
    <x v="4"/>
    <x v="0"/>
    <x v="1"/>
    <x v="663"/>
    <n v="1"/>
    <n v="1169.1500000000001"/>
    <x v="0"/>
    <x v="3"/>
  </r>
  <r>
    <d v="2018-03-19T00:00:00"/>
    <x v="50"/>
    <x v="5"/>
    <x v="1"/>
    <x v="9"/>
    <x v="664"/>
    <n v="1"/>
    <n v="-365.88"/>
    <x v="6"/>
    <x v="5"/>
  </r>
  <r>
    <d v="2020-06-28T00:00:00"/>
    <x v="150"/>
    <x v="1"/>
    <x v="0"/>
    <x v="7"/>
    <x v="665"/>
    <n v="9"/>
    <n v="-3147.07"/>
    <x v="5"/>
    <x v="4"/>
  </r>
  <r>
    <d v="2023-11-26T00:00:00"/>
    <x v="160"/>
    <x v="7"/>
    <x v="2"/>
    <x v="6"/>
    <x v="666"/>
    <n v="7"/>
    <n v="436.84"/>
    <x v="2"/>
    <x v="3"/>
  </r>
  <r>
    <d v="2023-06-02T00:00:00"/>
    <x v="239"/>
    <x v="8"/>
    <x v="2"/>
    <x v="6"/>
    <x v="667"/>
    <n v="10"/>
    <n v="-1024.79"/>
    <x v="5"/>
    <x v="3"/>
  </r>
  <r>
    <d v="2022-07-18T00:00:00"/>
    <x v="171"/>
    <x v="1"/>
    <x v="0"/>
    <x v="0"/>
    <x v="668"/>
    <n v="8"/>
    <n v="-2572.58"/>
    <x v="0"/>
    <x v="2"/>
  </r>
  <r>
    <d v="2018-09-01T00:00:00"/>
    <x v="114"/>
    <x v="3"/>
    <x v="0"/>
    <x v="2"/>
    <x v="669"/>
    <n v="4"/>
    <n v="1841.15"/>
    <x v="10"/>
    <x v="5"/>
  </r>
  <r>
    <d v="2022-12-26T00:00:00"/>
    <x v="74"/>
    <x v="8"/>
    <x v="1"/>
    <x v="3"/>
    <x v="670"/>
    <n v="2"/>
    <n v="1839.13"/>
    <x v="9"/>
    <x v="2"/>
  </r>
  <r>
    <d v="2018-03-19T00:00:00"/>
    <x v="64"/>
    <x v="4"/>
    <x v="1"/>
    <x v="9"/>
    <x v="671"/>
    <n v="5"/>
    <n v="1347.65"/>
    <x v="6"/>
    <x v="5"/>
  </r>
  <r>
    <d v="2019-03-02T00:00:00"/>
    <x v="142"/>
    <x v="3"/>
    <x v="1"/>
    <x v="9"/>
    <x v="672"/>
    <n v="4"/>
    <n v="736.29"/>
    <x v="6"/>
    <x v="1"/>
  </r>
  <r>
    <d v="2023-02-16T00:00:00"/>
    <x v="26"/>
    <x v="8"/>
    <x v="0"/>
    <x v="1"/>
    <x v="673"/>
    <n v="8"/>
    <n v="-563.66"/>
    <x v="4"/>
    <x v="3"/>
  </r>
  <r>
    <d v="2018-07-13T00:00:00"/>
    <x v="109"/>
    <x v="1"/>
    <x v="0"/>
    <x v="2"/>
    <x v="674"/>
    <n v="3"/>
    <n v="2905.27"/>
    <x v="0"/>
    <x v="5"/>
  </r>
  <r>
    <d v="2023-04-02T00:00:00"/>
    <x v="188"/>
    <x v="7"/>
    <x v="2"/>
    <x v="6"/>
    <x v="675"/>
    <n v="8"/>
    <n v="1183.2"/>
    <x v="1"/>
    <x v="3"/>
  </r>
  <r>
    <d v="2019-02-04T00:00:00"/>
    <x v="225"/>
    <x v="0"/>
    <x v="1"/>
    <x v="9"/>
    <x v="676"/>
    <n v="2"/>
    <n v="1454.59"/>
    <x v="4"/>
    <x v="1"/>
  </r>
  <r>
    <d v="2019-11-23T00:00:00"/>
    <x v="52"/>
    <x v="4"/>
    <x v="0"/>
    <x v="2"/>
    <x v="677"/>
    <n v="3"/>
    <n v="-150.66999999999999"/>
    <x v="2"/>
    <x v="1"/>
  </r>
  <r>
    <d v="2022-12-17T00:00:00"/>
    <x v="2"/>
    <x v="5"/>
    <x v="0"/>
    <x v="2"/>
    <x v="678"/>
    <n v="3"/>
    <n v="-114.94"/>
    <x v="9"/>
    <x v="2"/>
  </r>
  <r>
    <d v="2020-11-11T00:00:00"/>
    <x v="240"/>
    <x v="0"/>
    <x v="0"/>
    <x v="7"/>
    <x v="679"/>
    <n v="10"/>
    <n v="2572.7199999999998"/>
    <x v="2"/>
    <x v="4"/>
  </r>
  <r>
    <d v="2023-02-19T00:00:00"/>
    <x v="72"/>
    <x v="0"/>
    <x v="0"/>
    <x v="7"/>
    <x v="680"/>
    <n v="6"/>
    <n v="-3569.95"/>
    <x v="4"/>
    <x v="3"/>
  </r>
  <r>
    <d v="2019-02-03T00:00:00"/>
    <x v="241"/>
    <x v="2"/>
    <x v="1"/>
    <x v="3"/>
    <x v="681"/>
    <n v="2"/>
    <n v="0.54"/>
    <x v="4"/>
    <x v="1"/>
  </r>
  <r>
    <d v="2020-02-23T00:00:00"/>
    <x v="231"/>
    <x v="6"/>
    <x v="1"/>
    <x v="8"/>
    <x v="682"/>
    <n v="7"/>
    <n v="1138.44"/>
    <x v="4"/>
    <x v="4"/>
  </r>
  <r>
    <d v="2022-12-03T00:00:00"/>
    <x v="213"/>
    <x v="7"/>
    <x v="2"/>
    <x v="6"/>
    <x v="683"/>
    <n v="9"/>
    <n v="1147.6600000000001"/>
    <x v="9"/>
    <x v="2"/>
  </r>
  <r>
    <d v="2020-07-19T00:00:00"/>
    <x v="136"/>
    <x v="3"/>
    <x v="2"/>
    <x v="5"/>
    <x v="684"/>
    <n v="7"/>
    <n v="-134.74"/>
    <x v="0"/>
    <x v="4"/>
  </r>
  <r>
    <d v="2023-12-11T00:00:00"/>
    <x v="218"/>
    <x v="6"/>
    <x v="1"/>
    <x v="3"/>
    <x v="685"/>
    <n v="8"/>
    <n v="-1141.1199999999999"/>
    <x v="9"/>
    <x v="3"/>
  </r>
  <r>
    <d v="2021-07-20T00:00:00"/>
    <x v="29"/>
    <x v="4"/>
    <x v="0"/>
    <x v="1"/>
    <x v="686"/>
    <n v="1"/>
    <n v="499.71"/>
    <x v="0"/>
    <x v="0"/>
  </r>
  <r>
    <d v="2019-10-09T00:00:00"/>
    <x v="23"/>
    <x v="3"/>
    <x v="1"/>
    <x v="9"/>
    <x v="687"/>
    <n v="6"/>
    <n v="159.59"/>
    <x v="7"/>
    <x v="1"/>
  </r>
  <r>
    <d v="2023-08-14T00:00:00"/>
    <x v="242"/>
    <x v="8"/>
    <x v="1"/>
    <x v="8"/>
    <x v="688"/>
    <n v="7"/>
    <n v="935.76"/>
    <x v="8"/>
    <x v="3"/>
  </r>
  <r>
    <d v="2022-06-07T00:00:00"/>
    <x v="10"/>
    <x v="1"/>
    <x v="2"/>
    <x v="5"/>
    <x v="689"/>
    <n v="9"/>
    <n v="2889.82"/>
    <x v="5"/>
    <x v="2"/>
  </r>
  <r>
    <d v="2021-02-16T00:00:00"/>
    <x v="157"/>
    <x v="0"/>
    <x v="0"/>
    <x v="1"/>
    <x v="690"/>
    <n v="1"/>
    <n v="-1550.48"/>
    <x v="4"/>
    <x v="0"/>
  </r>
  <r>
    <d v="2023-07-05T00:00:00"/>
    <x v="59"/>
    <x v="5"/>
    <x v="2"/>
    <x v="6"/>
    <x v="691"/>
    <n v="7"/>
    <n v="-16.36"/>
    <x v="0"/>
    <x v="3"/>
  </r>
  <r>
    <d v="2023-09-13T00:00:00"/>
    <x v="156"/>
    <x v="2"/>
    <x v="1"/>
    <x v="8"/>
    <x v="692"/>
    <n v="3"/>
    <n v="-778.01"/>
    <x v="10"/>
    <x v="3"/>
  </r>
  <r>
    <d v="2021-09-20T00:00:00"/>
    <x v="209"/>
    <x v="0"/>
    <x v="2"/>
    <x v="6"/>
    <x v="693"/>
    <n v="6"/>
    <n v="-27.83"/>
    <x v="10"/>
    <x v="0"/>
  </r>
  <r>
    <d v="2021-12-16T00:00:00"/>
    <x v="243"/>
    <x v="3"/>
    <x v="1"/>
    <x v="11"/>
    <x v="694"/>
    <n v="6"/>
    <n v="285.14"/>
    <x v="9"/>
    <x v="0"/>
  </r>
  <r>
    <d v="2021-03-07T00:00:00"/>
    <x v="61"/>
    <x v="9"/>
    <x v="2"/>
    <x v="4"/>
    <x v="695"/>
    <n v="4"/>
    <n v="-165.73"/>
    <x v="6"/>
    <x v="0"/>
  </r>
  <r>
    <d v="2020-12-13T00:00:00"/>
    <x v="193"/>
    <x v="2"/>
    <x v="1"/>
    <x v="8"/>
    <x v="696"/>
    <n v="9"/>
    <n v="3266.88"/>
    <x v="9"/>
    <x v="4"/>
  </r>
  <r>
    <d v="2020-10-13T00:00:00"/>
    <x v="239"/>
    <x v="1"/>
    <x v="2"/>
    <x v="4"/>
    <x v="697"/>
    <n v="1"/>
    <n v="-68.06"/>
    <x v="7"/>
    <x v="4"/>
  </r>
  <r>
    <d v="2019-01-21T00:00:00"/>
    <x v="63"/>
    <x v="4"/>
    <x v="2"/>
    <x v="4"/>
    <x v="698"/>
    <n v="4"/>
    <n v="2452.11"/>
    <x v="11"/>
    <x v="1"/>
  </r>
  <r>
    <d v="2022-05-12T00:00:00"/>
    <x v="122"/>
    <x v="0"/>
    <x v="1"/>
    <x v="8"/>
    <x v="699"/>
    <n v="10"/>
    <n v="-1045.1400000000001"/>
    <x v="3"/>
    <x v="2"/>
  </r>
  <r>
    <d v="2023-03-08T00:00:00"/>
    <x v="3"/>
    <x v="9"/>
    <x v="0"/>
    <x v="7"/>
    <x v="700"/>
    <n v="2"/>
    <n v="56.03"/>
    <x v="6"/>
    <x v="3"/>
  </r>
  <r>
    <d v="2022-05-09T00:00:00"/>
    <x v="231"/>
    <x v="4"/>
    <x v="0"/>
    <x v="7"/>
    <x v="701"/>
    <n v="5"/>
    <n v="4038.98"/>
    <x v="3"/>
    <x v="2"/>
  </r>
  <r>
    <d v="2023-02-09T00:00:00"/>
    <x v="141"/>
    <x v="2"/>
    <x v="0"/>
    <x v="0"/>
    <x v="702"/>
    <n v="5"/>
    <n v="1515.86"/>
    <x v="4"/>
    <x v="3"/>
  </r>
  <r>
    <d v="2019-11-27T00:00:00"/>
    <x v="219"/>
    <x v="5"/>
    <x v="2"/>
    <x v="4"/>
    <x v="703"/>
    <n v="5"/>
    <n v="-2451.17"/>
    <x v="2"/>
    <x v="1"/>
  </r>
  <r>
    <d v="2019-02-04T00:00:00"/>
    <x v="9"/>
    <x v="6"/>
    <x v="1"/>
    <x v="11"/>
    <x v="704"/>
    <n v="8"/>
    <n v="216.62"/>
    <x v="4"/>
    <x v="1"/>
  </r>
  <r>
    <d v="2022-11-24T00:00:00"/>
    <x v="18"/>
    <x v="1"/>
    <x v="0"/>
    <x v="7"/>
    <x v="705"/>
    <n v="1"/>
    <n v="2645.83"/>
    <x v="2"/>
    <x v="2"/>
  </r>
  <r>
    <d v="2022-07-05T00:00:00"/>
    <x v="141"/>
    <x v="3"/>
    <x v="1"/>
    <x v="3"/>
    <x v="706"/>
    <n v="8"/>
    <n v="414.14"/>
    <x v="0"/>
    <x v="2"/>
  </r>
  <r>
    <d v="2022-07-26T00:00:00"/>
    <x v="194"/>
    <x v="8"/>
    <x v="2"/>
    <x v="10"/>
    <x v="707"/>
    <n v="5"/>
    <n v="1709.92"/>
    <x v="0"/>
    <x v="2"/>
  </r>
  <r>
    <d v="2020-03-14T00:00:00"/>
    <x v="191"/>
    <x v="3"/>
    <x v="0"/>
    <x v="2"/>
    <x v="708"/>
    <n v="8"/>
    <n v="845.57"/>
    <x v="6"/>
    <x v="4"/>
  </r>
  <r>
    <d v="2019-06-10T00:00:00"/>
    <x v="179"/>
    <x v="9"/>
    <x v="1"/>
    <x v="8"/>
    <x v="709"/>
    <n v="2"/>
    <n v="-686.67"/>
    <x v="5"/>
    <x v="1"/>
  </r>
  <r>
    <d v="2021-09-22T00:00:00"/>
    <x v="29"/>
    <x v="9"/>
    <x v="0"/>
    <x v="7"/>
    <x v="710"/>
    <n v="4"/>
    <n v="-495.79"/>
    <x v="10"/>
    <x v="0"/>
  </r>
  <r>
    <d v="2020-04-18T00:00:00"/>
    <x v="207"/>
    <x v="6"/>
    <x v="1"/>
    <x v="3"/>
    <x v="711"/>
    <n v="5"/>
    <n v="67.47"/>
    <x v="1"/>
    <x v="4"/>
  </r>
  <r>
    <d v="2021-07-13T00:00:00"/>
    <x v="3"/>
    <x v="0"/>
    <x v="0"/>
    <x v="7"/>
    <x v="712"/>
    <n v="9"/>
    <n v="780.44"/>
    <x v="0"/>
    <x v="0"/>
  </r>
  <r>
    <d v="2021-05-11T00:00:00"/>
    <x v="71"/>
    <x v="6"/>
    <x v="2"/>
    <x v="6"/>
    <x v="713"/>
    <n v="3"/>
    <n v="-2494.5300000000002"/>
    <x v="3"/>
    <x v="0"/>
  </r>
  <r>
    <d v="2021-06-07T00:00:00"/>
    <x v="204"/>
    <x v="4"/>
    <x v="0"/>
    <x v="0"/>
    <x v="714"/>
    <n v="10"/>
    <n v="-1173.43"/>
    <x v="5"/>
    <x v="0"/>
  </r>
  <r>
    <d v="2020-12-05T00:00:00"/>
    <x v="61"/>
    <x v="9"/>
    <x v="1"/>
    <x v="9"/>
    <x v="715"/>
    <n v="5"/>
    <n v="1507.47"/>
    <x v="9"/>
    <x v="4"/>
  </r>
  <r>
    <d v="2018-05-26T00:00:00"/>
    <x v="57"/>
    <x v="3"/>
    <x v="1"/>
    <x v="9"/>
    <x v="716"/>
    <n v="2"/>
    <n v="-2452.5300000000002"/>
    <x v="3"/>
    <x v="5"/>
  </r>
  <r>
    <d v="2021-02-09T00:00:00"/>
    <x v="60"/>
    <x v="3"/>
    <x v="2"/>
    <x v="4"/>
    <x v="717"/>
    <n v="10"/>
    <n v="-107.02"/>
    <x v="4"/>
    <x v="0"/>
  </r>
  <r>
    <d v="2020-06-23T00:00:00"/>
    <x v="58"/>
    <x v="3"/>
    <x v="2"/>
    <x v="4"/>
    <x v="718"/>
    <n v="10"/>
    <n v="860.51"/>
    <x v="5"/>
    <x v="4"/>
  </r>
  <r>
    <d v="2021-02-26T00:00:00"/>
    <x v="227"/>
    <x v="8"/>
    <x v="1"/>
    <x v="11"/>
    <x v="719"/>
    <n v="5"/>
    <n v="3159.46"/>
    <x v="4"/>
    <x v="0"/>
  </r>
  <r>
    <d v="2021-03-20T00:00:00"/>
    <x v="172"/>
    <x v="7"/>
    <x v="2"/>
    <x v="6"/>
    <x v="720"/>
    <n v="1"/>
    <n v="335.14"/>
    <x v="6"/>
    <x v="0"/>
  </r>
  <r>
    <d v="2023-05-08T00:00:00"/>
    <x v="157"/>
    <x v="3"/>
    <x v="0"/>
    <x v="0"/>
    <x v="721"/>
    <n v="9"/>
    <n v="1106.1600000000001"/>
    <x v="3"/>
    <x v="3"/>
  </r>
  <r>
    <d v="2022-12-14T00:00:00"/>
    <x v="113"/>
    <x v="1"/>
    <x v="0"/>
    <x v="7"/>
    <x v="722"/>
    <n v="8"/>
    <n v="937.1"/>
    <x v="9"/>
    <x v="2"/>
  </r>
  <r>
    <d v="2018-12-26T00:00:00"/>
    <x v="79"/>
    <x v="9"/>
    <x v="1"/>
    <x v="8"/>
    <x v="723"/>
    <n v="3"/>
    <n v="569.89"/>
    <x v="9"/>
    <x v="5"/>
  </r>
  <r>
    <d v="2020-04-15T00:00:00"/>
    <x v="244"/>
    <x v="4"/>
    <x v="0"/>
    <x v="2"/>
    <x v="724"/>
    <n v="5"/>
    <n v="905.1"/>
    <x v="1"/>
    <x v="4"/>
  </r>
  <r>
    <d v="2018-04-07T00:00:00"/>
    <x v="4"/>
    <x v="9"/>
    <x v="1"/>
    <x v="11"/>
    <x v="725"/>
    <n v="10"/>
    <n v="-182.89"/>
    <x v="1"/>
    <x v="5"/>
  </r>
  <r>
    <d v="2022-01-15T00:00:00"/>
    <x v="31"/>
    <x v="3"/>
    <x v="2"/>
    <x v="4"/>
    <x v="726"/>
    <n v="5"/>
    <n v="2280.8200000000002"/>
    <x v="11"/>
    <x v="2"/>
  </r>
  <r>
    <d v="2023-09-07T00:00:00"/>
    <x v="234"/>
    <x v="0"/>
    <x v="0"/>
    <x v="0"/>
    <x v="727"/>
    <n v="8"/>
    <n v="1011.51"/>
    <x v="10"/>
    <x v="3"/>
  </r>
  <r>
    <d v="2021-05-01T00:00:00"/>
    <x v="155"/>
    <x v="2"/>
    <x v="1"/>
    <x v="3"/>
    <x v="728"/>
    <n v="6"/>
    <n v="8.6"/>
    <x v="3"/>
    <x v="0"/>
  </r>
  <r>
    <d v="2018-11-15T00:00:00"/>
    <x v="204"/>
    <x v="9"/>
    <x v="1"/>
    <x v="11"/>
    <x v="729"/>
    <n v="3"/>
    <n v="482.54"/>
    <x v="2"/>
    <x v="5"/>
  </r>
  <r>
    <d v="2023-09-05T00:00:00"/>
    <x v="206"/>
    <x v="7"/>
    <x v="1"/>
    <x v="3"/>
    <x v="730"/>
    <n v="9"/>
    <n v="-2034.54"/>
    <x v="10"/>
    <x v="3"/>
  </r>
  <r>
    <d v="2022-05-25T00:00:00"/>
    <x v="76"/>
    <x v="9"/>
    <x v="2"/>
    <x v="5"/>
    <x v="731"/>
    <n v="4"/>
    <n v="1410.3"/>
    <x v="3"/>
    <x v="2"/>
  </r>
  <r>
    <d v="2019-01-10T00:00:00"/>
    <x v="9"/>
    <x v="8"/>
    <x v="0"/>
    <x v="0"/>
    <x v="732"/>
    <n v="1"/>
    <n v="2861.12"/>
    <x v="11"/>
    <x v="1"/>
  </r>
  <r>
    <d v="2021-11-13T00:00:00"/>
    <x v="7"/>
    <x v="3"/>
    <x v="0"/>
    <x v="1"/>
    <x v="733"/>
    <n v="2"/>
    <n v="-2158.06"/>
    <x v="2"/>
    <x v="0"/>
  </r>
  <r>
    <d v="2020-11-09T00:00:00"/>
    <x v="245"/>
    <x v="8"/>
    <x v="0"/>
    <x v="1"/>
    <x v="734"/>
    <n v="9"/>
    <n v="-1790.07"/>
    <x v="2"/>
    <x v="4"/>
  </r>
  <r>
    <d v="2022-11-10T00:00:00"/>
    <x v="5"/>
    <x v="0"/>
    <x v="2"/>
    <x v="6"/>
    <x v="735"/>
    <n v="5"/>
    <n v="-346.07"/>
    <x v="2"/>
    <x v="2"/>
  </r>
  <r>
    <d v="2018-07-24T00:00:00"/>
    <x v="152"/>
    <x v="5"/>
    <x v="0"/>
    <x v="7"/>
    <x v="736"/>
    <n v="1"/>
    <n v="-443.45"/>
    <x v="0"/>
    <x v="5"/>
  </r>
  <r>
    <d v="2023-12-08T00:00:00"/>
    <x v="8"/>
    <x v="0"/>
    <x v="2"/>
    <x v="6"/>
    <x v="737"/>
    <n v="7"/>
    <n v="286.58999999999997"/>
    <x v="9"/>
    <x v="3"/>
  </r>
  <r>
    <d v="2022-06-12T00:00:00"/>
    <x v="83"/>
    <x v="6"/>
    <x v="0"/>
    <x v="1"/>
    <x v="738"/>
    <n v="5"/>
    <n v="-1339.87"/>
    <x v="5"/>
    <x v="2"/>
  </r>
  <r>
    <d v="2022-04-16T00:00:00"/>
    <x v="64"/>
    <x v="4"/>
    <x v="1"/>
    <x v="11"/>
    <x v="739"/>
    <n v="7"/>
    <n v="-1578.77"/>
    <x v="1"/>
    <x v="2"/>
  </r>
  <r>
    <d v="2023-07-11T00:00:00"/>
    <x v="25"/>
    <x v="5"/>
    <x v="1"/>
    <x v="3"/>
    <x v="740"/>
    <n v="7"/>
    <n v="481.96"/>
    <x v="0"/>
    <x v="3"/>
  </r>
  <r>
    <d v="2021-08-12T00:00:00"/>
    <x v="94"/>
    <x v="4"/>
    <x v="2"/>
    <x v="10"/>
    <x v="741"/>
    <n v="5"/>
    <n v="-237.82"/>
    <x v="8"/>
    <x v="0"/>
  </r>
  <r>
    <d v="2020-10-03T00:00:00"/>
    <x v="206"/>
    <x v="8"/>
    <x v="1"/>
    <x v="9"/>
    <x v="742"/>
    <n v="9"/>
    <n v="3835.23"/>
    <x v="7"/>
    <x v="4"/>
  </r>
  <r>
    <d v="2019-07-26T00:00:00"/>
    <x v="140"/>
    <x v="9"/>
    <x v="1"/>
    <x v="11"/>
    <x v="743"/>
    <n v="1"/>
    <n v="1704.77"/>
    <x v="0"/>
    <x v="1"/>
  </r>
  <r>
    <d v="2021-07-04T00:00:00"/>
    <x v="198"/>
    <x v="2"/>
    <x v="1"/>
    <x v="9"/>
    <x v="744"/>
    <n v="4"/>
    <n v="167.04"/>
    <x v="0"/>
    <x v="0"/>
  </r>
  <r>
    <d v="2020-05-17T00:00:00"/>
    <x v="77"/>
    <x v="2"/>
    <x v="2"/>
    <x v="5"/>
    <x v="745"/>
    <n v="4"/>
    <n v="23.81"/>
    <x v="3"/>
    <x v="4"/>
  </r>
  <r>
    <d v="2020-08-20T00:00:00"/>
    <x v="50"/>
    <x v="1"/>
    <x v="2"/>
    <x v="6"/>
    <x v="746"/>
    <n v="9"/>
    <n v="504.47"/>
    <x v="8"/>
    <x v="4"/>
  </r>
  <r>
    <d v="2018-07-25T00:00:00"/>
    <x v="115"/>
    <x v="3"/>
    <x v="2"/>
    <x v="6"/>
    <x v="747"/>
    <n v="10"/>
    <n v="538.19000000000005"/>
    <x v="0"/>
    <x v="5"/>
  </r>
  <r>
    <d v="2018-06-16T00:00:00"/>
    <x v="74"/>
    <x v="6"/>
    <x v="0"/>
    <x v="7"/>
    <x v="748"/>
    <n v="10"/>
    <n v="2071.0100000000002"/>
    <x v="5"/>
    <x v="5"/>
  </r>
  <r>
    <d v="2021-08-22T00:00:00"/>
    <x v="186"/>
    <x v="0"/>
    <x v="2"/>
    <x v="4"/>
    <x v="749"/>
    <n v="10"/>
    <n v="2694.99"/>
    <x v="8"/>
    <x v="0"/>
  </r>
  <r>
    <d v="2018-01-26T00:00:00"/>
    <x v="116"/>
    <x v="4"/>
    <x v="2"/>
    <x v="4"/>
    <x v="750"/>
    <n v="4"/>
    <n v="1195.1400000000001"/>
    <x v="11"/>
    <x v="5"/>
  </r>
  <r>
    <d v="2018-06-17T00:00:00"/>
    <x v="234"/>
    <x v="0"/>
    <x v="0"/>
    <x v="0"/>
    <x v="751"/>
    <n v="5"/>
    <n v="5014.6499999999996"/>
    <x v="5"/>
    <x v="5"/>
  </r>
  <r>
    <d v="2022-08-04T00:00:00"/>
    <x v="169"/>
    <x v="8"/>
    <x v="2"/>
    <x v="10"/>
    <x v="752"/>
    <n v="3"/>
    <n v="2282.87"/>
    <x v="8"/>
    <x v="2"/>
  </r>
  <r>
    <d v="2021-08-01T00:00:00"/>
    <x v="4"/>
    <x v="1"/>
    <x v="0"/>
    <x v="1"/>
    <x v="753"/>
    <n v="10"/>
    <n v="-948"/>
    <x v="8"/>
    <x v="0"/>
  </r>
  <r>
    <d v="2021-11-16T00:00:00"/>
    <x v="245"/>
    <x v="9"/>
    <x v="0"/>
    <x v="0"/>
    <x v="754"/>
    <n v="10"/>
    <n v="2.2999999999999998"/>
    <x v="2"/>
    <x v="0"/>
  </r>
  <r>
    <d v="2020-07-17T00:00:00"/>
    <x v="246"/>
    <x v="6"/>
    <x v="0"/>
    <x v="0"/>
    <x v="755"/>
    <n v="1"/>
    <n v="3988.54"/>
    <x v="0"/>
    <x v="4"/>
  </r>
  <r>
    <d v="2022-06-22T00:00:00"/>
    <x v="247"/>
    <x v="5"/>
    <x v="1"/>
    <x v="8"/>
    <x v="756"/>
    <n v="8"/>
    <n v="2325.9"/>
    <x v="5"/>
    <x v="2"/>
  </r>
  <r>
    <d v="2022-05-27T00:00:00"/>
    <x v="155"/>
    <x v="4"/>
    <x v="2"/>
    <x v="5"/>
    <x v="757"/>
    <n v="8"/>
    <n v="-960.23"/>
    <x v="3"/>
    <x v="2"/>
  </r>
  <r>
    <d v="2021-04-05T00:00:00"/>
    <x v="105"/>
    <x v="0"/>
    <x v="2"/>
    <x v="10"/>
    <x v="758"/>
    <n v="6"/>
    <n v="1722.73"/>
    <x v="1"/>
    <x v="0"/>
  </r>
  <r>
    <d v="2020-12-11T00:00:00"/>
    <x v="53"/>
    <x v="5"/>
    <x v="0"/>
    <x v="0"/>
    <x v="759"/>
    <n v="5"/>
    <n v="1627.11"/>
    <x v="9"/>
    <x v="4"/>
  </r>
  <r>
    <d v="2023-05-15T00:00:00"/>
    <x v="22"/>
    <x v="1"/>
    <x v="2"/>
    <x v="5"/>
    <x v="760"/>
    <n v="4"/>
    <n v="-1052.79"/>
    <x v="3"/>
    <x v="3"/>
  </r>
  <r>
    <d v="2021-05-28T00:00:00"/>
    <x v="248"/>
    <x v="2"/>
    <x v="0"/>
    <x v="2"/>
    <x v="761"/>
    <n v="6"/>
    <n v="-407.64"/>
    <x v="3"/>
    <x v="0"/>
  </r>
  <r>
    <d v="2021-03-20T00:00:00"/>
    <x v="249"/>
    <x v="2"/>
    <x v="0"/>
    <x v="1"/>
    <x v="762"/>
    <n v="9"/>
    <n v="1437.51"/>
    <x v="6"/>
    <x v="0"/>
  </r>
  <r>
    <d v="2020-04-21T00:00:00"/>
    <x v="144"/>
    <x v="3"/>
    <x v="2"/>
    <x v="6"/>
    <x v="763"/>
    <n v="6"/>
    <n v="-289.83"/>
    <x v="1"/>
    <x v="4"/>
  </r>
  <r>
    <d v="2018-08-17T00:00:00"/>
    <x v="19"/>
    <x v="8"/>
    <x v="1"/>
    <x v="11"/>
    <x v="764"/>
    <n v="9"/>
    <n v="-57.02"/>
    <x v="8"/>
    <x v="5"/>
  </r>
  <r>
    <d v="2021-10-07T00:00:00"/>
    <x v="81"/>
    <x v="7"/>
    <x v="1"/>
    <x v="11"/>
    <x v="765"/>
    <n v="7"/>
    <n v="-397.98"/>
    <x v="7"/>
    <x v="0"/>
  </r>
  <r>
    <d v="2023-09-02T00:00:00"/>
    <x v="176"/>
    <x v="3"/>
    <x v="1"/>
    <x v="3"/>
    <x v="766"/>
    <n v="4"/>
    <n v="-776.48"/>
    <x v="10"/>
    <x v="3"/>
  </r>
  <r>
    <d v="2020-02-12T00:00:00"/>
    <x v="27"/>
    <x v="0"/>
    <x v="1"/>
    <x v="11"/>
    <x v="767"/>
    <n v="5"/>
    <n v="3558.94"/>
    <x v="4"/>
    <x v="4"/>
  </r>
  <r>
    <d v="2020-02-02T00:00:00"/>
    <x v="141"/>
    <x v="9"/>
    <x v="2"/>
    <x v="5"/>
    <x v="768"/>
    <n v="9"/>
    <n v="269.62"/>
    <x v="4"/>
    <x v="4"/>
  </r>
  <r>
    <d v="2022-07-07T00:00:00"/>
    <x v="135"/>
    <x v="3"/>
    <x v="2"/>
    <x v="10"/>
    <x v="769"/>
    <n v="7"/>
    <n v="-380.17"/>
    <x v="0"/>
    <x v="2"/>
  </r>
  <r>
    <d v="2021-07-24T00:00:00"/>
    <x v="153"/>
    <x v="4"/>
    <x v="1"/>
    <x v="11"/>
    <x v="770"/>
    <n v="4"/>
    <n v="3816.64"/>
    <x v="0"/>
    <x v="0"/>
  </r>
  <r>
    <d v="2022-10-16T00:00:00"/>
    <x v="36"/>
    <x v="1"/>
    <x v="2"/>
    <x v="4"/>
    <x v="771"/>
    <n v="10"/>
    <n v="-911.56"/>
    <x v="7"/>
    <x v="2"/>
  </r>
  <r>
    <d v="2018-01-03T00:00:00"/>
    <x v="7"/>
    <x v="9"/>
    <x v="0"/>
    <x v="0"/>
    <x v="772"/>
    <n v="8"/>
    <n v="1774.53"/>
    <x v="11"/>
    <x v="5"/>
  </r>
  <r>
    <d v="2018-11-28T00:00:00"/>
    <x v="7"/>
    <x v="8"/>
    <x v="1"/>
    <x v="3"/>
    <x v="773"/>
    <n v="9"/>
    <n v="-416.38"/>
    <x v="2"/>
    <x v="5"/>
  </r>
  <r>
    <d v="2021-08-19T00:00:00"/>
    <x v="101"/>
    <x v="5"/>
    <x v="1"/>
    <x v="11"/>
    <x v="774"/>
    <n v="1"/>
    <n v="270.04000000000002"/>
    <x v="8"/>
    <x v="0"/>
  </r>
  <r>
    <d v="2020-05-07T00:00:00"/>
    <x v="231"/>
    <x v="8"/>
    <x v="2"/>
    <x v="5"/>
    <x v="775"/>
    <n v="8"/>
    <n v="350.04"/>
    <x v="3"/>
    <x v="4"/>
  </r>
  <r>
    <d v="2019-06-01T00:00:00"/>
    <x v="97"/>
    <x v="8"/>
    <x v="0"/>
    <x v="2"/>
    <x v="776"/>
    <n v="3"/>
    <n v="1488.41"/>
    <x v="5"/>
    <x v="1"/>
  </r>
  <r>
    <d v="2018-12-13T00:00:00"/>
    <x v="5"/>
    <x v="6"/>
    <x v="2"/>
    <x v="5"/>
    <x v="777"/>
    <n v="8"/>
    <n v="-1478.85"/>
    <x v="9"/>
    <x v="5"/>
  </r>
  <r>
    <d v="2018-11-28T00:00:00"/>
    <x v="3"/>
    <x v="6"/>
    <x v="0"/>
    <x v="7"/>
    <x v="778"/>
    <n v="10"/>
    <n v="-2049.84"/>
    <x v="2"/>
    <x v="5"/>
  </r>
  <r>
    <d v="2023-07-04T00:00:00"/>
    <x v="141"/>
    <x v="4"/>
    <x v="0"/>
    <x v="7"/>
    <x v="779"/>
    <n v="8"/>
    <n v="81.31"/>
    <x v="0"/>
    <x v="3"/>
  </r>
  <r>
    <d v="2020-10-21T00:00:00"/>
    <x v="11"/>
    <x v="6"/>
    <x v="2"/>
    <x v="6"/>
    <x v="780"/>
    <n v="4"/>
    <n v="3571.63"/>
    <x v="7"/>
    <x v="4"/>
  </r>
  <r>
    <d v="2019-08-14T00:00:00"/>
    <x v="215"/>
    <x v="6"/>
    <x v="2"/>
    <x v="6"/>
    <x v="781"/>
    <n v="9"/>
    <n v="1278.56"/>
    <x v="8"/>
    <x v="1"/>
  </r>
  <r>
    <d v="2018-08-19T00:00:00"/>
    <x v="78"/>
    <x v="2"/>
    <x v="0"/>
    <x v="0"/>
    <x v="782"/>
    <n v="6"/>
    <n v="-2375.8000000000002"/>
    <x v="8"/>
    <x v="5"/>
  </r>
  <r>
    <d v="2018-07-09T00:00:00"/>
    <x v="106"/>
    <x v="5"/>
    <x v="1"/>
    <x v="3"/>
    <x v="783"/>
    <n v="9"/>
    <n v="1488.07"/>
    <x v="0"/>
    <x v="5"/>
  </r>
  <r>
    <d v="2020-08-17T00:00:00"/>
    <x v="188"/>
    <x v="3"/>
    <x v="0"/>
    <x v="2"/>
    <x v="784"/>
    <n v="4"/>
    <n v="-1175.03"/>
    <x v="8"/>
    <x v="4"/>
  </r>
  <r>
    <d v="2020-08-07T00:00:00"/>
    <x v="172"/>
    <x v="8"/>
    <x v="0"/>
    <x v="1"/>
    <x v="785"/>
    <n v="1"/>
    <n v="3236.76"/>
    <x v="8"/>
    <x v="4"/>
  </r>
  <r>
    <d v="2020-10-05T00:00:00"/>
    <x v="192"/>
    <x v="9"/>
    <x v="0"/>
    <x v="7"/>
    <x v="786"/>
    <n v="4"/>
    <n v="-1739.82"/>
    <x v="7"/>
    <x v="4"/>
  </r>
  <r>
    <d v="2021-09-28T00:00:00"/>
    <x v="115"/>
    <x v="6"/>
    <x v="1"/>
    <x v="3"/>
    <x v="787"/>
    <n v="5"/>
    <n v="-1241.42"/>
    <x v="10"/>
    <x v="0"/>
  </r>
  <r>
    <d v="2018-07-16T00:00:00"/>
    <x v="22"/>
    <x v="6"/>
    <x v="2"/>
    <x v="5"/>
    <x v="788"/>
    <n v="5"/>
    <n v="4635.5"/>
    <x v="0"/>
    <x v="5"/>
  </r>
  <r>
    <d v="2022-09-22T00:00:00"/>
    <x v="64"/>
    <x v="8"/>
    <x v="0"/>
    <x v="2"/>
    <x v="789"/>
    <n v="3"/>
    <n v="164.85"/>
    <x v="10"/>
    <x v="2"/>
  </r>
  <r>
    <d v="2018-08-21T00:00:00"/>
    <x v="177"/>
    <x v="8"/>
    <x v="2"/>
    <x v="6"/>
    <x v="790"/>
    <n v="6"/>
    <n v="-2075.62"/>
    <x v="8"/>
    <x v="5"/>
  </r>
  <r>
    <d v="2022-10-25T00:00:00"/>
    <x v="189"/>
    <x v="1"/>
    <x v="0"/>
    <x v="1"/>
    <x v="791"/>
    <n v="1"/>
    <n v="814.05"/>
    <x v="7"/>
    <x v="2"/>
  </r>
  <r>
    <d v="2022-10-22T00:00:00"/>
    <x v="38"/>
    <x v="0"/>
    <x v="2"/>
    <x v="4"/>
    <x v="792"/>
    <n v="10"/>
    <n v="941.59"/>
    <x v="7"/>
    <x v="2"/>
  </r>
  <r>
    <d v="2019-04-12T00:00:00"/>
    <x v="116"/>
    <x v="0"/>
    <x v="2"/>
    <x v="5"/>
    <x v="793"/>
    <n v="4"/>
    <n v="-3592.35"/>
    <x v="1"/>
    <x v="1"/>
  </r>
  <r>
    <d v="2022-11-19T00:00:00"/>
    <x v="4"/>
    <x v="8"/>
    <x v="2"/>
    <x v="6"/>
    <x v="794"/>
    <n v="8"/>
    <n v="-1542.29"/>
    <x v="2"/>
    <x v="2"/>
  </r>
  <r>
    <d v="2019-01-04T00:00:00"/>
    <x v="154"/>
    <x v="7"/>
    <x v="2"/>
    <x v="4"/>
    <x v="795"/>
    <n v="6"/>
    <n v="-387.51"/>
    <x v="11"/>
    <x v="1"/>
  </r>
  <r>
    <d v="2020-03-07T00:00:00"/>
    <x v="23"/>
    <x v="6"/>
    <x v="1"/>
    <x v="9"/>
    <x v="796"/>
    <n v="7"/>
    <n v="4049.05"/>
    <x v="6"/>
    <x v="4"/>
  </r>
  <r>
    <d v="2019-01-10T00:00:00"/>
    <x v="184"/>
    <x v="1"/>
    <x v="0"/>
    <x v="7"/>
    <x v="797"/>
    <n v="1"/>
    <n v="2898.19"/>
    <x v="11"/>
    <x v="1"/>
  </r>
  <r>
    <d v="2020-05-17T00:00:00"/>
    <x v="23"/>
    <x v="5"/>
    <x v="1"/>
    <x v="8"/>
    <x v="798"/>
    <n v="8"/>
    <n v="892.51"/>
    <x v="3"/>
    <x v="4"/>
  </r>
  <r>
    <d v="2019-10-26T00:00:00"/>
    <x v="5"/>
    <x v="9"/>
    <x v="2"/>
    <x v="5"/>
    <x v="799"/>
    <n v="6"/>
    <n v="-1044.93"/>
    <x v="7"/>
    <x v="1"/>
  </r>
  <r>
    <d v="2018-06-28T00:00:00"/>
    <x v="168"/>
    <x v="6"/>
    <x v="1"/>
    <x v="3"/>
    <x v="800"/>
    <n v="4"/>
    <n v="545.62"/>
    <x v="5"/>
    <x v="5"/>
  </r>
  <r>
    <d v="2019-07-09T00:00:00"/>
    <x v="8"/>
    <x v="9"/>
    <x v="0"/>
    <x v="1"/>
    <x v="801"/>
    <n v="2"/>
    <n v="907.33"/>
    <x v="0"/>
    <x v="1"/>
  </r>
  <r>
    <d v="2019-06-12T00:00:00"/>
    <x v="249"/>
    <x v="5"/>
    <x v="0"/>
    <x v="0"/>
    <x v="802"/>
    <n v="9"/>
    <n v="2026.07"/>
    <x v="5"/>
    <x v="1"/>
  </r>
  <r>
    <d v="2018-06-11T00:00:00"/>
    <x v="106"/>
    <x v="2"/>
    <x v="1"/>
    <x v="9"/>
    <x v="803"/>
    <n v="2"/>
    <n v="1641.82"/>
    <x v="5"/>
    <x v="5"/>
  </r>
  <r>
    <d v="2023-12-28T00:00:00"/>
    <x v="193"/>
    <x v="7"/>
    <x v="2"/>
    <x v="5"/>
    <x v="804"/>
    <n v="9"/>
    <n v="141.99"/>
    <x v="9"/>
    <x v="3"/>
  </r>
  <r>
    <d v="2018-11-26T00:00:00"/>
    <x v="50"/>
    <x v="2"/>
    <x v="0"/>
    <x v="1"/>
    <x v="805"/>
    <n v="5"/>
    <n v="953.68"/>
    <x v="2"/>
    <x v="5"/>
  </r>
  <r>
    <d v="2018-12-28T00:00:00"/>
    <x v="136"/>
    <x v="2"/>
    <x v="0"/>
    <x v="2"/>
    <x v="806"/>
    <n v="5"/>
    <n v="47.39"/>
    <x v="9"/>
    <x v="5"/>
  </r>
  <r>
    <d v="2020-01-08T00:00:00"/>
    <x v="209"/>
    <x v="8"/>
    <x v="1"/>
    <x v="3"/>
    <x v="807"/>
    <n v="7"/>
    <n v="1825.73"/>
    <x v="11"/>
    <x v="4"/>
  </r>
  <r>
    <d v="2020-06-26T00:00:00"/>
    <x v="100"/>
    <x v="7"/>
    <x v="0"/>
    <x v="2"/>
    <x v="808"/>
    <n v="6"/>
    <n v="402.27"/>
    <x v="5"/>
    <x v="4"/>
  </r>
  <r>
    <d v="2018-01-17T00:00:00"/>
    <x v="161"/>
    <x v="9"/>
    <x v="0"/>
    <x v="2"/>
    <x v="809"/>
    <n v="6"/>
    <n v="-449.29"/>
    <x v="11"/>
    <x v="5"/>
  </r>
  <r>
    <d v="2021-11-16T00:00:00"/>
    <x v="215"/>
    <x v="5"/>
    <x v="2"/>
    <x v="5"/>
    <x v="810"/>
    <n v="3"/>
    <n v="-173.33"/>
    <x v="2"/>
    <x v="0"/>
  </r>
  <r>
    <d v="2023-02-05T00:00:00"/>
    <x v="194"/>
    <x v="6"/>
    <x v="2"/>
    <x v="4"/>
    <x v="811"/>
    <n v="10"/>
    <n v="3513.34"/>
    <x v="4"/>
    <x v="3"/>
  </r>
  <r>
    <d v="2019-08-20T00:00:00"/>
    <x v="250"/>
    <x v="7"/>
    <x v="1"/>
    <x v="9"/>
    <x v="812"/>
    <n v="5"/>
    <n v="2351.83"/>
    <x v="8"/>
    <x v="1"/>
  </r>
  <r>
    <d v="2020-10-10T00:00:00"/>
    <x v="23"/>
    <x v="3"/>
    <x v="0"/>
    <x v="0"/>
    <x v="813"/>
    <n v="5"/>
    <n v="2424.98"/>
    <x v="7"/>
    <x v="4"/>
  </r>
  <r>
    <d v="2018-07-14T00:00:00"/>
    <x v="144"/>
    <x v="4"/>
    <x v="0"/>
    <x v="1"/>
    <x v="814"/>
    <n v="8"/>
    <n v="-2230.04"/>
    <x v="0"/>
    <x v="5"/>
  </r>
  <r>
    <d v="2020-06-19T00:00:00"/>
    <x v="199"/>
    <x v="8"/>
    <x v="1"/>
    <x v="11"/>
    <x v="815"/>
    <n v="7"/>
    <n v="363.56"/>
    <x v="5"/>
    <x v="4"/>
  </r>
  <r>
    <d v="2022-12-26T00:00:00"/>
    <x v="7"/>
    <x v="0"/>
    <x v="2"/>
    <x v="6"/>
    <x v="816"/>
    <n v="3"/>
    <n v="711.41"/>
    <x v="9"/>
    <x v="2"/>
  </r>
  <r>
    <d v="2023-08-13T00:00:00"/>
    <x v="63"/>
    <x v="4"/>
    <x v="1"/>
    <x v="8"/>
    <x v="817"/>
    <n v="2"/>
    <n v="2400.12"/>
    <x v="8"/>
    <x v="3"/>
  </r>
  <r>
    <d v="2019-05-04T00:00:00"/>
    <x v="148"/>
    <x v="2"/>
    <x v="1"/>
    <x v="8"/>
    <x v="818"/>
    <n v="6"/>
    <n v="-182.24"/>
    <x v="3"/>
    <x v="1"/>
  </r>
  <r>
    <d v="2019-05-12T00:00:00"/>
    <x v="27"/>
    <x v="7"/>
    <x v="2"/>
    <x v="5"/>
    <x v="819"/>
    <n v="3"/>
    <n v="5158.0200000000004"/>
    <x v="3"/>
    <x v="1"/>
  </r>
  <r>
    <d v="2021-09-22T00:00:00"/>
    <x v="191"/>
    <x v="4"/>
    <x v="2"/>
    <x v="10"/>
    <x v="820"/>
    <n v="7"/>
    <n v="103.46"/>
    <x v="10"/>
    <x v="0"/>
  </r>
  <r>
    <d v="2018-09-27T00:00:00"/>
    <x v="133"/>
    <x v="7"/>
    <x v="2"/>
    <x v="6"/>
    <x v="821"/>
    <n v="10"/>
    <n v="-940.49"/>
    <x v="10"/>
    <x v="5"/>
  </r>
  <r>
    <d v="2022-07-25T00:00:00"/>
    <x v="80"/>
    <x v="2"/>
    <x v="2"/>
    <x v="4"/>
    <x v="822"/>
    <n v="2"/>
    <n v="-24.75"/>
    <x v="0"/>
    <x v="2"/>
  </r>
  <r>
    <d v="2020-11-16T00:00:00"/>
    <x v="130"/>
    <x v="8"/>
    <x v="1"/>
    <x v="9"/>
    <x v="823"/>
    <n v="10"/>
    <n v="356.43"/>
    <x v="2"/>
    <x v="4"/>
  </r>
  <r>
    <d v="2019-04-13T00:00:00"/>
    <x v="54"/>
    <x v="0"/>
    <x v="1"/>
    <x v="11"/>
    <x v="824"/>
    <n v="7"/>
    <n v="-3169.99"/>
    <x v="1"/>
    <x v="1"/>
  </r>
  <r>
    <d v="2022-09-17T00:00:00"/>
    <x v="251"/>
    <x v="8"/>
    <x v="0"/>
    <x v="7"/>
    <x v="825"/>
    <n v="1"/>
    <n v="-308.05"/>
    <x v="10"/>
    <x v="2"/>
  </r>
  <r>
    <d v="2022-04-20T00:00:00"/>
    <x v="23"/>
    <x v="1"/>
    <x v="1"/>
    <x v="8"/>
    <x v="826"/>
    <n v="3"/>
    <n v="-3000"/>
    <x v="1"/>
    <x v="2"/>
  </r>
  <r>
    <d v="2021-05-02T00:00:00"/>
    <x v="7"/>
    <x v="7"/>
    <x v="0"/>
    <x v="2"/>
    <x v="827"/>
    <n v="4"/>
    <n v="2114.98"/>
    <x v="3"/>
    <x v="0"/>
  </r>
  <r>
    <d v="2022-07-08T00:00:00"/>
    <x v="216"/>
    <x v="7"/>
    <x v="1"/>
    <x v="11"/>
    <x v="828"/>
    <n v="4"/>
    <n v="1304.57"/>
    <x v="0"/>
    <x v="2"/>
  </r>
  <r>
    <d v="2023-08-17T00:00:00"/>
    <x v="119"/>
    <x v="1"/>
    <x v="0"/>
    <x v="2"/>
    <x v="829"/>
    <n v="5"/>
    <n v="2931.9"/>
    <x v="8"/>
    <x v="3"/>
  </r>
  <r>
    <d v="2021-09-04T00:00:00"/>
    <x v="6"/>
    <x v="0"/>
    <x v="2"/>
    <x v="10"/>
    <x v="830"/>
    <n v="5"/>
    <n v="1957.13"/>
    <x v="10"/>
    <x v="0"/>
  </r>
  <r>
    <d v="2019-12-01T00:00:00"/>
    <x v="84"/>
    <x v="4"/>
    <x v="2"/>
    <x v="6"/>
    <x v="831"/>
    <n v="3"/>
    <n v="650.28"/>
    <x v="9"/>
    <x v="1"/>
  </r>
  <r>
    <d v="2021-07-10T00:00:00"/>
    <x v="63"/>
    <x v="3"/>
    <x v="1"/>
    <x v="3"/>
    <x v="832"/>
    <n v="1"/>
    <n v="-441.86"/>
    <x v="0"/>
    <x v="0"/>
  </r>
  <r>
    <d v="2023-09-07T00:00:00"/>
    <x v="133"/>
    <x v="9"/>
    <x v="2"/>
    <x v="10"/>
    <x v="833"/>
    <n v="8"/>
    <n v="793.82"/>
    <x v="10"/>
    <x v="3"/>
  </r>
  <r>
    <d v="2023-06-17T00:00:00"/>
    <x v="129"/>
    <x v="6"/>
    <x v="2"/>
    <x v="10"/>
    <x v="834"/>
    <n v="5"/>
    <n v="-1051.68"/>
    <x v="5"/>
    <x v="3"/>
  </r>
  <r>
    <d v="2022-03-10T00:00:00"/>
    <x v="188"/>
    <x v="6"/>
    <x v="2"/>
    <x v="6"/>
    <x v="835"/>
    <n v="5"/>
    <n v="-49.44"/>
    <x v="6"/>
    <x v="2"/>
  </r>
  <r>
    <d v="2022-04-26T00:00:00"/>
    <x v="36"/>
    <x v="7"/>
    <x v="0"/>
    <x v="1"/>
    <x v="836"/>
    <n v="6"/>
    <n v="-176.44"/>
    <x v="1"/>
    <x v="2"/>
  </r>
  <r>
    <d v="2021-07-10T00:00:00"/>
    <x v="9"/>
    <x v="9"/>
    <x v="1"/>
    <x v="8"/>
    <x v="837"/>
    <n v="3"/>
    <n v="34.409999999999997"/>
    <x v="0"/>
    <x v="0"/>
  </r>
  <r>
    <d v="2022-01-28T00:00:00"/>
    <x v="54"/>
    <x v="7"/>
    <x v="2"/>
    <x v="5"/>
    <x v="838"/>
    <n v="10"/>
    <n v="-87.41"/>
    <x v="11"/>
    <x v="2"/>
  </r>
  <r>
    <d v="2021-11-26T00:00:00"/>
    <x v="53"/>
    <x v="1"/>
    <x v="1"/>
    <x v="11"/>
    <x v="839"/>
    <n v="10"/>
    <n v="3206.85"/>
    <x v="2"/>
    <x v="0"/>
  </r>
  <r>
    <d v="2019-04-22T00:00:00"/>
    <x v="73"/>
    <x v="9"/>
    <x v="2"/>
    <x v="10"/>
    <x v="840"/>
    <n v="3"/>
    <n v="-1204.97"/>
    <x v="1"/>
    <x v="1"/>
  </r>
  <r>
    <d v="2018-04-15T00:00:00"/>
    <x v="196"/>
    <x v="4"/>
    <x v="2"/>
    <x v="5"/>
    <x v="841"/>
    <n v="7"/>
    <n v="159.69"/>
    <x v="1"/>
    <x v="5"/>
  </r>
  <r>
    <d v="2018-04-17T00:00:00"/>
    <x v="111"/>
    <x v="5"/>
    <x v="2"/>
    <x v="5"/>
    <x v="842"/>
    <n v="4"/>
    <n v="-1736.76"/>
    <x v="1"/>
    <x v="5"/>
  </r>
  <r>
    <d v="2020-06-11T00:00:00"/>
    <x v="206"/>
    <x v="0"/>
    <x v="0"/>
    <x v="1"/>
    <x v="843"/>
    <n v="8"/>
    <n v="1778.8"/>
    <x v="5"/>
    <x v="4"/>
  </r>
  <r>
    <d v="2023-11-26T00:00:00"/>
    <x v="159"/>
    <x v="5"/>
    <x v="0"/>
    <x v="0"/>
    <x v="844"/>
    <n v="1"/>
    <n v="-1950.17"/>
    <x v="2"/>
    <x v="3"/>
  </r>
  <r>
    <d v="2020-06-03T00:00:00"/>
    <x v="116"/>
    <x v="9"/>
    <x v="2"/>
    <x v="10"/>
    <x v="845"/>
    <n v="5"/>
    <n v="1562.59"/>
    <x v="5"/>
    <x v="4"/>
  </r>
  <r>
    <d v="2022-05-07T00:00:00"/>
    <x v="77"/>
    <x v="0"/>
    <x v="1"/>
    <x v="11"/>
    <x v="846"/>
    <n v="6"/>
    <n v="52.06"/>
    <x v="3"/>
    <x v="2"/>
  </r>
  <r>
    <d v="2020-07-12T00:00:00"/>
    <x v="252"/>
    <x v="3"/>
    <x v="2"/>
    <x v="4"/>
    <x v="847"/>
    <n v="5"/>
    <n v="-117.31"/>
    <x v="0"/>
    <x v="4"/>
  </r>
  <r>
    <d v="2023-09-14T00:00:00"/>
    <x v="202"/>
    <x v="3"/>
    <x v="2"/>
    <x v="6"/>
    <x v="848"/>
    <n v="3"/>
    <n v="-3025.32"/>
    <x v="10"/>
    <x v="3"/>
  </r>
  <r>
    <d v="2020-02-21T00:00:00"/>
    <x v="187"/>
    <x v="1"/>
    <x v="0"/>
    <x v="1"/>
    <x v="849"/>
    <n v="1"/>
    <n v="2719.3"/>
    <x v="4"/>
    <x v="4"/>
  </r>
  <r>
    <d v="2021-06-21T00:00:00"/>
    <x v="93"/>
    <x v="4"/>
    <x v="1"/>
    <x v="8"/>
    <x v="850"/>
    <n v="9"/>
    <n v="-708.14"/>
    <x v="5"/>
    <x v="0"/>
  </r>
  <r>
    <d v="2022-02-21T00:00:00"/>
    <x v="40"/>
    <x v="4"/>
    <x v="1"/>
    <x v="11"/>
    <x v="851"/>
    <n v="9"/>
    <n v="3327.82"/>
    <x v="4"/>
    <x v="2"/>
  </r>
  <r>
    <d v="2021-07-14T00:00:00"/>
    <x v="176"/>
    <x v="4"/>
    <x v="1"/>
    <x v="3"/>
    <x v="852"/>
    <n v="1"/>
    <n v="2554.4499999999998"/>
    <x v="0"/>
    <x v="0"/>
  </r>
  <r>
    <d v="2019-04-07T00:00:00"/>
    <x v="23"/>
    <x v="1"/>
    <x v="1"/>
    <x v="3"/>
    <x v="853"/>
    <n v="9"/>
    <n v="97.79"/>
    <x v="1"/>
    <x v="1"/>
  </r>
  <r>
    <d v="2018-12-27T00:00:00"/>
    <x v="140"/>
    <x v="2"/>
    <x v="1"/>
    <x v="8"/>
    <x v="854"/>
    <n v="10"/>
    <n v="-494.74"/>
    <x v="9"/>
    <x v="5"/>
  </r>
  <r>
    <d v="2020-06-15T00:00:00"/>
    <x v="224"/>
    <x v="3"/>
    <x v="0"/>
    <x v="0"/>
    <x v="855"/>
    <n v="10"/>
    <n v="-1383.76"/>
    <x v="5"/>
    <x v="4"/>
  </r>
  <r>
    <d v="2019-08-01T00:00:00"/>
    <x v="16"/>
    <x v="9"/>
    <x v="2"/>
    <x v="10"/>
    <x v="856"/>
    <n v="2"/>
    <n v="402.59"/>
    <x v="8"/>
    <x v="1"/>
  </r>
  <r>
    <d v="2019-06-17T00:00:00"/>
    <x v="243"/>
    <x v="4"/>
    <x v="1"/>
    <x v="8"/>
    <x v="857"/>
    <n v="1"/>
    <n v="2144.21"/>
    <x v="5"/>
    <x v="1"/>
  </r>
  <r>
    <d v="2021-12-24T00:00:00"/>
    <x v="121"/>
    <x v="8"/>
    <x v="1"/>
    <x v="11"/>
    <x v="858"/>
    <n v="2"/>
    <n v="-174.92"/>
    <x v="9"/>
    <x v="0"/>
  </r>
  <r>
    <d v="2019-03-04T00:00:00"/>
    <x v="67"/>
    <x v="6"/>
    <x v="0"/>
    <x v="0"/>
    <x v="859"/>
    <n v="4"/>
    <n v="1231.51"/>
    <x v="6"/>
    <x v="1"/>
  </r>
  <r>
    <d v="2018-05-15T00:00:00"/>
    <x v="34"/>
    <x v="9"/>
    <x v="1"/>
    <x v="8"/>
    <x v="860"/>
    <n v="10"/>
    <n v="-683.26"/>
    <x v="3"/>
    <x v="5"/>
  </r>
  <r>
    <d v="2020-04-26T00:00:00"/>
    <x v="61"/>
    <x v="9"/>
    <x v="2"/>
    <x v="10"/>
    <x v="861"/>
    <n v="7"/>
    <n v="1888.21"/>
    <x v="1"/>
    <x v="4"/>
  </r>
  <r>
    <d v="2019-04-07T00:00:00"/>
    <x v="67"/>
    <x v="1"/>
    <x v="2"/>
    <x v="5"/>
    <x v="862"/>
    <n v="1"/>
    <n v="63.53"/>
    <x v="1"/>
    <x v="1"/>
  </r>
  <r>
    <d v="2019-05-15T00:00:00"/>
    <x v="136"/>
    <x v="8"/>
    <x v="2"/>
    <x v="4"/>
    <x v="863"/>
    <n v="3"/>
    <n v="2095.02"/>
    <x v="3"/>
    <x v="1"/>
  </r>
  <r>
    <d v="2023-04-13T00:00:00"/>
    <x v="228"/>
    <x v="5"/>
    <x v="0"/>
    <x v="7"/>
    <x v="864"/>
    <n v="6"/>
    <n v="-425.88"/>
    <x v="1"/>
    <x v="3"/>
  </r>
  <r>
    <d v="2018-06-24T00:00:00"/>
    <x v="133"/>
    <x v="0"/>
    <x v="0"/>
    <x v="0"/>
    <x v="865"/>
    <n v="10"/>
    <n v="-184.57"/>
    <x v="5"/>
    <x v="5"/>
  </r>
  <r>
    <d v="2021-02-25T00:00:00"/>
    <x v="204"/>
    <x v="9"/>
    <x v="1"/>
    <x v="9"/>
    <x v="866"/>
    <n v="8"/>
    <n v="3991.43"/>
    <x v="4"/>
    <x v="0"/>
  </r>
  <r>
    <d v="2022-04-26T00:00:00"/>
    <x v="116"/>
    <x v="4"/>
    <x v="2"/>
    <x v="4"/>
    <x v="867"/>
    <n v="4"/>
    <n v="2076.71"/>
    <x v="1"/>
    <x v="2"/>
  </r>
  <r>
    <d v="2019-01-21T00:00:00"/>
    <x v="19"/>
    <x v="8"/>
    <x v="2"/>
    <x v="5"/>
    <x v="868"/>
    <n v="6"/>
    <n v="4179.4399999999996"/>
    <x v="11"/>
    <x v="1"/>
  </r>
  <r>
    <d v="2021-06-16T00:00:00"/>
    <x v="67"/>
    <x v="2"/>
    <x v="2"/>
    <x v="5"/>
    <x v="869"/>
    <n v="2"/>
    <n v="589.26"/>
    <x v="5"/>
    <x v="0"/>
  </r>
  <r>
    <d v="2019-01-05T00:00:00"/>
    <x v="230"/>
    <x v="9"/>
    <x v="2"/>
    <x v="5"/>
    <x v="870"/>
    <n v="9"/>
    <n v="1594.89"/>
    <x v="11"/>
    <x v="1"/>
  </r>
  <r>
    <d v="2023-11-11T00:00:00"/>
    <x v="56"/>
    <x v="1"/>
    <x v="0"/>
    <x v="7"/>
    <x v="871"/>
    <n v="1"/>
    <n v="-140.22999999999999"/>
    <x v="2"/>
    <x v="3"/>
  </r>
  <r>
    <d v="2023-02-11T00:00:00"/>
    <x v="176"/>
    <x v="3"/>
    <x v="0"/>
    <x v="7"/>
    <x v="872"/>
    <n v="2"/>
    <n v="-2731.32"/>
    <x v="4"/>
    <x v="3"/>
  </r>
  <r>
    <d v="2019-04-10T00:00:00"/>
    <x v="123"/>
    <x v="8"/>
    <x v="0"/>
    <x v="2"/>
    <x v="873"/>
    <n v="7"/>
    <n v="-449.26"/>
    <x v="1"/>
    <x v="1"/>
  </r>
  <r>
    <d v="2019-01-11T00:00:00"/>
    <x v="63"/>
    <x v="8"/>
    <x v="0"/>
    <x v="1"/>
    <x v="874"/>
    <n v="1"/>
    <n v="-784.43"/>
    <x v="11"/>
    <x v="1"/>
  </r>
  <r>
    <d v="2022-05-04T00:00:00"/>
    <x v="215"/>
    <x v="3"/>
    <x v="1"/>
    <x v="3"/>
    <x v="875"/>
    <n v="1"/>
    <n v="2228.66"/>
    <x v="3"/>
    <x v="2"/>
  </r>
  <r>
    <d v="2019-02-26T00:00:00"/>
    <x v="58"/>
    <x v="2"/>
    <x v="0"/>
    <x v="1"/>
    <x v="876"/>
    <n v="2"/>
    <n v="1858.44"/>
    <x v="4"/>
    <x v="1"/>
  </r>
  <r>
    <d v="2020-12-23T00:00:00"/>
    <x v="39"/>
    <x v="7"/>
    <x v="1"/>
    <x v="11"/>
    <x v="877"/>
    <n v="10"/>
    <n v="2977.07"/>
    <x v="9"/>
    <x v="4"/>
  </r>
  <r>
    <d v="2018-08-21T00:00:00"/>
    <x v="82"/>
    <x v="6"/>
    <x v="2"/>
    <x v="10"/>
    <x v="878"/>
    <n v="8"/>
    <n v="-113.8"/>
    <x v="8"/>
    <x v="5"/>
  </r>
  <r>
    <d v="2021-06-02T00:00:00"/>
    <x v="54"/>
    <x v="7"/>
    <x v="1"/>
    <x v="3"/>
    <x v="879"/>
    <n v="4"/>
    <n v="5406.6"/>
    <x v="5"/>
    <x v="0"/>
  </r>
  <r>
    <d v="2022-04-01T00:00:00"/>
    <x v="72"/>
    <x v="1"/>
    <x v="1"/>
    <x v="8"/>
    <x v="880"/>
    <n v="10"/>
    <n v="-2283.38"/>
    <x v="1"/>
    <x v="2"/>
  </r>
  <r>
    <d v="2021-10-25T00:00:00"/>
    <x v="23"/>
    <x v="4"/>
    <x v="1"/>
    <x v="9"/>
    <x v="881"/>
    <n v="4"/>
    <n v="2919.7"/>
    <x v="7"/>
    <x v="0"/>
  </r>
  <r>
    <d v="2021-05-21T00:00:00"/>
    <x v="216"/>
    <x v="2"/>
    <x v="0"/>
    <x v="1"/>
    <x v="882"/>
    <n v="1"/>
    <n v="-103.49"/>
    <x v="3"/>
    <x v="0"/>
  </r>
  <r>
    <d v="2023-12-26T00:00:00"/>
    <x v="228"/>
    <x v="3"/>
    <x v="2"/>
    <x v="4"/>
    <x v="883"/>
    <n v="6"/>
    <n v="1673.82"/>
    <x v="9"/>
    <x v="3"/>
  </r>
  <r>
    <d v="2020-08-01T00:00:00"/>
    <x v="98"/>
    <x v="5"/>
    <x v="2"/>
    <x v="5"/>
    <x v="884"/>
    <n v="5"/>
    <n v="-0.94"/>
    <x v="8"/>
    <x v="4"/>
  </r>
  <r>
    <d v="2018-08-18T00:00:00"/>
    <x v="82"/>
    <x v="8"/>
    <x v="2"/>
    <x v="4"/>
    <x v="885"/>
    <n v="3"/>
    <n v="328.24"/>
    <x v="8"/>
    <x v="5"/>
  </r>
  <r>
    <d v="2022-11-27T00:00:00"/>
    <x v="225"/>
    <x v="0"/>
    <x v="1"/>
    <x v="11"/>
    <x v="886"/>
    <n v="7"/>
    <n v="3792.25"/>
    <x v="2"/>
    <x v="2"/>
  </r>
  <r>
    <d v="2018-02-18T00:00:00"/>
    <x v="244"/>
    <x v="6"/>
    <x v="1"/>
    <x v="9"/>
    <x v="887"/>
    <n v="10"/>
    <n v="151.96"/>
    <x v="4"/>
    <x v="5"/>
  </r>
  <r>
    <d v="2019-07-27T00:00:00"/>
    <x v="52"/>
    <x v="7"/>
    <x v="0"/>
    <x v="7"/>
    <x v="888"/>
    <n v="10"/>
    <n v="-2345.84"/>
    <x v="0"/>
    <x v="1"/>
  </r>
  <r>
    <d v="2022-02-21T00:00:00"/>
    <x v="253"/>
    <x v="2"/>
    <x v="1"/>
    <x v="11"/>
    <x v="889"/>
    <n v="8"/>
    <n v="2887.53"/>
    <x v="4"/>
    <x v="2"/>
  </r>
  <r>
    <d v="2023-03-17T00:00:00"/>
    <x v="168"/>
    <x v="8"/>
    <x v="0"/>
    <x v="0"/>
    <x v="890"/>
    <n v="8"/>
    <n v="2109.58"/>
    <x v="6"/>
    <x v="3"/>
  </r>
  <r>
    <d v="2018-02-09T00:00:00"/>
    <x v="226"/>
    <x v="7"/>
    <x v="2"/>
    <x v="4"/>
    <x v="891"/>
    <n v="9"/>
    <n v="-1891.67"/>
    <x v="4"/>
    <x v="5"/>
  </r>
  <r>
    <d v="2018-02-19T00:00:00"/>
    <x v="13"/>
    <x v="0"/>
    <x v="0"/>
    <x v="0"/>
    <x v="892"/>
    <n v="1"/>
    <n v="1745.33"/>
    <x v="4"/>
    <x v="5"/>
  </r>
  <r>
    <d v="2021-04-21T00:00:00"/>
    <x v="157"/>
    <x v="7"/>
    <x v="2"/>
    <x v="10"/>
    <x v="893"/>
    <n v="10"/>
    <n v="1992.03"/>
    <x v="1"/>
    <x v="0"/>
  </r>
  <r>
    <d v="2022-03-05T00:00:00"/>
    <x v="19"/>
    <x v="8"/>
    <x v="1"/>
    <x v="11"/>
    <x v="894"/>
    <n v="4"/>
    <n v="1692.36"/>
    <x v="6"/>
    <x v="2"/>
  </r>
  <r>
    <d v="2023-10-24T00:00:00"/>
    <x v="98"/>
    <x v="5"/>
    <x v="2"/>
    <x v="4"/>
    <x v="895"/>
    <n v="1"/>
    <n v="340.71"/>
    <x v="7"/>
    <x v="3"/>
  </r>
  <r>
    <d v="2018-07-15T00:00:00"/>
    <x v="29"/>
    <x v="3"/>
    <x v="0"/>
    <x v="0"/>
    <x v="896"/>
    <n v="4"/>
    <n v="-236.4"/>
    <x v="0"/>
    <x v="5"/>
  </r>
  <r>
    <d v="2018-09-05T00:00:00"/>
    <x v="188"/>
    <x v="1"/>
    <x v="2"/>
    <x v="10"/>
    <x v="897"/>
    <n v="8"/>
    <n v="1445.77"/>
    <x v="10"/>
    <x v="5"/>
  </r>
  <r>
    <d v="2020-08-15T00:00:00"/>
    <x v="51"/>
    <x v="4"/>
    <x v="2"/>
    <x v="5"/>
    <x v="898"/>
    <n v="5"/>
    <n v="-1206.5999999999999"/>
    <x v="8"/>
    <x v="4"/>
  </r>
  <r>
    <d v="2019-06-13T00:00:00"/>
    <x v="247"/>
    <x v="7"/>
    <x v="0"/>
    <x v="0"/>
    <x v="899"/>
    <n v="3"/>
    <n v="-371.45"/>
    <x v="5"/>
    <x v="1"/>
  </r>
  <r>
    <d v="2018-02-20T00:00:00"/>
    <x v="37"/>
    <x v="2"/>
    <x v="0"/>
    <x v="0"/>
    <x v="900"/>
    <n v="7"/>
    <n v="2145.91"/>
    <x v="4"/>
    <x v="5"/>
  </r>
  <r>
    <d v="2018-03-13T00:00:00"/>
    <x v="119"/>
    <x v="5"/>
    <x v="1"/>
    <x v="9"/>
    <x v="901"/>
    <n v="10"/>
    <n v="999.94"/>
    <x v="6"/>
    <x v="5"/>
  </r>
  <r>
    <d v="2019-06-08T00:00:00"/>
    <x v="208"/>
    <x v="2"/>
    <x v="1"/>
    <x v="9"/>
    <x v="902"/>
    <n v="9"/>
    <n v="195.26"/>
    <x v="5"/>
    <x v="1"/>
  </r>
  <r>
    <d v="2019-01-11T00:00:00"/>
    <x v="114"/>
    <x v="0"/>
    <x v="0"/>
    <x v="2"/>
    <x v="903"/>
    <n v="8"/>
    <n v="-135.15"/>
    <x v="11"/>
    <x v="1"/>
  </r>
  <r>
    <d v="2019-06-27T00:00:00"/>
    <x v="254"/>
    <x v="9"/>
    <x v="2"/>
    <x v="4"/>
    <x v="904"/>
    <n v="10"/>
    <n v="159.80000000000001"/>
    <x v="5"/>
    <x v="1"/>
  </r>
  <r>
    <d v="2022-08-09T00:00:00"/>
    <x v="192"/>
    <x v="6"/>
    <x v="1"/>
    <x v="9"/>
    <x v="905"/>
    <n v="3"/>
    <n v="6.15"/>
    <x v="8"/>
    <x v="2"/>
  </r>
  <r>
    <d v="2023-10-07T00:00:00"/>
    <x v="61"/>
    <x v="8"/>
    <x v="1"/>
    <x v="3"/>
    <x v="906"/>
    <n v="3"/>
    <n v="939.93"/>
    <x v="7"/>
    <x v="3"/>
  </r>
  <r>
    <d v="2019-10-08T00:00:00"/>
    <x v="160"/>
    <x v="5"/>
    <x v="0"/>
    <x v="0"/>
    <x v="907"/>
    <n v="6"/>
    <n v="2594.7199999999998"/>
    <x v="7"/>
    <x v="1"/>
  </r>
  <r>
    <d v="2018-04-19T00:00:00"/>
    <x v="203"/>
    <x v="3"/>
    <x v="0"/>
    <x v="0"/>
    <x v="908"/>
    <n v="1"/>
    <n v="-315.39"/>
    <x v="1"/>
    <x v="5"/>
  </r>
  <r>
    <d v="2021-12-22T00:00:00"/>
    <x v="26"/>
    <x v="5"/>
    <x v="0"/>
    <x v="7"/>
    <x v="909"/>
    <n v="4"/>
    <n v="-1503.36"/>
    <x v="9"/>
    <x v="0"/>
  </r>
  <r>
    <d v="2019-11-10T00:00:00"/>
    <x v="155"/>
    <x v="3"/>
    <x v="0"/>
    <x v="1"/>
    <x v="910"/>
    <n v="4"/>
    <n v="216.47"/>
    <x v="2"/>
    <x v="1"/>
  </r>
  <r>
    <d v="2023-02-03T00:00:00"/>
    <x v="180"/>
    <x v="8"/>
    <x v="2"/>
    <x v="5"/>
    <x v="911"/>
    <n v="10"/>
    <n v="-94.63"/>
    <x v="4"/>
    <x v="3"/>
  </r>
  <r>
    <d v="2021-03-02T00:00:00"/>
    <x v="186"/>
    <x v="3"/>
    <x v="0"/>
    <x v="7"/>
    <x v="912"/>
    <n v="4"/>
    <n v="-142.94999999999999"/>
    <x v="6"/>
    <x v="0"/>
  </r>
  <r>
    <d v="2023-06-15T00:00:00"/>
    <x v="45"/>
    <x v="8"/>
    <x v="2"/>
    <x v="4"/>
    <x v="913"/>
    <n v="5"/>
    <n v="-1791.08"/>
    <x v="5"/>
    <x v="3"/>
  </r>
  <r>
    <d v="2022-02-14T00:00:00"/>
    <x v="66"/>
    <x v="0"/>
    <x v="2"/>
    <x v="6"/>
    <x v="914"/>
    <n v="9"/>
    <n v="-683"/>
    <x v="4"/>
    <x v="2"/>
  </r>
  <r>
    <d v="2018-07-19T00:00:00"/>
    <x v="164"/>
    <x v="3"/>
    <x v="1"/>
    <x v="8"/>
    <x v="915"/>
    <n v="2"/>
    <n v="-915.76"/>
    <x v="0"/>
    <x v="5"/>
  </r>
  <r>
    <d v="2023-02-01T00:00:00"/>
    <x v="21"/>
    <x v="9"/>
    <x v="2"/>
    <x v="10"/>
    <x v="916"/>
    <n v="4"/>
    <n v="-135.22"/>
    <x v="4"/>
    <x v="3"/>
  </r>
  <r>
    <d v="2022-03-04T00:00:00"/>
    <x v="26"/>
    <x v="2"/>
    <x v="1"/>
    <x v="9"/>
    <x v="917"/>
    <n v="10"/>
    <n v="79.45"/>
    <x v="6"/>
    <x v="2"/>
  </r>
  <r>
    <d v="2022-11-04T00:00:00"/>
    <x v="191"/>
    <x v="9"/>
    <x v="0"/>
    <x v="2"/>
    <x v="918"/>
    <n v="6"/>
    <n v="-707.93"/>
    <x v="2"/>
    <x v="2"/>
  </r>
  <r>
    <d v="2020-09-21T00:00:00"/>
    <x v="175"/>
    <x v="1"/>
    <x v="1"/>
    <x v="8"/>
    <x v="919"/>
    <n v="1"/>
    <n v="3267.81"/>
    <x v="10"/>
    <x v="4"/>
  </r>
  <r>
    <d v="2020-08-12T00:00:00"/>
    <x v="61"/>
    <x v="2"/>
    <x v="0"/>
    <x v="7"/>
    <x v="920"/>
    <n v="7"/>
    <n v="-990.73"/>
    <x v="8"/>
    <x v="4"/>
  </r>
  <r>
    <d v="2023-03-13T00:00:00"/>
    <x v="81"/>
    <x v="3"/>
    <x v="2"/>
    <x v="5"/>
    <x v="921"/>
    <n v="3"/>
    <n v="-1140.32"/>
    <x v="6"/>
    <x v="3"/>
  </r>
  <r>
    <d v="2019-02-27T00:00:00"/>
    <x v="186"/>
    <x v="8"/>
    <x v="0"/>
    <x v="1"/>
    <x v="922"/>
    <n v="10"/>
    <n v="2455.2600000000002"/>
    <x v="4"/>
    <x v="1"/>
  </r>
  <r>
    <d v="2019-03-22T00:00:00"/>
    <x v="167"/>
    <x v="7"/>
    <x v="2"/>
    <x v="6"/>
    <x v="923"/>
    <n v="2"/>
    <n v="1728.28"/>
    <x v="6"/>
    <x v="1"/>
  </r>
  <r>
    <d v="2019-11-10T00:00:00"/>
    <x v="255"/>
    <x v="3"/>
    <x v="2"/>
    <x v="10"/>
    <x v="924"/>
    <n v="10"/>
    <n v="4804.29"/>
    <x v="2"/>
    <x v="1"/>
  </r>
  <r>
    <d v="2020-08-22T00:00:00"/>
    <x v="174"/>
    <x v="2"/>
    <x v="2"/>
    <x v="6"/>
    <x v="925"/>
    <n v="4"/>
    <n v="4195.57"/>
    <x v="8"/>
    <x v="4"/>
  </r>
  <r>
    <d v="2022-02-02T00:00:00"/>
    <x v="202"/>
    <x v="7"/>
    <x v="2"/>
    <x v="6"/>
    <x v="926"/>
    <n v="6"/>
    <n v="-1050.77"/>
    <x v="4"/>
    <x v="2"/>
  </r>
  <r>
    <d v="2020-11-25T00:00:00"/>
    <x v="83"/>
    <x v="1"/>
    <x v="0"/>
    <x v="2"/>
    <x v="927"/>
    <n v="3"/>
    <n v="-12.79"/>
    <x v="2"/>
    <x v="4"/>
  </r>
  <r>
    <d v="2023-02-16T00:00:00"/>
    <x v="50"/>
    <x v="0"/>
    <x v="1"/>
    <x v="3"/>
    <x v="928"/>
    <n v="10"/>
    <n v="-323.48"/>
    <x v="4"/>
    <x v="3"/>
  </r>
  <r>
    <d v="2020-11-27T00:00:00"/>
    <x v="168"/>
    <x v="6"/>
    <x v="0"/>
    <x v="1"/>
    <x v="929"/>
    <n v="4"/>
    <n v="-496.8"/>
    <x v="2"/>
    <x v="4"/>
  </r>
  <r>
    <d v="2019-07-13T00:00:00"/>
    <x v="63"/>
    <x v="2"/>
    <x v="1"/>
    <x v="8"/>
    <x v="930"/>
    <n v="10"/>
    <n v="3923.7"/>
    <x v="0"/>
    <x v="1"/>
  </r>
  <r>
    <d v="2018-06-14T00:00:00"/>
    <x v="176"/>
    <x v="8"/>
    <x v="0"/>
    <x v="7"/>
    <x v="931"/>
    <n v="10"/>
    <n v="-1330.99"/>
    <x v="5"/>
    <x v="5"/>
  </r>
  <r>
    <d v="2020-12-16T00:00:00"/>
    <x v="23"/>
    <x v="9"/>
    <x v="0"/>
    <x v="7"/>
    <x v="932"/>
    <n v="3"/>
    <n v="2382.21"/>
    <x v="9"/>
    <x v="4"/>
  </r>
  <r>
    <d v="2020-10-06T00:00:00"/>
    <x v="89"/>
    <x v="1"/>
    <x v="0"/>
    <x v="7"/>
    <x v="933"/>
    <n v="2"/>
    <n v="1614.92"/>
    <x v="7"/>
    <x v="4"/>
  </r>
  <r>
    <d v="2019-10-19T00:00:00"/>
    <x v="117"/>
    <x v="7"/>
    <x v="2"/>
    <x v="6"/>
    <x v="934"/>
    <n v="5"/>
    <n v="-1154.8800000000001"/>
    <x v="7"/>
    <x v="1"/>
  </r>
  <r>
    <d v="2018-04-27T00:00:00"/>
    <x v="116"/>
    <x v="8"/>
    <x v="0"/>
    <x v="0"/>
    <x v="935"/>
    <n v="10"/>
    <n v="-1897.68"/>
    <x v="1"/>
    <x v="5"/>
  </r>
  <r>
    <d v="2018-05-28T00:00:00"/>
    <x v="119"/>
    <x v="0"/>
    <x v="2"/>
    <x v="4"/>
    <x v="936"/>
    <n v="2"/>
    <n v="45.86"/>
    <x v="3"/>
    <x v="5"/>
  </r>
  <r>
    <d v="2023-01-04T00:00:00"/>
    <x v="22"/>
    <x v="3"/>
    <x v="1"/>
    <x v="11"/>
    <x v="937"/>
    <n v="9"/>
    <n v="139.04"/>
    <x v="11"/>
    <x v="3"/>
  </r>
  <r>
    <d v="2023-05-14T00:00:00"/>
    <x v="186"/>
    <x v="6"/>
    <x v="0"/>
    <x v="0"/>
    <x v="938"/>
    <n v="10"/>
    <n v="-417.22"/>
    <x v="3"/>
    <x v="3"/>
  </r>
  <r>
    <d v="2018-12-18T00:00:00"/>
    <x v="120"/>
    <x v="5"/>
    <x v="1"/>
    <x v="9"/>
    <x v="939"/>
    <n v="7"/>
    <n v="143.26"/>
    <x v="9"/>
    <x v="5"/>
  </r>
  <r>
    <d v="2023-06-20T00:00:00"/>
    <x v="256"/>
    <x v="1"/>
    <x v="2"/>
    <x v="5"/>
    <x v="940"/>
    <n v="10"/>
    <n v="-2643.15"/>
    <x v="5"/>
    <x v="3"/>
  </r>
  <r>
    <d v="2020-04-26T00:00:00"/>
    <x v="3"/>
    <x v="1"/>
    <x v="0"/>
    <x v="7"/>
    <x v="941"/>
    <n v="2"/>
    <n v="-1869.09"/>
    <x v="1"/>
    <x v="4"/>
  </r>
  <r>
    <d v="2022-06-05T00:00:00"/>
    <x v="194"/>
    <x v="1"/>
    <x v="2"/>
    <x v="10"/>
    <x v="942"/>
    <n v="9"/>
    <n v="3049.08"/>
    <x v="5"/>
    <x v="2"/>
  </r>
  <r>
    <d v="2019-05-06T00:00:00"/>
    <x v="84"/>
    <x v="3"/>
    <x v="0"/>
    <x v="7"/>
    <x v="943"/>
    <n v="3"/>
    <n v="3507.68"/>
    <x v="3"/>
    <x v="1"/>
  </r>
  <r>
    <d v="2023-05-13T00:00:00"/>
    <x v="257"/>
    <x v="0"/>
    <x v="2"/>
    <x v="6"/>
    <x v="944"/>
    <n v="3"/>
    <n v="-2463"/>
    <x v="3"/>
    <x v="3"/>
  </r>
  <r>
    <d v="2019-06-08T00:00:00"/>
    <x v="211"/>
    <x v="3"/>
    <x v="1"/>
    <x v="11"/>
    <x v="945"/>
    <n v="8"/>
    <n v="2155.9899999999998"/>
    <x v="5"/>
    <x v="1"/>
  </r>
  <r>
    <d v="2021-08-13T00:00:00"/>
    <x v="138"/>
    <x v="3"/>
    <x v="1"/>
    <x v="11"/>
    <x v="946"/>
    <n v="10"/>
    <n v="2295.9"/>
    <x v="8"/>
    <x v="0"/>
  </r>
  <r>
    <d v="2021-11-23T00:00:00"/>
    <x v="147"/>
    <x v="0"/>
    <x v="0"/>
    <x v="0"/>
    <x v="947"/>
    <n v="5"/>
    <n v="-3169.95"/>
    <x v="2"/>
    <x v="0"/>
  </r>
  <r>
    <d v="2022-12-28T00:00:00"/>
    <x v="216"/>
    <x v="5"/>
    <x v="1"/>
    <x v="9"/>
    <x v="948"/>
    <n v="6"/>
    <n v="-98.62"/>
    <x v="9"/>
    <x v="2"/>
  </r>
  <r>
    <d v="2020-12-02T00:00:00"/>
    <x v="7"/>
    <x v="4"/>
    <x v="1"/>
    <x v="9"/>
    <x v="949"/>
    <n v="6"/>
    <n v="4013.26"/>
    <x v="9"/>
    <x v="4"/>
  </r>
  <r>
    <d v="2018-12-22T00:00:00"/>
    <x v="33"/>
    <x v="7"/>
    <x v="0"/>
    <x v="0"/>
    <x v="950"/>
    <n v="3"/>
    <n v="-1124.68"/>
    <x v="9"/>
    <x v="5"/>
  </r>
  <r>
    <d v="2021-03-12T00:00:00"/>
    <x v="258"/>
    <x v="9"/>
    <x v="2"/>
    <x v="5"/>
    <x v="951"/>
    <n v="2"/>
    <n v="107.98"/>
    <x v="6"/>
    <x v="0"/>
  </r>
  <r>
    <d v="2023-09-19T00:00:00"/>
    <x v="226"/>
    <x v="4"/>
    <x v="0"/>
    <x v="2"/>
    <x v="952"/>
    <n v="7"/>
    <n v="1719.87"/>
    <x v="10"/>
    <x v="3"/>
  </r>
  <r>
    <d v="2023-12-08T00:00:00"/>
    <x v="259"/>
    <x v="6"/>
    <x v="2"/>
    <x v="4"/>
    <x v="953"/>
    <n v="2"/>
    <n v="904.76"/>
    <x v="9"/>
    <x v="3"/>
  </r>
  <r>
    <d v="2019-09-19T00:00:00"/>
    <x v="4"/>
    <x v="0"/>
    <x v="0"/>
    <x v="2"/>
    <x v="954"/>
    <n v="3"/>
    <n v="3659.03"/>
    <x v="10"/>
    <x v="1"/>
  </r>
  <r>
    <d v="2021-09-21T00:00:00"/>
    <x v="9"/>
    <x v="6"/>
    <x v="1"/>
    <x v="3"/>
    <x v="955"/>
    <n v="1"/>
    <n v="-1113.6300000000001"/>
    <x v="10"/>
    <x v="0"/>
  </r>
  <r>
    <d v="2023-04-12T00:00:00"/>
    <x v="260"/>
    <x v="5"/>
    <x v="0"/>
    <x v="2"/>
    <x v="956"/>
    <n v="10"/>
    <n v="169.1"/>
    <x v="1"/>
    <x v="3"/>
  </r>
  <r>
    <d v="2022-04-03T00:00:00"/>
    <x v="243"/>
    <x v="1"/>
    <x v="0"/>
    <x v="0"/>
    <x v="957"/>
    <n v="10"/>
    <n v="-1454.8"/>
    <x v="1"/>
    <x v="2"/>
  </r>
  <r>
    <d v="2018-11-07T00:00:00"/>
    <x v="248"/>
    <x v="4"/>
    <x v="2"/>
    <x v="10"/>
    <x v="958"/>
    <n v="6"/>
    <n v="-2835.95"/>
    <x v="2"/>
    <x v="5"/>
  </r>
  <r>
    <d v="2021-11-01T00:00:00"/>
    <x v="26"/>
    <x v="5"/>
    <x v="2"/>
    <x v="6"/>
    <x v="959"/>
    <n v="9"/>
    <n v="3759.41"/>
    <x v="2"/>
    <x v="0"/>
  </r>
  <r>
    <d v="2020-10-10T00:00:00"/>
    <x v="180"/>
    <x v="7"/>
    <x v="0"/>
    <x v="0"/>
    <x v="960"/>
    <n v="6"/>
    <n v="113.16"/>
    <x v="7"/>
    <x v="4"/>
  </r>
  <r>
    <d v="2022-07-23T00:00:00"/>
    <x v="50"/>
    <x v="0"/>
    <x v="1"/>
    <x v="9"/>
    <x v="961"/>
    <n v="1"/>
    <n v="994.62"/>
    <x v="0"/>
    <x v="2"/>
  </r>
  <r>
    <d v="2022-06-03T00:00:00"/>
    <x v="212"/>
    <x v="3"/>
    <x v="0"/>
    <x v="1"/>
    <x v="962"/>
    <n v="5"/>
    <n v="2581.0700000000002"/>
    <x v="5"/>
    <x v="2"/>
  </r>
  <r>
    <d v="2019-06-19T00:00:00"/>
    <x v="28"/>
    <x v="8"/>
    <x v="1"/>
    <x v="11"/>
    <x v="963"/>
    <n v="4"/>
    <n v="2519.4299999999998"/>
    <x v="5"/>
    <x v="1"/>
  </r>
  <r>
    <d v="2023-06-20T00:00:00"/>
    <x v="222"/>
    <x v="8"/>
    <x v="2"/>
    <x v="6"/>
    <x v="964"/>
    <n v="4"/>
    <n v="1514.98"/>
    <x v="5"/>
    <x v="3"/>
  </r>
  <r>
    <d v="2020-02-24T00:00:00"/>
    <x v="16"/>
    <x v="1"/>
    <x v="1"/>
    <x v="3"/>
    <x v="965"/>
    <n v="6"/>
    <n v="-1464.88"/>
    <x v="4"/>
    <x v="4"/>
  </r>
  <r>
    <d v="2019-07-08T00:00:00"/>
    <x v="67"/>
    <x v="8"/>
    <x v="0"/>
    <x v="7"/>
    <x v="966"/>
    <n v="6"/>
    <n v="3149.61"/>
    <x v="0"/>
    <x v="1"/>
  </r>
  <r>
    <d v="2020-02-16T00:00:00"/>
    <x v="127"/>
    <x v="5"/>
    <x v="1"/>
    <x v="11"/>
    <x v="967"/>
    <n v="3"/>
    <n v="47.75"/>
    <x v="4"/>
    <x v="4"/>
  </r>
  <r>
    <d v="2023-08-27T00:00:00"/>
    <x v="197"/>
    <x v="5"/>
    <x v="1"/>
    <x v="11"/>
    <x v="968"/>
    <n v="3"/>
    <n v="-1622.51"/>
    <x v="8"/>
    <x v="3"/>
  </r>
  <r>
    <d v="2022-02-05T00:00:00"/>
    <x v="18"/>
    <x v="1"/>
    <x v="2"/>
    <x v="6"/>
    <x v="969"/>
    <n v="9"/>
    <n v="3691.69"/>
    <x v="4"/>
    <x v="2"/>
  </r>
  <r>
    <d v="2023-12-19T00:00:00"/>
    <x v="127"/>
    <x v="4"/>
    <x v="2"/>
    <x v="5"/>
    <x v="970"/>
    <n v="6"/>
    <n v="3228.5"/>
    <x v="9"/>
    <x v="3"/>
  </r>
  <r>
    <d v="2018-02-06T00:00:00"/>
    <x v="76"/>
    <x v="8"/>
    <x v="0"/>
    <x v="0"/>
    <x v="971"/>
    <n v="8"/>
    <n v="1217.79"/>
    <x v="4"/>
    <x v="5"/>
  </r>
  <r>
    <d v="2019-02-03T00:00:00"/>
    <x v="20"/>
    <x v="7"/>
    <x v="1"/>
    <x v="11"/>
    <x v="972"/>
    <n v="2"/>
    <n v="4929.7700000000004"/>
    <x v="4"/>
    <x v="1"/>
  </r>
  <r>
    <d v="2022-09-13T00:00:00"/>
    <x v="75"/>
    <x v="4"/>
    <x v="1"/>
    <x v="3"/>
    <x v="973"/>
    <n v="6"/>
    <n v="2797.48"/>
    <x v="10"/>
    <x v="2"/>
  </r>
  <r>
    <d v="2022-05-22T00:00:00"/>
    <x v="193"/>
    <x v="2"/>
    <x v="1"/>
    <x v="11"/>
    <x v="974"/>
    <n v="9"/>
    <n v="-2481.38"/>
    <x v="3"/>
    <x v="2"/>
  </r>
  <r>
    <d v="2018-04-23T00:00:00"/>
    <x v="20"/>
    <x v="3"/>
    <x v="0"/>
    <x v="1"/>
    <x v="975"/>
    <n v="1"/>
    <n v="3710.25"/>
    <x v="1"/>
    <x v="5"/>
  </r>
  <r>
    <d v="2019-02-17T00:00:00"/>
    <x v="64"/>
    <x v="3"/>
    <x v="1"/>
    <x v="8"/>
    <x v="976"/>
    <n v="2"/>
    <n v="13.66"/>
    <x v="4"/>
    <x v="1"/>
  </r>
  <r>
    <d v="2019-09-09T00:00:00"/>
    <x v="56"/>
    <x v="0"/>
    <x v="1"/>
    <x v="3"/>
    <x v="977"/>
    <n v="8"/>
    <n v="845.93"/>
    <x v="10"/>
    <x v="1"/>
  </r>
  <r>
    <d v="2023-11-07T00:00:00"/>
    <x v="62"/>
    <x v="1"/>
    <x v="2"/>
    <x v="10"/>
    <x v="978"/>
    <n v="1"/>
    <n v="-1642.12"/>
    <x v="2"/>
    <x v="3"/>
  </r>
  <r>
    <d v="2019-01-09T00:00:00"/>
    <x v="201"/>
    <x v="3"/>
    <x v="0"/>
    <x v="0"/>
    <x v="979"/>
    <n v="4"/>
    <n v="-241.92"/>
    <x v="11"/>
    <x v="1"/>
  </r>
  <r>
    <d v="2019-02-02T00:00:00"/>
    <x v="165"/>
    <x v="8"/>
    <x v="1"/>
    <x v="9"/>
    <x v="980"/>
    <n v="5"/>
    <n v="3573.21"/>
    <x v="4"/>
    <x v="1"/>
  </r>
  <r>
    <d v="2018-02-01T00:00:00"/>
    <x v="228"/>
    <x v="3"/>
    <x v="1"/>
    <x v="11"/>
    <x v="981"/>
    <n v="6"/>
    <n v="-42.47"/>
    <x v="4"/>
    <x v="5"/>
  </r>
  <r>
    <d v="2023-08-19T00:00:00"/>
    <x v="123"/>
    <x v="9"/>
    <x v="1"/>
    <x v="3"/>
    <x v="982"/>
    <n v="3"/>
    <n v="2166.17"/>
    <x v="8"/>
    <x v="3"/>
  </r>
  <r>
    <d v="2019-11-08T00:00:00"/>
    <x v="7"/>
    <x v="8"/>
    <x v="2"/>
    <x v="10"/>
    <x v="983"/>
    <n v="2"/>
    <n v="120.16"/>
    <x v="2"/>
    <x v="1"/>
  </r>
  <r>
    <d v="2018-12-17T00:00:00"/>
    <x v="69"/>
    <x v="7"/>
    <x v="0"/>
    <x v="0"/>
    <x v="984"/>
    <n v="8"/>
    <n v="653"/>
    <x v="9"/>
    <x v="5"/>
  </r>
  <r>
    <d v="2021-12-15T00:00:00"/>
    <x v="209"/>
    <x v="8"/>
    <x v="1"/>
    <x v="11"/>
    <x v="985"/>
    <n v="8"/>
    <n v="1288.07"/>
    <x v="9"/>
    <x v="0"/>
  </r>
  <r>
    <d v="2019-04-20T00:00:00"/>
    <x v="66"/>
    <x v="1"/>
    <x v="0"/>
    <x v="2"/>
    <x v="986"/>
    <n v="3"/>
    <n v="-2209.34"/>
    <x v="1"/>
    <x v="1"/>
  </r>
  <r>
    <d v="2022-08-08T00:00:00"/>
    <x v="153"/>
    <x v="3"/>
    <x v="2"/>
    <x v="6"/>
    <x v="987"/>
    <n v="6"/>
    <n v="-344.08"/>
    <x v="8"/>
    <x v="2"/>
  </r>
  <r>
    <d v="2022-07-17T00:00:00"/>
    <x v="78"/>
    <x v="1"/>
    <x v="0"/>
    <x v="0"/>
    <x v="988"/>
    <n v="4"/>
    <n v="-990.43"/>
    <x v="0"/>
    <x v="2"/>
  </r>
  <r>
    <d v="2022-09-22T00:00:00"/>
    <x v="138"/>
    <x v="5"/>
    <x v="0"/>
    <x v="0"/>
    <x v="989"/>
    <n v="1"/>
    <n v="-1185.74"/>
    <x v="10"/>
    <x v="2"/>
  </r>
  <r>
    <d v="2023-02-12T00:00:00"/>
    <x v="19"/>
    <x v="5"/>
    <x v="2"/>
    <x v="5"/>
    <x v="990"/>
    <n v="10"/>
    <n v="-1827.58"/>
    <x v="4"/>
    <x v="3"/>
  </r>
  <r>
    <d v="2022-11-11T00:00:00"/>
    <x v="34"/>
    <x v="0"/>
    <x v="0"/>
    <x v="2"/>
    <x v="991"/>
    <n v="5"/>
    <n v="161.51"/>
    <x v="2"/>
    <x v="2"/>
  </r>
  <r>
    <d v="2022-04-25T00:00:00"/>
    <x v="152"/>
    <x v="7"/>
    <x v="1"/>
    <x v="3"/>
    <x v="992"/>
    <n v="10"/>
    <n v="-71.849999999999994"/>
    <x v="1"/>
    <x v="2"/>
  </r>
  <r>
    <d v="2018-07-08T00:00:00"/>
    <x v="18"/>
    <x v="8"/>
    <x v="2"/>
    <x v="10"/>
    <x v="993"/>
    <n v="1"/>
    <n v="45.38"/>
    <x v="0"/>
    <x v="5"/>
  </r>
  <r>
    <d v="2023-02-25T00:00:00"/>
    <x v="54"/>
    <x v="4"/>
    <x v="2"/>
    <x v="5"/>
    <x v="994"/>
    <n v="6"/>
    <n v="-77.81"/>
    <x v="4"/>
    <x v="3"/>
  </r>
  <r>
    <d v="2023-06-24T00:00:00"/>
    <x v="97"/>
    <x v="4"/>
    <x v="0"/>
    <x v="1"/>
    <x v="995"/>
    <n v="1"/>
    <n v="135.80000000000001"/>
    <x v="5"/>
    <x v="3"/>
  </r>
  <r>
    <d v="2022-12-19T00:00:00"/>
    <x v="2"/>
    <x v="0"/>
    <x v="2"/>
    <x v="10"/>
    <x v="996"/>
    <n v="9"/>
    <n v="3321.93"/>
    <x v="9"/>
    <x v="2"/>
  </r>
  <r>
    <d v="2022-10-06T00:00:00"/>
    <x v="45"/>
    <x v="9"/>
    <x v="1"/>
    <x v="9"/>
    <x v="997"/>
    <n v="8"/>
    <n v="2815.18"/>
    <x v="7"/>
    <x v="2"/>
  </r>
  <r>
    <d v="2023-11-01T00:00:00"/>
    <x v="184"/>
    <x v="3"/>
    <x v="1"/>
    <x v="8"/>
    <x v="998"/>
    <n v="2"/>
    <n v="2918.32"/>
    <x v="2"/>
    <x v="3"/>
  </r>
  <r>
    <d v="2019-05-13T00:00:00"/>
    <x v="109"/>
    <x v="5"/>
    <x v="2"/>
    <x v="10"/>
    <x v="999"/>
    <n v="1"/>
    <n v="2658.19"/>
    <x v="3"/>
    <x v="1"/>
  </r>
</pivotCacheRecords>
</file>

<file path=xl/pivotCache/pivotCacheRecords2.xml><?xml version="1.0" encoding="utf-8"?>
<pivotCacheRecords xmlns="http://schemas.openxmlformats.org/spreadsheetml/2006/main" xmlns:r="http://schemas.openxmlformats.org/officeDocument/2006/relationships" count="708">
  <r>
    <s v="Aarav Reddy"/>
    <x v="0"/>
  </r>
  <r>
    <s v="Diya Pandey"/>
    <x v="1"/>
  </r>
  <r>
    <s v="Ishaan Saxena"/>
    <x v="2"/>
  </r>
  <r>
    <s v="Ishaan Reddy"/>
    <x v="3"/>
  </r>
  <r>
    <s v="Sai Rastogi"/>
    <x v="1"/>
  </r>
  <r>
    <s v="Riya Gupta"/>
    <x v="4"/>
  </r>
  <r>
    <s v="Ira Kapoor"/>
    <x v="4"/>
  </r>
  <r>
    <s v="Aarohi Das"/>
    <x v="2"/>
  </r>
  <r>
    <s v="Saanvi Rastogi"/>
    <x v="4"/>
  </r>
  <r>
    <s v="Sara Gupta"/>
    <x v="5"/>
  </r>
  <r>
    <s v="Arjun Sharma"/>
    <x v="0"/>
  </r>
  <r>
    <s v="Aadhya Gupta"/>
    <x v="5"/>
  </r>
  <r>
    <s v="Myra Nair"/>
    <x v="4"/>
  </r>
  <r>
    <s v="Myra Reddy"/>
    <x v="0"/>
  </r>
  <r>
    <s v="Sara Reddy"/>
    <x v="0"/>
  </r>
  <r>
    <s v="Aarav Nair"/>
    <x v="5"/>
  </r>
  <r>
    <s v="Vihaan Sharma"/>
    <x v="0"/>
  </r>
  <r>
    <s v="Riya Rastogi"/>
    <x v="3"/>
  </r>
  <r>
    <s v="Ira Kapoor"/>
    <x v="3"/>
  </r>
  <r>
    <s v="Myra Chatterjee"/>
    <x v="3"/>
  </r>
  <r>
    <s v="Ira Nair"/>
    <x v="0"/>
  </r>
  <r>
    <s v="Krishna Das"/>
    <x v="3"/>
  </r>
  <r>
    <s v="Ishaan Nair"/>
    <x v="4"/>
  </r>
  <r>
    <s v="Sai Verma"/>
    <x v="3"/>
  </r>
  <r>
    <s v="Diya Malhotra"/>
    <x v="1"/>
  </r>
  <r>
    <s v="Saanvi Iyer"/>
    <x v="1"/>
  </r>
  <r>
    <s v="Reyansh Nair"/>
    <x v="1"/>
  </r>
  <r>
    <s v="Aadhya Sharma"/>
    <x v="5"/>
  </r>
  <r>
    <s v="Myra Mishra"/>
    <x v="2"/>
  </r>
  <r>
    <s v="Pari Patel"/>
    <x v="1"/>
  </r>
  <r>
    <s v="Vihaan Nair"/>
    <x v="2"/>
  </r>
  <r>
    <s v="Vihaan Verma"/>
    <x v="4"/>
  </r>
  <r>
    <s v="Ananya Iyer"/>
    <x v="0"/>
  </r>
  <r>
    <s v="Aadhya Nair"/>
    <x v="1"/>
  </r>
  <r>
    <s v="Sai Patel"/>
    <x v="2"/>
  </r>
  <r>
    <s v="Ira Verma"/>
    <x v="3"/>
  </r>
  <r>
    <s v="Krishna Chatterjee"/>
    <x v="0"/>
  </r>
  <r>
    <s v="Aditya Joshi"/>
    <x v="0"/>
  </r>
  <r>
    <s v="Vihaan Reddy"/>
    <x v="2"/>
  </r>
  <r>
    <s v="Aarohi Kumar"/>
    <x v="3"/>
  </r>
  <r>
    <s v="Reyansh Chatterjee"/>
    <x v="4"/>
  </r>
  <r>
    <s v="Pari Kapoor"/>
    <x v="3"/>
  </r>
  <r>
    <s v="Ira Nair"/>
    <x v="4"/>
  </r>
  <r>
    <s v="Rohan Rastogi"/>
    <x v="5"/>
  </r>
  <r>
    <s v="Ishaan Kapoor"/>
    <x v="2"/>
  </r>
  <r>
    <s v="Krishna Patel"/>
    <x v="2"/>
  </r>
  <r>
    <s v="Vihaan Pandey"/>
    <x v="3"/>
  </r>
  <r>
    <s v="Aditya Verma"/>
    <x v="0"/>
  </r>
  <r>
    <s v="Diya Malhotra"/>
    <x v="3"/>
  </r>
  <r>
    <s v="Krishna Verma"/>
    <x v="3"/>
  </r>
  <r>
    <s v="Krishna Chatterjee"/>
    <x v="3"/>
  </r>
  <r>
    <s v="Sai Kumar"/>
    <x v="4"/>
  </r>
  <r>
    <s v="Sai Das"/>
    <x v="1"/>
  </r>
  <r>
    <s v="Riya Kapoor"/>
    <x v="5"/>
  </r>
  <r>
    <s v="Vivaan Pandey"/>
    <x v="3"/>
  </r>
  <r>
    <s v="Diya Rastogi"/>
    <x v="5"/>
  </r>
  <r>
    <s v="Ishaan Verma"/>
    <x v="1"/>
  </r>
  <r>
    <s v="Ira Reddy"/>
    <x v="0"/>
  </r>
  <r>
    <s v="Reyansh Malhotra"/>
    <x v="1"/>
  </r>
  <r>
    <s v="Vihaan Gupta"/>
    <x v="2"/>
  </r>
  <r>
    <s v="Ira Nair"/>
    <x v="2"/>
  </r>
  <r>
    <s v="Saanvi Saxena"/>
    <x v="3"/>
  </r>
  <r>
    <s v="Sai Patel"/>
    <x v="5"/>
  </r>
  <r>
    <s v="Rohan Chopra"/>
    <x v="4"/>
  </r>
  <r>
    <s v="Krishna Rastogi"/>
    <x v="5"/>
  </r>
  <r>
    <s v="Saanvi Bose"/>
    <x v="1"/>
  </r>
  <r>
    <s v="Riya Joshi"/>
    <x v="5"/>
  </r>
  <r>
    <s v="Sai Chatterjee"/>
    <x v="1"/>
  </r>
  <r>
    <s v="Krishna Malhotra"/>
    <x v="3"/>
  </r>
  <r>
    <s v="Sai Verma"/>
    <x v="4"/>
  </r>
  <r>
    <s v="Aadhya Reddy"/>
    <x v="2"/>
  </r>
  <r>
    <s v="Diya Gupta"/>
    <x v="2"/>
  </r>
  <r>
    <s v="Saanvi Saxena"/>
    <x v="5"/>
  </r>
  <r>
    <s v="Pari Kumar"/>
    <x v="5"/>
  </r>
  <r>
    <s v="Pari Pandey"/>
    <x v="3"/>
  </r>
  <r>
    <s v="Diya Verma"/>
    <x v="0"/>
  </r>
  <r>
    <s v="Sara Nair"/>
    <x v="1"/>
  </r>
  <r>
    <s v="Ananya Chopra"/>
    <x v="1"/>
  </r>
  <r>
    <s v="Vivaan Pandey"/>
    <x v="5"/>
  </r>
  <r>
    <s v="Aarohi Rastogi"/>
    <x v="4"/>
  </r>
  <r>
    <s v="Saanvi Iyer"/>
    <x v="5"/>
  </r>
  <r>
    <s v="Myra Iyer"/>
    <x v="2"/>
  </r>
  <r>
    <s v="Rohan Chopra"/>
    <x v="0"/>
  </r>
  <r>
    <s v="Krishna Iyer"/>
    <x v="5"/>
  </r>
  <r>
    <s v="Rohan Chatterjee"/>
    <x v="2"/>
  </r>
  <r>
    <s v="Riya Verma"/>
    <x v="1"/>
  </r>
  <r>
    <s v="Ananya Chopra"/>
    <x v="5"/>
  </r>
  <r>
    <s v="Ira Kapoor"/>
    <x v="2"/>
  </r>
  <r>
    <s v="Krishna Pandey"/>
    <x v="5"/>
  </r>
  <r>
    <s v="Riya Kapoor"/>
    <x v="3"/>
  </r>
  <r>
    <s v="Sai Reddy"/>
    <x v="4"/>
  </r>
  <r>
    <s v="Ananya Chatterjee"/>
    <x v="0"/>
  </r>
  <r>
    <s v="Ananya Rastogi"/>
    <x v="0"/>
  </r>
  <r>
    <s v="Arjun Patel"/>
    <x v="0"/>
  </r>
  <r>
    <s v="Riya Malhotra"/>
    <x v="1"/>
  </r>
  <r>
    <s v="Vivaan Das"/>
    <x v="1"/>
  </r>
  <r>
    <s v="Sai Verma"/>
    <x v="2"/>
  </r>
  <r>
    <s v="Myra Mishra"/>
    <x v="1"/>
  </r>
  <r>
    <s v="Krishna Iyer"/>
    <x v="3"/>
  </r>
  <r>
    <s v="Myra Iyer"/>
    <x v="5"/>
  </r>
  <r>
    <s v="Aarav Mishra"/>
    <x v="4"/>
  </r>
  <r>
    <s v="Krishna Chatterjee"/>
    <x v="2"/>
  </r>
  <r>
    <s v="Sai Reddy"/>
    <x v="5"/>
  </r>
  <r>
    <s v="Reyansh Pandey"/>
    <x v="5"/>
  </r>
  <r>
    <s v="Diya Patel"/>
    <x v="4"/>
  </r>
  <r>
    <s v="Aadhya Pandey"/>
    <x v="0"/>
  </r>
  <r>
    <s v="Aadhya Verma"/>
    <x v="3"/>
  </r>
  <r>
    <s v="Vihaan Nair"/>
    <x v="4"/>
  </r>
  <r>
    <s v="Diya Joshi"/>
    <x v="4"/>
  </r>
  <r>
    <s v="Vihaan Verma"/>
    <x v="5"/>
  </r>
  <r>
    <s v="Aarav Mishra"/>
    <x v="5"/>
  </r>
  <r>
    <s v="Ira Iyer"/>
    <x v="3"/>
  </r>
  <r>
    <s v="Myra Verma"/>
    <x v="4"/>
  </r>
  <r>
    <s v="Aditya Bose"/>
    <x v="5"/>
  </r>
  <r>
    <s v="Aadhya Nair"/>
    <x v="0"/>
  </r>
  <r>
    <s v="Aarohi Gupta"/>
    <x v="3"/>
  </r>
  <r>
    <s v="Rohan Patel"/>
    <x v="2"/>
  </r>
  <r>
    <s v="Arjun Patel"/>
    <x v="1"/>
  </r>
  <r>
    <s v="Aarav Kumar"/>
    <x v="4"/>
  </r>
  <r>
    <s v="Rohan Bose"/>
    <x v="3"/>
  </r>
  <r>
    <s v="Aadhya Reddy"/>
    <x v="4"/>
  </r>
  <r>
    <s v="Ananya Bose"/>
    <x v="3"/>
  </r>
  <r>
    <s v="Vivaan Chopra"/>
    <x v="0"/>
  </r>
  <r>
    <s v="Riya Iyer"/>
    <x v="5"/>
  </r>
  <r>
    <s v="Aarav Iyer"/>
    <x v="0"/>
  </r>
  <r>
    <s v="Aditya Iyer"/>
    <x v="1"/>
  </r>
  <r>
    <s v="Ananya Malhotra"/>
    <x v="0"/>
  </r>
  <r>
    <s v="Riya Patel"/>
    <x v="4"/>
  </r>
  <r>
    <s v="Aarav Mehta"/>
    <x v="4"/>
  </r>
  <r>
    <s v="Myra Rastogi"/>
    <x v="4"/>
  </r>
  <r>
    <s v="Sara Gupta"/>
    <x v="4"/>
  </r>
  <r>
    <s v="Sai Rastogi"/>
    <x v="4"/>
  </r>
  <r>
    <s v="Aarohi Sharma"/>
    <x v="4"/>
  </r>
  <r>
    <s v="Sara Patel"/>
    <x v="0"/>
  </r>
  <r>
    <s v="Pari Patel"/>
    <x v="5"/>
  </r>
  <r>
    <s v="Saanvi Bose"/>
    <x v="0"/>
  </r>
  <r>
    <s v="Rohan Pandey"/>
    <x v="5"/>
  </r>
  <r>
    <s v="Sai Das"/>
    <x v="3"/>
  </r>
  <r>
    <s v="Ishaan Kapoor"/>
    <x v="4"/>
  </r>
  <r>
    <s v="Vivaan Verma"/>
    <x v="1"/>
  </r>
  <r>
    <s v="Ira Verma"/>
    <x v="1"/>
  </r>
  <r>
    <s v="Riya Mehta"/>
    <x v="0"/>
  </r>
  <r>
    <s v="Arjun Chopra"/>
    <x v="1"/>
  </r>
  <r>
    <s v="Ishaan Rastogi"/>
    <x v="0"/>
  </r>
  <r>
    <s v="Rohan Iyer"/>
    <x v="3"/>
  </r>
  <r>
    <s v="Pari Chatterjee"/>
    <x v="3"/>
  </r>
  <r>
    <s v="Vivaan Das"/>
    <x v="3"/>
  </r>
  <r>
    <s v="Aditya Verma"/>
    <x v="2"/>
  </r>
  <r>
    <s v="Krishna Bose"/>
    <x v="1"/>
  </r>
  <r>
    <s v="Krishna Mehta"/>
    <x v="2"/>
  </r>
  <r>
    <s v="Aarav Nair"/>
    <x v="0"/>
  </r>
  <r>
    <s v="Vihaan Rastogi"/>
    <x v="1"/>
  </r>
  <r>
    <s v="Rohan Kapoor"/>
    <x v="3"/>
  </r>
  <r>
    <s v="Ishaan Gupta"/>
    <x v="5"/>
  </r>
  <r>
    <s v="Aditya Pandey"/>
    <x v="3"/>
  </r>
  <r>
    <s v="Rohan Rastogi"/>
    <x v="3"/>
  </r>
  <r>
    <s v="Krishna Malhotra"/>
    <x v="5"/>
  </r>
  <r>
    <s v="Sai Chatterjee"/>
    <x v="2"/>
  </r>
  <r>
    <s v="Aditya Mehta"/>
    <x v="0"/>
  </r>
  <r>
    <s v="Aditya Mehta"/>
    <x v="2"/>
  </r>
  <r>
    <s v="Sai Malhotra"/>
    <x v="1"/>
  </r>
  <r>
    <s v="Aadhya Kapoor"/>
    <x v="2"/>
  </r>
  <r>
    <s v="Aditya Iyer"/>
    <x v="3"/>
  </r>
  <r>
    <s v="Sai Rastogi"/>
    <x v="0"/>
  </r>
  <r>
    <s v="Riya Mehta"/>
    <x v="5"/>
  </r>
  <r>
    <s v="Diya Rastogi"/>
    <x v="2"/>
  </r>
  <r>
    <s v="Ishaan Kumar"/>
    <x v="0"/>
  </r>
  <r>
    <s v="Reyansh Joshi"/>
    <x v="1"/>
  </r>
  <r>
    <s v="Rohan Kapoor"/>
    <x v="2"/>
  </r>
  <r>
    <s v="Aarohi Nair"/>
    <x v="4"/>
  </r>
  <r>
    <s v="Aditya Malhotra"/>
    <x v="3"/>
  </r>
  <r>
    <s v="Arjun Saxena"/>
    <x v="3"/>
  </r>
  <r>
    <s v="Riya Verma"/>
    <x v="5"/>
  </r>
  <r>
    <s v="Aditya Das"/>
    <x v="3"/>
  </r>
  <r>
    <s v="Aarohi Nair"/>
    <x v="3"/>
  </r>
  <r>
    <s v="Vihaan Kumar"/>
    <x v="5"/>
  </r>
  <r>
    <s v="Sara Kumar"/>
    <x v="1"/>
  </r>
  <r>
    <s v="Rohan Kapoor"/>
    <x v="5"/>
  </r>
  <r>
    <s v="Aditya Mehta"/>
    <x v="5"/>
  </r>
  <r>
    <s v="Aarohi Pandey"/>
    <x v="3"/>
  </r>
  <r>
    <s v="Vihaan Gupta"/>
    <x v="0"/>
  </r>
  <r>
    <s v="Aditya Patel"/>
    <x v="2"/>
  </r>
  <r>
    <s v="Myra Patel"/>
    <x v="5"/>
  </r>
  <r>
    <s v="Pari Chopra"/>
    <x v="2"/>
  </r>
  <r>
    <s v="Reyansh Verma"/>
    <x v="0"/>
  </r>
  <r>
    <s v="Aadhya Gupta"/>
    <x v="1"/>
  </r>
  <r>
    <s v="Krishna Iyer"/>
    <x v="0"/>
  </r>
  <r>
    <s v="Aditya Chopra"/>
    <x v="3"/>
  </r>
  <r>
    <s v="Sai Verma"/>
    <x v="5"/>
  </r>
  <r>
    <s v="Riya Reddy"/>
    <x v="5"/>
  </r>
  <r>
    <s v="Rohan Sharma"/>
    <x v="4"/>
  </r>
  <r>
    <s v="Ira Kapoor"/>
    <x v="5"/>
  </r>
  <r>
    <s v="Ira Nair"/>
    <x v="1"/>
  </r>
  <r>
    <s v="Krishna Kapoor"/>
    <x v="4"/>
  </r>
  <r>
    <s v="Ananya Kumar"/>
    <x v="5"/>
  </r>
  <r>
    <s v="Aarohi Kumar"/>
    <x v="0"/>
  </r>
  <r>
    <s v="Myra Kumar"/>
    <x v="2"/>
  </r>
  <r>
    <s v="Vihaan Malhotra"/>
    <x v="3"/>
  </r>
  <r>
    <s v="Reyansh Nair"/>
    <x v="5"/>
  </r>
  <r>
    <s v="Aditya Patel"/>
    <x v="1"/>
  </r>
  <r>
    <s v="Vivaan Gupta"/>
    <x v="1"/>
  </r>
  <r>
    <s v="Arjun Pandey"/>
    <x v="1"/>
  </r>
  <r>
    <s v="Ira Iyer"/>
    <x v="5"/>
  </r>
  <r>
    <s v="Ira Chatterjee"/>
    <x v="4"/>
  </r>
  <r>
    <s v="Aadhya Kumar"/>
    <x v="3"/>
  </r>
  <r>
    <s v="Krishna Das"/>
    <x v="2"/>
  </r>
  <r>
    <s v="Aarohi Gupta"/>
    <x v="5"/>
  </r>
  <r>
    <s v="Riya Reddy"/>
    <x v="3"/>
  </r>
  <r>
    <s v="Arjun Chopra"/>
    <x v="4"/>
  </r>
  <r>
    <s v="Arjun Malhotra"/>
    <x v="3"/>
  </r>
  <r>
    <s v="Rohan Kapoor"/>
    <x v="4"/>
  </r>
  <r>
    <s v="Rohan Joshi"/>
    <x v="4"/>
  </r>
  <r>
    <s v="Aarohi Chatterjee"/>
    <x v="0"/>
  </r>
  <r>
    <s v="Krishna Rastogi"/>
    <x v="2"/>
  </r>
  <r>
    <s v="Vivaan Das"/>
    <x v="4"/>
  </r>
  <r>
    <s v="Vihaan Pandey"/>
    <x v="5"/>
  </r>
  <r>
    <s v="Krishna Bose"/>
    <x v="2"/>
  </r>
  <r>
    <s v="Vihaan Reddy"/>
    <x v="3"/>
  </r>
  <r>
    <s v="Riya Bose"/>
    <x v="2"/>
  </r>
  <r>
    <s v="Ira Kumar"/>
    <x v="3"/>
  </r>
  <r>
    <s v="Aarohi Pandey"/>
    <x v="0"/>
  </r>
  <r>
    <s v="Arjun Verma"/>
    <x v="3"/>
  </r>
  <r>
    <s v="Saanvi Rastogi"/>
    <x v="1"/>
  </r>
  <r>
    <s v="Riya Chopra"/>
    <x v="0"/>
  </r>
  <r>
    <s v="Myra Bose"/>
    <x v="2"/>
  </r>
  <r>
    <s v="Diya Kapoor"/>
    <x v="3"/>
  </r>
  <r>
    <s v="Aadhya Sharma"/>
    <x v="3"/>
  </r>
  <r>
    <s v="Aarav Mishra"/>
    <x v="1"/>
  </r>
  <r>
    <s v="Aarohi Kumar"/>
    <x v="4"/>
  </r>
  <r>
    <s v="Myra Sharma"/>
    <x v="4"/>
  </r>
  <r>
    <s v="Ishaan Bose"/>
    <x v="1"/>
  </r>
  <r>
    <s v="Ira Kumar"/>
    <x v="0"/>
  </r>
  <r>
    <s v="Vihaan Chopra"/>
    <x v="5"/>
  </r>
  <r>
    <s v="Ira Chatterjee"/>
    <x v="1"/>
  </r>
  <r>
    <s v="Aarohi Chatterjee"/>
    <x v="4"/>
  </r>
  <r>
    <s v="Ananya Gupta"/>
    <x v="1"/>
  </r>
  <r>
    <s v="Aditya Kapoor"/>
    <x v="1"/>
  </r>
  <r>
    <s v="Vivaan Malhotra"/>
    <x v="2"/>
  </r>
  <r>
    <s v="Krishna Iyer"/>
    <x v="1"/>
  </r>
  <r>
    <s v="Vihaan Bose"/>
    <x v="3"/>
  </r>
  <r>
    <s v="Sai Reddy"/>
    <x v="1"/>
  </r>
  <r>
    <s v="Saanvi Rastogi"/>
    <x v="0"/>
  </r>
  <r>
    <s v="Riya Kapoor"/>
    <x v="1"/>
  </r>
  <r>
    <s v="Diya Rastogi"/>
    <x v="1"/>
  </r>
  <r>
    <s v="Myra Sharma"/>
    <x v="0"/>
  </r>
  <r>
    <s v="Ira Chatterjee"/>
    <x v="2"/>
  </r>
  <r>
    <s v="Saanvi Das"/>
    <x v="0"/>
  </r>
  <r>
    <s v="Aadhya Chopra"/>
    <x v="0"/>
  </r>
  <r>
    <s v="Myra Iyer"/>
    <x v="3"/>
  </r>
  <r>
    <s v="Krishna Nair"/>
    <x v="0"/>
  </r>
  <r>
    <s v="Vivaan Pandey"/>
    <x v="1"/>
  </r>
  <r>
    <s v="Vihaan Gupta"/>
    <x v="3"/>
  </r>
  <r>
    <s v="Krishna Iyer"/>
    <x v="2"/>
  </r>
  <r>
    <s v="Sara Kapoor"/>
    <x v="2"/>
  </r>
  <r>
    <s v="Ishaan Kapoor"/>
    <x v="0"/>
  </r>
  <r>
    <s v="Aarohi Reddy"/>
    <x v="0"/>
  </r>
  <r>
    <s v="Arjun Das"/>
    <x v="0"/>
  </r>
  <r>
    <s v="Aarohi Das"/>
    <x v="1"/>
  </r>
  <r>
    <s v="Aadhya Reddy"/>
    <x v="0"/>
  </r>
  <r>
    <s v="Pari Chopra"/>
    <x v="0"/>
  </r>
  <r>
    <s v="Aarohi Sharma"/>
    <x v="1"/>
  </r>
  <r>
    <s v="Reyansh Mehta"/>
    <x v="4"/>
  </r>
  <r>
    <s v="Aarohi Patel"/>
    <x v="3"/>
  </r>
  <r>
    <s v="Riya Gupta"/>
    <x v="1"/>
  </r>
  <r>
    <s v="Reyansh Bose"/>
    <x v="1"/>
  </r>
  <r>
    <s v="Aarohi Joshi"/>
    <x v="3"/>
  </r>
  <r>
    <s v="Aarav Mehta"/>
    <x v="0"/>
  </r>
  <r>
    <s v="Riya Iyer"/>
    <x v="0"/>
  </r>
  <r>
    <s v="Krishna Kumar"/>
    <x v="1"/>
  </r>
  <r>
    <s v="Diya Malhotra"/>
    <x v="5"/>
  </r>
  <r>
    <s v="Aarav Joshi"/>
    <x v="3"/>
  </r>
  <r>
    <s v="Reyansh Bose"/>
    <x v="4"/>
  </r>
  <r>
    <s v="Ira Sharma"/>
    <x v="1"/>
  </r>
  <r>
    <s v="Aarohi Mehta"/>
    <x v="0"/>
  </r>
  <r>
    <s v="Ananya Das"/>
    <x v="5"/>
  </r>
  <r>
    <s v="Arjun Das"/>
    <x v="5"/>
  </r>
  <r>
    <s v="Krishna Patel"/>
    <x v="5"/>
  </r>
  <r>
    <s v="Sai Joshi"/>
    <x v="3"/>
  </r>
  <r>
    <s v="Ishaan Gupta"/>
    <x v="1"/>
  </r>
  <r>
    <s v="Vihaan Kapoor"/>
    <x v="5"/>
  </r>
  <r>
    <s v="Myra Bose"/>
    <x v="4"/>
  </r>
  <r>
    <s v="Rohan Saxena"/>
    <x v="0"/>
  </r>
  <r>
    <s v="Ira Patel"/>
    <x v="4"/>
  </r>
  <r>
    <s v="Arjun Kapoor"/>
    <x v="5"/>
  </r>
  <r>
    <s v="Reyansh Bose"/>
    <x v="2"/>
  </r>
  <r>
    <s v="Aadhya Verma"/>
    <x v="5"/>
  </r>
  <r>
    <s v="Reyansh Malhotra"/>
    <x v="5"/>
  </r>
  <r>
    <s v="Pari Nair"/>
    <x v="3"/>
  </r>
  <r>
    <s v="Myra Saxena"/>
    <x v="5"/>
  </r>
  <r>
    <s v="Diya Malhotra"/>
    <x v="0"/>
  </r>
  <r>
    <s v="Ira Reddy"/>
    <x v="3"/>
  </r>
  <r>
    <s v="Ananya Rastogi"/>
    <x v="3"/>
  </r>
  <r>
    <s v="Sara Das"/>
    <x v="1"/>
  </r>
  <r>
    <s v="Sai Kumar"/>
    <x v="0"/>
  </r>
  <r>
    <s v="Saanvi Das"/>
    <x v="5"/>
  </r>
  <r>
    <s v="Aarav Iyer"/>
    <x v="3"/>
  </r>
  <r>
    <s v="Aarohi Kapoor"/>
    <x v="1"/>
  </r>
  <r>
    <s v="Krishna Sharma"/>
    <x v="5"/>
  </r>
  <r>
    <s v="Myra Bose"/>
    <x v="0"/>
  </r>
  <r>
    <s v="Vihaan Nair"/>
    <x v="1"/>
  </r>
  <r>
    <s v="Ira Das"/>
    <x v="1"/>
  </r>
  <r>
    <s v="Vihaan Reddy"/>
    <x v="1"/>
  </r>
  <r>
    <s v="Krishna Mehta"/>
    <x v="4"/>
  </r>
  <r>
    <s v="Ira Rastogi"/>
    <x v="5"/>
  </r>
  <r>
    <s v="Pari Kapoor"/>
    <x v="1"/>
  </r>
  <r>
    <s v="Aarohi Sharma"/>
    <x v="2"/>
  </r>
  <r>
    <s v="Aditya Das"/>
    <x v="1"/>
  </r>
  <r>
    <s v="Sara Das"/>
    <x v="0"/>
  </r>
  <r>
    <s v="Rohan Kumar"/>
    <x v="2"/>
  </r>
  <r>
    <s v="Diya Verma"/>
    <x v="3"/>
  </r>
  <r>
    <s v="Krishna Patel"/>
    <x v="4"/>
  </r>
  <r>
    <s v="Riya Pandey"/>
    <x v="0"/>
  </r>
  <r>
    <s v="Reyansh Malhotra"/>
    <x v="0"/>
  </r>
  <r>
    <s v="Diya Rastogi"/>
    <x v="3"/>
  </r>
  <r>
    <s v="Pari Mehta"/>
    <x v="1"/>
  </r>
  <r>
    <s v="Saanvi Bose"/>
    <x v="3"/>
  </r>
  <r>
    <s v="Aadhya Verma"/>
    <x v="0"/>
  </r>
  <r>
    <s v="Aditya Bose"/>
    <x v="3"/>
  </r>
  <r>
    <s v="Krishna Pandey"/>
    <x v="2"/>
  </r>
  <r>
    <s v="Pari Chopra"/>
    <x v="3"/>
  </r>
  <r>
    <s v="Sara Gupta"/>
    <x v="1"/>
  </r>
  <r>
    <s v="Krishna Bose"/>
    <x v="4"/>
  </r>
  <r>
    <s v="Vivaan Sharma"/>
    <x v="1"/>
  </r>
  <r>
    <s v="Myra Nair"/>
    <x v="1"/>
  </r>
  <r>
    <s v="Aarohi Kumar"/>
    <x v="2"/>
  </r>
  <r>
    <s v="Ishaan Chopra"/>
    <x v="2"/>
  </r>
  <r>
    <s v="Aadhya Kapoor"/>
    <x v="3"/>
  </r>
  <r>
    <s v="Pari Malhotra"/>
    <x v="0"/>
  </r>
  <r>
    <s v="Aarohi Sharma"/>
    <x v="0"/>
  </r>
  <r>
    <s v="Vihaan Gupta"/>
    <x v="5"/>
  </r>
  <r>
    <s v="Aadhya Kumar"/>
    <x v="5"/>
  </r>
  <r>
    <s v="Sara Chatterjee"/>
    <x v="3"/>
  </r>
  <r>
    <s v="Myra Mehta"/>
    <x v="1"/>
  </r>
  <r>
    <s v="Diya Gupta"/>
    <x v="1"/>
  </r>
  <r>
    <s v="Ananya Chatterjee"/>
    <x v="3"/>
  </r>
  <r>
    <s v="Krishna Rastogi"/>
    <x v="0"/>
  </r>
  <r>
    <s v="Krishna Kapoor"/>
    <x v="2"/>
  </r>
  <r>
    <s v="Arjun Pandey"/>
    <x v="5"/>
  </r>
  <r>
    <s v="Ishaan Verma"/>
    <x v="3"/>
  </r>
  <r>
    <s v="Sara Sharma"/>
    <x v="2"/>
  </r>
  <r>
    <s v="Sara Mishra"/>
    <x v="3"/>
  </r>
  <r>
    <s v="Ananya Gupta"/>
    <x v="4"/>
  </r>
  <r>
    <s v="Aarav Saxena"/>
    <x v="1"/>
  </r>
  <r>
    <s v="Vihaan Malhotra"/>
    <x v="5"/>
  </r>
  <r>
    <s v="Ananya Chopra"/>
    <x v="2"/>
  </r>
  <r>
    <s v="Ishaan Saxena"/>
    <x v="3"/>
  </r>
  <r>
    <s v="Riya Nair"/>
    <x v="3"/>
  </r>
  <r>
    <s v="Arjun Mishra"/>
    <x v="5"/>
  </r>
  <r>
    <s v="Aarav Patel"/>
    <x v="0"/>
  </r>
  <r>
    <s v="Rohan Bose"/>
    <x v="2"/>
  </r>
  <r>
    <s v="Ananya Das"/>
    <x v="1"/>
  </r>
  <r>
    <s v="Aarav Mishra"/>
    <x v="0"/>
  </r>
  <r>
    <s v="Vihaan Nair"/>
    <x v="5"/>
  </r>
  <r>
    <s v="Arjun Patel"/>
    <x v="2"/>
  </r>
  <r>
    <s v="Aditya Rastogi"/>
    <x v="2"/>
  </r>
  <r>
    <s v="Krishna Patel"/>
    <x v="3"/>
  </r>
  <r>
    <s v="Reyansh Joshi"/>
    <x v="2"/>
  </r>
  <r>
    <s v="Myra Chatterjee"/>
    <x v="2"/>
  </r>
  <r>
    <s v="Ananya Verma"/>
    <x v="3"/>
  </r>
  <r>
    <s v="Aarav Mishra"/>
    <x v="3"/>
  </r>
  <r>
    <s v="Sara Das"/>
    <x v="2"/>
  </r>
  <r>
    <s v="Ishaan Das"/>
    <x v="5"/>
  </r>
  <r>
    <s v="Ananya Das"/>
    <x v="4"/>
  </r>
  <r>
    <s v="Krishna Kapoor"/>
    <x v="3"/>
  </r>
  <r>
    <s v="Vihaan Joshi"/>
    <x v="2"/>
  </r>
  <r>
    <s v="Aditya Saxena"/>
    <x v="4"/>
  </r>
  <r>
    <s v="Arjun Pandey"/>
    <x v="2"/>
  </r>
  <r>
    <s v="Diya Rastogi"/>
    <x v="4"/>
  </r>
  <r>
    <s v="Myra Sharma"/>
    <x v="5"/>
  </r>
  <r>
    <s v="Riya Joshi"/>
    <x v="2"/>
  </r>
  <r>
    <s v="Ira Joshi"/>
    <x v="2"/>
  </r>
  <r>
    <s v="Vihaan Rastogi"/>
    <x v="0"/>
  </r>
  <r>
    <s v="Reyansh Malhotra"/>
    <x v="2"/>
  </r>
  <r>
    <s v="Rohan Patel"/>
    <x v="5"/>
  </r>
  <r>
    <s v="Aditya Saxena"/>
    <x v="3"/>
  </r>
  <r>
    <s v="Ishaan Verma"/>
    <x v="2"/>
  </r>
  <r>
    <s v="Sai Das"/>
    <x v="0"/>
  </r>
  <r>
    <s v="Saanvi Rastogi"/>
    <x v="2"/>
  </r>
  <r>
    <s v="Ishaan Chopra"/>
    <x v="3"/>
  </r>
  <r>
    <s v="Vihaan Sharma"/>
    <x v="4"/>
  </r>
  <r>
    <s v="Vihaan Rastogi"/>
    <x v="5"/>
  </r>
  <r>
    <s v="Aarav Gupta"/>
    <x v="3"/>
  </r>
  <r>
    <s v="Ishaan Kapoor"/>
    <x v="5"/>
  </r>
  <r>
    <s v="Rohan Kumar"/>
    <x v="1"/>
  </r>
  <r>
    <s v="Aarohi Joshi"/>
    <x v="0"/>
  </r>
  <r>
    <s v="Myra Reddy"/>
    <x v="2"/>
  </r>
  <r>
    <s v="Riya Verma"/>
    <x v="4"/>
  </r>
  <r>
    <s v="Reyansh Nair"/>
    <x v="0"/>
  </r>
  <r>
    <s v="Myra Mishra"/>
    <x v="3"/>
  </r>
  <r>
    <s v="Saanvi Patel"/>
    <x v="5"/>
  </r>
  <r>
    <s v="Sai Kumar"/>
    <x v="1"/>
  </r>
  <r>
    <s v="Ishaan Gupta"/>
    <x v="3"/>
  </r>
  <r>
    <s v="Rohan Bose"/>
    <x v="5"/>
  </r>
  <r>
    <s v="Ananya Gupta"/>
    <x v="2"/>
  </r>
  <r>
    <s v="Sara Mishra"/>
    <x v="1"/>
  </r>
  <r>
    <s v="Riya Saxena"/>
    <x v="3"/>
  </r>
  <r>
    <s v="Aadhya Kapoor"/>
    <x v="4"/>
  </r>
  <r>
    <s v="Riya Iyer"/>
    <x v="3"/>
  </r>
  <r>
    <s v="Ira Iyer"/>
    <x v="0"/>
  </r>
  <r>
    <s v="Saanvi Pandey"/>
    <x v="3"/>
  </r>
  <r>
    <s v="Vivaan Malhotra"/>
    <x v="5"/>
  </r>
  <r>
    <s v="Aarohi Reddy"/>
    <x v="4"/>
  </r>
  <r>
    <s v="Vihaan Mehta"/>
    <x v="1"/>
  </r>
  <r>
    <s v="Pari Iyer"/>
    <x v="1"/>
  </r>
  <r>
    <s v="Ishaan Sharma"/>
    <x v="1"/>
  </r>
  <r>
    <s v="Ananya Patel"/>
    <x v="1"/>
  </r>
  <r>
    <s v="Ishaan Gupta"/>
    <x v="4"/>
  </r>
  <r>
    <s v="Krishna Sharma"/>
    <x v="2"/>
  </r>
  <r>
    <s v="Ira Kumar"/>
    <x v="4"/>
  </r>
  <r>
    <s v="Riya Saxena"/>
    <x v="2"/>
  </r>
  <r>
    <s v="Ananya Das"/>
    <x v="2"/>
  </r>
  <r>
    <s v="Vivaan Chopra"/>
    <x v="4"/>
  </r>
  <r>
    <s v="Sai Mehta"/>
    <x v="5"/>
  </r>
  <r>
    <s v="Ira Chatterjee"/>
    <x v="5"/>
  </r>
  <r>
    <s v="Arjun Mishra"/>
    <x v="0"/>
  </r>
  <r>
    <s v="Ananya Das"/>
    <x v="0"/>
  </r>
  <r>
    <s v="Krishna Patel"/>
    <x v="0"/>
  </r>
  <r>
    <s v="Aarohi Rastogi"/>
    <x v="3"/>
  </r>
  <r>
    <s v="Myra Bose"/>
    <x v="1"/>
  </r>
  <r>
    <s v="Riya Verma"/>
    <x v="3"/>
  </r>
  <r>
    <s v="Sara Gupta"/>
    <x v="3"/>
  </r>
  <r>
    <s v="Riya Patel"/>
    <x v="1"/>
  </r>
  <r>
    <s v="Reyansh Rastogi"/>
    <x v="5"/>
  </r>
  <r>
    <s v="Myra Chatterjee"/>
    <x v="0"/>
  </r>
  <r>
    <s v="Ishaan Verma"/>
    <x v="4"/>
  </r>
  <r>
    <s v="Saanvi Das"/>
    <x v="3"/>
  </r>
  <r>
    <s v="Aarohi Joshi"/>
    <x v="2"/>
  </r>
  <r>
    <s v="Sai Mishra"/>
    <x v="0"/>
  </r>
  <r>
    <s v="Riya Gupta"/>
    <x v="3"/>
  </r>
  <r>
    <s v="Ananya Iyer"/>
    <x v="2"/>
  </r>
  <r>
    <s v="Vivaan Kumar"/>
    <x v="5"/>
  </r>
  <r>
    <s v="Reyansh Verma"/>
    <x v="1"/>
  </r>
  <r>
    <s v="Krishna Rastogi"/>
    <x v="3"/>
  </r>
  <r>
    <s v="Riya Chatterjee"/>
    <x v="4"/>
  </r>
  <r>
    <s v="Aditya Mehta"/>
    <x v="3"/>
  </r>
  <r>
    <s v="Vivaan Kapoor"/>
    <x v="4"/>
  </r>
  <r>
    <s v="Saanvi Iyer"/>
    <x v="0"/>
  </r>
  <r>
    <s v="Aarohi Chatterjee"/>
    <x v="3"/>
  </r>
  <r>
    <s v="Riya Rastogi"/>
    <x v="4"/>
  </r>
  <r>
    <s v="Sara Kumar"/>
    <x v="3"/>
  </r>
  <r>
    <s v="Reyansh Saxena"/>
    <x v="0"/>
  </r>
  <r>
    <s v="Krishna Gupta"/>
    <x v="5"/>
  </r>
  <r>
    <s v="Vihaan Mehta"/>
    <x v="3"/>
  </r>
  <r>
    <s v="Riya Mehta"/>
    <x v="1"/>
  </r>
  <r>
    <s v="Sara Sharma"/>
    <x v="3"/>
  </r>
  <r>
    <s v="Rohan Iyer"/>
    <x v="2"/>
  </r>
  <r>
    <s v="Aarav Joshi"/>
    <x v="4"/>
  </r>
  <r>
    <s v="Aarav Joshi"/>
    <x v="2"/>
  </r>
  <r>
    <s v="Aadhya Mishra"/>
    <x v="3"/>
  </r>
  <r>
    <s v="Saanvi Rastogi"/>
    <x v="3"/>
  </r>
  <r>
    <s v="Ira Chopra"/>
    <x v="5"/>
  </r>
  <r>
    <s v="Riya Gupta"/>
    <x v="2"/>
  </r>
  <r>
    <s v="Vihaan Kumar"/>
    <x v="4"/>
  </r>
  <r>
    <s v="Aarohi Reddy"/>
    <x v="3"/>
  </r>
  <r>
    <s v="Vihaan Rastogi"/>
    <x v="3"/>
  </r>
  <r>
    <s v="Ishaan Bose"/>
    <x v="5"/>
  </r>
  <r>
    <s v="Riya Kapoor"/>
    <x v="0"/>
  </r>
  <r>
    <s v="Diya Patel"/>
    <x v="0"/>
  </r>
  <r>
    <s v="Ira Patel"/>
    <x v="3"/>
  </r>
  <r>
    <s v="Vihaan Malhotra"/>
    <x v="1"/>
  </r>
  <r>
    <s v="Krishna Malhotra"/>
    <x v="2"/>
  </r>
  <r>
    <s v="Riya Chopra"/>
    <x v="5"/>
  </r>
  <r>
    <s v="Reyansh Pandey"/>
    <x v="4"/>
  </r>
  <r>
    <s v="Reyansh Chopra"/>
    <x v="0"/>
  </r>
  <r>
    <s v="Diya Malhotra"/>
    <x v="4"/>
  </r>
  <r>
    <s v="Riya Gupta"/>
    <x v="5"/>
  </r>
  <r>
    <s v="Aadhya Saxena"/>
    <x v="4"/>
  </r>
  <r>
    <s v="Ishaan Saxena"/>
    <x v="1"/>
  </r>
  <r>
    <s v="Krishna Chatterjee"/>
    <x v="4"/>
  </r>
  <r>
    <s v="Aditya Verma"/>
    <x v="5"/>
  </r>
  <r>
    <s v="Aarohi Patel"/>
    <x v="0"/>
  </r>
  <r>
    <s v="Ira Iyer"/>
    <x v="1"/>
  </r>
  <r>
    <s v="Aarohi Das"/>
    <x v="0"/>
  </r>
  <r>
    <s v="Sai Nair"/>
    <x v="5"/>
  </r>
  <r>
    <s v="Vihaan Chopra"/>
    <x v="0"/>
  </r>
  <r>
    <s v="Aditya Mehta"/>
    <x v="1"/>
  </r>
  <r>
    <s v="Krishna Das"/>
    <x v="0"/>
  </r>
  <r>
    <s v="Ira Sharma"/>
    <x v="3"/>
  </r>
  <r>
    <s v="Sara Chatterjee"/>
    <x v="2"/>
  </r>
  <r>
    <s v="Riya Kumar"/>
    <x v="1"/>
  </r>
  <r>
    <s v="Arjun Gupta"/>
    <x v="3"/>
  </r>
  <r>
    <s v="Riya Pandey"/>
    <x v="1"/>
  </r>
  <r>
    <s v="Myra Mehta"/>
    <x v="2"/>
  </r>
  <r>
    <s v="Saanvi Chopra"/>
    <x v="0"/>
  </r>
  <r>
    <s v="Arjun Gupta"/>
    <x v="0"/>
  </r>
  <r>
    <s v="Pari Chopra"/>
    <x v="4"/>
  </r>
  <r>
    <s v="Sai Chatterjee"/>
    <x v="4"/>
  </r>
  <r>
    <s v="Ishaan Das"/>
    <x v="2"/>
  </r>
  <r>
    <s v="Pari Patel"/>
    <x v="3"/>
  </r>
  <r>
    <s v="Sai Kumar"/>
    <x v="3"/>
  </r>
  <r>
    <s v="Ishaan Bose"/>
    <x v="3"/>
  </r>
  <r>
    <s v="Ananya Nair"/>
    <x v="0"/>
  </r>
  <r>
    <s v="Arjun Malhotra"/>
    <x v="1"/>
  </r>
  <r>
    <s v="Reyansh Chopra"/>
    <x v="3"/>
  </r>
  <r>
    <s v="Arjun Reddy"/>
    <x v="5"/>
  </r>
  <r>
    <s v="Ishaan Rastogi"/>
    <x v="1"/>
  </r>
  <r>
    <s v="Aadhya Mishra"/>
    <x v="4"/>
  </r>
  <r>
    <s v="Rohan Sharma"/>
    <x v="3"/>
  </r>
  <r>
    <s v="Krishna Bose"/>
    <x v="3"/>
  </r>
  <r>
    <s v="Aditya Kapoor"/>
    <x v="3"/>
  </r>
  <r>
    <s v="Rohan Saxena"/>
    <x v="3"/>
  </r>
  <r>
    <s v="Myra Kumar"/>
    <x v="0"/>
  </r>
  <r>
    <s v="Saanvi Chatterjee"/>
    <x v="3"/>
  </r>
  <r>
    <s v="Sara Pandey"/>
    <x v="2"/>
  </r>
  <r>
    <s v="Ishaan Sharma"/>
    <x v="3"/>
  </r>
  <r>
    <s v="Aarav Joshi"/>
    <x v="0"/>
  </r>
  <r>
    <s v="Diya Kapoor"/>
    <x v="5"/>
  </r>
  <r>
    <s v="Vivaan Gupta"/>
    <x v="2"/>
  </r>
  <r>
    <s v="Sai Das"/>
    <x v="5"/>
  </r>
  <r>
    <s v="Aarav Patel"/>
    <x v="3"/>
  </r>
  <r>
    <s v="Ananya Patel"/>
    <x v="4"/>
  </r>
  <r>
    <s v="Aarohi Pandey"/>
    <x v="1"/>
  </r>
  <r>
    <s v="Sai Reddy"/>
    <x v="3"/>
  </r>
  <r>
    <s v="Sai Patel"/>
    <x v="4"/>
  </r>
  <r>
    <s v="Riya Rastogi"/>
    <x v="1"/>
  </r>
  <r>
    <s v="Saanvi Verma"/>
    <x v="2"/>
  </r>
  <r>
    <s v="Ira Das"/>
    <x v="5"/>
  </r>
  <r>
    <s v="Aadhya Iyer"/>
    <x v="3"/>
  </r>
  <r>
    <s v="Pari Patel"/>
    <x v="2"/>
  </r>
  <r>
    <s v="Aarav Kumar"/>
    <x v="3"/>
  </r>
  <r>
    <s v="Vivaan Malhotra"/>
    <x v="3"/>
  </r>
  <r>
    <s v="Myra Malhotra"/>
    <x v="3"/>
  </r>
  <r>
    <s v="Krishna Mehta"/>
    <x v="5"/>
  </r>
  <r>
    <s v="Riya Verma"/>
    <x v="2"/>
  </r>
  <r>
    <s v="Diya Gupta"/>
    <x v="5"/>
  </r>
  <r>
    <s v="Arjun Chopra"/>
    <x v="5"/>
  </r>
  <r>
    <s v="Ira Rastogi"/>
    <x v="3"/>
  </r>
  <r>
    <s v="Aadhya Mishra"/>
    <x v="1"/>
  </r>
  <r>
    <s v="Ishaan Mishra"/>
    <x v="4"/>
  </r>
  <r>
    <s v="Saanvi Sharma"/>
    <x v="1"/>
  </r>
  <r>
    <s v="Arjun Gupta"/>
    <x v="4"/>
  </r>
  <r>
    <s v="Vihaan Mehta"/>
    <x v="2"/>
  </r>
  <r>
    <s v="Riya Reddy"/>
    <x v="4"/>
  </r>
  <r>
    <s v="Reyansh Rastogi"/>
    <x v="3"/>
  </r>
  <r>
    <s v="Vihaan Nair"/>
    <x v="0"/>
  </r>
  <r>
    <s v="Aditya Mishra"/>
    <x v="3"/>
  </r>
  <r>
    <s v="Arjun Sharma"/>
    <x v="2"/>
  </r>
  <r>
    <s v="Aarav Gupta"/>
    <x v="0"/>
  </r>
  <r>
    <s v="Diya Kumar"/>
    <x v="0"/>
  </r>
  <r>
    <s v="Sai Chatterjee"/>
    <x v="0"/>
  </r>
  <r>
    <s v="Ishaan Chopra"/>
    <x v="4"/>
  </r>
  <r>
    <s v="Myra Malhotra"/>
    <x v="4"/>
  </r>
  <r>
    <s v="Aadhya Reddy"/>
    <x v="1"/>
  </r>
  <r>
    <s v="Ishaan Kumar"/>
    <x v="2"/>
  </r>
  <r>
    <s v="Arjun Gupta"/>
    <x v="2"/>
  </r>
  <r>
    <s v="Sai Mishra"/>
    <x v="1"/>
  </r>
  <r>
    <s v="Vihaan Malhotra"/>
    <x v="2"/>
  </r>
  <r>
    <s v="Pari Malhotra"/>
    <x v="2"/>
  </r>
  <r>
    <s v="Pari Mehta"/>
    <x v="4"/>
  </r>
  <r>
    <s v="Rohan Saxena"/>
    <x v="1"/>
  </r>
  <r>
    <s v="Ishaan Reddy"/>
    <x v="0"/>
  </r>
  <r>
    <s v="Myra Iyer"/>
    <x v="0"/>
  </r>
  <r>
    <s v="Ananya Verma"/>
    <x v="0"/>
  </r>
  <r>
    <s v="Rohan Chopra"/>
    <x v="5"/>
  </r>
  <r>
    <s v="Riya Joshi"/>
    <x v="0"/>
  </r>
  <r>
    <s v="Krishna Rastogi"/>
    <x v="4"/>
  </r>
  <r>
    <s v="Krishna Kumar"/>
    <x v="0"/>
  </r>
  <r>
    <s v="Vihaan Chopra"/>
    <x v="3"/>
  </r>
  <r>
    <s v="Arjun Patel"/>
    <x v="5"/>
  </r>
  <r>
    <s v="Vivaan Patel"/>
    <x v="4"/>
  </r>
  <r>
    <s v="Sai Rastogi"/>
    <x v="5"/>
  </r>
  <r>
    <s v="Arjun Reddy"/>
    <x v="3"/>
  </r>
  <r>
    <s v="Ananya Verma"/>
    <x v="5"/>
  </r>
  <r>
    <s v="Vihaan Joshi"/>
    <x v="3"/>
  </r>
  <r>
    <s v="Sai Reddy"/>
    <x v="2"/>
  </r>
  <r>
    <s v="Myra Gupta"/>
    <x v="4"/>
  </r>
  <r>
    <s v="Reyansh Pandey"/>
    <x v="2"/>
  </r>
  <r>
    <s v="Reyansh Nair"/>
    <x v="3"/>
  </r>
  <r>
    <s v="Rohan Bose"/>
    <x v="0"/>
  </r>
  <r>
    <s v="Vihaan Joshi"/>
    <x v="4"/>
  </r>
  <r>
    <s v="Myra Kumar"/>
    <x v="1"/>
  </r>
  <r>
    <s v="Sara Mishra"/>
    <x v="0"/>
  </r>
  <r>
    <s v="Ananya Chatterjee"/>
    <x v="4"/>
  </r>
  <r>
    <s v="Vivaan Pandey"/>
    <x v="4"/>
  </r>
  <r>
    <s v="Krishna Sharma"/>
    <x v="0"/>
  </r>
  <r>
    <s v="Aarohi Patel"/>
    <x v="2"/>
  </r>
  <r>
    <s v="Myra Gupta"/>
    <x v="0"/>
  </r>
  <r>
    <s v="Aarav Kapoor"/>
    <x v="4"/>
  </r>
  <r>
    <s v="Diya Chopra"/>
    <x v="2"/>
  </r>
  <r>
    <s v="Myra Sharma"/>
    <x v="2"/>
  </r>
  <r>
    <s v="Ira Reddy"/>
    <x v="4"/>
  </r>
  <r>
    <s v="Aarav Das"/>
    <x v="0"/>
  </r>
  <r>
    <s v="Diya Reddy"/>
    <x v="0"/>
  </r>
  <r>
    <s v="Ira Nair"/>
    <x v="5"/>
  </r>
  <r>
    <s v="Vivaan Das"/>
    <x v="0"/>
  </r>
  <r>
    <s v="Ananya Das"/>
    <x v="3"/>
  </r>
  <r>
    <s v="Myra Mishra"/>
    <x v="4"/>
  </r>
  <r>
    <s v="Vihaan Malhotra"/>
    <x v="4"/>
  </r>
  <r>
    <s v="Aditya Chopra"/>
    <x v="2"/>
  </r>
  <r>
    <s v="Aditya Joshi"/>
    <x v="2"/>
  </r>
  <r>
    <s v="Aarohi Das"/>
    <x v="5"/>
  </r>
  <r>
    <s v="Riya Patel"/>
    <x v="0"/>
  </r>
  <r>
    <s v="Riya Iyer"/>
    <x v="1"/>
  </r>
  <r>
    <s v="Ishaan Reddy"/>
    <x v="5"/>
  </r>
  <r>
    <s v="Aadhya Gupta"/>
    <x v="4"/>
  </r>
  <r>
    <s v="Ananya Rastogi"/>
    <x v="5"/>
  </r>
  <r>
    <s v="Ira Rastogi"/>
    <x v="4"/>
  </r>
  <r>
    <s v="Krishna Kumar"/>
    <x v="4"/>
  </r>
  <r>
    <s v="Vivaan Sharma"/>
    <x v="4"/>
  </r>
  <r>
    <s v="Sai Joshi"/>
    <x v="5"/>
  </r>
  <r>
    <s v="Rohan Kapoor"/>
    <x v="1"/>
  </r>
  <r>
    <s v="Sai Rastogi"/>
    <x v="2"/>
  </r>
  <r>
    <s v="Diya Kapoor"/>
    <x v="1"/>
  </r>
  <r>
    <s v="Reyansh Mehta"/>
    <x v="5"/>
  </r>
  <r>
    <s v="Diya Reddy"/>
    <x v="1"/>
  </r>
  <r>
    <s v="Aarav Gupta"/>
    <x v="4"/>
  </r>
  <r>
    <s v="Ananya Malhotra"/>
    <x v="4"/>
  </r>
  <r>
    <s v="Vihaan Bose"/>
    <x v="5"/>
  </r>
  <r>
    <s v="Ishaan Sharma"/>
    <x v="0"/>
  </r>
  <r>
    <s v="Pari Malhotra"/>
    <x v="3"/>
  </r>
  <r>
    <s v="Aarav Malhotra"/>
    <x v="1"/>
  </r>
  <r>
    <s v="Aarav Saxena"/>
    <x v="4"/>
  </r>
  <r>
    <s v="Aadhya Reddy"/>
    <x v="3"/>
  </r>
  <r>
    <s v="Aarohi Chatterjee"/>
    <x v="1"/>
  </r>
  <r>
    <s v="Pari Mehta"/>
    <x v="0"/>
  </r>
  <r>
    <s v="Pari Chopra"/>
    <x v="5"/>
  </r>
  <r>
    <s v="Riya Malhotra"/>
    <x v="2"/>
  </r>
  <r>
    <s v="Aarohi Pandey"/>
    <x v="4"/>
  </r>
  <r>
    <s v="Arjun Bose"/>
    <x v="2"/>
  </r>
  <r>
    <s v="Diya Malhotra"/>
    <x v="2"/>
  </r>
  <r>
    <s v="Ananya Patel"/>
    <x v="2"/>
  </r>
  <r>
    <s v="Ira Kapoor"/>
    <x v="0"/>
  </r>
  <r>
    <s v="Diya Patel"/>
    <x v="1"/>
  </r>
  <r>
    <s v="Ira Rastogi"/>
    <x v="2"/>
  </r>
  <r>
    <s v="Sara Gupta"/>
    <x v="0"/>
  </r>
  <r>
    <s v="Rohan Chatterjee"/>
    <x v="1"/>
  </r>
  <r>
    <s v="Myra Mehta"/>
    <x v="5"/>
  </r>
  <r>
    <s v="Rohan Iyer"/>
    <x v="5"/>
  </r>
  <r>
    <s v="Ananya Chatterjee"/>
    <x v="2"/>
  </r>
  <r>
    <s v="Vihaan Das"/>
    <x v="4"/>
  </r>
  <r>
    <s v="Ira Das"/>
    <x v="4"/>
  </r>
  <r>
    <s v="Aarav Kumar"/>
    <x v="0"/>
  </r>
  <r>
    <s v="Pari Kapoor"/>
    <x v="2"/>
  </r>
  <r>
    <s v="Myra Kumar"/>
    <x v="5"/>
  </r>
  <r>
    <s v="Krishna Gupta"/>
    <x v="4"/>
  </r>
  <r>
    <s v="Vihaan Sharma"/>
    <x v="1"/>
  </r>
  <r>
    <s v="Diya Kumar"/>
    <x v="1"/>
  </r>
  <r>
    <s v="Aadhya Kapoor"/>
    <x v="0"/>
  </r>
  <r>
    <s v="Diya Verma"/>
    <x v="1"/>
  </r>
  <r>
    <s v="Ira Verma"/>
    <x v="5"/>
  </r>
  <r>
    <s v="Riya Reddy"/>
    <x v="1"/>
  </r>
  <r>
    <s v="Aadhya Saxena"/>
    <x v="3"/>
  </r>
  <r>
    <s v="Ishaan Sharma"/>
    <x v="2"/>
  </r>
  <r>
    <s v="Krishna Rastogi"/>
    <x v="1"/>
  </r>
  <r>
    <s v="Ananya Patel"/>
    <x v="0"/>
  </r>
  <r>
    <s v="Aarav Iyer"/>
    <x v="4"/>
  </r>
  <r>
    <s v="Aadhya Mishra"/>
    <x v="2"/>
  </r>
  <r>
    <s v="Vivaan Patel"/>
    <x v="5"/>
  </r>
  <r>
    <s v="Diya Chatterjee"/>
    <x v="2"/>
  </r>
  <r>
    <s v="Reyansh Mehta"/>
    <x v="3"/>
  </r>
  <r>
    <s v="Myra Reddy"/>
    <x v="5"/>
  </r>
  <r>
    <s v="Diya Chopra"/>
    <x v="1"/>
  </r>
  <r>
    <s v="Vihaan Reddy"/>
    <x v="5"/>
  </r>
  <r>
    <s v="Ira Joshi"/>
    <x v="1"/>
  </r>
  <r>
    <s v="Krishna Mehta"/>
    <x v="1"/>
  </r>
  <r>
    <s v="Reyansh Gupta"/>
    <x v="1"/>
  </r>
  <r>
    <s v="Vivaan Sharma"/>
    <x v="2"/>
  </r>
  <r>
    <s v="Sai Chatterjee"/>
    <x v="3"/>
  </r>
  <r>
    <s v="Vivaan Malhotra"/>
    <x v="1"/>
  </r>
  <r>
    <s v="Aditya Rastogi"/>
    <x v="5"/>
  </r>
  <r>
    <s v="Aadhya Sharma"/>
    <x v="0"/>
  </r>
  <r>
    <s v="Myra Sharma"/>
    <x v="1"/>
  </r>
  <r>
    <s v="Aditya Verma"/>
    <x v="3"/>
  </r>
  <r>
    <s v="Pari Pandey"/>
    <x v="2"/>
  </r>
  <r>
    <s v="Krishna Nair"/>
    <x v="5"/>
  </r>
  <r>
    <s v="Ishaan Nair"/>
    <x v="3"/>
  </r>
  <r>
    <s v="Aadhya Sharma"/>
    <x v="2"/>
  </r>
  <r>
    <s v="Pari Mehta"/>
    <x v="2"/>
  </r>
  <r>
    <s v="Aarohi Mehta"/>
    <x v="4"/>
  </r>
  <r>
    <s v="Krishna Sharma"/>
    <x v="1"/>
  </r>
  <r>
    <s v="Arjun Das"/>
    <x v="1"/>
  </r>
  <r>
    <s v="Riya Das"/>
    <x v="1"/>
  </r>
  <r>
    <s v="Ira Sharma"/>
    <x v="4"/>
  </r>
  <r>
    <s v="Aarav Patel"/>
    <x v="2"/>
  </r>
  <r>
    <s v="Krishna Sharma"/>
    <x v="3"/>
  </r>
  <r>
    <s v="Sai Malhotra"/>
    <x v="5"/>
  </r>
  <r>
    <s v="Rohan Reddy"/>
    <x v="3"/>
  </r>
  <r>
    <s v="Ishaan Reddy"/>
    <x v="4"/>
  </r>
  <r>
    <s v="Saanvi Kumar"/>
    <x v="3"/>
  </r>
  <r>
    <s v="Riya Saxena"/>
    <x v="1"/>
  </r>
  <r>
    <s v="Krishna Kapoor"/>
    <x v="0"/>
  </r>
  <r>
    <s v="Rohan Joshi"/>
    <x v="0"/>
  </r>
  <r>
    <s v="Aarohi Das"/>
    <x v="4"/>
  </r>
  <r>
    <s v="Arjun Rastogi"/>
    <x v="0"/>
  </r>
  <r>
    <s v="Ira Chopra"/>
    <x v="3"/>
  </r>
  <r>
    <s v="Vihaan Iyer"/>
    <x v="3"/>
  </r>
  <r>
    <s v="Ananya Joshi"/>
    <x v="3"/>
  </r>
  <r>
    <s v="Diya Kumar"/>
    <x v="2"/>
  </r>
  <r>
    <s v="Aarav Das"/>
    <x v="5"/>
  </r>
  <r>
    <s v="Vivaan Pandey"/>
    <x v="2"/>
  </r>
  <r>
    <s v="Saanvi Pandey"/>
    <x v="2"/>
  </r>
  <r>
    <s v="Vivaan Kapoor"/>
    <x v="3"/>
  </r>
  <r>
    <s v="Aditya Das"/>
    <x v="4"/>
  </r>
  <r>
    <s v="Krishna Das"/>
    <x v="1"/>
  </r>
  <r>
    <s v="Krishna Das"/>
    <x v="5"/>
  </r>
  <r>
    <s v="Saanvi Saxena"/>
    <x v="1"/>
  </r>
  <r>
    <s v="Arjun Mishra"/>
    <x v="1"/>
  </r>
  <r>
    <s v="Sara Kapoor"/>
    <x v="1"/>
  </r>
  <r>
    <s v="Aadhya Saxena"/>
    <x v="5"/>
  </r>
  <r>
    <s v="Reyansh Joshi"/>
    <x v="3"/>
  </r>
  <r>
    <s v="Pari Pandey"/>
    <x v="1"/>
  </r>
  <r>
    <s v="Ananya Rastogi"/>
    <x v="2"/>
  </r>
  <r>
    <s v="Ira Nair"/>
    <x v="3"/>
  </r>
  <r>
    <s v="Ira Verma"/>
    <x v="2"/>
  </r>
  <r>
    <s v="Riya Chopra"/>
    <x v="2"/>
  </r>
  <r>
    <s v="Myra Chatterjee"/>
    <x v="5"/>
  </r>
  <r>
    <s v="Reyansh Malhotra"/>
    <x v="3"/>
  </r>
  <r>
    <s v="Sara Da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H9:AI22" firstHeaderRow="1" firstDataRow="1" firstDataCol="1"/>
  <pivotFields count="10">
    <pivotField numFmtId="14" showAll="0"/>
    <pivotField showAll="0">
      <items count="262">
        <item x="163"/>
        <item x="11"/>
        <item x="238"/>
        <item x="121"/>
        <item x="145"/>
        <item x="225"/>
        <item x="32"/>
        <item x="85"/>
        <item x="63"/>
        <item x="228"/>
        <item x="26"/>
        <item x="86"/>
        <item x="248"/>
        <item x="209"/>
        <item x="98"/>
        <item x="173"/>
        <item x="246"/>
        <item x="93"/>
        <item x="250"/>
        <item x="102"/>
        <item x="82"/>
        <item x="15"/>
        <item x="202"/>
        <item x="0"/>
        <item x="199"/>
        <item x="148"/>
        <item x="7"/>
        <item x="91"/>
        <item x="171"/>
        <item x="185"/>
        <item x="38"/>
        <item x="175"/>
        <item x="124"/>
        <item x="130"/>
        <item x="169"/>
        <item x="70"/>
        <item x="166"/>
        <item x="104"/>
        <item x="90"/>
        <item x="135"/>
        <item x="127"/>
        <item x="99"/>
        <item x="36"/>
        <item x="159"/>
        <item x="125"/>
        <item x="119"/>
        <item x="242"/>
        <item x="118"/>
        <item x="131"/>
        <item x="203"/>
        <item x="207"/>
        <item x="45"/>
        <item x="95"/>
        <item x="77"/>
        <item x="69"/>
        <item x="176"/>
        <item x="158"/>
        <item x="31"/>
        <item x="260"/>
        <item x="139"/>
        <item x="100"/>
        <item x="233"/>
        <item x="216"/>
        <item x="78"/>
        <item x="204"/>
        <item x="251"/>
        <item x="109"/>
        <item x="167"/>
        <item x="231"/>
        <item x="181"/>
        <item x="146"/>
        <item x="201"/>
        <item x="143"/>
        <item x="79"/>
        <item x="258"/>
        <item x="234"/>
        <item x="126"/>
        <item x="10"/>
        <item x="151"/>
        <item x="253"/>
        <item x="247"/>
        <item x="64"/>
        <item x="87"/>
        <item x="154"/>
        <item x="243"/>
        <item x="23"/>
        <item x="1"/>
        <item x="84"/>
        <item x="51"/>
        <item x="249"/>
        <item x="67"/>
        <item x="144"/>
        <item x="226"/>
        <item x="187"/>
        <item x="88"/>
        <item x="208"/>
        <item x="6"/>
        <item x="150"/>
        <item x="19"/>
        <item x="180"/>
        <item x="188"/>
        <item x="53"/>
        <item x="174"/>
        <item x="34"/>
        <item x="156"/>
        <item x="193"/>
        <item x="205"/>
        <item x="117"/>
        <item x="42"/>
        <item x="122"/>
        <item x="240"/>
        <item x="21"/>
        <item x="110"/>
        <item x="3"/>
        <item x="2"/>
        <item x="215"/>
        <item x="52"/>
        <item x="113"/>
        <item x="35"/>
        <item x="20"/>
        <item x="224"/>
        <item x="72"/>
        <item x="138"/>
        <item x="172"/>
        <item x="62"/>
        <item x="114"/>
        <item x="164"/>
        <item x="75"/>
        <item x="43"/>
        <item x="58"/>
        <item x="186"/>
        <item x="46"/>
        <item x="153"/>
        <item x="18"/>
        <item x="245"/>
        <item x="71"/>
        <item x="140"/>
        <item x="239"/>
        <item x="196"/>
        <item x="27"/>
        <item x="12"/>
        <item x="132"/>
        <item x="103"/>
        <item x="13"/>
        <item x="183"/>
        <item x="155"/>
        <item x="89"/>
        <item x="112"/>
        <item x="133"/>
        <item x="214"/>
        <item x="40"/>
        <item x="65"/>
        <item x="194"/>
        <item x="191"/>
        <item x="182"/>
        <item x="66"/>
        <item x="28"/>
        <item x="170"/>
        <item x="39"/>
        <item x="227"/>
        <item x="254"/>
        <item x="123"/>
        <item x="54"/>
        <item x="168"/>
        <item x="25"/>
        <item x="83"/>
        <item x="218"/>
        <item x="223"/>
        <item x="134"/>
        <item x="149"/>
        <item x="221"/>
        <item x="152"/>
        <item x="255"/>
        <item x="5"/>
        <item x="97"/>
        <item x="60"/>
        <item x="49"/>
        <item x="230"/>
        <item x="80"/>
        <item x="108"/>
        <item x="200"/>
        <item x="190"/>
        <item x="101"/>
        <item x="17"/>
        <item x="136"/>
        <item x="211"/>
        <item x="74"/>
        <item x="94"/>
        <item x="73"/>
        <item x="57"/>
        <item x="111"/>
        <item x="147"/>
        <item x="116"/>
        <item x="189"/>
        <item x="106"/>
        <item x="92"/>
        <item x="41"/>
        <item x="256"/>
        <item x="179"/>
        <item x="137"/>
        <item x="59"/>
        <item x="235"/>
        <item x="232"/>
        <item x="162"/>
        <item x="24"/>
        <item x="257"/>
        <item x="212"/>
        <item x="210"/>
        <item x="8"/>
        <item x="56"/>
        <item x="241"/>
        <item x="237"/>
        <item x="61"/>
        <item x="48"/>
        <item x="177"/>
        <item x="47"/>
        <item x="120"/>
        <item x="217"/>
        <item x="219"/>
        <item x="229"/>
        <item x="33"/>
        <item x="4"/>
        <item x="76"/>
        <item x="22"/>
        <item x="195"/>
        <item x="184"/>
        <item x="9"/>
        <item x="165"/>
        <item x="129"/>
        <item x="198"/>
        <item x="68"/>
        <item x="236"/>
        <item x="105"/>
        <item x="14"/>
        <item x="197"/>
        <item x="161"/>
        <item x="157"/>
        <item x="252"/>
        <item x="55"/>
        <item x="259"/>
        <item x="206"/>
        <item x="178"/>
        <item x="128"/>
        <item x="141"/>
        <item x="213"/>
        <item x="29"/>
        <item x="44"/>
        <item x="115"/>
        <item x="37"/>
        <item x="16"/>
        <item x="30"/>
        <item x="96"/>
        <item x="81"/>
        <item x="142"/>
        <item x="222"/>
        <item x="220"/>
        <item x="160"/>
        <item x="50"/>
        <item x="244"/>
        <item x="192"/>
        <item x="107"/>
        <item t="default"/>
      </items>
    </pivotField>
    <pivotField showAll="0">
      <items count="11">
        <item x="6"/>
        <item x="9"/>
        <item x="8"/>
        <item x="1"/>
        <item x="7"/>
        <item x="2"/>
        <item x="5"/>
        <item x="4"/>
        <item x="3"/>
        <item x="0"/>
        <item t="default"/>
      </items>
    </pivotField>
    <pivotField showAll="0">
      <items count="4">
        <item x="1"/>
        <item x="2"/>
        <item x="0"/>
        <item t="default"/>
      </items>
    </pivotField>
    <pivotField showAll="0">
      <items count="13">
        <item x="1"/>
        <item x="4"/>
        <item x="3"/>
        <item x="9"/>
        <item x="2"/>
        <item x="6"/>
        <item x="5"/>
        <item x="7"/>
        <item x="0"/>
        <item x="8"/>
        <item x="10"/>
        <item x="11"/>
        <item t="default"/>
      </items>
    </pivotField>
    <pivotField dataField="1" showAll="0">
      <items count="1001">
        <item x="16"/>
        <item x="927"/>
        <item x="313"/>
        <item x="754"/>
        <item x="568"/>
        <item x="936"/>
        <item x="681"/>
        <item x="700"/>
        <item x="884"/>
        <item x="403"/>
        <item x="993"/>
        <item x="479"/>
        <item x="90"/>
        <item x="383"/>
        <item x="837"/>
        <item x="447"/>
        <item x="647"/>
        <item x="83"/>
        <item x="55"/>
        <item x="49"/>
        <item x="279"/>
        <item x="399"/>
        <item x="216"/>
        <item x="25"/>
        <item x="976"/>
        <item x="789"/>
        <item x="541"/>
        <item x="887"/>
        <item x="473"/>
        <item x="293"/>
        <item x="684"/>
        <item x="911"/>
        <item x="371"/>
        <item x="463"/>
        <item x="991"/>
        <item x="206"/>
        <item x="620"/>
        <item x="548"/>
        <item x="274"/>
        <item x="948"/>
        <item x="858"/>
        <item x="853"/>
        <item x="85"/>
        <item x="865"/>
        <item x="847"/>
        <item x="661"/>
        <item x="249"/>
        <item x="272"/>
        <item x="501"/>
        <item x="259"/>
        <item x="284"/>
        <item x="164"/>
        <item x="227"/>
        <item x="605"/>
        <item x="462"/>
        <item x="257"/>
        <item x="461"/>
        <item x="937"/>
        <item x="477"/>
        <item x="588"/>
        <item x="841"/>
        <item x="904"/>
        <item x="22"/>
        <item x="508"/>
        <item x="556"/>
        <item x="678"/>
        <item x="597"/>
        <item x="402"/>
        <item x="442"/>
        <item x="694"/>
        <item x="656"/>
        <item x="283"/>
        <item x="314"/>
        <item x="300"/>
        <item x="200"/>
        <item x="43"/>
        <item x="741"/>
        <item x="21"/>
        <item x="595"/>
        <item x="368"/>
        <item x="183"/>
        <item x="148"/>
        <item x="744"/>
        <item x="46"/>
        <item x="230"/>
        <item x="141"/>
        <item x="310"/>
        <item x="956"/>
        <item x="822"/>
        <item x="630"/>
        <item x="992"/>
        <item x="737"/>
        <item x="373"/>
        <item x="26"/>
        <item x="14"/>
        <item x="746"/>
        <item x="400"/>
        <item x="67"/>
        <item x="119"/>
        <item x="590"/>
        <item x="502"/>
        <item x="377"/>
        <item x="720"/>
        <item x="542"/>
        <item x="530"/>
        <item x="704"/>
        <item x="1"/>
        <item x="468"/>
        <item x="795"/>
        <item x="856"/>
        <item x="387"/>
        <item x="566"/>
        <item x="388"/>
        <item x="287"/>
        <item x="664"/>
        <item x="697"/>
        <item x="144"/>
        <item x="585"/>
        <item x="175"/>
        <item x="215"/>
        <item x="392"/>
        <item x="570"/>
        <item x="729"/>
        <item x="691"/>
        <item x="981"/>
        <item x="172"/>
        <item x="693"/>
        <item x="252"/>
        <item x="343"/>
        <item x="779"/>
        <item x="240"/>
        <item x="419"/>
        <item x="983"/>
        <item x="649"/>
        <item x="224"/>
        <item x="444"/>
        <item x="375"/>
        <item x="35"/>
        <item x="289"/>
        <item x="346"/>
        <item x="619"/>
        <item x="621"/>
        <item x="871"/>
        <item x="864"/>
        <item x="800"/>
        <item x="474"/>
        <item x="564"/>
        <item x="602"/>
        <item x="374"/>
        <item x="217"/>
        <item x="854"/>
        <item x="466"/>
        <item x="76"/>
        <item x="551"/>
        <item x="735"/>
        <item x="136"/>
        <item x="711"/>
        <item x="791"/>
        <item x="213"/>
        <item x="75"/>
        <item x="236"/>
        <item x="498"/>
        <item x="208"/>
        <item x="211"/>
        <item x="427"/>
        <item x="641"/>
        <item x="201"/>
        <item x="391"/>
        <item x="255"/>
        <item x="500"/>
        <item x="277"/>
        <item x="655"/>
        <item x="188"/>
        <item x="745"/>
        <item x="433"/>
        <item x="635"/>
        <item x="831"/>
        <item x="318"/>
        <item x="612"/>
        <item x="994"/>
        <item x="504"/>
        <item x="659"/>
        <item x="82"/>
        <item x="905"/>
        <item x="544"/>
        <item x="869"/>
        <item x="580"/>
        <item x="353"/>
        <item x="666"/>
        <item x="365"/>
        <item x="622"/>
        <item x="304"/>
        <item x="545"/>
        <item x="874"/>
        <item x="708"/>
        <item x="677"/>
        <item x="451"/>
        <item x="418"/>
        <item x="960"/>
        <item x="162"/>
        <item x="764"/>
        <item x="222"/>
        <item x="709"/>
        <item x="538"/>
        <item x="519"/>
        <item x="910"/>
        <item x="340"/>
        <item x="405"/>
        <item x="29"/>
        <item x="718"/>
        <item x="91"/>
        <item x="639"/>
        <item x="245"/>
        <item x="792"/>
        <item x="624"/>
        <item x="953"/>
        <item x="87"/>
        <item x="629"/>
        <item x="766"/>
        <item x="633"/>
        <item x="372"/>
        <item x="68"/>
        <item x="873"/>
        <item x="355"/>
        <item x="305"/>
        <item x="725"/>
        <item x="171"/>
        <item x="906"/>
        <item x="575"/>
        <item x="263"/>
        <item x="486"/>
        <item x="234"/>
        <item x="763"/>
        <item x="967"/>
        <item x="107"/>
        <item x="961"/>
        <item x="137"/>
        <item x="178"/>
        <item x="493"/>
        <item x="636"/>
        <item x="971"/>
        <item x="114"/>
        <item x="902"/>
        <item x="860"/>
        <item x="267"/>
        <item x="634"/>
        <item x="939"/>
        <item x="521"/>
        <item x="836"/>
        <item x="251"/>
        <item x="412"/>
        <item x="424"/>
        <item x="761"/>
        <item x="81"/>
        <item x="648"/>
        <item x="583"/>
        <item x="682"/>
        <item x="979"/>
        <item x="683"/>
        <item x="579"/>
        <item x="93"/>
        <item x="916"/>
        <item x="804"/>
        <item x="897"/>
        <item x="349"/>
        <item x="654"/>
        <item x="915"/>
        <item x="995"/>
        <item x="58"/>
        <item x="195"/>
        <item x="464"/>
        <item x="775"/>
        <item x="929"/>
        <item x="147"/>
        <item x="757"/>
        <item x="607"/>
        <item x="334"/>
        <item x="695"/>
        <item x="103"/>
        <item x="658"/>
        <item x="329"/>
        <item x="574"/>
        <item x="769"/>
        <item x="818"/>
        <item x="516"/>
        <item x="921"/>
        <item x="859"/>
        <item x="951"/>
        <item x="934"/>
        <item x="687"/>
        <item x="428"/>
        <item x="411"/>
        <item x="558"/>
        <item x="232"/>
        <item x="773"/>
        <item x="54"/>
        <item x="386"/>
        <item x="532"/>
        <item x="527"/>
        <item x="821"/>
        <item x="303"/>
        <item x="126"/>
        <item x="110"/>
        <item x="262"/>
        <item x="892"/>
        <item x="835"/>
        <item x="193"/>
        <item x="832"/>
        <item x="626"/>
        <item x="753"/>
        <item x="727"/>
        <item x="747"/>
        <item x="311"/>
        <item x="326"/>
        <item x="423"/>
        <item x="295"/>
        <item x="420"/>
        <item x="663"/>
        <item x="354"/>
        <item x="38"/>
        <item x="361"/>
        <item x="102"/>
        <item x="205"/>
        <item x="429"/>
        <item x="19"/>
        <item x="526"/>
        <item x="71"/>
        <item x="9"/>
        <item x="28"/>
        <item x="381"/>
        <item x="511"/>
        <item x="710"/>
        <item x="567"/>
        <item x="781"/>
        <item x="560"/>
        <item x="862"/>
        <item x="7"/>
        <item x="20"/>
        <item x="706"/>
        <item x="613"/>
        <item x="129"/>
        <item x="895"/>
        <item x="525"/>
        <item x="40"/>
        <item x="296"/>
        <item x="513"/>
        <item x="610"/>
        <item x="341"/>
        <item x="218"/>
        <item x="61"/>
        <item x="855"/>
        <item x="565"/>
        <item x="721"/>
        <item x="623"/>
        <item x="97"/>
        <item x="808"/>
        <item x="894"/>
        <item x="918"/>
        <item x="288"/>
        <item x="298"/>
        <item x="908"/>
        <item x="292"/>
        <item x="157"/>
        <item x="203"/>
        <item x="469"/>
        <item x="748"/>
        <item x="657"/>
        <item x="159"/>
        <item x="307"/>
        <item x="6"/>
        <item x="17"/>
        <item x="332"/>
        <item x="728"/>
        <item x="759"/>
        <item x="185"/>
        <item x="673"/>
        <item x="170"/>
        <item x="168"/>
        <item x="282"/>
        <item x="384"/>
        <item x="926"/>
        <item x="339"/>
        <item x="133"/>
        <item x="632"/>
        <item x="555"/>
        <item x="223"/>
        <item x="554"/>
        <item x="571"/>
        <item x="740"/>
        <item x="113"/>
        <item x="434"/>
        <item x="132"/>
        <item x="145"/>
        <item x="938"/>
        <item x="830"/>
        <item x="467"/>
        <item x="833"/>
        <item x="72"/>
        <item x="506"/>
        <item x="765"/>
        <item x="490"/>
        <item x="309"/>
        <item x="776"/>
        <item x="209"/>
        <item x="861"/>
        <item x="870"/>
        <item x="644"/>
        <item x="638"/>
        <item x="345"/>
        <item x="487"/>
        <item x="379"/>
        <item x="84"/>
        <item x="863"/>
        <item x="37"/>
        <item x="443"/>
        <item x="105"/>
        <item x="3"/>
        <item x="642"/>
        <item x="319"/>
        <item x="99"/>
        <item x="286"/>
        <item x="675"/>
        <item x="149"/>
        <item x="750"/>
        <item x="777"/>
        <item x="499"/>
        <item x="627"/>
        <item x="86"/>
        <item x="111"/>
        <item x="772"/>
        <item x="931"/>
        <item x="337"/>
        <item x="876"/>
        <item x="327"/>
        <item x="650"/>
        <item x="253"/>
        <item x="798"/>
        <item x="312"/>
        <item x="125"/>
        <item x="393"/>
        <item x="484"/>
        <item x="809"/>
        <item x="481"/>
        <item x="589"/>
        <item x="31"/>
        <item x="707"/>
        <item x="573"/>
        <item x="688"/>
        <item x="122"/>
        <item x="13"/>
        <item x="315"/>
        <item x="448"/>
        <item x="523"/>
        <item x="909"/>
        <item x="603"/>
        <item x="446"/>
        <item x="813"/>
        <item x="413"/>
        <item x="409"/>
        <item x="890"/>
        <item x="846"/>
        <item x="364"/>
        <item x="366"/>
        <item x="408"/>
        <item x="458"/>
        <item x="539"/>
        <item x="736"/>
        <item x="342"/>
        <item x="36"/>
        <item x="426"/>
        <item x="120"/>
        <item x="507"/>
        <item x="439"/>
        <item x="715"/>
        <item x="422"/>
        <item x="616"/>
        <item x="952"/>
        <item x="457"/>
        <item x="260"/>
        <item x="301"/>
        <item x="881"/>
        <item x="431"/>
        <item x="923"/>
        <item x="724"/>
        <item x="812"/>
        <item x="998"/>
        <item x="689"/>
        <item x="563"/>
        <item x="842"/>
        <item x="398"/>
        <item x="965"/>
        <item x="611"/>
        <item x="483"/>
        <item x="515"/>
        <item x="430"/>
        <item x="985"/>
        <item x="756"/>
        <item x="270"/>
        <item x="472"/>
        <item x="917"/>
        <item x="229"/>
        <item x="505"/>
        <item x="907"/>
        <item x="440"/>
        <item x="653"/>
        <item x="194"/>
        <item x="702"/>
        <item x="805"/>
        <item x="497"/>
        <item x="645"/>
        <item x="23"/>
        <item x="176"/>
        <item x="928"/>
        <item x="66"/>
        <item x="903"/>
        <item x="471"/>
        <item x="768"/>
        <item x="324"/>
        <item x="233"/>
        <item x="492"/>
        <item x="432"/>
        <item x="124"/>
        <item x="150"/>
        <item x="628"/>
        <item x="98"/>
        <item x="783"/>
        <item x="829"/>
        <item x="196"/>
        <item x="878"/>
        <item x="394"/>
        <item x="207"/>
        <item x="712"/>
        <item x="945"/>
        <item x="127"/>
        <item x="30"/>
        <item x="56"/>
        <item x="999"/>
        <item x="62"/>
        <item x="496"/>
        <item x="608"/>
        <item x="184"/>
        <item x="676"/>
        <item x="452"/>
        <item x="569"/>
        <item x="540"/>
        <item x="45"/>
        <item x="643"/>
        <item x="11"/>
        <item x="210"/>
        <item x="587"/>
        <item x="437"/>
        <item x="53"/>
        <item x="714"/>
        <item x="139"/>
        <item x="543"/>
        <item x="456"/>
        <item x="840"/>
        <item x="167"/>
        <item x="844"/>
        <item x="581"/>
        <item x="181"/>
        <item x="797"/>
        <item x="239"/>
        <item x="291"/>
        <item x="901"/>
        <item x="199"/>
        <item x="732"/>
        <item x="625"/>
        <item x="686"/>
        <item x="244"/>
        <item x="723"/>
        <item x="738"/>
        <item x="50"/>
        <item x="867"/>
        <item x="810"/>
        <item x="101"/>
        <item x="246"/>
        <item x="667"/>
        <item x="404"/>
        <item x="438"/>
        <item x="734"/>
        <item x="173"/>
        <item x="410"/>
        <item x="964"/>
        <item x="690"/>
        <item x="987"/>
        <item x="94"/>
        <item x="169"/>
        <item x="888"/>
        <item x="290"/>
        <item x="717"/>
        <item x="241"/>
        <item x="397"/>
        <item x="476"/>
        <item x="692"/>
        <item x="669"/>
        <item x="174"/>
        <item x="646"/>
        <item x="273"/>
        <item x="0"/>
        <item x="44"/>
        <item x="317"/>
        <item x="743"/>
        <item x="8"/>
        <item x="396"/>
        <item x="226"/>
        <item x="100"/>
        <item x="436"/>
        <item x="699"/>
        <item x="786"/>
        <item x="986"/>
        <item x="637"/>
        <item x="265"/>
        <item x="752"/>
        <item x="652"/>
        <item x="990"/>
        <item x="441"/>
        <item x="225"/>
        <item x="421"/>
        <item x="51"/>
        <item x="116"/>
        <item x="198"/>
        <item x="495"/>
        <item x="823"/>
        <item x="276"/>
        <item x="944"/>
        <item x="306"/>
        <item x="297"/>
        <item x="600"/>
        <item x="115"/>
        <item x="258"/>
        <item x="138"/>
        <item x="261"/>
        <item x="977"/>
        <item x="235"/>
        <item x="716"/>
        <item x="494"/>
        <item x="59"/>
        <item x="799"/>
        <item x="896"/>
        <item x="238"/>
        <item x="281"/>
        <item x="417"/>
        <item x="933"/>
        <item x="39"/>
        <item x="321"/>
        <item x="615"/>
        <item x="333"/>
        <item x="390"/>
        <item x="845"/>
        <item x="946"/>
        <item x="416"/>
        <item x="109"/>
        <item x="885"/>
        <item x="705"/>
        <item x="806"/>
        <item x="898"/>
        <item x="41"/>
        <item x="347"/>
        <item x="578"/>
        <item x="219"/>
        <item x="70"/>
        <item x="336"/>
        <item x="12"/>
        <item x="47"/>
        <item x="460"/>
        <item x="849"/>
        <item x="640"/>
        <item x="852"/>
        <item x="69"/>
        <item x="455"/>
        <item x="609"/>
        <item x="278"/>
        <item x="970"/>
        <item x="843"/>
        <item x="187"/>
        <item x="762"/>
        <item x="204"/>
        <item x="957"/>
        <item x="104"/>
        <item x="254"/>
        <item x="202"/>
        <item x="73"/>
        <item x="726"/>
        <item x="271"/>
        <item x="561"/>
        <item x="827"/>
        <item x="378"/>
        <item x="166"/>
        <item x="703"/>
        <item x="528"/>
        <item x="160"/>
        <item x="785"/>
        <item x="577"/>
        <item x="520"/>
        <item x="893"/>
        <item x="389"/>
        <item x="33"/>
        <item x="586"/>
        <item x="88"/>
        <item x="891"/>
        <item x="996"/>
        <item x="820"/>
        <item x="780"/>
        <item x="143"/>
        <item x="190"/>
        <item x="491"/>
        <item x="146"/>
        <item x="64"/>
        <item x="932"/>
        <item x="380"/>
        <item x="395"/>
        <item x="536"/>
        <item x="153"/>
        <item x="275"/>
        <item x="48"/>
        <item x="731"/>
        <item x="851"/>
        <item x="140"/>
        <item x="975"/>
        <item x="984"/>
        <item x="919"/>
        <item x="480"/>
        <item x="958"/>
        <item x="482"/>
        <item x="880"/>
        <item x="118"/>
        <item x="882"/>
        <item x="713"/>
        <item x="959"/>
        <item x="617"/>
        <item x="943"/>
        <item x="95"/>
        <item x="92"/>
        <item x="370"/>
        <item x="5"/>
        <item x="973"/>
        <item x="459"/>
        <item x="63"/>
        <item x="912"/>
        <item x="308"/>
        <item x="406"/>
        <item x="868"/>
        <item x="117"/>
        <item x="962"/>
        <item x="997"/>
        <item x="65"/>
        <item x="696"/>
        <item x="78"/>
        <item x="135"/>
        <item x="606"/>
        <item x="899"/>
        <item x="243"/>
        <item x="755"/>
        <item x="601"/>
        <item x="177"/>
        <item x="796"/>
        <item x="982"/>
        <item x="79"/>
        <item x="359"/>
        <item x="546"/>
        <item x="376"/>
        <item x="671"/>
        <item x="739"/>
        <item x="367"/>
        <item x="348"/>
        <item x="838"/>
        <item x="470"/>
        <item x="698"/>
        <item x="280"/>
        <item x="248"/>
        <item x="550"/>
        <item x="362"/>
        <item x="179"/>
        <item x="351"/>
        <item x="591"/>
        <item x="802"/>
        <item x="529"/>
        <item x="576"/>
        <item x="165"/>
        <item x="614"/>
        <item x="407"/>
        <item x="815"/>
        <item x="106"/>
        <item x="989"/>
        <item x="872"/>
        <item x="220"/>
        <item x="816"/>
        <item x="771"/>
        <item x="2"/>
        <item x="344"/>
        <item x="533"/>
        <item x="247"/>
        <item x="814"/>
        <item x="356"/>
        <item x="385"/>
        <item x="531"/>
        <item x="701"/>
        <item x="922"/>
        <item x="123"/>
        <item x="668"/>
        <item x="925"/>
        <item x="15"/>
        <item x="214"/>
        <item x="425"/>
        <item x="302"/>
        <item x="475"/>
        <item x="10"/>
        <item x="192"/>
        <item x="787"/>
        <item x="794"/>
        <item x="151"/>
        <item x="980"/>
        <item x="155"/>
        <item x="784"/>
        <item x="914"/>
        <item x="60"/>
        <item x="154"/>
        <item x="767"/>
        <item x="974"/>
        <item x="96"/>
        <item x="510"/>
        <item x="817"/>
        <item x="963"/>
        <item x="331"/>
        <item x="131"/>
        <item x="719"/>
        <item x="352"/>
        <item x="535"/>
        <item x="338"/>
        <item x="834"/>
        <item x="221"/>
        <item x="299"/>
        <item x="685"/>
        <item x="988"/>
        <item x="942"/>
        <item x="604"/>
        <item x="128"/>
        <item x="121"/>
        <item x="237"/>
        <item x="108"/>
        <item x="77"/>
        <item x="722"/>
        <item x="839"/>
        <item x="489"/>
        <item x="826"/>
        <item x="514"/>
        <item x="760"/>
        <item x="250"/>
        <item x="584"/>
        <item x="156"/>
        <item x="790"/>
        <item x="782"/>
        <item x="662"/>
        <item x="679"/>
        <item x="866"/>
        <item x="811"/>
        <item x="350"/>
        <item x="191"/>
        <item x="182"/>
        <item x="335"/>
        <item x="316"/>
        <item x="547"/>
        <item x="592"/>
        <item x="24"/>
        <item x="134"/>
        <item x="978"/>
        <item x="161"/>
        <item x="877"/>
        <item x="730"/>
        <item x="848"/>
        <item x="186"/>
        <item x="557"/>
        <item x="801"/>
        <item x="465"/>
        <item x="824"/>
        <item x="920"/>
        <item x="382"/>
        <item x="360"/>
        <item x="52"/>
        <item x="323"/>
        <item x="401"/>
        <item x="850"/>
        <item x="559"/>
        <item x="913"/>
        <item x="949"/>
        <item x="968"/>
        <item x="594"/>
        <item x="955"/>
        <item x="478"/>
        <item x="758"/>
        <item x="89"/>
        <item x="593"/>
        <item x="445"/>
        <item x="32"/>
        <item x="969"/>
        <item x="357"/>
        <item x="517"/>
        <item x="268"/>
        <item x="256"/>
        <item x="900"/>
        <item x="512"/>
        <item x="941"/>
        <item x="450"/>
        <item x="562"/>
        <item x="454"/>
        <item x="935"/>
        <item x="264"/>
        <item x="770"/>
        <item x="231"/>
        <item x="537"/>
        <item x="674"/>
        <item x="27"/>
        <item x="828"/>
        <item x="572"/>
        <item x="947"/>
        <item x="112"/>
        <item x="180"/>
        <item x="665"/>
        <item x="163"/>
        <item x="924"/>
        <item x="285"/>
        <item x="670"/>
        <item x="57"/>
        <item x="325"/>
        <item x="328"/>
        <item x="414"/>
        <item x="197"/>
        <item x="363"/>
        <item x="242"/>
        <item x="819"/>
        <item x="158"/>
        <item x="320"/>
        <item x="524"/>
        <item x="582"/>
        <item x="875"/>
        <item x="322"/>
        <item x="807"/>
        <item x="596"/>
        <item x="358"/>
        <item x="803"/>
        <item x="269"/>
        <item x="142"/>
        <item x="485"/>
        <item x="778"/>
        <item x="509"/>
        <item x="857"/>
        <item x="966"/>
        <item x="672"/>
        <item x="522"/>
        <item x="788"/>
        <item x="266"/>
        <item x="130"/>
        <item x="879"/>
        <item x="4"/>
        <item x="549"/>
        <item x="449"/>
        <item x="435"/>
        <item x="940"/>
        <item x="518"/>
        <item x="598"/>
        <item x="552"/>
        <item x="742"/>
        <item x="80"/>
        <item x="369"/>
        <item x="631"/>
        <item x="212"/>
        <item x="34"/>
        <item x="950"/>
        <item x="680"/>
        <item x="793"/>
        <item x="228"/>
        <item x="18"/>
        <item x="954"/>
        <item x="599"/>
        <item x="152"/>
        <item x="553"/>
        <item x="651"/>
        <item x="749"/>
        <item x="886"/>
        <item x="660"/>
        <item x="883"/>
        <item x="825"/>
        <item x="503"/>
        <item x="930"/>
        <item x="751"/>
        <item x="74"/>
        <item x="42"/>
        <item x="330"/>
        <item x="294"/>
        <item x="488"/>
        <item x="733"/>
        <item x="972"/>
        <item x="618"/>
        <item x="189"/>
        <item x="889"/>
        <item x="774"/>
        <item x="415"/>
        <item x="534"/>
        <item x="453"/>
        <item t="default"/>
      </items>
    </pivotField>
    <pivotField showAll="0"/>
    <pivotField showAll="0"/>
    <pivotField axis="axisRow"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5" baseField="0" baseItem="0" numFmtId="42"/>
  </dataFields>
  <formats count="2">
    <format dxfId="529">
      <pivotArea collapsedLevelsAreSubtotals="1" fieldPosition="0">
        <references count="1">
          <reference field="8" count="0"/>
        </references>
      </pivotArea>
    </format>
    <format dxfId="528">
      <pivotArea outline="0" collapsedLevelsAreSubtotals="1" fieldPosition="0"/>
    </format>
  </formats>
  <chartFormats count="16">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11"/>
          </reference>
        </references>
      </pivotArea>
    </chartFormat>
    <chartFormat chart="5" format="4">
      <pivotArea type="data" outline="0" fieldPosition="0">
        <references count="2">
          <reference field="4294967294" count="1" selected="0">
            <x v="0"/>
          </reference>
          <reference field="8" count="1" selected="0">
            <x v="10"/>
          </reference>
        </references>
      </pivotArea>
    </chartFormat>
    <chartFormat chart="5" format="5">
      <pivotArea type="data" outline="0" fieldPosition="0">
        <references count="2">
          <reference field="4294967294" count="1" selected="0">
            <x v="0"/>
          </reference>
          <reference field="8" count="1" selected="0">
            <x v="9"/>
          </reference>
        </references>
      </pivotArea>
    </chartFormat>
    <chartFormat chart="5" format="6">
      <pivotArea type="data" outline="0" fieldPosition="0">
        <references count="2">
          <reference field="4294967294" count="1" selected="0">
            <x v="0"/>
          </reference>
          <reference field="8" count="1" selected="0">
            <x v="8"/>
          </reference>
        </references>
      </pivotArea>
    </chartFormat>
    <chartFormat chart="5" format="7">
      <pivotArea type="data" outline="0" fieldPosition="0">
        <references count="2">
          <reference field="4294967294" count="1" selected="0">
            <x v="0"/>
          </reference>
          <reference field="8" count="1" selected="0">
            <x v="7"/>
          </reference>
        </references>
      </pivotArea>
    </chartFormat>
    <chartFormat chart="5" format="8">
      <pivotArea type="data" outline="0" fieldPosition="0">
        <references count="2">
          <reference field="4294967294" count="1" selected="0">
            <x v="0"/>
          </reference>
          <reference field="8" count="1" selected="0">
            <x v="6"/>
          </reference>
        </references>
      </pivotArea>
    </chartFormat>
    <chartFormat chart="5" format="9">
      <pivotArea type="data" outline="0" fieldPosition="0">
        <references count="2">
          <reference field="4294967294" count="1" selected="0">
            <x v="0"/>
          </reference>
          <reference field="8" count="1" selected="0">
            <x v="5"/>
          </reference>
        </references>
      </pivotArea>
    </chartFormat>
    <chartFormat chart="5" format="10">
      <pivotArea type="data" outline="0" fieldPosition="0">
        <references count="2">
          <reference field="4294967294" count="1" selected="0">
            <x v="0"/>
          </reference>
          <reference field="8" count="1" selected="0">
            <x v="4"/>
          </reference>
        </references>
      </pivotArea>
    </chartFormat>
    <chartFormat chart="5" format="11">
      <pivotArea type="data" outline="0" fieldPosition="0">
        <references count="2">
          <reference field="4294967294" count="1" selected="0">
            <x v="0"/>
          </reference>
          <reference field="8" count="1" selected="0">
            <x v="3"/>
          </reference>
        </references>
      </pivotArea>
    </chartFormat>
    <chartFormat chart="5" format="12">
      <pivotArea type="data" outline="0" fieldPosition="0">
        <references count="2">
          <reference field="4294967294" count="1" selected="0">
            <x v="0"/>
          </reference>
          <reference field="8" count="1" selected="0">
            <x v="2"/>
          </reference>
        </references>
      </pivotArea>
    </chartFormat>
    <chartFormat chart="5" format="13">
      <pivotArea type="data" outline="0" fieldPosition="0">
        <references count="2">
          <reference field="4294967294" count="1" selected="0">
            <x v="0"/>
          </reference>
          <reference field="8" count="1" selected="0">
            <x v="1"/>
          </reference>
        </references>
      </pivotArea>
    </chartFormat>
    <chartFormat chart="5" format="1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2">
    <pivotField showAll="0"/>
    <pivotField showAll="0">
      <items count="7">
        <item x="5"/>
        <item x="1"/>
        <item x="4"/>
        <item x="0"/>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D9:AE15" firstHeaderRow="1" firstDataRow="1" firstDataCol="1"/>
  <pivotFields count="10">
    <pivotField numFmtId="14" showAll="0"/>
    <pivotField axis="axisRow" showAll="0" measureFilter="1" sortType="descending">
      <items count="262">
        <item x="163"/>
        <item x="11"/>
        <item x="238"/>
        <item x="121"/>
        <item x="145"/>
        <item x="225"/>
        <item x="32"/>
        <item x="85"/>
        <item x="63"/>
        <item x="228"/>
        <item x="26"/>
        <item x="86"/>
        <item x="248"/>
        <item x="209"/>
        <item x="98"/>
        <item x="173"/>
        <item x="246"/>
        <item x="93"/>
        <item x="250"/>
        <item x="102"/>
        <item x="82"/>
        <item x="15"/>
        <item x="202"/>
        <item x="0"/>
        <item x="199"/>
        <item x="148"/>
        <item x="7"/>
        <item x="91"/>
        <item x="171"/>
        <item x="185"/>
        <item x="38"/>
        <item x="175"/>
        <item x="124"/>
        <item x="130"/>
        <item x="169"/>
        <item x="70"/>
        <item x="166"/>
        <item x="104"/>
        <item x="90"/>
        <item x="135"/>
        <item x="127"/>
        <item x="99"/>
        <item x="36"/>
        <item x="159"/>
        <item x="125"/>
        <item x="119"/>
        <item x="242"/>
        <item x="118"/>
        <item x="131"/>
        <item x="203"/>
        <item x="207"/>
        <item x="45"/>
        <item x="95"/>
        <item x="77"/>
        <item x="69"/>
        <item x="176"/>
        <item x="158"/>
        <item x="31"/>
        <item x="260"/>
        <item x="139"/>
        <item x="100"/>
        <item x="233"/>
        <item x="216"/>
        <item x="78"/>
        <item x="204"/>
        <item x="251"/>
        <item x="109"/>
        <item x="167"/>
        <item x="231"/>
        <item x="181"/>
        <item x="146"/>
        <item x="201"/>
        <item x="143"/>
        <item x="79"/>
        <item x="258"/>
        <item x="234"/>
        <item x="126"/>
        <item x="10"/>
        <item x="151"/>
        <item x="253"/>
        <item x="247"/>
        <item x="64"/>
        <item x="87"/>
        <item x="154"/>
        <item x="243"/>
        <item x="23"/>
        <item x="1"/>
        <item x="84"/>
        <item x="51"/>
        <item x="249"/>
        <item x="67"/>
        <item x="144"/>
        <item x="226"/>
        <item x="187"/>
        <item x="88"/>
        <item x="208"/>
        <item x="6"/>
        <item x="150"/>
        <item x="19"/>
        <item x="180"/>
        <item x="188"/>
        <item x="53"/>
        <item x="174"/>
        <item x="34"/>
        <item x="156"/>
        <item x="193"/>
        <item x="205"/>
        <item x="117"/>
        <item x="42"/>
        <item x="122"/>
        <item x="240"/>
        <item x="21"/>
        <item x="110"/>
        <item x="3"/>
        <item x="2"/>
        <item x="215"/>
        <item x="52"/>
        <item x="113"/>
        <item x="35"/>
        <item x="20"/>
        <item x="224"/>
        <item x="72"/>
        <item x="138"/>
        <item x="172"/>
        <item x="62"/>
        <item x="114"/>
        <item x="164"/>
        <item x="75"/>
        <item x="43"/>
        <item x="58"/>
        <item x="186"/>
        <item x="46"/>
        <item x="153"/>
        <item x="18"/>
        <item x="245"/>
        <item x="71"/>
        <item x="140"/>
        <item x="239"/>
        <item x="196"/>
        <item x="27"/>
        <item x="12"/>
        <item x="132"/>
        <item x="103"/>
        <item x="13"/>
        <item x="183"/>
        <item x="155"/>
        <item x="89"/>
        <item x="112"/>
        <item x="133"/>
        <item x="214"/>
        <item x="40"/>
        <item x="65"/>
        <item x="194"/>
        <item x="191"/>
        <item x="182"/>
        <item x="66"/>
        <item x="28"/>
        <item x="170"/>
        <item x="39"/>
        <item x="227"/>
        <item x="254"/>
        <item x="123"/>
        <item x="54"/>
        <item x="168"/>
        <item x="25"/>
        <item x="83"/>
        <item x="218"/>
        <item x="223"/>
        <item x="134"/>
        <item x="149"/>
        <item x="221"/>
        <item x="152"/>
        <item x="255"/>
        <item x="5"/>
        <item x="97"/>
        <item x="60"/>
        <item x="49"/>
        <item x="230"/>
        <item x="80"/>
        <item x="108"/>
        <item x="200"/>
        <item x="190"/>
        <item x="101"/>
        <item x="17"/>
        <item x="136"/>
        <item x="211"/>
        <item x="74"/>
        <item x="94"/>
        <item x="73"/>
        <item x="57"/>
        <item x="111"/>
        <item x="147"/>
        <item x="116"/>
        <item x="189"/>
        <item x="106"/>
        <item x="92"/>
        <item x="41"/>
        <item x="256"/>
        <item x="179"/>
        <item x="137"/>
        <item x="59"/>
        <item x="235"/>
        <item x="232"/>
        <item x="162"/>
        <item x="24"/>
        <item x="257"/>
        <item x="212"/>
        <item x="210"/>
        <item x="8"/>
        <item x="56"/>
        <item x="241"/>
        <item x="237"/>
        <item x="61"/>
        <item x="48"/>
        <item x="177"/>
        <item x="47"/>
        <item x="120"/>
        <item x="217"/>
        <item x="219"/>
        <item x="229"/>
        <item x="33"/>
        <item x="4"/>
        <item x="76"/>
        <item x="22"/>
        <item x="195"/>
        <item x="184"/>
        <item x="9"/>
        <item x="165"/>
        <item x="129"/>
        <item x="198"/>
        <item x="68"/>
        <item x="236"/>
        <item x="105"/>
        <item x="14"/>
        <item x="197"/>
        <item x="161"/>
        <item x="157"/>
        <item x="252"/>
        <item x="55"/>
        <item x="259"/>
        <item x="206"/>
        <item x="178"/>
        <item x="128"/>
        <item x="141"/>
        <item x="213"/>
        <item x="29"/>
        <item x="44"/>
        <item x="115"/>
        <item x="37"/>
        <item x="16"/>
        <item x="30"/>
        <item x="96"/>
        <item x="81"/>
        <item x="142"/>
        <item x="222"/>
        <item x="220"/>
        <item x="160"/>
        <item x="50"/>
        <item x="244"/>
        <item x="192"/>
        <item x="107"/>
        <item t="default"/>
      </items>
      <autoSortScope>
        <pivotArea dataOnly="0" outline="0" fieldPosition="0">
          <references count="1">
            <reference field="4294967294" count="1" selected="0">
              <x v="0"/>
            </reference>
          </references>
        </pivotArea>
      </autoSortScope>
    </pivotField>
    <pivotField showAll="0">
      <items count="11">
        <item x="6"/>
        <item x="9"/>
        <item x="8"/>
        <item x="1"/>
        <item x="7"/>
        <item x="2"/>
        <item x="5"/>
        <item x="4"/>
        <item x="3"/>
        <item x="0"/>
        <item t="default"/>
      </items>
    </pivotField>
    <pivotField showAll="0">
      <items count="4">
        <item x="1"/>
        <item x="2"/>
        <item x="0"/>
        <item t="default"/>
      </items>
    </pivotField>
    <pivotField showAll="0">
      <items count="13">
        <item x="1"/>
        <item x="4"/>
        <item x="3"/>
        <item x="9"/>
        <item x="2"/>
        <item x="6"/>
        <item x="5"/>
        <item x="7"/>
        <item x="0"/>
        <item x="8"/>
        <item x="10"/>
        <item x="11"/>
        <item t="default"/>
      </items>
    </pivotField>
    <pivotField showAll="0"/>
    <pivotField showAll="0"/>
    <pivotField dataField="1" showAll="0"/>
    <pivotField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Fields count="1">
    <field x="1"/>
  </rowFields>
  <rowItems count="6">
    <i>
      <x v="85"/>
    </i>
    <i>
      <x v="119"/>
    </i>
    <i>
      <x v="186"/>
    </i>
    <i>
      <x v="192"/>
    </i>
    <i>
      <x v="223"/>
    </i>
    <i t="grand">
      <x/>
    </i>
  </rowItems>
  <colItems count="1">
    <i/>
  </colItems>
  <dataFields count="1">
    <dataField name="Sum of Profit" fld="7" baseField="0" baseItem="0" numFmtId="42"/>
  </dataFields>
  <formats count="2">
    <format dxfId="531">
      <pivotArea collapsedLevelsAreSubtotals="1" fieldPosition="0">
        <references count="1">
          <reference field="1" count="1">
            <x v="192"/>
          </reference>
        </references>
      </pivotArea>
    </format>
    <format dxfId="53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X9:Y20" firstHeaderRow="1" firstDataRow="1" firstDataCol="1"/>
  <pivotFields count="10">
    <pivotField numFmtId="14" showAll="0"/>
    <pivotField showAll="0"/>
    <pivotField axis="axisRow" showAll="0">
      <items count="11">
        <item x="6"/>
        <item x="9"/>
        <item x="8"/>
        <item x="1"/>
        <item x="7"/>
        <item x="2"/>
        <item x="5"/>
        <item x="4"/>
        <item x="3"/>
        <item x="0"/>
        <item t="default"/>
      </items>
    </pivotField>
    <pivotField showAll="0">
      <items count="4">
        <item x="1"/>
        <item x="2"/>
        <item x="0"/>
        <item t="default"/>
      </items>
    </pivotField>
    <pivotField showAll="0">
      <items count="13">
        <item x="1"/>
        <item x="4"/>
        <item x="3"/>
        <item x="9"/>
        <item x="2"/>
        <item x="6"/>
        <item x="5"/>
        <item x="7"/>
        <item x="0"/>
        <item x="8"/>
        <item x="10"/>
        <item x="11"/>
        <item t="default"/>
      </items>
    </pivotField>
    <pivotField dataField="1" showAll="0"/>
    <pivotField showAll="0"/>
    <pivotField showAll="0"/>
    <pivotField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Sum of Sales" fld="5" baseField="0" baseItem="0" numFmtId="42"/>
  </dataFields>
  <formats count="1">
    <format dxfId="5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T6:U13" firstHeaderRow="1" firstDataRow="1" firstDataCol="1"/>
  <pivotFields count="2">
    <pivotField dataField="1" showAll="0"/>
    <pivotField axis="axisRow" showAll="0">
      <items count="7">
        <item x="5"/>
        <item x="1"/>
        <item x="4"/>
        <item x="0"/>
        <item x="2"/>
        <item x="3"/>
        <item t="default"/>
      </items>
    </pivotField>
  </pivotFields>
  <rowFields count="1">
    <field x="1"/>
  </rowFields>
  <rowItems count="7">
    <i>
      <x/>
    </i>
    <i>
      <x v="1"/>
    </i>
    <i>
      <x v="2"/>
    </i>
    <i>
      <x v="3"/>
    </i>
    <i>
      <x v="4"/>
    </i>
    <i>
      <x v="5"/>
    </i>
    <i t="grand">
      <x/>
    </i>
  </rowItems>
  <colItems count="1">
    <i/>
  </colItems>
  <dataFields count="1">
    <dataField name="Count of Customer Name"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6:K19" firstHeaderRow="1" firstDataRow="1" firstDataCol="1"/>
  <pivotFields count="10">
    <pivotField numFmtId="14" showAll="0"/>
    <pivotField showAll="0"/>
    <pivotField showAll="0"/>
    <pivotField showAll="0">
      <items count="4">
        <item x="1"/>
        <item x="2"/>
        <item x="0"/>
        <item t="default"/>
      </items>
    </pivotField>
    <pivotField axis="axisRow" showAll="0" sortType="descending">
      <items count="13">
        <item x="1"/>
        <item x="4"/>
        <item x="3"/>
        <item x="9"/>
        <item x="2"/>
        <item x="6"/>
        <item x="5"/>
        <item x="7"/>
        <item x="0"/>
        <item x="8"/>
        <item x="10"/>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Fields count="1">
    <field x="4"/>
  </rowFields>
  <rowItems count="13">
    <i>
      <x v="8"/>
    </i>
    <i>
      <x v="11"/>
    </i>
    <i>
      <x/>
    </i>
    <i>
      <x v="3"/>
    </i>
    <i>
      <x v="10"/>
    </i>
    <i>
      <x v="6"/>
    </i>
    <i>
      <x v="7"/>
    </i>
    <i>
      <x v="4"/>
    </i>
    <i>
      <x v="5"/>
    </i>
    <i>
      <x v="1"/>
    </i>
    <i>
      <x v="2"/>
    </i>
    <i>
      <x v="9"/>
    </i>
    <i t="grand">
      <x/>
    </i>
  </rowItems>
  <colItems count="1">
    <i/>
  </colItems>
  <dataFields count="1">
    <dataField name="Sum of Sales" fld="5" baseField="0" baseItem="0" numFmtId="42"/>
  </dataFields>
  <formats count="1">
    <format dxfId="5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4:H12" firstHeaderRow="1" firstDataRow="2" firstDataCol="1"/>
  <pivotFields count="10">
    <pivotField numFmtId="14" showAll="0"/>
    <pivotField showAll="0"/>
    <pivotField showAll="0"/>
    <pivotField axis="axisCol" showAll="0">
      <items count="4">
        <item x="1"/>
        <item x="2"/>
        <item x="0"/>
        <item t="default"/>
      </items>
    </pivotField>
    <pivotField showAll="0"/>
    <pivotField showAll="0"/>
    <pivotField showAll="0"/>
    <pivotField dataField="1" showAll="0"/>
    <pivotField showAll="0">
      <items count="13">
        <item x="11"/>
        <item x="4"/>
        <item x="6"/>
        <item x="1"/>
        <item x="3"/>
        <item x="5"/>
        <item x="0"/>
        <item x="8"/>
        <item x="10"/>
        <item x="7"/>
        <item x="2"/>
        <item x="9"/>
        <item t="default"/>
      </items>
    </pivotField>
    <pivotField axis="axisRow" showAll="0">
      <items count="7">
        <item x="5"/>
        <item x="1"/>
        <item x="4"/>
        <item x="0"/>
        <item x="2"/>
        <item x="3"/>
        <item t="default"/>
      </items>
    </pivotField>
  </pivotFields>
  <rowFields count="1">
    <field x="9"/>
  </rowFields>
  <rowItems count="7">
    <i>
      <x/>
    </i>
    <i>
      <x v="1"/>
    </i>
    <i>
      <x v="2"/>
    </i>
    <i>
      <x v="3"/>
    </i>
    <i>
      <x v="4"/>
    </i>
    <i>
      <x v="5"/>
    </i>
    <i t="grand">
      <x/>
    </i>
  </rowItems>
  <colFields count="1">
    <field x="3"/>
  </colFields>
  <colItems count="4">
    <i>
      <x/>
    </i>
    <i>
      <x v="1"/>
    </i>
    <i>
      <x v="2"/>
    </i>
    <i t="grand">
      <x/>
    </i>
  </colItems>
  <dataFields count="1">
    <dataField name="Sum of Profit" fld="7" baseField="0" baseItem="0" numFmtId="42"/>
  </dataFields>
  <formats count="1">
    <format dxfId="534">
      <pivotArea outline="0" collapsedLevelsAreSubtotals="1" fieldPosition="0"/>
    </format>
  </format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3">
          <reference field="4294967294" count="1" selected="0">
            <x v="0"/>
          </reference>
          <reference field="3" count="1" selected="0">
            <x v="2"/>
          </reference>
          <reference field="9" count="1" selected="0">
            <x v="2"/>
          </reference>
        </references>
      </pivotArea>
    </chartFormat>
    <chartFormat chart="3" format="10">
      <pivotArea type="data" outline="0" fieldPosition="0">
        <references count="3">
          <reference field="4294967294" count="1" selected="0">
            <x v="0"/>
          </reference>
          <reference field="3" count="1" selected="0">
            <x v="2"/>
          </reference>
          <reference field="9" count="1" selected="0">
            <x v="1"/>
          </reference>
        </references>
      </pivotArea>
    </chartFormat>
    <chartFormat chart="3" format="11">
      <pivotArea type="data" outline="0" fieldPosition="0">
        <references count="3">
          <reference field="4294967294" count="1" selected="0">
            <x v="0"/>
          </reference>
          <reference field="3" count="1" selected="0">
            <x v="2"/>
          </reference>
          <reference field="9" count="1" selected="0">
            <x v="3"/>
          </reference>
        </references>
      </pivotArea>
    </chartFormat>
    <chartFormat chart="3" format="12">
      <pivotArea type="data" outline="0" fieldPosition="0">
        <references count="3">
          <reference field="4294967294" count="1" selected="0">
            <x v="0"/>
          </reference>
          <reference field="3" count="1" selected="0">
            <x v="2"/>
          </reference>
          <reference field="9" count="1" selected="0">
            <x v="0"/>
          </reference>
        </references>
      </pivotArea>
    </chartFormat>
    <chartFormat chart="3" format="13">
      <pivotArea type="data" outline="0" fieldPosition="0">
        <references count="3">
          <reference field="4294967294" count="1" selected="0">
            <x v="0"/>
          </reference>
          <reference field="3" count="1" selected="0">
            <x v="2"/>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8:A9" firstHeaderRow="1" firstDataRow="1" firstDataCol="0"/>
  <pivotFields count="10">
    <pivotField numFmtId="14" showAll="0"/>
    <pivotField showAll="0"/>
    <pivotField showAll="0"/>
    <pivotField showAll="0">
      <items count="4">
        <item x="1"/>
        <item x="2"/>
        <item x="0"/>
        <item t="default"/>
      </items>
    </pivotField>
    <pivotField showAll="0"/>
    <pivotField showAll="0"/>
    <pivotField showAll="0"/>
    <pivotField dataField="1" showAll="0"/>
    <pivotField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Items count="1">
    <i/>
  </rowItems>
  <colItems count="1">
    <i/>
  </colItems>
  <dataFields count="1">
    <dataField name="Sum of Profit" fld="7" baseField="0" baseItem="0" numFmtId="42"/>
  </dataFields>
  <formats count="2">
    <format dxfId="536">
      <pivotArea type="all" dataOnly="0" outline="0" fieldPosition="0"/>
    </format>
    <format dxfId="5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3" firstHeaderRow="1" firstDataRow="1" firstDataCol="0"/>
  <pivotFields count="10">
    <pivotField numFmtId="14" showAll="0"/>
    <pivotField showAll="0"/>
    <pivotField showAll="0"/>
    <pivotField showAll="0">
      <items count="4">
        <item x="1"/>
        <item x="2"/>
        <item x="0"/>
        <item t="default"/>
      </items>
    </pivotField>
    <pivotField showAll="0"/>
    <pivotField dataField="1" showAll="0"/>
    <pivotField showAll="0"/>
    <pivotField showAll="0"/>
    <pivotField showAll="0">
      <items count="13">
        <item x="11"/>
        <item x="4"/>
        <item x="6"/>
        <item x="1"/>
        <item x="3"/>
        <item x="5"/>
        <item x="0"/>
        <item x="8"/>
        <item x="10"/>
        <item x="7"/>
        <item x="2"/>
        <item x="9"/>
        <item t="default"/>
      </items>
    </pivotField>
    <pivotField showAll="0">
      <items count="7">
        <item x="5"/>
        <item x="1"/>
        <item x="4"/>
        <item x="0"/>
        <item x="2"/>
        <item x="3"/>
        <item t="default"/>
      </items>
    </pivotField>
  </pivotFields>
  <rowItems count="1">
    <i/>
  </rowItems>
  <colItems count="1">
    <i/>
  </colItems>
  <dataFields count="1">
    <dataField name="Sum of Sales" fld="5" baseField="0" baseItem="0" numFmtId="42"/>
  </dataFields>
  <formats count="2">
    <format dxfId="538">
      <pivotArea type="all" dataOnly="0" outline="0" fieldPosition="0"/>
    </format>
    <format dxfId="537">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5:I12" firstHeaderRow="1" firstDataRow="1" firstDataCol="1"/>
  <pivotFields count="2">
    <pivotField dataField="1" showAll="0"/>
    <pivotField axis="axisRow" showAll="0">
      <items count="7">
        <item x="5"/>
        <item x="1"/>
        <item x="4"/>
        <item x="0"/>
        <item x="2"/>
        <item x="3"/>
        <item t="default"/>
      </items>
    </pivotField>
  </pivotFields>
  <rowFields count="1">
    <field x="1"/>
  </rowFields>
  <rowItems count="7">
    <i>
      <x/>
    </i>
    <i>
      <x v="1"/>
    </i>
    <i>
      <x v="2"/>
    </i>
    <i>
      <x v="3"/>
    </i>
    <i>
      <x v="4"/>
    </i>
    <i>
      <x v="5"/>
    </i>
    <i t="grand">
      <x/>
    </i>
  </rowItems>
  <colItems count="1">
    <i/>
  </colItems>
  <dataFields count="1">
    <dataField name="Count of Custom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3"/>
    <pivotTable tabId="3" name="PivotTable1"/>
    <pivotTable tabId="3" name="PivotTable10"/>
    <pivotTable tabId="3" name="PivotTable11"/>
    <pivotTable tabId="3" name="PivotTable2"/>
    <pivotTable tabId="3" name="PivotTable3"/>
    <pivotTable tabId="3" name="PivotTable4"/>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3"/>
    <pivotTable tabId="3" name="PivotTable1"/>
    <pivotTable tabId="3" name="PivotTable10"/>
    <pivotTable tabId="3" name="PivotTable11"/>
    <pivotTable tabId="3" name="PivotTable2"/>
    <pivotTable tabId="3" name="PivotTable3"/>
    <pivotTable tabId="3" name="PivotTable4"/>
  </pivotTables>
  <data>
    <tabular pivotCacheId="1">
      <items count="12">
        <i x="11" s="1"/>
        <i x="4" s="1"/>
        <i x="6" s="1"/>
        <i x="1" s="1"/>
        <i x="3" s="1"/>
        <i x="5" s="1"/>
        <i x="0" s="1"/>
        <i x="8" s="1"/>
        <i x="10" s="1"/>
        <i x="7"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3"/>
    <pivotTable tabId="3" name="PivotTable1"/>
    <pivotTable tabId="3" name="PivotTable10"/>
    <pivotTable tabId="3" name="PivotTable11"/>
    <pivotTable tabId="3" name="PivotTable2"/>
    <pivotTable tabId="3" name="PivotTable3"/>
    <pivotTable tabId="3" name="PivotTable4"/>
  </pivotTables>
  <data>
    <tabular pivotCacheId="1">
      <items count="6">
        <i x="5" s="1"/>
        <i x="1"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 name="Month" cache="Slicer_Month" caption="Month" startItem="6" rowHeight="234950"/>
  <slicer name="Year"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ySplit="1" topLeftCell="A47" activePane="bottomLeft" state="frozen"/>
      <selection pane="bottomLeft" activeCell="M224" sqref="M224"/>
    </sheetView>
  </sheetViews>
  <sheetFormatPr defaultRowHeight="14.4" x14ac:dyDescent="0.3"/>
  <cols>
    <col min="1" max="1" width="19.44140625" style="1" customWidth="1"/>
    <col min="2" max="2" width="17.88671875" customWidth="1"/>
    <col min="3" max="3" width="16.77734375" customWidth="1"/>
    <col min="4" max="4" width="18.44140625" customWidth="1"/>
    <col min="5" max="5" width="15.109375" customWidth="1"/>
    <col min="6" max="6" width="16.21875" customWidth="1"/>
    <col min="7" max="7" width="10.6640625" customWidth="1"/>
  </cols>
  <sheetData>
    <row r="1" spans="1:10" ht="18" x14ac:dyDescent="0.3">
      <c r="A1" s="4" t="s">
        <v>0</v>
      </c>
      <c r="B1" s="5" t="s">
        <v>1</v>
      </c>
      <c r="C1" s="5" t="s">
        <v>2</v>
      </c>
      <c r="D1" s="5" t="s">
        <v>3</v>
      </c>
      <c r="E1" s="5" t="s">
        <v>4</v>
      </c>
      <c r="F1" s="5" t="s">
        <v>5</v>
      </c>
      <c r="G1" s="5" t="s">
        <v>6</v>
      </c>
      <c r="H1" s="5" t="s">
        <v>7</v>
      </c>
      <c r="I1" s="5" t="s">
        <v>8</v>
      </c>
      <c r="J1" s="5" t="s">
        <v>9</v>
      </c>
    </row>
    <row r="2" spans="1:10" x14ac:dyDescent="0.3">
      <c r="A2" s="2">
        <v>44400</v>
      </c>
      <c r="B2" s="3" t="s">
        <v>10</v>
      </c>
      <c r="C2" s="3" t="s">
        <v>271</v>
      </c>
      <c r="D2" s="3" t="s">
        <v>281</v>
      </c>
      <c r="E2" s="3" t="s">
        <v>284</v>
      </c>
      <c r="F2" s="3">
        <v>12038.97</v>
      </c>
      <c r="G2" s="3">
        <v>3</v>
      </c>
      <c r="H2" s="3">
        <v>1022.39</v>
      </c>
      <c r="I2" s="3">
        <v>7</v>
      </c>
      <c r="J2" s="3">
        <v>2021</v>
      </c>
    </row>
    <row r="3" spans="1:10" x14ac:dyDescent="0.3">
      <c r="A3" s="2">
        <v>43573</v>
      </c>
      <c r="B3" s="3" t="s">
        <v>11</v>
      </c>
      <c r="C3" s="3" t="s">
        <v>272</v>
      </c>
      <c r="D3" s="3" t="s">
        <v>281</v>
      </c>
      <c r="E3" s="3" t="s">
        <v>285</v>
      </c>
      <c r="F3" s="3">
        <v>1948.02</v>
      </c>
      <c r="G3" s="3">
        <v>2</v>
      </c>
      <c r="H3" s="3">
        <v>219.26</v>
      </c>
      <c r="I3" s="3">
        <v>4</v>
      </c>
      <c r="J3" s="3">
        <v>2019</v>
      </c>
    </row>
    <row r="4" spans="1:10" x14ac:dyDescent="0.3">
      <c r="A4" s="2">
        <v>44671</v>
      </c>
      <c r="B4" s="3" t="s">
        <v>12</v>
      </c>
      <c r="C4" s="3" t="s">
        <v>273</v>
      </c>
      <c r="D4" s="3" t="s">
        <v>281</v>
      </c>
      <c r="E4" s="3" t="s">
        <v>286</v>
      </c>
      <c r="F4" s="3">
        <v>15690.49</v>
      </c>
      <c r="G4" s="3">
        <v>5</v>
      </c>
      <c r="H4" s="3">
        <v>-2143.19</v>
      </c>
      <c r="I4" s="3">
        <v>4</v>
      </c>
      <c r="J4" s="3">
        <v>2022</v>
      </c>
    </row>
    <row r="5" spans="1:10" x14ac:dyDescent="0.3">
      <c r="A5" s="2">
        <v>45258</v>
      </c>
      <c r="B5" s="3" t="s">
        <v>13</v>
      </c>
      <c r="C5" s="3" t="s">
        <v>274</v>
      </c>
      <c r="D5" s="3" t="s">
        <v>282</v>
      </c>
      <c r="E5" s="3" t="s">
        <v>287</v>
      </c>
      <c r="F5" s="3">
        <v>8550.33</v>
      </c>
      <c r="G5" s="3">
        <v>3</v>
      </c>
      <c r="H5" s="3">
        <v>480.47</v>
      </c>
      <c r="I5" s="3">
        <v>11</v>
      </c>
      <c r="J5" s="3">
        <v>2023</v>
      </c>
    </row>
    <row r="6" spans="1:10" x14ac:dyDescent="0.3">
      <c r="A6" s="2">
        <v>43599</v>
      </c>
      <c r="B6" s="3" t="s">
        <v>14</v>
      </c>
      <c r="C6" s="3" t="s">
        <v>275</v>
      </c>
      <c r="D6" s="3" t="s">
        <v>283</v>
      </c>
      <c r="E6" s="3" t="s">
        <v>288</v>
      </c>
      <c r="F6" s="3">
        <v>19050.21</v>
      </c>
      <c r="G6" s="3">
        <v>5</v>
      </c>
      <c r="H6" s="3">
        <v>-1822.28</v>
      </c>
      <c r="I6" s="3">
        <v>5</v>
      </c>
      <c r="J6" s="3">
        <v>2019</v>
      </c>
    </row>
    <row r="7" spans="1:10" x14ac:dyDescent="0.3">
      <c r="A7" s="2">
        <v>43885</v>
      </c>
      <c r="B7" s="3" t="s">
        <v>15</v>
      </c>
      <c r="C7" s="3" t="s">
        <v>271</v>
      </c>
      <c r="D7" s="3" t="s">
        <v>283</v>
      </c>
      <c r="E7" s="3" t="s">
        <v>289</v>
      </c>
      <c r="F7" s="3">
        <v>14659.93</v>
      </c>
      <c r="G7" s="3">
        <v>9</v>
      </c>
      <c r="H7" s="3">
        <v>254.04</v>
      </c>
      <c r="I7" s="3">
        <v>2</v>
      </c>
      <c r="J7" s="3">
        <v>2020</v>
      </c>
    </row>
    <row r="8" spans="1:10" x14ac:dyDescent="0.3">
      <c r="A8" s="2">
        <v>43957</v>
      </c>
      <c r="B8" s="3" t="s">
        <v>16</v>
      </c>
      <c r="C8" s="3" t="s">
        <v>275</v>
      </c>
      <c r="D8" s="3" t="s">
        <v>281</v>
      </c>
      <c r="E8" s="3" t="s">
        <v>286</v>
      </c>
      <c r="F8" s="3">
        <v>7736.01</v>
      </c>
      <c r="G8" s="3">
        <v>10</v>
      </c>
      <c r="H8" s="3">
        <v>2106.96</v>
      </c>
      <c r="I8" s="3">
        <v>5</v>
      </c>
      <c r="J8" s="3">
        <v>2020</v>
      </c>
    </row>
    <row r="9" spans="1:10" x14ac:dyDescent="0.3">
      <c r="A9" s="2">
        <v>44723</v>
      </c>
      <c r="B9" s="3" t="s">
        <v>17</v>
      </c>
      <c r="C9" s="3" t="s">
        <v>276</v>
      </c>
      <c r="D9" s="3" t="s">
        <v>283</v>
      </c>
      <c r="E9" s="3" t="s">
        <v>288</v>
      </c>
      <c r="F9" s="3">
        <v>6866.51</v>
      </c>
      <c r="G9" s="3">
        <v>1</v>
      </c>
      <c r="H9" s="3">
        <v>609.80999999999995</v>
      </c>
      <c r="I9" s="3">
        <v>6</v>
      </c>
      <c r="J9" s="3">
        <v>2022</v>
      </c>
    </row>
    <row r="10" spans="1:10" x14ac:dyDescent="0.3">
      <c r="A10" s="2">
        <v>43915</v>
      </c>
      <c r="B10" s="3" t="s">
        <v>18</v>
      </c>
      <c r="C10" s="3" t="s">
        <v>277</v>
      </c>
      <c r="D10" s="3" t="s">
        <v>281</v>
      </c>
      <c r="E10" s="3" t="s">
        <v>285</v>
      </c>
      <c r="F10" s="3">
        <v>12214.69</v>
      </c>
      <c r="G10" s="3">
        <v>8</v>
      </c>
      <c r="H10" s="3">
        <v>2708.78</v>
      </c>
      <c r="I10" s="3">
        <v>3</v>
      </c>
      <c r="J10" s="3">
        <v>2020</v>
      </c>
    </row>
    <row r="11" spans="1:10" x14ac:dyDescent="0.3">
      <c r="A11" s="2">
        <v>43209</v>
      </c>
      <c r="B11" s="3" t="s">
        <v>19</v>
      </c>
      <c r="C11" s="3" t="s">
        <v>278</v>
      </c>
      <c r="D11" s="3" t="s">
        <v>283</v>
      </c>
      <c r="E11" s="3" t="s">
        <v>289</v>
      </c>
      <c r="F11" s="3">
        <v>6602.51</v>
      </c>
      <c r="G11" s="3">
        <v>6</v>
      </c>
      <c r="H11" s="3">
        <v>663.35</v>
      </c>
      <c r="I11" s="3">
        <v>4</v>
      </c>
      <c r="J11" s="3">
        <v>2018</v>
      </c>
    </row>
    <row r="12" spans="1:10" x14ac:dyDescent="0.3">
      <c r="A12" s="2">
        <v>44388</v>
      </c>
      <c r="B12" s="3" t="s">
        <v>20</v>
      </c>
      <c r="C12" s="3" t="s">
        <v>274</v>
      </c>
      <c r="D12" s="3" t="s">
        <v>283</v>
      </c>
      <c r="E12" s="3" t="s">
        <v>290</v>
      </c>
      <c r="F12" s="3">
        <v>16071.1</v>
      </c>
      <c r="G12" s="3">
        <v>9</v>
      </c>
      <c r="H12" s="3">
        <v>-1595.79</v>
      </c>
      <c r="I12" s="3">
        <v>7</v>
      </c>
      <c r="J12" s="3">
        <v>2021</v>
      </c>
    </row>
    <row r="13" spans="1:10" x14ac:dyDescent="0.3">
      <c r="A13" s="2">
        <v>43399</v>
      </c>
      <c r="B13" s="3" t="s">
        <v>21</v>
      </c>
      <c r="C13" s="3" t="s">
        <v>279</v>
      </c>
      <c r="D13" s="3" t="s">
        <v>283</v>
      </c>
      <c r="E13" s="3" t="s">
        <v>288</v>
      </c>
      <c r="F13" s="3">
        <v>11054.53</v>
      </c>
      <c r="G13" s="3">
        <v>8</v>
      </c>
      <c r="H13" s="3">
        <v>-1037.6500000000001</v>
      </c>
      <c r="I13" s="3">
        <v>10</v>
      </c>
      <c r="J13" s="3">
        <v>2018</v>
      </c>
    </row>
    <row r="14" spans="1:10" x14ac:dyDescent="0.3">
      <c r="A14" s="2">
        <v>43975</v>
      </c>
      <c r="B14" s="3" t="s">
        <v>22</v>
      </c>
      <c r="C14" s="3" t="s">
        <v>278</v>
      </c>
      <c r="D14" s="3" t="s">
        <v>281</v>
      </c>
      <c r="E14" s="3" t="s">
        <v>284</v>
      </c>
      <c r="F14" s="3">
        <v>13372.54</v>
      </c>
      <c r="G14" s="3">
        <v>9</v>
      </c>
      <c r="H14" s="3">
        <v>3763.51</v>
      </c>
      <c r="I14" s="3">
        <v>5</v>
      </c>
      <c r="J14" s="3">
        <v>2020</v>
      </c>
    </row>
    <row r="15" spans="1:10" x14ac:dyDescent="0.3">
      <c r="A15" s="2">
        <v>44427</v>
      </c>
      <c r="B15" s="3" t="s">
        <v>23</v>
      </c>
      <c r="C15" s="3" t="s">
        <v>278</v>
      </c>
      <c r="D15" s="3" t="s">
        <v>281</v>
      </c>
      <c r="E15" s="3" t="s">
        <v>285</v>
      </c>
      <c r="F15" s="3">
        <v>9194</v>
      </c>
      <c r="G15" s="3">
        <v>7</v>
      </c>
      <c r="H15" s="3">
        <v>1382.76</v>
      </c>
      <c r="I15" s="3">
        <v>8</v>
      </c>
      <c r="J15" s="3">
        <v>2021</v>
      </c>
    </row>
    <row r="16" spans="1:10" x14ac:dyDescent="0.3">
      <c r="A16" s="2">
        <v>44558</v>
      </c>
      <c r="B16" s="3" t="s">
        <v>24</v>
      </c>
      <c r="C16" s="3" t="s">
        <v>273</v>
      </c>
      <c r="D16" s="3" t="s">
        <v>283</v>
      </c>
      <c r="E16" s="3" t="s">
        <v>290</v>
      </c>
      <c r="F16" s="3">
        <v>1791.57</v>
      </c>
      <c r="G16" s="3">
        <v>5</v>
      </c>
      <c r="H16" s="3">
        <v>198.17</v>
      </c>
      <c r="I16" s="3">
        <v>12</v>
      </c>
      <c r="J16" s="3">
        <v>2021</v>
      </c>
    </row>
    <row r="17" spans="1:10" x14ac:dyDescent="0.3">
      <c r="A17" s="2">
        <v>43132</v>
      </c>
      <c r="B17" s="3" t="s">
        <v>25</v>
      </c>
      <c r="C17" s="3" t="s">
        <v>275</v>
      </c>
      <c r="D17" s="3" t="s">
        <v>281</v>
      </c>
      <c r="E17" s="3" t="s">
        <v>285</v>
      </c>
      <c r="F17" s="3">
        <v>15942.74</v>
      </c>
      <c r="G17" s="3">
        <v>8</v>
      </c>
      <c r="H17" s="3">
        <v>-2370.4499999999998</v>
      </c>
      <c r="I17" s="3">
        <v>2</v>
      </c>
      <c r="J17" s="3">
        <v>2018</v>
      </c>
    </row>
    <row r="18" spans="1:10" x14ac:dyDescent="0.3">
      <c r="A18" s="2">
        <v>44435</v>
      </c>
      <c r="B18" s="3" t="s">
        <v>26</v>
      </c>
      <c r="C18" s="3" t="s">
        <v>271</v>
      </c>
      <c r="D18" s="3" t="s">
        <v>283</v>
      </c>
      <c r="E18" s="3" t="s">
        <v>289</v>
      </c>
      <c r="F18" s="3">
        <v>101.03</v>
      </c>
      <c r="G18" s="3">
        <v>6</v>
      </c>
      <c r="H18" s="3">
        <v>-16.34</v>
      </c>
      <c r="I18" s="3">
        <v>8</v>
      </c>
      <c r="J18" s="3">
        <v>2021</v>
      </c>
    </row>
    <row r="19" spans="1:10" x14ac:dyDescent="0.3">
      <c r="A19" s="2">
        <v>45183</v>
      </c>
      <c r="B19" s="3" t="s">
        <v>27</v>
      </c>
      <c r="C19" s="3" t="s">
        <v>273</v>
      </c>
      <c r="D19" s="3" t="s">
        <v>281</v>
      </c>
      <c r="E19" s="3" t="s">
        <v>291</v>
      </c>
      <c r="F19" s="3">
        <v>7748.75</v>
      </c>
      <c r="G19" s="3">
        <v>5</v>
      </c>
      <c r="H19" s="3">
        <v>-539.47</v>
      </c>
      <c r="I19" s="3">
        <v>9</v>
      </c>
      <c r="J19" s="3">
        <v>2023</v>
      </c>
    </row>
    <row r="20" spans="1:10" x14ac:dyDescent="0.3">
      <c r="A20" s="2">
        <v>45236</v>
      </c>
      <c r="B20" s="3" t="s">
        <v>16</v>
      </c>
      <c r="C20" s="3" t="s">
        <v>274</v>
      </c>
      <c r="D20" s="3" t="s">
        <v>281</v>
      </c>
      <c r="E20" s="3" t="s">
        <v>286</v>
      </c>
      <c r="F20" s="3">
        <v>19396.169999999998</v>
      </c>
      <c r="G20" s="3">
        <v>6</v>
      </c>
      <c r="H20" s="3">
        <v>2043.35</v>
      </c>
      <c r="I20" s="3">
        <v>11</v>
      </c>
      <c r="J20" s="3">
        <v>2023</v>
      </c>
    </row>
    <row r="21" spans="1:10" x14ac:dyDescent="0.3">
      <c r="A21" s="2">
        <v>45126</v>
      </c>
      <c r="B21" s="3" t="s">
        <v>28</v>
      </c>
      <c r="C21" s="3" t="s">
        <v>279</v>
      </c>
      <c r="D21" s="3" t="s">
        <v>282</v>
      </c>
      <c r="E21" s="3" t="s">
        <v>292</v>
      </c>
      <c r="F21" s="3">
        <v>6551.68</v>
      </c>
      <c r="G21" s="3">
        <v>1</v>
      </c>
      <c r="H21" s="3">
        <v>804.92</v>
      </c>
      <c r="I21" s="3">
        <v>7</v>
      </c>
      <c r="J21" s="3">
        <v>2023</v>
      </c>
    </row>
    <row r="22" spans="1:10" x14ac:dyDescent="0.3">
      <c r="A22" s="2">
        <v>44405</v>
      </c>
      <c r="B22" s="3" t="s">
        <v>29</v>
      </c>
      <c r="C22" s="3" t="s">
        <v>278</v>
      </c>
      <c r="D22" s="3" t="s">
        <v>282</v>
      </c>
      <c r="E22" s="3" t="s">
        <v>287</v>
      </c>
      <c r="F22" s="3">
        <v>6928.8</v>
      </c>
      <c r="G22" s="3">
        <v>1</v>
      </c>
      <c r="H22" s="3">
        <v>-915.59</v>
      </c>
      <c r="I22" s="3">
        <v>7</v>
      </c>
      <c r="J22" s="3">
        <v>2021</v>
      </c>
    </row>
    <row r="23" spans="1:10" x14ac:dyDescent="0.3">
      <c r="A23" s="2">
        <v>45269</v>
      </c>
      <c r="B23" s="3" t="s">
        <v>30</v>
      </c>
      <c r="C23" s="3" t="s">
        <v>280</v>
      </c>
      <c r="D23" s="3" t="s">
        <v>281</v>
      </c>
      <c r="E23" s="3" t="s">
        <v>284</v>
      </c>
      <c r="F23" s="3">
        <v>1534.81</v>
      </c>
      <c r="G23" s="3">
        <v>9</v>
      </c>
      <c r="H23" s="3">
        <v>144.13999999999999</v>
      </c>
      <c r="I23" s="3">
        <v>12</v>
      </c>
      <c r="J23" s="3">
        <v>2023</v>
      </c>
    </row>
    <row r="24" spans="1:10" x14ac:dyDescent="0.3">
      <c r="A24" s="2">
        <v>44047</v>
      </c>
      <c r="B24" s="3" t="s">
        <v>31</v>
      </c>
      <c r="C24" s="3" t="s">
        <v>273</v>
      </c>
      <c r="D24" s="3" t="s">
        <v>282</v>
      </c>
      <c r="E24" s="3" t="s">
        <v>292</v>
      </c>
      <c r="F24" s="3">
        <v>1208.3699999999999</v>
      </c>
      <c r="G24" s="3">
        <v>4</v>
      </c>
      <c r="H24" s="3">
        <v>83.93</v>
      </c>
      <c r="I24" s="3">
        <v>8</v>
      </c>
      <c r="J24" s="3">
        <v>2020</v>
      </c>
    </row>
    <row r="25" spans="1:10" x14ac:dyDescent="0.3">
      <c r="A25" s="2">
        <v>45152</v>
      </c>
      <c r="B25" s="3" t="s">
        <v>32</v>
      </c>
      <c r="C25" s="3" t="s">
        <v>280</v>
      </c>
      <c r="D25" s="3" t="s">
        <v>283</v>
      </c>
      <c r="E25" s="3" t="s">
        <v>289</v>
      </c>
      <c r="F25" s="3">
        <v>10331.83</v>
      </c>
      <c r="G25" s="3">
        <v>2</v>
      </c>
      <c r="H25" s="3">
        <v>1183.95</v>
      </c>
      <c r="I25" s="3">
        <v>8</v>
      </c>
      <c r="J25" s="3">
        <v>2023</v>
      </c>
    </row>
    <row r="26" spans="1:10" x14ac:dyDescent="0.3">
      <c r="A26" s="2">
        <v>43729</v>
      </c>
      <c r="B26" s="3" t="s">
        <v>33</v>
      </c>
      <c r="C26" s="3" t="s">
        <v>278</v>
      </c>
      <c r="D26" s="3" t="s">
        <v>282</v>
      </c>
      <c r="E26" s="3" t="s">
        <v>287</v>
      </c>
      <c r="F26" s="3">
        <v>17203.080000000002</v>
      </c>
      <c r="G26" s="3">
        <v>1</v>
      </c>
      <c r="H26" s="3">
        <v>2332.5100000000002</v>
      </c>
      <c r="I26" s="3">
        <v>9</v>
      </c>
      <c r="J26" s="3">
        <v>2019</v>
      </c>
    </row>
    <row r="27" spans="1:10" x14ac:dyDescent="0.3">
      <c r="A27" s="2">
        <v>43633</v>
      </c>
      <c r="B27" s="3" t="s">
        <v>34</v>
      </c>
      <c r="C27" s="3" t="s">
        <v>275</v>
      </c>
      <c r="D27" s="3" t="s">
        <v>282</v>
      </c>
      <c r="E27" s="3" t="s">
        <v>293</v>
      </c>
      <c r="F27" s="3">
        <v>532.54</v>
      </c>
      <c r="G27" s="3">
        <v>2</v>
      </c>
      <c r="H27" s="3">
        <v>119.86</v>
      </c>
      <c r="I27" s="3">
        <v>6</v>
      </c>
      <c r="J27" s="3">
        <v>2019</v>
      </c>
    </row>
    <row r="28" spans="1:10" x14ac:dyDescent="0.3">
      <c r="A28" s="2">
        <v>43695</v>
      </c>
      <c r="B28" s="3" t="s">
        <v>35</v>
      </c>
      <c r="C28" s="3" t="s">
        <v>271</v>
      </c>
      <c r="D28" s="3" t="s">
        <v>281</v>
      </c>
      <c r="E28" s="3" t="s">
        <v>285</v>
      </c>
      <c r="F28" s="3">
        <v>1772.78</v>
      </c>
      <c r="G28" s="3">
        <v>10</v>
      </c>
      <c r="H28" s="3">
        <v>220.29</v>
      </c>
      <c r="I28" s="3">
        <v>8</v>
      </c>
      <c r="J28" s="3">
        <v>2019</v>
      </c>
    </row>
    <row r="29" spans="1:10" x14ac:dyDescent="0.3">
      <c r="A29" s="2">
        <v>43241</v>
      </c>
      <c r="B29" s="3" t="s">
        <v>36</v>
      </c>
      <c r="C29" s="3" t="s">
        <v>277</v>
      </c>
      <c r="D29" s="3" t="s">
        <v>283</v>
      </c>
      <c r="E29" s="3" t="s">
        <v>288</v>
      </c>
      <c r="F29" s="3">
        <v>18140.37</v>
      </c>
      <c r="G29" s="3">
        <v>8</v>
      </c>
      <c r="H29" s="3">
        <v>541.19000000000005</v>
      </c>
      <c r="I29" s="3">
        <v>5</v>
      </c>
      <c r="J29" s="3">
        <v>2018</v>
      </c>
    </row>
    <row r="30" spans="1:10" x14ac:dyDescent="0.3">
      <c r="A30" s="2">
        <v>44767</v>
      </c>
      <c r="B30" s="3" t="s">
        <v>37</v>
      </c>
      <c r="C30" s="3" t="s">
        <v>273</v>
      </c>
      <c r="D30" s="3" t="s">
        <v>282</v>
      </c>
      <c r="E30" s="3" t="s">
        <v>287</v>
      </c>
      <c r="F30" s="3">
        <v>6618.2</v>
      </c>
      <c r="G30" s="3">
        <v>3</v>
      </c>
      <c r="H30" s="3">
        <v>-1152.8699999999999</v>
      </c>
      <c r="I30" s="3">
        <v>7</v>
      </c>
      <c r="J30" s="3">
        <v>2022</v>
      </c>
    </row>
    <row r="31" spans="1:10" x14ac:dyDescent="0.3">
      <c r="A31" s="2">
        <v>43813</v>
      </c>
      <c r="B31" s="3" t="s">
        <v>38</v>
      </c>
      <c r="C31" s="3" t="s">
        <v>274</v>
      </c>
      <c r="D31" s="3" t="s">
        <v>283</v>
      </c>
      <c r="E31" s="3" t="s">
        <v>289</v>
      </c>
      <c r="F31" s="3">
        <v>4304.57</v>
      </c>
      <c r="G31" s="3">
        <v>10</v>
      </c>
      <c r="H31" s="3">
        <v>-305.27</v>
      </c>
      <c r="I31" s="3">
        <v>12</v>
      </c>
      <c r="J31" s="3">
        <v>2019</v>
      </c>
    </row>
    <row r="32" spans="1:10" x14ac:dyDescent="0.3">
      <c r="A32" s="2">
        <v>44847</v>
      </c>
      <c r="B32" s="3" t="s">
        <v>39</v>
      </c>
      <c r="C32" s="3" t="s">
        <v>275</v>
      </c>
      <c r="D32" s="3" t="s">
        <v>282</v>
      </c>
      <c r="E32" s="3" t="s">
        <v>293</v>
      </c>
      <c r="F32" s="3">
        <v>10790.62</v>
      </c>
      <c r="G32" s="3">
        <v>3</v>
      </c>
      <c r="H32" s="3">
        <v>-1099.69</v>
      </c>
      <c r="I32" s="3">
        <v>10</v>
      </c>
      <c r="J32" s="3">
        <v>2022</v>
      </c>
    </row>
    <row r="33" spans="1:10" x14ac:dyDescent="0.3">
      <c r="A33" s="2">
        <v>44065</v>
      </c>
      <c r="B33" s="3" t="s">
        <v>40</v>
      </c>
      <c r="C33" s="3" t="s">
        <v>272</v>
      </c>
      <c r="D33" s="3" t="s">
        <v>283</v>
      </c>
      <c r="E33" s="3" t="s">
        <v>290</v>
      </c>
      <c r="F33" s="3">
        <v>9025.01</v>
      </c>
      <c r="G33" s="3">
        <v>4</v>
      </c>
      <c r="H33" s="3">
        <v>1977.37</v>
      </c>
      <c r="I33" s="3">
        <v>8</v>
      </c>
      <c r="J33" s="3">
        <v>2020</v>
      </c>
    </row>
    <row r="34" spans="1:10" x14ac:dyDescent="0.3">
      <c r="A34" s="2">
        <v>44325</v>
      </c>
      <c r="B34" s="3" t="s">
        <v>41</v>
      </c>
      <c r="C34" s="3" t="s">
        <v>279</v>
      </c>
      <c r="D34" s="3" t="s">
        <v>283</v>
      </c>
      <c r="E34" s="3" t="s">
        <v>294</v>
      </c>
      <c r="F34" s="3">
        <v>17734.22</v>
      </c>
      <c r="G34" s="3">
        <v>3</v>
      </c>
      <c r="H34" s="3">
        <v>2440.25</v>
      </c>
      <c r="I34" s="3">
        <v>5</v>
      </c>
      <c r="J34" s="3">
        <v>2021</v>
      </c>
    </row>
    <row r="35" spans="1:10" x14ac:dyDescent="0.3">
      <c r="A35" s="2">
        <v>43654</v>
      </c>
      <c r="B35" s="3" t="s">
        <v>42</v>
      </c>
      <c r="C35" s="3" t="s">
        <v>271</v>
      </c>
      <c r="D35" s="3" t="s">
        <v>283</v>
      </c>
      <c r="E35" s="3" t="s">
        <v>289</v>
      </c>
      <c r="F35" s="3">
        <v>13962.75</v>
      </c>
      <c r="G35" s="3">
        <v>9</v>
      </c>
      <c r="H35" s="3">
        <v>1495.78</v>
      </c>
      <c r="I35" s="3">
        <v>7</v>
      </c>
      <c r="J35" s="3">
        <v>2019</v>
      </c>
    </row>
    <row r="36" spans="1:10" x14ac:dyDescent="0.3">
      <c r="A36" s="2">
        <v>44850</v>
      </c>
      <c r="B36" s="3" t="s">
        <v>43</v>
      </c>
      <c r="C36" s="3" t="s">
        <v>276</v>
      </c>
      <c r="D36" s="3" t="s">
        <v>283</v>
      </c>
      <c r="E36" s="3" t="s">
        <v>294</v>
      </c>
      <c r="F36" s="3">
        <v>19327.150000000001</v>
      </c>
      <c r="G36" s="3">
        <v>6</v>
      </c>
      <c r="H36" s="3">
        <v>2061.0100000000002</v>
      </c>
      <c r="I36" s="3">
        <v>10</v>
      </c>
      <c r="J36" s="3">
        <v>2022</v>
      </c>
    </row>
    <row r="37" spans="1:10" x14ac:dyDescent="0.3">
      <c r="A37" s="2">
        <v>45067</v>
      </c>
      <c r="B37" s="3" t="s">
        <v>44</v>
      </c>
      <c r="C37" s="3" t="s">
        <v>274</v>
      </c>
      <c r="D37" s="3" t="s">
        <v>281</v>
      </c>
      <c r="E37" s="3" t="s">
        <v>285</v>
      </c>
      <c r="F37" s="3">
        <v>2852.91</v>
      </c>
      <c r="G37" s="3">
        <v>6</v>
      </c>
      <c r="H37" s="3">
        <v>639.67999999999995</v>
      </c>
      <c r="I37" s="3">
        <v>5</v>
      </c>
      <c r="J37" s="3">
        <v>2023</v>
      </c>
    </row>
    <row r="38" spans="1:10" x14ac:dyDescent="0.3">
      <c r="A38" s="2">
        <v>44545</v>
      </c>
      <c r="B38" s="3" t="s">
        <v>45</v>
      </c>
      <c r="C38" s="3" t="s">
        <v>274</v>
      </c>
      <c r="D38" s="3" t="s">
        <v>282</v>
      </c>
      <c r="E38" s="3" t="s">
        <v>295</v>
      </c>
      <c r="F38" s="3">
        <v>9576.34</v>
      </c>
      <c r="G38" s="3">
        <v>8</v>
      </c>
      <c r="H38" s="3">
        <v>95.24</v>
      </c>
      <c r="I38" s="3">
        <v>12</v>
      </c>
      <c r="J38" s="3">
        <v>2021</v>
      </c>
    </row>
    <row r="39" spans="1:10" x14ac:dyDescent="0.3">
      <c r="A39" s="2">
        <v>44317</v>
      </c>
      <c r="B39" s="3" t="s">
        <v>46</v>
      </c>
      <c r="C39" s="3" t="s">
        <v>280</v>
      </c>
      <c r="D39" s="3" t="s">
        <v>282</v>
      </c>
      <c r="E39" s="3" t="s">
        <v>287</v>
      </c>
      <c r="F39" s="3">
        <v>8482.8799999999992</v>
      </c>
      <c r="G39" s="3">
        <v>6</v>
      </c>
      <c r="H39" s="3">
        <v>-1355.07</v>
      </c>
      <c r="I39" s="3">
        <v>5</v>
      </c>
      <c r="J39" s="3">
        <v>2021</v>
      </c>
    </row>
    <row r="40" spans="1:10" x14ac:dyDescent="0.3">
      <c r="A40" s="2">
        <v>44785</v>
      </c>
      <c r="B40" s="3" t="s">
        <v>47</v>
      </c>
      <c r="C40" s="3" t="s">
        <v>274</v>
      </c>
      <c r="D40" s="3" t="s">
        <v>282</v>
      </c>
      <c r="E40" s="3" t="s">
        <v>293</v>
      </c>
      <c r="F40" s="3">
        <v>6410.09</v>
      </c>
      <c r="G40" s="3">
        <v>8</v>
      </c>
      <c r="H40" s="3">
        <v>1174.75</v>
      </c>
      <c r="I40" s="3">
        <v>8</v>
      </c>
      <c r="J40" s="3">
        <v>2022</v>
      </c>
    </row>
    <row r="41" spans="1:10" x14ac:dyDescent="0.3">
      <c r="A41" s="2">
        <v>45018</v>
      </c>
      <c r="B41" s="3" t="s">
        <v>48</v>
      </c>
      <c r="C41" s="3" t="s">
        <v>278</v>
      </c>
      <c r="D41" s="3" t="s">
        <v>282</v>
      </c>
      <c r="E41" s="3" t="s">
        <v>293</v>
      </c>
      <c r="F41" s="3">
        <v>12902.66</v>
      </c>
      <c r="G41" s="3">
        <v>1</v>
      </c>
      <c r="H41" s="3">
        <v>1103.02</v>
      </c>
      <c r="I41" s="3">
        <v>4</v>
      </c>
      <c r="J41" s="3">
        <v>2023</v>
      </c>
    </row>
    <row r="42" spans="1:10" x14ac:dyDescent="0.3">
      <c r="A42" s="2">
        <v>44167</v>
      </c>
      <c r="B42" s="3" t="s">
        <v>49</v>
      </c>
      <c r="C42" s="3" t="s">
        <v>271</v>
      </c>
      <c r="D42" s="3" t="s">
        <v>283</v>
      </c>
      <c r="E42" s="3" t="s">
        <v>294</v>
      </c>
      <c r="F42" s="3">
        <v>7205.66</v>
      </c>
      <c r="G42" s="3">
        <v>9</v>
      </c>
      <c r="H42" s="3">
        <v>-900.65</v>
      </c>
      <c r="I42" s="3">
        <v>12</v>
      </c>
      <c r="J42" s="3">
        <v>2020</v>
      </c>
    </row>
    <row r="43" spans="1:10" x14ac:dyDescent="0.3">
      <c r="A43" s="2">
        <v>45070</v>
      </c>
      <c r="B43" s="3" t="s">
        <v>50</v>
      </c>
      <c r="C43" s="3" t="s">
        <v>279</v>
      </c>
      <c r="D43" s="3" t="s">
        <v>282</v>
      </c>
      <c r="E43" s="3" t="s">
        <v>292</v>
      </c>
      <c r="F43" s="3">
        <v>13128.41</v>
      </c>
      <c r="G43" s="3">
        <v>7</v>
      </c>
      <c r="H43" s="3">
        <v>-226.75</v>
      </c>
      <c r="I43" s="3">
        <v>5</v>
      </c>
      <c r="J43" s="3">
        <v>2023</v>
      </c>
    </row>
    <row r="44" spans="1:10" x14ac:dyDescent="0.3">
      <c r="A44" s="2">
        <v>43897</v>
      </c>
      <c r="B44" s="3" t="s">
        <v>29</v>
      </c>
      <c r="C44" s="3" t="s">
        <v>280</v>
      </c>
      <c r="D44" s="3" t="s">
        <v>283</v>
      </c>
      <c r="E44" s="3" t="s">
        <v>294</v>
      </c>
      <c r="F44" s="3">
        <v>19678.68</v>
      </c>
      <c r="G44" s="3">
        <v>1</v>
      </c>
      <c r="H44" s="3">
        <v>4542.83</v>
      </c>
      <c r="I44" s="3">
        <v>3</v>
      </c>
      <c r="J44" s="3">
        <v>2020</v>
      </c>
    </row>
    <row r="45" spans="1:10" x14ac:dyDescent="0.3">
      <c r="A45" s="2">
        <v>43235</v>
      </c>
      <c r="B45" s="3" t="s">
        <v>51</v>
      </c>
      <c r="C45" s="3" t="s">
        <v>278</v>
      </c>
      <c r="D45" s="3" t="s">
        <v>281</v>
      </c>
      <c r="E45" s="3" t="s">
        <v>291</v>
      </c>
      <c r="F45" s="3">
        <v>1495.78</v>
      </c>
      <c r="G45" s="3">
        <v>4</v>
      </c>
      <c r="H45" s="3">
        <v>310.32</v>
      </c>
      <c r="I45" s="3">
        <v>5</v>
      </c>
      <c r="J45" s="3">
        <v>2018</v>
      </c>
    </row>
    <row r="46" spans="1:10" x14ac:dyDescent="0.3">
      <c r="A46" s="2">
        <v>44877</v>
      </c>
      <c r="B46" s="3" t="s">
        <v>52</v>
      </c>
      <c r="C46" s="3" t="s">
        <v>271</v>
      </c>
      <c r="D46" s="3" t="s">
        <v>282</v>
      </c>
      <c r="E46" s="3" t="s">
        <v>293</v>
      </c>
      <c r="F46" s="3">
        <v>12040.14</v>
      </c>
      <c r="G46" s="3">
        <v>10</v>
      </c>
      <c r="H46" s="3">
        <v>613.23</v>
      </c>
      <c r="I46" s="3">
        <v>11</v>
      </c>
      <c r="J46" s="3">
        <v>2022</v>
      </c>
    </row>
    <row r="47" spans="1:10" x14ac:dyDescent="0.3">
      <c r="A47" s="2">
        <v>44908</v>
      </c>
      <c r="B47" s="3" t="s">
        <v>53</v>
      </c>
      <c r="C47" s="3" t="s">
        <v>279</v>
      </c>
      <c r="D47" s="3" t="s">
        <v>282</v>
      </c>
      <c r="E47" s="3" t="s">
        <v>293</v>
      </c>
      <c r="F47" s="3">
        <v>10997.61</v>
      </c>
      <c r="G47" s="3">
        <v>6</v>
      </c>
      <c r="H47" s="3">
        <v>562.98</v>
      </c>
      <c r="I47" s="3">
        <v>12</v>
      </c>
      <c r="J47" s="3">
        <v>2022</v>
      </c>
    </row>
    <row r="48" spans="1:10" x14ac:dyDescent="0.3">
      <c r="A48" s="2">
        <v>45164</v>
      </c>
      <c r="B48" s="3" t="s">
        <v>54</v>
      </c>
      <c r="C48" s="3" t="s">
        <v>274</v>
      </c>
      <c r="D48" s="3" t="s">
        <v>283</v>
      </c>
      <c r="E48" s="3" t="s">
        <v>294</v>
      </c>
      <c r="F48" s="3">
        <v>1622.37</v>
      </c>
      <c r="G48" s="3">
        <v>5</v>
      </c>
      <c r="H48" s="3">
        <v>57.09</v>
      </c>
      <c r="I48" s="3">
        <v>8</v>
      </c>
      <c r="J48" s="3">
        <v>2023</v>
      </c>
    </row>
    <row r="49" spans="1:10" x14ac:dyDescent="0.3">
      <c r="A49" s="2">
        <v>44244</v>
      </c>
      <c r="B49" s="3" t="s">
        <v>55</v>
      </c>
      <c r="C49" s="3" t="s">
        <v>271</v>
      </c>
      <c r="D49" s="3" t="s">
        <v>281</v>
      </c>
      <c r="E49" s="3" t="s">
        <v>284</v>
      </c>
      <c r="F49" s="3">
        <v>13411.7</v>
      </c>
      <c r="G49" s="3">
        <v>5</v>
      </c>
      <c r="H49" s="3">
        <v>2149.54</v>
      </c>
      <c r="I49" s="3">
        <v>2</v>
      </c>
      <c r="J49" s="3">
        <v>2021</v>
      </c>
    </row>
    <row r="50" spans="1:10" x14ac:dyDescent="0.3">
      <c r="A50" s="2">
        <v>45213</v>
      </c>
      <c r="B50" s="3" t="s">
        <v>33</v>
      </c>
      <c r="C50" s="3" t="s">
        <v>271</v>
      </c>
      <c r="D50" s="3" t="s">
        <v>281</v>
      </c>
      <c r="E50" s="3" t="s">
        <v>286</v>
      </c>
      <c r="F50" s="3">
        <v>14192.58</v>
      </c>
      <c r="G50" s="3">
        <v>1</v>
      </c>
      <c r="H50" s="3">
        <v>2415.39</v>
      </c>
      <c r="I50" s="3">
        <v>10</v>
      </c>
      <c r="J50" s="3">
        <v>2023</v>
      </c>
    </row>
    <row r="51" spans="1:10" x14ac:dyDescent="0.3">
      <c r="A51" s="2">
        <v>44997</v>
      </c>
      <c r="B51" s="3" t="s">
        <v>56</v>
      </c>
      <c r="C51" s="3" t="s">
        <v>279</v>
      </c>
      <c r="D51" s="3" t="s">
        <v>281</v>
      </c>
      <c r="E51" s="3" t="s">
        <v>285</v>
      </c>
      <c r="F51" s="3">
        <v>433.84</v>
      </c>
      <c r="G51" s="3">
        <v>10</v>
      </c>
      <c r="H51" s="3">
        <v>-72.06</v>
      </c>
      <c r="I51" s="3">
        <v>3</v>
      </c>
      <c r="J51" s="3">
        <v>2023</v>
      </c>
    </row>
    <row r="52" spans="1:10" x14ac:dyDescent="0.3">
      <c r="A52" s="2">
        <v>45008</v>
      </c>
      <c r="B52" s="3" t="s">
        <v>45</v>
      </c>
      <c r="C52" s="3" t="s">
        <v>275</v>
      </c>
      <c r="D52" s="3" t="s">
        <v>282</v>
      </c>
      <c r="E52" s="3" t="s">
        <v>295</v>
      </c>
      <c r="F52" s="3">
        <v>11527.61</v>
      </c>
      <c r="G52" s="3">
        <v>3</v>
      </c>
      <c r="H52" s="3">
        <v>555.51</v>
      </c>
      <c r="I52" s="3">
        <v>3</v>
      </c>
      <c r="J52" s="3">
        <v>2023</v>
      </c>
    </row>
    <row r="53" spans="1:10" x14ac:dyDescent="0.3">
      <c r="A53" s="2">
        <v>43841</v>
      </c>
      <c r="B53" s="3" t="s">
        <v>57</v>
      </c>
      <c r="C53" s="3" t="s">
        <v>276</v>
      </c>
      <c r="D53" s="3" t="s">
        <v>281</v>
      </c>
      <c r="E53" s="3" t="s">
        <v>286</v>
      </c>
      <c r="F53" s="3">
        <v>12500.52</v>
      </c>
      <c r="G53" s="3">
        <v>7</v>
      </c>
      <c r="H53" s="3">
        <v>-1407.96</v>
      </c>
      <c r="I53" s="3">
        <v>1</v>
      </c>
      <c r="J53" s="3">
        <v>2020</v>
      </c>
    </row>
    <row r="54" spans="1:10" x14ac:dyDescent="0.3">
      <c r="A54" s="2">
        <v>43505</v>
      </c>
      <c r="B54" s="3" t="s">
        <v>58</v>
      </c>
      <c r="C54" s="3" t="s">
        <v>279</v>
      </c>
      <c r="D54" s="3" t="s">
        <v>282</v>
      </c>
      <c r="E54" s="3" t="s">
        <v>295</v>
      </c>
      <c r="F54" s="3">
        <v>17525.84</v>
      </c>
      <c r="G54" s="3">
        <v>9</v>
      </c>
      <c r="H54" s="3">
        <v>-100.34</v>
      </c>
      <c r="I54" s="3">
        <v>2</v>
      </c>
      <c r="J54" s="3">
        <v>2019</v>
      </c>
    </row>
    <row r="55" spans="1:10" x14ac:dyDescent="0.3">
      <c r="A55" s="2">
        <v>43236</v>
      </c>
      <c r="B55" s="3" t="s">
        <v>59</v>
      </c>
      <c r="C55" s="3" t="s">
        <v>276</v>
      </c>
      <c r="D55" s="3" t="s">
        <v>282</v>
      </c>
      <c r="E55" s="3" t="s">
        <v>295</v>
      </c>
      <c r="F55" s="3">
        <v>11080.09</v>
      </c>
      <c r="G55" s="3">
        <v>2</v>
      </c>
      <c r="H55" s="3">
        <v>-812.56</v>
      </c>
      <c r="I55" s="3">
        <v>5</v>
      </c>
      <c r="J55" s="3">
        <v>2018</v>
      </c>
    </row>
    <row r="56" spans="1:10" x14ac:dyDescent="0.3">
      <c r="A56" s="2">
        <v>45277</v>
      </c>
      <c r="B56" s="3" t="s">
        <v>60</v>
      </c>
      <c r="C56" s="3" t="s">
        <v>280</v>
      </c>
      <c r="D56" s="3" t="s">
        <v>283</v>
      </c>
      <c r="E56" s="3" t="s">
        <v>294</v>
      </c>
      <c r="F56" s="3">
        <v>6054.72</v>
      </c>
      <c r="G56" s="3">
        <v>5</v>
      </c>
      <c r="H56" s="3">
        <v>1294.54</v>
      </c>
      <c r="I56" s="3">
        <v>12</v>
      </c>
      <c r="J56" s="3">
        <v>2023</v>
      </c>
    </row>
    <row r="57" spans="1:10" x14ac:dyDescent="0.3">
      <c r="A57" s="2">
        <v>43201</v>
      </c>
      <c r="B57" s="3" t="s">
        <v>61</v>
      </c>
      <c r="C57" s="3" t="s">
        <v>274</v>
      </c>
      <c r="D57" s="3" t="s">
        <v>283</v>
      </c>
      <c r="E57" s="3" t="s">
        <v>290</v>
      </c>
      <c r="F57" s="3">
        <v>432.07</v>
      </c>
      <c r="G57" s="3">
        <v>3</v>
      </c>
      <c r="H57" s="3">
        <v>111.54</v>
      </c>
      <c r="I57" s="3">
        <v>4</v>
      </c>
      <c r="J57" s="3">
        <v>2018</v>
      </c>
    </row>
    <row r="58" spans="1:10" x14ac:dyDescent="0.3">
      <c r="A58" s="2">
        <v>43724</v>
      </c>
      <c r="B58" s="3" t="s">
        <v>62</v>
      </c>
      <c r="C58" s="3" t="s">
        <v>275</v>
      </c>
      <c r="D58" s="3" t="s">
        <v>283</v>
      </c>
      <c r="E58" s="3" t="s">
        <v>290</v>
      </c>
      <c r="F58" s="3">
        <v>10791.68</v>
      </c>
      <c r="G58" s="3">
        <v>7</v>
      </c>
      <c r="H58" s="3">
        <v>73.489999999999995</v>
      </c>
      <c r="I58" s="3">
        <v>9</v>
      </c>
      <c r="J58" s="3">
        <v>2019</v>
      </c>
    </row>
    <row r="59" spans="1:10" x14ac:dyDescent="0.3">
      <c r="A59" s="2">
        <v>44418</v>
      </c>
      <c r="B59" s="3" t="s">
        <v>63</v>
      </c>
      <c r="C59" s="3" t="s">
        <v>275</v>
      </c>
      <c r="D59" s="3" t="s">
        <v>282</v>
      </c>
      <c r="E59" s="3" t="s">
        <v>295</v>
      </c>
      <c r="F59" s="3">
        <v>18381.599999999999</v>
      </c>
      <c r="G59" s="3">
        <v>2</v>
      </c>
      <c r="H59" s="3">
        <v>969.47</v>
      </c>
      <c r="I59" s="3">
        <v>8</v>
      </c>
      <c r="J59" s="3">
        <v>2021</v>
      </c>
    </row>
    <row r="60" spans="1:10" x14ac:dyDescent="0.3">
      <c r="A60" s="2">
        <v>43470</v>
      </c>
      <c r="B60" s="3" t="s">
        <v>64</v>
      </c>
      <c r="C60" s="3" t="s">
        <v>277</v>
      </c>
      <c r="D60" s="3" t="s">
        <v>283</v>
      </c>
      <c r="E60" s="3" t="s">
        <v>288</v>
      </c>
      <c r="F60" s="3">
        <v>5423.96</v>
      </c>
      <c r="G60" s="3">
        <v>7</v>
      </c>
      <c r="H60" s="3">
        <v>1010.07</v>
      </c>
      <c r="I60" s="3">
        <v>1</v>
      </c>
      <c r="J60" s="3">
        <v>2019</v>
      </c>
    </row>
    <row r="61" spans="1:10" x14ac:dyDescent="0.3">
      <c r="A61" s="2">
        <v>44604</v>
      </c>
      <c r="B61" s="3" t="s">
        <v>65</v>
      </c>
      <c r="C61" s="3" t="s">
        <v>278</v>
      </c>
      <c r="D61" s="3" t="s">
        <v>281</v>
      </c>
      <c r="E61" s="3" t="s">
        <v>285</v>
      </c>
      <c r="F61" s="3">
        <v>12790.14</v>
      </c>
      <c r="G61" s="3">
        <v>2</v>
      </c>
      <c r="H61" s="3">
        <v>568.9</v>
      </c>
      <c r="I61" s="3">
        <v>2</v>
      </c>
      <c r="J61" s="3">
        <v>2022</v>
      </c>
    </row>
    <row r="62" spans="1:10" x14ac:dyDescent="0.3">
      <c r="A62" s="2">
        <v>44723</v>
      </c>
      <c r="B62" s="3" t="s">
        <v>29</v>
      </c>
      <c r="C62" s="3" t="s">
        <v>278</v>
      </c>
      <c r="D62" s="3" t="s">
        <v>281</v>
      </c>
      <c r="E62" s="3" t="s">
        <v>291</v>
      </c>
      <c r="F62" s="3">
        <v>16196.03</v>
      </c>
      <c r="G62" s="3">
        <v>9</v>
      </c>
      <c r="H62" s="3">
        <v>-780.74</v>
      </c>
      <c r="I62" s="3">
        <v>6</v>
      </c>
      <c r="J62" s="3">
        <v>2022</v>
      </c>
    </row>
    <row r="63" spans="1:10" x14ac:dyDescent="0.3">
      <c r="A63" s="2">
        <v>44963</v>
      </c>
      <c r="B63" s="3" t="s">
        <v>66</v>
      </c>
      <c r="C63" s="3" t="s">
        <v>277</v>
      </c>
      <c r="D63" s="3" t="s">
        <v>283</v>
      </c>
      <c r="E63" s="3" t="s">
        <v>289</v>
      </c>
      <c r="F63" s="3">
        <v>7284.02</v>
      </c>
      <c r="G63" s="3">
        <v>9</v>
      </c>
      <c r="H63" s="3">
        <v>1600.68</v>
      </c>
      <c r="I63" s="3">
        <v>2</v>
      </c>
      <c r="J63" s="3">
        <v>2023</v>
      </c>
    </row>
    <row r="64" spans="1:10" x14ac:dyDescent="0.3">
      <c r="A64" s="2">
        <v>43296</v>
      </c>
      <c r="B64" s="3" t="s">
        <v>43</v>
      </c>
      <c r="C64" s="3" t="s">
        <v>278</v>
      </c>
      <c r="D64" s="3" t="s">
        <v>282</v>
      </c>
      <c r="E64" s="3" t="s">
        <v>295</v>
      </c>
      <c r="F64" s="3">
        <v>10806.94</v>
      </c>
      <c r="G64" s="3">
        <v>2</v>
      </c>
      <c r="H64" s="3">
        <v>1013.67</v>
      </c>
      <c r="I64" s="3">
        <v>7</v>
      </c>
      <c r="J64" s="3">
        <v>2018</v>
      </c>
    </row>
    <row r="65" spans="1:10" x14ac:dyDescent="0.3">
      <c r="A65" s="2">
        <v>44099</v>
      </c>
      <c r="B65" s="3" t="s">
        <v>67</v>
      </c>
      <c r="C65" s="3" t="s">
        <v>278</v>
      </c>
      <c r="D65" s="3" t="s">
        <v>282</v>
      </c>
      <c r="E65" s="3" t="s">
        <v>293</v>
      </c>
      <c r="F65" s="3">
        <v>14673.56</v>
      </c>
      <c r="G65" s="3">
        <v>4</v>
      </c>
      <c r="H65" s="3">
        <v>4112.3900000000003</v>
      </c>
      <c r="I65" s="3">
        <v>9</v>
      </c>
      <c r="J65" s="3">
        <v>2020</v>
      </c>
    </row>
    <row r="66" spans="1:10" x14ac:dyDescent="0.3">
      <c r="A66" s="2">
        <v>43248</v>
      </c>
      <c r="B66" s="3" t="s">
        <v>68</v>
      </c>
      <c r="C66" s="3" t="s">
        <v>275</v>
      </c>
      <c r="D66" s="3" t="s">
        <v>283</v>
      </c>
      <c r="E66" s="3" t="s">
        <v>288</v>
      </c>
      <c r="F66" s="3">
        <v>14101.19</v>
      </c>
      <c r="G66" s="3">
        <v>3</v>
      </c>
      <c r="H66" s="3">
        <v>-622.16999999999996</v>
      </c>
      <c r="I66" s="3">
        <v>5</v>
      </c>
      <c r="J66" s="3">
        <v>2018</v>
      </c>
    </row>
    <row r="67" spans="1:10" x14ac:dyDescent="0.3">
      <c r="A67" s="2">
        <v>43519</v>
      </c>
      <c r="B67" s="3" t="s">
        <v>69</v>
      </c>
      <c r="C67" s="3" t="s">
        <v>279</v>
      </c>
      <c r="D67" s="3" t="s">
        <v>281</v>
      </c>
      <c r="E67" s="3" t="s">
        <v>284</v>
      </c>
      <c r="F67" s="3">
        <v>14916.8</v>
      </c>
      <c r="G67" s="3">
        <v>4</v>
      </c>
      <c r="H67" s="3">
        <v>4311.51</v>
      </c>
      <c r="I67" s="3">
        <v>2</v>
      </c>
      <c r="J67" s="3">
        <v>2019</v>
      </c>
    </row>
    <row r="68" spans="1:10" x14ac:dyDescent="0.3">
      <c r="A68" s="2">
        <v>43397</v>
      </c>
      <c r="B68" s="3" t="s">
        <v>70</v>
      </c>
      <c r="C68" s="3" t="s">
        <v>272</v>
      </c>
      <c r="D68" s="3" t="s">
        <v>282</v>
      </c>
      <c r="E68" s="3" t="s">
        <v>293</v>
      </c>
      <c r="F68" s="3">
        <v>10348.709999999999</v>
      </c>
      <c r="G68" s="3">
        <v>3</v>
      </c>
      <c r="H68" s="3">
        <v>373.49</v>
      </c>
      <c r="I68" s="3">
        <v>10</v>
      </c>
      <c r="J68" s="3">
        <v>2018</v>
      </c>
    </row>
    <row r="69" spans="1:10" x14ac:dyDescent="0.3">
      <c r="A69" s="2">
        <v>43588</v>
      </c>
      <c r="B69" s="3" t="s">
        <v>71</v>
      </c>
      <c r="C69" s="3" t="s">
        <v>274</v>
      </c>
      <c r="D69" s="3" t="s">
        <v>281</v>
      </c>
      <c r="E69" s="3" t="s">
        <v>284</v>
      </c>
      <c r="F69" s="3">
        <v>1853.61</v>
      </c>
      <c r="G69" s="3">
        <v>4</v>
      </c>
      <c r="H69" s="3">
        <v>-293.01</v>
      </c>
      <c r="I69" s="3">
        <v>5</v>
      </c>
      <c r="J69" s="3">
        <v>2019</v>
      </c>
    </row>
    <row r="70" spans="1:10" x14ac:dyDescent="0.3">
      <c r="A70" s="2">
        <v>45089</v>
      </c>
      <c r="B70" s="3" t="s">
        <v>72</v>
      </c>
      <c r="C70" s="3" t="s">
        <v>273</v>
      </c>
      <c r="D70" s="3" t="s">
        <v>282</v>
      </c>
      <c r="E70" s="3" t="s">
        <v>292</v>
      </c>
      <c r="F70" s="3">
        <v>4546.79</v>
      </c>
      <c r="G70" s="3">
        <v>4</v>
      </c>
      <c r="H70" s="3">
        <v>-775.49</v>
      </c>
      <c r="I70" s="3">
        <v>6</v>
      </c>
      <c r="J70" s="3">
        <v>2023</v>
      </c>
    </row>
    <row r="71" spans="1:10" x14ac:dyDescent="0.3">
      <c r="A71" s="2">
        <v>43952</v>
      </c>
      <c r="B71" s="3" t="s">
        <v>32</v>
      </c>
      <c r="C71" s="3" t="s">
        <v>276</v>
      </c>
      <c r="D71" s="3" t="s">
        <v>281</v>
      </c>
      <c r="E71" s="3" t="s">
        <v>291</v>
      </c>
      <c r="F71" s="3">
        <v>13467.2</v>
      </c>
      <c r="G71" s="3">
        <v>2</v>
      </c>
      <c r="H71" s="3">
        <v>3324.4</v>
      </c>
      <c r="I71" s="3">
        <v>5</v>
      </c>
      <c r="J71" s="3">
        <v>2020</v>
      </c>
    </row>
    <row r="72" spans="1:10" x14ac:dyDescent="0.3">
      <c r="A72" s="2">
        <v>44909</v>
      </c>
      <c r="B72" s="3" t="s">
        <v>73</v>
      </c>
      <c r="C72" s="3" t="s">
        <v>278</v>
      </c>
      <c r="D72" s="3" t="s">
        <v>281</v>
      </c>
      <c r="E72" s="3" t="s">
        <v>285</v>
      </c>
      <c r="F72" s="3">
        <v>13306.51</v>
      </c>
      <c r="G72" s="3">
        <v>6</v>
      </c>
      <c r="H72" s="3">
        <v>-533.80999999999995</v>
      </c>
      <c r="I72" s="3">
        <v>12</v>
      </c>
      <c r="J72" s="3">
        <v>2022</v>
      </c>
    </row>
    <row r="73" spans="1:10" x14ac:dyDescent="0.3">
      <c r="A73" s="2">
        <v>44557</v>
      </c>
      <c r="B73" s="3" t="s">
        <v>29</v>
      </c>
      <c r="C73" s="3" t="s">
        <v>271</v>
      </c>
      <c r="D73" s="3" t="s">
        <v>282</v>
      </c>
      <c r="E73" s="3" t="s">
        <v>292</v>
      </c>
      <c r="F73" s="3">
        <v>6578.17</v>
      </c>
      <c r="G73" s="3">
        <v>5</v>
      </c>
      <c r="H73" s="3">
        <v>-922</v>
      </c>
      <c r="I73" s="3">
        <v>12</v>
      </c>
      <c r="J73" s="3">
        <v>2021</v>
      </c>
    </row>
    <row r="74" spans="1:10" x14ac:dyDescent="0.3">
      <c r="A74" s="2">
        <v>44901</v>
      </c>
      <c r="B74" s="3" t="s">
        <v>17</v>
      </c>
      <c r="C74" s="3" t="s">
        <v>278</v>
      </c>
      <c r="D74" s="3" t="s">
        <v>282</v>
      </c>
      <c r="E74" s="3" t="s">
        <v>295</v>
      </c>
      <c r="F74" s="3">
        <v>8191.53</v>
      </c>
      <c r="G74" s="3">
        <v>10</v>
      </c>
      <c r="H74" s="3">
        <v>1874.58</v>
      </c>
      <c r="I74" s="3">
        <v>12</v>
      </c>
      <c r="J74" s="3">
        <v>2022</v>
      </c>
    </row>
    <row r="75" spans="1:10" x14ac:dyDescent="0.3">
      <c r="A75" s="2">
        <v>44692</v>
      </c>
      <c r="B75" s="3" t="s">
        <v>74</v>
      </c>
      <c r="C75" s="3" t="s">
        <v>273</v>
      </c>
      <c r="D75" s="3" t="s">
        <v>283</v>
      </c>
      <c r="E75" s="3" t="s">
        <v>289</v>
      </c>
      <c r="F75" s="3">
        <v>13720.27</v>
      </c>
      <c r="G75" s="3">
        <v>10</v>
      </c>
      <c r="H75" s="3">
        <v>3549.17</v>
      </c>
      <c r="I75" s="3">
        <v>5</v>
      </c>
      <c r="J75" s="3">
        <v>2022</v>
      </c>
    </row>
    <row r="76" spans="1:10" x14ac:dyDescent="0.3">
      <c r="A76" s="2">
        <v>43114</v>
      </c>
      <c r="B76" s="3" t="s">
        <v>66</v>
      </c>
      <c r="C76" s="3" t="s">
        <v>272</v>
      </c>
      <c r="D76" s="3" t="s">
        <v>281</v>
      </c>
      <c r="E76" s="3" t="s">
        <v>284</v>
      </c>
      <c r="F76" s="3">
        <v>19645.830000000002</v>
      </c>
      <c r="G76" s="3">
        <v>7</v>
      </c>
      <c r="H76" s="3">
        <v>2848.86</v>
      </c>
      <c r="I76" s="3">
        <v>1</v>
      </c>
      <c r="J76" s="3">
        <v>2018</v>
      </c>
    </row>
    <row r="77" spans="1:10" x14ac:dyDescent="0.3">
      <c r="A77" s="2">
        <v>43102</v>
      </c>
      <c r="B77" s="3" t="s">
        <v>75</v>
      </c>
      <c r="C77" s="3" t="s">
        <v>277</v>
      </c>
      <c r="D77" s="3" t="s">
        <v>281</v>
      </c>
      <c r="E77" s="3" t="s">
        <v>286</v>
      </c>
      <c r="F77" s="3">
        <v>3284.74</v>
      </c>
      <c r="G77" s="3">
        <v>5</v>
      </c>
      <c r="H77" s="3">
        <v>-436.87</v>
      </c>
      <c r="I77" s="3">
        <v>1</v>
      </c>
      <c r="J77" s="3">
        <v>2018</v>
      </c>
    </row>
    <row r="78" spans="1:10" x14ac:dyDescent="0.3">
      <c r="A78" s="2">
        <v>44970</v>
      </c>
      <c r="B78" s="3" t="s">
        <v>76</v>
      </c>
      <c r="C78" s="3" t="s">
        <v>280</v>
      </c>
      <c r="D78" s="3" t="s">
        <v>283</v>
      </c>
      <c r="E78" s="3" t="s">
        <v>288</v>
      </c>
      <c r="F78" s="3">
        <v>3123.7</v>
      </c>
      <c r="G78" s="3">
        <v>2</v>
      </c>
      <c r="H78" s="3">
        <v>363.63</v>
      </c>
      <c r="I78" s="3">
        <v>2</v>
      </c>
      <c r="J78" s="3">
        <v>2023</v>
      </c>
    </row>
    <row r="79" spans="1:10" x14ac:dyDescent="0.3">
      <c r="A79" s="2">
        <v>44368</v>
      </c>
      <c r="B79" s="3" t="s">
        <v>77</v>
      </c>
      <c r="C79" s="3" t="s">
        <v>280</v>
      </c>
      <c r="D79" s="3" t="s">
        <v>281</v>
      </c>
      <c r="E79" s="3" t="s">
        <v>284</v>
      </c>
      <c r="F79" s="3">
        <v>16729.599999999999</v>
      </c>
      <c r="G79" s="3">
        <v>10</v>
      </c>
      <c r="H79" s="3">
        <v>3171.07</v>
      </c>
      <c r="I79" s="3">
        <v>6</v>
      </c>
      <c r="J79" s="3">
        <v>2021</v>
      </c>
    </row>
    <row r="80" spans="1:10" x14ac:dyDescent="0.3">
      <c r="A80" s="2">
        <v>43482</v>
      </c>
      <c r="B80" s="3" t="s">
        <v>78</v>
      </c>
      <c r="C80" s="3" t="s">
        <v>274</v>
      </c>
      <c r="D80" s="3" t="s">
        <v>283</v>
      </c>
      <c r="E80" s="3" t="s">
        <v>290</v>
      </c>
      <c r="F80" s="3">
        <v>14940.53</v>
      </c>
      <c r="G80" s="3">
        <v>1</v>
      </c>
      <c r="H80" s="3">
        <v>-408.9</v>
      </c>
      <c r="I80" s="3">
        <v>1</v>
      </c>
      <c r="J80" s="3">
        <v>2019</v>
      </c>
    </row>
    <row r="81" spans="1:10" x14ac:dyDescent="0.3">
      <c r="A81" s="2">
        <v>43546</v>
      </c>
      <c r="B81" s="3" t="s">
        <v>79</v>
      </c>
      <c r="C81" s="3" t="s">
        <v>279</v>
      </c>
      <c r="D81" s="3" t="s">
        <v>283</v>
      </c>
      <c r="E81" s="3" t="s">
        <v>288</v>
      </c>
      <c r="F81" s="3">
        <v>15225.26</v>
      </c>
      <c r="G81" s="3">
        <v>9</v>
      </c>
      <c r="H81" s="3">
        <v>1730.33</v>
      </c>
      <c r="I81" s="3">
        <v>3</v>
      </c>
      <c r="J81" s="3">
        <v>2019</v>
      </c>
    </row>
    <row r="82" spans="1:10" x14ac:dyDescent="0.3">
      <c r="A82" s="2">
        <v>43441</v>
      </c>
      <c r="B82" s="3" t="s">
        <v>60</v>
      </c>
      <c r="C82" s="3" t="s">
        <v>280</v>
      </c>
      <c r="D82" s="3" t="s">
        <v>282</v>
      </c>
      <c r="E82" s="3" t="s">
        <v>293</v>
      </c>
      <c r="F82" s="3">
        <v>19207.25</v>
      </c>
      <c r="G82" s="3">
        <v>8</v>
      </c>
      <c r="H82" s="3">
        <v>4925.3999999999996</v>
      </c>
      <c r="I82" s="3">
        <v>12</v>
      </c>
      <c r="J82" s="3">
        <v>2018</v>
      </c>
    </row>
    <row r="83" spans="1:10" x14ac:dyDescent="0.3">
      <c r="A83" s="2">
        <v>44085</v>
      </c>
      <c r="B83" s="3" t="s">
        <v>80</v>
      </c>
      <c r="C83" s="3" t="s">
        <v>276</v>
      </c>
      <c r="D83" s="3" t="s">
        <v>281</v>
      </c>
      <c r="E83" s="3" t="s">
        <v>286</v>
      </c>
      <c r="F83" s="3">
        <v>5156.3599999999997</v>
      </c>
      <c r="G83" s="3">
        <v>4</v>
      </c>
      <c r="H83" s="3">
        <v>403.49</v>
      </c>
      <c r="I83" s="3">
        <v>9</v>
      </c>
      <c r="J83" s="3">
        <v>2020</v>
      </c>
    </row>
    <row r="84" spans="1:10" x14ac:dyDescent="0.3">
      <c r="A84" s="2">
        <v>43179</v>
      </c>
      <c r="B84" s="3" t="s">
        <v>34</v>
      </c>
      <c r="C84" s="3" t="s">
        <v>272</v>
      </c>
      <c r="D84" s="3" t="s">
        <v>283</v>
      </c>
      <c r="E84" s="3" t="s">
        <v>289</v>
      </c>
      <c r="F84" s="3">
        <v>3806.7</v>
      </c>
      <c r="G84" s="3">
        <v>1</v>
      </c>
      <c r="H84" s="3">
        <v>-130.97999999999999</v>
      </c>
      <c r="I84" s="3">
        <v>3</v>
      </c>
      <c r="J84" s="3">
        <v>2018</v>
      </c>
    </row>
    <row r="85" spans="1:10" x14ac:dyDescent="0.3">
      <c r="A85" s="2">
        <v>44866</v>
      </c>
      <c r="B85" s="3" t="s">
        <v>81</v>
      </c>
      <c r="C85" s="3" t="s">
        <v>280</v>
      </c>
      <c r="D85" s="3" t="s">
        <v>281</v>
      </c>
      <c r="E85" s="3" t="s">
        <v>284</v>
      </c>
      <c r="F85" s="3">
        <v>417.12</v>
      </c>
      <c r="G85" s="3">
        <v>7</v>
      </c>
      <c r="H85" s="3">
        <v>-74.260000000000005</v>
      </c>
      <c r="I85" s="3">
        <v>11</v>
      </c>
      <c r="J85" s="3">
        <v>2022</v>
      </c>
    </row>
    <row r="86" spans="1:10" x14ac:dyDescent="0.3">
      <c r="A86" s="2">
        <v>44567</v>
      </c>
      <c r="B86" s="3" t="s">
        <v>47</v>
      </c>
      <c r="C86" s="3" t="s">
        <v>280</v>
      </c>
      <c r="D86" s="3" t="s">
        <v>283</v>
      </c>
      <c r="E86" s="3" t="s">
        <v>290</v>
      </c>
      <c r="F86" s="3">
        <v>8428.33</v>
      </c>
      <c r="G86" s="3">
        <v>6</v>
      </c>
      <c r="H86" s="3">
        <v>1884.57</v>
      </c>
      <c r="I86" s="3">
        <v>1</v>
      </c>
      <c r="J86" s="3">
        <v>2022</v>
      </c>
    </row>
    <row r="87" spans="1:10" x14ac:dyDescent="0.3">
      <c r="A87" s="2">
        <v>44331</v>
      </c>
      <c r="B87" s="3" t="s">
        <v>67</v>
      </c>
      <c r="C87" s="3" t="s">
        <v>271</v>
      </c>
      <c r="D87" s="3" t="s">
        <v>281</v>
      </c>
      <c r="E87" s="3" t="s">
        <v>285</v>
      </c>
      <c r="F87" s="3">
        <v>929</v>
      </c>
      <c r="G87" s="3">
        <v>10</v>
      </c>
      <c r="H87" s="3">
        <v>-174.98</v>
      </c>
      <c r="I87" s="3">
        <v>5</v>
      </c>
      <c r="J87" s="3">
        <v>2021</v>
      </c>
    </row>
    <row r="88" spans="1:10" x14ac:dyDescent="0.3">
      <c r="A88" s="2">
        <v>43421</v>
      </c>
      <c r="B88" s="3" t="s">
        <v>66</v>
      </c>
      <c r="C88" s="3" t="s">
        <v>278</v>
      </c>
      <c r="D88" s="3" t="s">
        <v>281</v>
      </c>
      <c r="E88" s="3" t="s">
        <v>285</v>
      </c>
      <c r="F88" s="3">
        <v>8769.4699999999993</v>
      </c>
      <c r="G88" s="3">
        <v>5</v>
      </c>
      <c r="H88" s="3">
        <v>-858.37</v>
      </c>
      <c r="I88" s="3">
        <v>11</v>
      </c>
      <c r="J88" s="3">
        <v>2018</v>
      </c>
    </row>
    <row r="89" spans="1:10" x14ac:dyDescent="0.3">
      <c r="A89" s="2">
        <v>43292</v>
      </c>
      <c r="B89" s="3" t="s">
        <v>82</v>
      </c>
      <c r="C89" s="3" t="s">
        <v>279</v>
      </c>
      <c r="D89" s="3" t="s">
        <v>283</v>
      </c>
      <c r="E89" s="3" t="s">
        <v>288</v>
      </c>
      <c r="F89" s="3">
        <v>4489.1000000000004</v>
      </c>
      <c r="G89" s="3">
        <v>9</v>
      </c>
      <c r="H89" s="3">
        <v>206.81</v>
      </c>
      <c r="I89" s="3">
        <v>7</v>
      </c>
      <c r="J89" s="3">
        <v>2018</v>
      </c>
    </row>
    <row r="90" spans="1:10" x14ac:dyDescent="0.3">
      <c r="A90" s="2">
        <v>44819</v>
      </c>
      <c r="B90" s="3" t="s">
        <v>83</v>
      </c>
      <c r="C90" s="3" t="s">
        <v>271</v>
      </c>
      <c r="D90" s="3" t="s">
        <v>283</v>
      </c>
      <c r="E90" s="3" t="s">
        <v>294</v>
      </c>
      <c r="F90" s="3">
        <v>13975.41</v>
      </c>
      <c r="G90" s="3">
        <v>10</v>
      </c>
      <c r="H90" s="3">
        <v>1561.34</v>
      </c>
      <c r="I90" s="3">
        <v>9</v>
      </c>
      <c r="J90" s="3">
        <v>2022</v>
      </c>
    </row>
    <row r="91" spans="1:10" x14ac:dyDescent="0.3">
      <c r="A91" s="2">
        <v>43503</v>
      </c>
      <c r="B91" s="3" t="s">
        <v>84</v>
      </c>
      <c r="C91" s="3" t="s">
        <v>273</v>
      </c>
      <c r="D91" s="3" t="s">
        <v>283</v>
      </c>
      <c r="E91" s="3" t="s">
        <v>288</v>
      </c>
      <c r="F91" s="3">
        <v>17712.48</v>
      </c>
      <c r="G91" s="3">
        <v>3</v>
      </c>
      <c r="H91" s="3">
        <v>3926.38</v>
      </c>
      <c r="I91" s="3">
        <v>2</v>
      </c>
      <c r="J91" s="3">
        <v>2019</v>
      </c>
    </row>
    <row r="92" spans="1:10" x14ac:dyDescent="0.3">
      <c r="A92" s="2">
        <v>43135</v>
      </c>
      <c r="B92" s="3" t="s">
        <v>79</v>
      </c>
      <c r="C92" s="3" t="s">
        <v>275</v>
      </c>
      <c r="D92" s="3" t="s">
        <v>281</v>
      </c>
      <c r="E92" s="3" t="s">
        <v>284</v>
      </c>
      <c r="F92" s="3">
        <v>281.52</v>
      </c>
      <c r="G92" s="3">
        <v>5</v>
      </c>
      <c r="H92" s="3">
        <v>11.54</v>
      </c>
      <c r="I92" s="3">
        <v>2</v>
      </c>
      <c r="J92" s="3">
        <v>2018</v>
      </c>
    </row>
    <row r="93" spans="1:10" x14ac:dyDescent="0.3">
      <c r="A93" s="2">
        <v>44703</v>
      </c>
      <c r="B93" s="3" t="s">
        <v>16</v>
      </c>
      <c r="C93" s="3" t="s">
        <v>276</v>
      </c>
      <c r="D93" s="3" t="s">
        <v>282</v>
      </c>
      <c r="E93" s="3" t="s">
        <v>293</v>
      </c>
      <c r="F93" s="3">
        <v>4364.95</v>
      </c>
      <c r="G93" s="3">
        <v>1</v>
      </c>
      <c r="H93" s="3">
        <v>-420.53</v>
      </c>
      <c r="I93" s="3">
        <v>5</v>
      </c>
      <c r="J93" s="3">
        <v>2022</v>
      </c>
    </row>
    <row r="94" spans="1:10" x14ac:dyDescent="0.3">
      <c r="A94" s="2">
        <v>43458</v>
      </c>
      <c r="B94" s="3" t="s">
        <v>85</v>
      </c>
      <c r="C94" s="3" t="s">
        <v>277</v>
      </c>
      <c r="D94" s="3" t="s">
        <v>281</v>
      </c>
      <c r="E94" s="3" t="s">
        <v>285</v>
      </c>
      <c r="F94" s="3">
        <v>14624.07</v>
      </c>
      <c r="G94" s="3">
        <v>9</v>
      </c>
      <c r="H94" s="3">
        <v>-1692.82</v>
      </c>
      <c r="I94" s="3">
        <v>12</v>
      </c>
      <c r="J94" s="3">
        <v>2018</v>
      </c>
    </row>
    <row r="95" spans="1:10" x14ac:dyDescent="0.3">
      <c r="A95" s="2">
        <v>45209</v>
      </c>
      <c r="B95" s="3" t="s">
        <v>59</v>
      </c>
      <c r="C95" s="3" t="s">
        <v>272</v>
      </c>
      <c r="D95" s="3" t="s">
        <v>281</v>
      </c>
      <c r="E95" s="3" t="s">
        <v>291</v>
      </c>
      <c r="F95" s="3">
        <v>5266.35</v>
      </c>
      <c r="G95" s="3">
        <v>10</v>
      </c>
      <c r="H95" s="3">
        <v>871.78</v>
      </c>
      <c r="I95" s="3">
        <v>10</v>
      </c>
      <c r="J95" s="3">
        <v>2023</v>
      </c>
    </row>
    <row r="96" spans="1:10" x14ac:dyDescent="0.3">
      <c r="A96" s="2">
        <v>43931</v>
      </c>
      <c r="B96" s="3" t="s">
        <v>86</v>
      </c>
      <c r="C96" s="3" t="s">
        <v>280</v>
      </c>
      <c r="D96" s="3" t="s">
        <v>281</v>
      </c>
      <c r="E96" s="3" t="s">
        <v>286</v>
      </c>
      <c r="F96" s="3">
        <v>11811.63</v>
      </c>
      <c r="G96" s="3">
        <v>2</v>
      </c>
      <c r="H96" s="3">
        <v>3291.39</v>
      </c>
      <c r="I96" s="3">
        <v>4</v>
      </c>
      <c r="J96" s="3">
        <v>2020</v>
      </c>
    </row>
    <row r="97" spans="1:10" x14ac:dyDescent="0.3">
      <c r="A97" s="2">
        <v>44415</v>
      </c>
      <c r="B97" s="3" t="s">
        <v>87</v>
      </c>
      <c r="C97" s="3" t="s">
        <v>273</v>
      </c>
      <c r="D97" s="3" t="s">
        <v>281</v>
      </c>
      <c r="E97" s="3" t="s">
        <v>285</v>
      </c>
      <c r="F97" s="3">
        <v>14601.39</v>
      </c>
      <c r="G97" s="3">
        <v>3</v>
      </c>
      <c r="H97" s="3">
        <v>1879.99</v>
      </c>
      <c r="I97" s="3">
        <v>8</v>
      </c>
      <c r="J97" s="3">
        <v>2021</v>
      </c>
    </row>
    <row r="98" spans="1:10" x14ac:dyDescent="0.3">
      <c r="A98" s="2">
        <v>44409</v>
      </c>
      <c r="B98" s="3" t="s">
        <v>88</v>
      </c>
      <c r="C98" s="3" t="s">
        <v>277</v>
      </c>
      <c r="D98" s="3" t="s">
        <v>283</v>
      </c>
      <c r="E98" s="3" t="s">
        <v>294</v>
      </c>
      <c r="F98" s="3">
        <v>16312.38</v>
      </c>
      <c r="G98" s="3">
        <v>9</v>
      </c>
      <c r="H98" s="3">
        <v>2840.1</v>
      </c>
      <c r="I98" s="3">
        <v>8</v>
      </c>
      <c r="J98" s="3">
        <v>2021</v>
      </c>
    </row>
    <row r="99" spans="1:10" x14ac:dyDescent="0.3">
      <c r="A99" s="2">
        <v>44360</v>
      </c>
      <c r="B99" s="3" t="s">
        <v>89</v>
      </c>
      <c r="C99" s="3" t="s">
        <v>280</v>
      </c>
      <c r="D99" s="3" t="s">
        <v>281</v>
      </c>
      <c r="E99" s="3" t="s">
        <v>286</v>
      </c>
      <c r="F99" s="3">
        <v>7414.44</v>
      </c>
      <c r="G99" s="3">
        <v>9</v>
      </c>
      <c r="H99" s="3">
        <v>977.04</v>
      </c>
      <c r="I99" s="3">
        <v>6</v>
      </c>
      <c r="J99" s="3">
        <v>2021</v>
      </c>
    </row>
    <row r="100" spans="1:10" x14ac:dyDescent="0.3">
      <c r="A100" s="2">
        <v>43714</v>
      </c>
      <c r="B100" s="3" t="s">
        <v>90</v>
      </c>
      <c r="C100" s="3" t="s">
        <v>277</v>
      </c>
      <c r="D100" s="3" t="s">
        <v>282</v>
      </c>
      <c r="E100" s="3" t="s">
        <v>293</v>
      </c>
      <c r="F100" s="3">
        <v>10586.15</v>
      </c>
      <c r="G100" s="3">
        <v>3</v>
      </c>
      <c r="H100" s="3">
        <v>-817.94</v>
      </c>
      <c r="I100" s="3">
        <v>9</v>
      </c>
      <c r="J100" s="3">
        <v>2019</v>
      </c>
    </row>
    <row r="101" spans="1:10" x14ac:dyDescent="0.3">
      <c r="A101" s="2">
        <v>43479</v>
      </c>
      <c r="B101" s="3" t="s">
        <v>91</v>
      </c>
      <c r="C101" s="3" t="s">
        <v>277</v>
      </c>
      <c r="D101" s="3" t="s">
        <v>281</v>
      </c>
      <c r="E101" s="3" t="s">
        <v>285</v>
      </c>
      <c r="F101" s="3">
        <v>8599.17</v>
      </c>
      <c r="G101" s="3">
        <v>5</v>
      </c>
      <c r="H101" s="3">
        <v>1210.3699999999999</v>
      </c>
      <c r="I101" s="3">
        <v>1</v>
      </c>
      <c r="J101" s="3">
        <v>2019</v>
      </c>
    </row>
    <row r="102" spans="1:10" x14ac:dyDescent="0.3">
      <c r="A102" s="2">
        <v>44422</v>
      </c>
      <c r="B102" s="3" t="s">
        <v>87</v>
      </c>
      <c r="C102" s="3" t="s">
        <v>276</v>
      </c>
      <c r="D102" s="3" t="s">
        <v>281</v>
      </c>
      <c r="E102" s="3" t="s">
        <v>291</v>
      </c>
      <c r="F102" s="3">
        <v>12255.16</v>
      </c>
      <c r="G102" s="3">
        <v>7</v>
      </c>
      <c r="H102" s="3">
        <v>-744.24</v>
      </c>
      <c r="I102" s="3">
        <v>8</v>
      </c>
      <c r="J102" s="3">
        <v>2021</v>
      </c>
    </row>
    <row r="103" spans="1:10" x14ac:dyDescent="0.3">
      <c r="A103" s="2">
        <v>44667</v>
      </c>
      <c r="B103" s="3" t="s">
        <v>32</v>
      </c>
      <c r="C103" s="3" t="s">
        <v>274</v>
      </c>
      <c r="D103" s="3" t="s">
        <v>281</v>
      </c>
      <c r="E103" s="3" t="s">
        <v>285</v>
      </c>
      <c r="F103" s="3">
        <v>11533.19</v>
      </c>
      <c r="G103" s="3">
        <v>10</v>
      </c>
      <c r="H103" s="3">
        <v>432.17</v>
      </c>
      <c r="I103" s="3">
        <v>4</v>
      </c>
      <c r="J103" s="3">
        <v>2022</v>
      </c>
    </row>
    <row r="104" spans="1:10" x14ac:dyDescent="0.3">
      <c r="A104" s="2">
        <v>43504</v>
      </c>
      <c r="B104" s="3" t="s">
        <v>37</v>
      </c>
      <c r="C104" s="3" t="s">
        <v>275</v>
      </c>
      <c r="D104" s="3" t="s">
        <v>282</v>
      </c>
      <c r="E104" s="3" t="s">
        <v>287</v>
      </c>
      <c r="F104" s="3">
        <v>6515.31</v>
      </c>
      <c r="G104" s="3">
        <v>6</v>
      </c>
      <c r="H104" s="3">
        <v>924.13</v>
      </c>
      <c r="I104" s="3">
        <v>2</v>
      </c>
      <c r="J104" s="3">
        <v>2019</v>
      </c>
    </row>
    <row r="105" spans="1:10" x14ac:dyDescent="0.3">
      <c r="A105" s="2">
        <v>45097</v>
      </c>
      <c r="B105" s="3" t="s">
        <v>82</v>
      </c>
      <c r="C105" s="3" t="s">
        <v>280</v>
      </c>
      <c r="D105" s="3" t="s">
        <v>281</v>
      </c>
      <c r="E105" s="3" t="s">
        <v>284</v>
      </c>
      <c r="F105" s="3">
        <v>5563.31</v>
      </c>
      <c r="G105" s="3">
        <v>8</v>
      </c>
      <c r="H105" s="3">
        <v>1572.66</v>
      </c>
      <c r="I105" s="3">
        <v>6</v>
      </c>
      <c r="J105" s="3">
        <v>2023</v>
      </c>
    </row>
    <row r="106" spans="1:10" x14ac:dyDescent="0.3">
      <c r="A106" s="2">
        <v>43407</v>
      </c>
      <c r="B106" s="3" t="s">
        <v>81</v>
      </c>
      <c r="C106" s="3" t="s">
        <v>274</v>
      </c>
      <c r="D106" s="3" t="s">
        <v>281</v>
      </c>
      <c r="E106" s="3" t="s">
        <v>284</v>
      </c>
      <c r="F106" s="3">
        <v>13709.69</v>
      </c>
      <c r="G106" s="3">
        <v>3</v>
      </c>
      <c r="H106" s="3">
        <v>195.65</v>
      </c>
      <c r="I106" s="3">
        <v>11</v>
      </c>
      <c r="J106" s="3">
        <v>2018</v>
      </c>
    </row>
    <row r="107" spans="1:10" x14ac:dyDescent="0.3">
      <c r="A107" s="2">
        <v>43888</v>
      </c>
      <c r="B107" s="3" t="s">
        <v>92</v>
      </c>
      <c r="C107" s="3" t="s">
        <v>272</v>
      </c>
      <c r="D107" s="3" t="s">
        <v>281</v>
      </c>
      <c r="E107" s="3" t="s">
        <v>284</v>
      </c>
      <c r="F107" s="3">
        <v>8545.58</v>
      </c>
      <c r="G107" s="3">
        <v>6</v>
      </c>
      <c r="H107" s="3">
        <v>-751.93</v>
      </c>
      <c r="I107" s="3">
        <v>2</v>
      </c>
      <c r="J107" s="3">
        <v>2020</v>
      </c>
    </row>
    <row r="108" spans="1:10" x14ac:dyDescent="0.3">
      <c r="A108" s="2">
        <v>44754</v>
      </c>
      <c r="B108" s="3" t="s">
        <v>45</v>
      </c>
      <c r="C108" s="3" t="s">
        <v>279</v>
      </c>
      <c r="D108" s="3" t="s">
        <v>282</v>
      </c>
      <c r="E108" s="3" t="s">
        <v>292</v>
      </c>
      <c r="F108" s="3">
        <v>15595.13</v>
      </c>
      <c r="G108" s="3">
        <v>7</v>
      </c>
      <c r="H108" s="3">
        <v>-696.47</v>
      </c>
      <c r="I108" s="3">
        <v>7</v>
      </c>
      <c r="J108" s="3">
        <v>2022</v>
      </c>
    </row>
    <row r="109" spans="1:10" x14ac:dyDescent="0.3">
      <c r="A109" s="2">
        <v>43386</v>
      </c>
      <c r="B109" s="3" t="s">
        <v>86</v>
      </c>
      <c r="C109" s="3" t="s">
        <v>277</v>
      </c>
      <c r="D109" s="3" t="s">
        <v>281</v>
      </c>
      <c r="E109" s="3" t="s">
        <v>284</v>
      </c>
      <c r="F109" s="3">
        <v>4827.8999999999996</v>
      </c>
      <c r="G109" s="3">
        <v>1</v>
      </c>
      <c r="H109" s="3">
        <v>1239.5999999999999</v>
      </c>
      <c r="I109" s="3">
        <v>10</v>
      </c>
      <c r="J109" s="3">
        <v>2018</v>
      </c>
    </row>
    <row r="110" spans="1:10" x14ac:dyDescent="0.3">
      <c r="A110" s="2">
        <v>43380</v>
      </c>
      <c r="B110" s="3" t="s">
        <v>34</v>
      </c>
      <c r="C110" s="3" t="s">
        <v>277</v>
      </c>
      <c r="D110" s="3" t="s">
        <v>282</v>
      </c>
      <c r="E110" s="3" t="s">
        <v>293</v>
      </c>
      <c r="F110" s="3">
        <v>16717.900000000001</v>
      </c>
      <c r="G110" s="3">
        <v>7</v>
      </c>
      <c r="H110" s="3">
        <v>3212.21</v>
      </c>
      <c r="I110" s="3">
        <v>10</v>
      </c>
      <c r="J110" s="3">
        <v>2018</v>
      </c>
    </row>
    <row r="111" spans="1:10" x14ac:dyDescent="0.3">
      <c r="A111" s="2">
        <v>43156</v>
      </c>
      <c r="B111" s="3" t="s">
        <v>93</v>
      </c>
      <c r="C111" s="3" t="s">
        <v>279</v>
      </c>
      <c r="D111" s="3" t="s">
        <v>281</v>
      </c>
      <c r="E111" s="3" t="s">
        <v>284</v>
      </c>
      <c r="F111" s="3">
        <v>13078.93</v>
      </c>
      <c r="G111" s="3">
        <v>3</v>
      </c>
      <c r="H111" s="3">
        <v>-1487.39</v>
      </c>
      <c r="I111" s="3">
        <v>2</v>
      </c>
      <c r="J111" s="3">
        <v>2018</v>
      </c>
    </row>
    <row r="112" spans="1:10" x14ac:dyDescent="0.3">
      <c r="A112" s="2">
        <v>43895</v>
      </c>
      <c r="B112" s="3" t="s">
        <v>94</v>
      </c>
      <c r="C112" s="3" t="s">
        <v>274</v>
      </c>
      <c r="D112" s="3" t="s">
        <v>281</v>
      </c>
      <c r="E112" s="3" t="s">
        <v>286</v>
      </c>
      <c r="F112" s="3">
        <v>6175.66</v>
      </c>
      <c r="G112" s="3">
        <v>10</v>
      </c>
      <c r="H112" s="3">
        <v>-718.25</v>
      </c>
      <c r="I112" s="3">
        <v>3</v>
      </c>
      <c r="J112" s="3">
        <v>2020</v>
      </c>
    </row>
    <row r="113" spans="1:10" x14ac:dyDescent="0.3">
      <c r="A113" s="2">
        <v>44395</v>
      </c>
      <c r="B113" s="3" t="s">
        <v>95</v>
      </c>
      <c r="C113" s="3" t="s">
        <v>278</v>
      </c>
      <c r="D113" s="3" t="s">
        <v>281</v>
      </c>
      <c r="E113" s="3" t="s">
        <v>285</v>
      </c>
      <c r="F113" s="3">
        <v>8774.2900000000009</v>
      </c>
      <c r="G113" s="3">
        <v>1</v>
      </c>
      <c r="H113" s="3">
        <v>2434.5</v>
      </c>
      <c r="I113" s="3">
        <v>7</v>
      </c>
      <c r="J113" s="3">
        <v>2021</v>
      </c>
    </row>
    <row r="114" spans="1:10" x14ac:dyDescent="0.3">
      <c r="A114" s="2">
        <v>45171</v>
      </c>
      <c r="B114" s="3" t="s">
        <v>96</v>
      </c>
      <c r="C114" s="3" t="s">
        <v>273</v>
      </c>
      <c r="D114" s="3" t="s">
        <v>282</v>
      </c>
      <c r="E114" s="3" t="s">
        <v>295</v>
      </c>
      <c r="F114" s="3">
        <v>18208.79</v>
      </c>
      <c r="G114" s="3">
        <v>9</v>
      </c>
      <c r="H114" s="3">
        <v>-3596.16</v>
      </c>
      <c r="I114" s="3">
        <v>9</v>
      </c>
      <c r="J114" s="3">
        <v>2023</v>
      </c>
    </row>
    <row r="115" spans="1:10" x14ac:dyDescent="0.3">
      <c r="A115" s="2">
        <v>43936</v>
      </c>
      <c r="B115" s="3" t="s">
        <v>39</v>
      </c>
      <c r="C115" s="3" t="s">
        <v>275</v>
      </c>
      <c r="D115" s="3" t="s">
        <v>283</v>
      </c>
      <c r="E115" s="3" t="s">
        <v>294</v>
      </c>
      <c r="F115" s="3">
        <v>8064.88</v>
      </c>
      <c r="G115" s="3">
        <v>8</v>
      </c>
      <c r="H115" s="3">
        <v>-1192.28</v>
      </c>
      <c r="I115" s="3">
        <v>4</v>
      </c>
      <c r="J115" s="3">
        <v>2020</v>
      </c>
    </row>
    <row r="116" spans="1:10" x14ac:dyDescent="0.3">
      <c r="A116" s="2">
        <v>43991</v>
      </c>
      <c r="B116" s="3" t="s">
        <v>97</v>
      </c>
      <c r="C116" s="3" t="s">
        <v>271</v>
      </c>
      <c r="D116" s="3" t="s">
        <v>282</v>
      </c>
      <c r="E116" s="3" t="s">
        <v>292</v>
      </c>
      <c r="F116" s="3">
        <v>4976.46</v>
      </c>
      <c r="G116" s="3">
        <v>3</v>
      </c>
      <c r="H116" s="3">
        <v>1225.44</v>
      </c>
      <c r="I116" s="3">
        <v>6</v>
      </c>
      <c r="J116" s="3">
        <v>2020</v>
      </c>
    </row>
    <row r="117" spans="1:10" x14ac:dyDescent="0.3">
      <c r="A117" s="2">
        <v>43387</v>
      </c>
      <c r="B117" s="3" t="s">
        <v>40</v>
      </c>
      <c r="C117" s="3" t="s">
        <v>274</v>
      </c>
      <c r="D117" s="3" t="s">
        <v>281</v>
      </c>
      <c r="E117" s="3" t="s">
        <v>284</v>
      </c>
      <c r="F117" s="3">
        <v>12696.54</v>
      </c>
      <c r="G117" s="3">
        <v>3</v>
      </c>
      <c r="H117" s="3">
        <v>607.99</v>
      </c>
      <c r="I117" s="3">
        <v>10</v>
      </c>
      <c r="J117" s="3">
        <v>2018</v>
      </c>
    </row>
    <row r="118" spans="1:10" x14ac:dyDescent="0.3">
      <c r="A118" s="2">
        <v>43415</v>
      </c>
      <c r="B118" s="3" t="s">
        <v>92</v>
      </c>
      <c r="C118" s="3" t="s">
        <v>275</v>
      </c>
      <c r="D118" s="3" t="s">
        <v>283</v>
      </c>
      <c r="E118" s="3" t="s">
        <v>289</v>
      </c>
      <c r="F118" s="3">
        <v>12518.61</v>
      </c>
      <c r="G118" s="3">
        <v>2</v>
      </c>
      <c r="H118" s="3">
        <v>-1833.44</v>
      </c>
      <c r="I118" s="3">
        <v>11</v>
      </c>
      <c r="J118" s="3">
        <v>2018</v>
      </c>
    </row>
    <row r="119" spans="1:10" x14ac:dyDescent="0.3">
      <c r="A119" s="2">
        <v>45008</v>
      </c>
      <c r="B119" s="3" t="s">
        <v>98</v>
      </c>
      <c r="C119" s="3" t="s">
        <v>279</v>
      </c>
      <c r="D119" s="3" t="s">
        <v>283</v>
      </c>
      <c r="E119" s="3" t="s">
        <v>294</v>
      </c>
      <c r="F119" s="3">
        <v>14803.83</v>
      </c>
      <c r="G119" s="3">
        <v>3</v>
      </c>
      <c r="H119" s="3">
        <v>2983.12</v>
      </c>
      <c r="I119" s="3">
        <v>3</v>
      </c>
      <c r="J119" s="3">
        <v>2023</v>
      </c>
    </row>
    <row r="120" spans="1:10" x14ac:dyDescent="0.3">
      <c r="A120" s="2">
        <v>44167</v>
      </c>
      <c r="B120" s="3" t="s">
        <v>99</v>
      </c>
      <c r="C120" s="3" t="s">
        <v>272</v>
      </c>
      <c r="D120" s="3" t="s">
        <v>283</v>
      </c>
      <c r="E120" s="3" t="s">
        <v>289</v>
      </c>
      <c r="F120" s="3">
        <v>14480.83</v>
      </c>
      <c r="G120" s="3">
        <v>4</v>
      </c>
      <c r="H120" s="3">
        <v>1137.3399999999999</v>
      </c>
      <c r="I120" s="3">
        <v>12</v>
      </c>
      <c r="J120" s="3">
        <v>2020</v>
      </c>
    </row>
    <row r="121" spans="1:10" x14ac:dyDescent="0.3">
      <c r="A121" s="2">
        <v>43420</v>
      </c>
      <c r="B121" s="3" t="s">
        <v>100</v>
      </c>
      <c r="C121" s="3" t="s">
        <v>279</v>
      </c>
      <c r="D121" s="3" t="s">
        <v>283</v>
      </c>
      <c r="E121" s="3" t="s">
        <v>288</v>
      </c>
      <c r="F121" s="3">
        <v>1877.88</v>
      </c>
      <c r="G121" s="3">
        <v>3</v>
      </c>
      <c r="H121" s="3">
        <v>-12.88</v>
      </c>
      <c r="I121" s="3">
        <v>11</v>
      </c>
      <c r="J121" s="3">
        <v>2018</v>
      </c>
    </row>
    <row r="122" spans="1:10" x14ac:dyDescent="0.3">
      <c r="A122" s="2">
        <v>44323</v>
      </c>
      <c r="B122" s="3" t="s">
        <v>42</v>
      </c>
      <c r="C122" s="3" t="s">
        <v>278</v>
      </c>
      <c r="D122" s="3" t="s">
        <v>283</v>
      </c>
      <c r="E122" s="3" t="s">
        <v>294</v>
      </c>
      <c r="F122" s="3">
        <v>9606.08</v>
      </c>
      <c r="G122" s="3">
        <v>9</v>
      </c>
      <c r="H122" s="3">
        <v>-638.83000000000004</v>
      </c>
      <c r="I122" s="3">
        <v>5</v>
      </c>
      <c r="J122" s="3">
        <v>2021</v>
      </c>
    </row>
    <row r="123" spans="1:10" x14ac:dyDescent="0.3">
      <c r="A123" s="2">
        <v>45108</v>
      </c>
      <c r="B123" s="3" t="s">
        <v>101</v>
      </c>
      <c r="C123" s="3" t="s">
        <v>277</v>
      </c>
      <c r="D123" s="3" t="s">
        <v>281</v>
      </c>
      <c r="E123" s="3" t="s">
        <v>291</v>
      </c>
      <c r="F123" s="3">
        <v>16640.669999999998</v>
      </c>
      <c r="G123" s="3">
        <v>6</v>
      </c>
      <c r="H123" s="3">
        <v>-2644.32</v>
      </c>
      <c r="I123" s="3">
        <v>7</v>
      </c>
      <c r="J123" s="3">
        <v>2023</v>
      </c>
    </row>
    <row r="124" spans="1:10" x14ac:dyDescent="0.3">
      <c r="A124" s="2">
        <v>44914</v>
      </c>
      <c r="B124" s="3" t="s">
        <v>102</v>
      </c>
      <c r="C124" s="3" t="s">
        <v>272</v>
      </c>
      <c r="D124" s="3" t="s">
        <v>281</v>
      </c>
      <c r="E124" s="3" t="s">
        <v>291</v>
      </c>
      <c r="F124" s="3">
        <v>9176.09</v>
      </c>
      <c r="G124" s="3">
        <v>6</v>
      </c>
      <c r="H124" s="3">
        <v>-136.15</v>
      </c>
      <c r="I124" s="3">
        <v>12</v>
      </c>
      <c r="J124" s="3">
        <v>2022</v>
      </c>
    </row>
    <row r="125" spans="1:10" x14ac:dyDescent="0.3">
      <c r="A125" s="2">
        <v>43760</v>
      </c>
      <c r="B125" s="3" t="s">
        <v>89</v>
      </c>
      <c r="C125" s="3" t="s">
        <v>274</v>
      </c>
      <c r="D125" s="3" t="s">
        <v>283</v>
      </c>
      <c r="E125" s="3" t="s">
        <v>290</v>
      </c>
      <c r="F125" s="3">
        <v>15889.96</v>
      </c>
      <c r="G125" s="3">
        <v>10</v>
      </c>
      <c r="H125" s="3">
        <v>3025.07</v>
      </c>
      <c r="I125" s="3">
        <v>10</v>
      </c>
      <c r="J125" s="3">
        <v>2019</v>
      </c>
    </row>
    <row r="126" spans="1:10" x14ac:dyDescent="0.3">
      <c r="A126" s="2">
        <v>43943</v>
      </c>
      <c r="B126" s="3" t="s">
        <v>103</v>
      </c>
      <c r="C126" s="3" t="s">
        <v>271</v>
      </c>
      <c r="D126" s="3" t="s">
        <v>283</v>
      </c>
      <c r="E126" s="3" t="s">
        <v>288</v>
      </c>
      <c r="F126" s="3">
        <v>10448.27</v>
      </c>
      <c r="G126" s="3">
        <v>4</v>
      </c>
      <c r="H126" s="3">
        <v>613.04999999999995</v>
      </c>
      <c r="I126" s="3">
        <v>4</v>
      </c>
      <c r="J126" s="3">
        <v>2020</v>
      </c>
    </row>
    <row r="127" spans="1:10" x14ac:dyDescent="0.3">
      <c r="A127" s="2">
        <v>45099</v>
      </c>
      <c r="B127" s="3" t="s">
        <v>104</v>
      </c>
      <c r="C127" s="3" t="s">
        <v>276</v>
      </c>
      <c r="D127" s="3" t="s">
        <v>283</v>
      </c>
      <c r="E127" s="3" t="s">
        <v>294</v>
      </c>
      <c r="F127" s="3">
        <v>8954.33</v>
      </c>
      <c r="G127" s="3">
        <v>6</v>
      </c>
      <c r="H127" s="3">
        <v>-92.97</v>
      </c>
      <c r="I127" s="3">
        <v>6</v>
      </c>
      <c r="J127" s="3">
        <v>2023</v>
      </c>
    </row>
    <row r="128" spans="1:10" x14ac:dyDescent="0.3">
      <c r="A128" s="2">
        <v>44106</v>
      </c>
      <c r="B128" s="3" t="s">
        <v>73</v>
      </c>
      <c r="C128" s="3" t="s">
        <v>273</v>
      </c>
      <c r="D128" s="3" t="s">
        <v>283</v>
      </c>
      <c r="E128" s="3" t="s">
        <v>289</v>
      </c>
      <c r="F128" s="3">
        <v>6129.55</v>
      </c>
      <c r="G128" s="3">
        <v>10</v>
      </c>
      <c r="H128" s="3">
        <v>-418.88</v>
      </c>
      <c r="I128" s="3">
        <v>10</v>
      </c>
      <c r="J128" s="3">
        <v>2020</v>
      </c>
    </row>
    <row r="129" spans="1:10" x14ac:dyDescent="0.3">
      <c r="A129" s="2">
        <v>45037</v>
      </c>
      <c r="B129" s="3" t="s">
        <v>105</v>
      </c>
      <c r="C129" s="3" t="s">
        <v>274</v>
      </c>
      <c r="D129" s="3" t="s">
        <v>282</v>
      </c>
      <c r="E129" s="3" t="s">
        <v>287</v>
      </c>
      <c r="F129" s="3">
        <v>10787.16</v>
      </c>
      <c r="G129" s="3">
        <v>8</v>
      </c>
      <c r="H129" s="3">
        <v>-1608.1</v>
      </c>
      <c r="I129" s="3">
        <v>4</v>
      </c>
      <c r="J129" s="3">
        <v>2023</v>
      </c>
    </row>
    <row r="130" spans="1:10" x14ac:dyDescent="0.3">
      <c r="A130" s="2">
        <v>44475</v>
      </c>
      <c r="B130" s="3" t="s">
        <v>106</v>
      </c>
      <c r="C130" s="3" t="s">
        <v>280</v>
      </c>
      <c r="D130" s="3" t="s">
        <v>281</v>
      </c>
      <c r="E130" s="3" t="s">
        <v>291</v>
      </c>
      <c r="F130" s="3">
        <v>16618.36</v>
      </c>
      <c r="G130" s="3">
        <v>5</v>
      </c>
      <c r="H130" s="3">
        <v>3055.13</v>
      </c>
      <c r="I130" s="3">
        <v>10</v>
      </c>
      <c r="J130" s="3">
        <v>2021</v>
      </c>
    </row>
    <row r="131" spans="1:10" x14ac:dyDescent="0.3">
      <c r="A131" s="2">
        <v>43325</v>
      </c>
      <c r="B131" s="3" t="s">
        <v>107</v>
      </c>
      <c r="C131" s="3" t="s">
        <v>275</v>
      </c>
      <c r="D131" s="3" t="s">
        <v>283</v>
      </c>
      <c r="E131" s="3" t="s">
        <v>290</v>
      </c>
      <c r="F131" s="3">
        <v>6980.91</v>
      </c>
      <c r="G131" s="3">
        <v>6</v>
      </c>
      <c r="H131" s="3">
        <v>676.25</v>
      </c>
      <c r="I131" s="3">
        <v>8</v>
      </c>
      <c r="J131" s="3">
        <v>2018</v>
      </c>
    </row>
    <row r="132" spans="1:10" x14ac:dyDescent="0.3">
      <c r="A132" s="2">
        <v>44229</v>
      </c>
      <c r="B132" s="3" t="s">
        <v>108</v>
      </c>
      <c r="C132" s="3" t="s">
        <v>273</v>
      </c>
      <c r="D132" s="3" t="s">
        <v>282</v>
      </c>
      <c r="E132" s="3" t="s">
        <v>293</v>
      </c>
      <c r="F132" s="3">
        <v>18999.96</v>
      </c>
      <c r="G132" s="3">
        <v>5</v>
      </c>
      <c r="H132" s="3">
        <v>592.26</v>
      </c>
      <c r="I132" s="3">
        <v>2</v>
      </c>
      <c r="J132" s="3">
        <v>2021</v>
      </c>
    </row>
    <row r="133" spans="1:10" x14ac:dyDescent="0.3">
      <c r="A133" s="2">
        <v>43605</v>
      </c>
      <c r="B133" s="3" t="s">
        <v>109</v>
      </c>
      <c r="C133" s="3" t="s">
        <v>274</v>
      </c>
      <c r="D133" s="3" t="s">
        <v>282</v>
      </c>
      <c r="E133" s="3" t="s">
        <v>293</v>
      </c>
      <c r="F133" s="3">
        <v>16391.080000000002</v>
      </c>
      <c r="G133" s="3">
        <v>5</v>
      </c>
      <c r="H133" s="3">
        <v>2411.41</v>
      </c>
      <c r="I133" s="3">
        <v>5</v>
      </c>
      <c r="J133" s="3">
        <v>2019</v>
      </c>
    </row>
    <row r="134" spans="1:10" x14ac:dyDescent="0.3">
      <c r="A134" s="2">
        <v>44261</v>
      </c>
      <c r="B134" s="3" t="s">
        <v>110</v>
      </c>
      <c r="C134" s="3" t="s">
        <v>279</v>
      </c>
      <c r="D134" s="3" t="s">
        <v>283</v>
      </c>
      <c r="E134" s="3" t="s">
        <v>289</v>
      </c>
      <c r="F134" s="3">
        <v>8085.69</v>
      </c>
      <c r="G134" s="3">
        <v>2</v>
      </c>
      <c r="H134" s="3">
        <v>-714.57</v>
      </c>
      <c r="I134" s="3">
        <v>3</v>
      </c>
      <c r="J134" s="3">
        <v>2021</v>
      </c>
    </row>
    <row r="135" spans="1:10" x14ac:dyDescent="0.3">
      <c r="A135" s="2">
        <v>44159</v>
      </c>
      <c r="B135" s="3" t="s">
        <v>111</v>
      </c>
      <c r="C135" s="3" t="s">
        <v>276</v>
      </c>
      <c r="D135" s="3" t="s">
        <v>283</v>
      </c>
      <c r="E135" s="3" t="s">
        <v>290</v>
      </c>
      <c r="F135" s="3">
        <v>7930.81</v>
      </c>
      <c r="G135" s="3">
        <v>6</v>
      </c>
      <c r="H135" s="3">
        <v>1885.69</v>
      </c>
      <c r="I135" s="3">
        <v>11</v>
      </c>
      <c r="J135" s="3">
        <v>2020</v>
      </c>
    </row>
    <row r="136" spans="1:10" x14ac:dyDescent="0.3">
      <c r="A136" s="2">
        <v>44050</v>
      </c>
      <c r="B136" s="3" t="s">
        <v>112</v>
      </c>
      <c r="C136" s="3" t="s">
        <v>279</v>
      </c>
      <c r="D136" s="3" t="s">
        <v>282</v>
      </c>
      <c r="E136" s="3" t="s">
        <v>295</v>
      </c>
      <c r="F136" s="3">
        <v>17228</v>
      </c>
      <c r="G136" s="3">
        <v>9</v>
      </c>
      <c r="H136" s="3">
        <v>-286.69</v>
      </c>
      <c r="I136" s="3">
        <v>8</v>
      </c>
      <c r="J136" s="3">
        <v>2020</v>
      </c>
    </row>
    <row r="137" spans="1:10" x14ac:dyDescent="0.3">
      <c r="A137" s="2">
        <v>44000</v>
      </c>
      <c r="B137" s="3" t="s">
        <v>113</v>
      </c>
      <c r="C137" s="3" t="s">
        <v>278</v>
      </c>
      <c r="D137" s="3" t="s">
        <v>283</v>
      </c>
      <c r="E137" s="3" t="s">
        <v>294</v>
      </c>
      <c r="F137" s="3">
        <v>14962.06</v>
      </c>
      <c r="G137" s="3">
        <v>5</v>
      </c>
      <c r="H137" s="3">
        <v>3238.27</v>
      </c>
      <c r="I137" s="3">
        <v>6</v>
      </c>
      <c r="J137" s="3">
        <v>2020</v>
      </c>
    </row>
    <row r="138" spans="1:10" x14ac:dyDescent="0.3">
      <c r="A138" s="2">
        <v>44078</v>
      </c>
      <c r="B138" s="3" t="s">
        <v>19</v>
      </c>
      <c r="C138" s="3" t="s">
        <v>271</v>
      </c>
      <c r="D138" s="3" t="s">
        <v>283</v>
      </c>
      <c r="E138" s="3" t="s">
        <v>290</v>
      </c>
      <c r="F138" s="3">
        <v>3192.14</v>
      </c>
      <c r="G138" s="3">
        <v>9</v>
      </c>
      <c r="H138" s="3">
        <v>595.99</v>
      </c>
      <c r="I138" s="3">
        <v>9</v>
      </c>
      <c r="J138" s="3">
        <v>2020</v>
      </c>
    </row>
    <row r="139" spans="1:10" x14ac:dyDescent="0.3">
      <c r="A139" s="2">
        <v>44156</v>
      </c>
      <c r="B139" s="3" t="s">
        <v>14</v>
      </c>
      <c r="C139" s="3" t="s">
        <v>275</v>
      </c>
      <c r="D139" s="3" t="s">
        <v>283</v>
      </c>
      <c r="E139" s="3" t="s">
        <v>288</v>
      </c>
      <c r="F139" s="3">
        <v>4842.8900000000003</v>
      </c>
      <c r="G139" s="3">
        <v>5</v>
      </c>
      <c r="H139" s="3">
        <v>106.64</v>
      </c>
      <c r="I139" s="3">
        <v>11</v>
      </c>
      <c r="J139" s="3">
        <v>2020</v>
      </c>
    </row>
    <row r="140" spans="1:10" x14ac:dyDescent="0.3">
      <c r="A140" s="2">
        <v>43845</v>
      </c>
      <c r="B140" s="3" t="s">
        <v>114</v>
      </c>
      <c r="C140" s="3" t="s">
        <v>274</v>
      </c>
      <c r="D140" s="3" t="s">
        <v>283</v>
      </c>
      <c r="E140" s="3" t="s">
        <v>294</v>
      </c>
      <c r="F140" s="3">
        <v>12708.61</v>
      </c>
      <c r="G140" s="3">
        <v>2</v>
      </c>
      <c r="H140" s="3">
        <v>-924.64</v>
      </c>
      <c r="I140" s="3">
        <v>1</v>
      </c>
      <c r="J140" s="3">
        <v>2020</v>
      </c>
    </row>
    <row r="141" spans="1:10" x14ac:dyDescent="0.3">
      <c r="A141" s="2">
        <v>44519</v>
      </c>
      <c r="B141" s="3" t="s">
        <v>115</v>
      </c>
      <c r="C141" s="3" t="s">
        <v>275</v>
      </c>
      <c r="D141" s="3" t="s">
        <v>283</v>
      </c>
      <c r="E141" s="3" t="s">
        <v>290</v>
      </c>
      <c r="F141" s="3">
        <v>11163.82</v>
      </c>
      <c r="G141" s="3">
        <v>6</v>
      </c>
      <c r="H141" s="3">
        <v>959.56</v>
      </c>
      <c r="I141" s="3">
        <v>11</v>
      </c>
      <c r="J141" s="3">
        <v>2021</v>
      </c>
    </row>
    <row r="142" spans="1:10" x14ac:dyDescent="0.3">
      <c r="A142" s="2">
        <v>43366</v>
      </c>
      <c r="B142" s="3" t="s">
        <v>38</v>
      </c>
      <c r="C142" s="3" t="s">
        <v>276</v>
      </c>
      <c r="D142" s="3" t="s">
        <v>283</v>
      </c>
      <c r="E142" s="3" t="s">
        <v>289</v>
      </c>
      <c r="F142" s="3">
        <v>14306.3</v>
      </c>
      <c r="G142" s="3">
        <v>7</v>
      </c>
      <c r="H142" s="3">
        <v>-2596.02</v>
      </c>
      <c r="I142" s="3">
        <v>9</v>
      </c>
      <c r="J142" s="3">
        <v>2018</v>
      </c>
    </row>
    <row r="143" spans="1:10" x14ac:dyDescent="0.3">
      <c r="A143" s="2">
        <v>44203</v>
      </c>
      <c r="B143" s="3" t="s">
        <v>69</v>
      </c>
      <c r="C143" s="3" t="s">
        <v>271</v>
      </c>
      <c r="D143" s="3" t="s">
        <v>282</v>
      </c>
      <c r="E143" s="3" t="s">
        <v>293</v>
      </c>
      <c r="F143" s="3">
        <v>1648.88</v>
      </c>
      <c r="G143" s="3">
        <v>6</v>
      </c>
      <c r="H143" s="3">
        <v>177.89</v>
      </c>
      <c r="I143" s="3">
        <v>1</v>
      </c>
      <c r="J143" s="3">
        <v>2021</v>
      </c>
    </row>
    <row r="144" spans="1:10" x14ac:dyDescent="0.3">
      <c r="A144" s="2">
        <v>43432</v>
      </c>
      <c r="B144" s="3" t="s">
        <v>116</v>
      </c>
      <c r="C144" s="3" t="s">
        <v>272</v>
      </c>
      <c r="D144" s="3" t="s">
        <v>283</v>
      </c>
      <c r="E144" s="3" t="s">
        <v>290</v>
      </c>
      <c r="F144" s="3">
        <v>18808.330000000002</v>
      </c>
      <c r="G144" s="3">
        <v>8</v>
      </c>
      <c r="H144" s="3">
        <v>1624.84</v>
      </c>
      <c r="I144" s="3">
        <v>11</v>
      </c>
      <c r="J144" s="3">
        <v>2018</v>
      </c>
    </row>
    <row r="145" spans="1:10" x14ac:dyDescent="0.3">
      <c r="A145" s="2">
        <v>45065</v>
      </c>
      <c r="B145" s="3" t="s">
        <v>58</v>
      </c>
      <c r="C145" s="3" t="s">
        <v>276</v>
      </c>
      <c r="D145" s="3" t="s">
        <v>281</v>
      </c>
      <c r="E145" s="3" t="s">
        <v>284</v>
      </c>
      <c r="F145" s="3">
        <v>14044.51</v>
      </c>
      <c r="G145" s="3">
        <v>3</v>
      </c>
      <c r="H145" s="3">
        <v>3821.22</v>
      </c>
      <c r="I145" s="3">
        <v>5</v>
      </c>
      <c r="J145" s="3">
        <v>2023</v>
      </c>
    </row>
    <row r="146" spans="1:10" x14ac:dyDescent="0.3">
      <c r="A146" s="2">
        <v>44004</v>
      </c>
      <c r="B146" s="3" t="s">
        <v>52</v>
      </c>
      <c r="C146" s="3" t="s">
        <v>271</v>
      </c>
      <c r="D146" s="3" t="s">
        <v>281</v>
      </c>
      <c r="E146" s="3" t="s">
        <v>286</v>
      </c>
      <c r="F146" s="3">
        <v>2285.86</v>
      </c>
      <c r="G146" s="3">
        <v>6</v>
      </c>
      <c r="H146" s="3">
        <v>203.79</v>
      </c>
      <c r="I146" s="3">
        <v>6</v>
      </c>
      <c r="J146" s="3">
        <v>2020</v>
      </c>
    </row>
    <row r="147" spans="1:10" x14ac:dyDescent="0.3">
      <c r="A147" s="2">
        <v>43787</v>
      </c>
      <c r="B147" s="3" t="s">
        <v>117</v>
      </c>
      <c r="C147" s="3" t="s">
        <v>278</v>
      </c>
      <c r="D147" s="3" t="s">
        <v>283</v>
      </c>
      <c r="E147" s="3" t="s">
        <v>294</v>
      </c>
      <c r="F147" s="3">
        <v>8095.9</v>
      </c>
      <c r="G147" s="3">
        <v>4</v>
      </c>
      <c r="H147" s="3">
        <v>-190.49</v>
      </c>
      <c r="I147" s="3">
        <v>11</v>
      </c>
      <c r="J147" s="3">
        <v>2019</v>
      </c>
    </row>
    <row r="148" spans="1:10" x14ac:dyDescent="0.3">
      <c r="A148" s="2">
        <v>43662</v>
      </c>
      <c r="B148" s="3" t="s">
        <v>44</v>
      </c>
      <c r="C148" s="3" t="s">
        <v>279</v>
      </c>
      <c r="D148" s="3" t="s">
        <v>281</v>
      </c>
      <c r="E148" s="3" t="s">
        <v>285</v>
      </c>
      <c r="F148" s="3">
        <v>14094.3</v>
      </c>
      <c r="G148" s="3">
        <v>10</v>
      </c>
      <c r="H148" s="3">
        <v>52.99</v>
      </c>
      <c r="I148" s="3">
        <v>7</v>
      </c>
      <c r="J148" s="3">
        <v>2019</v>
      </c>
    </row>
    <row r="149" spans="1:10" x14ac:dyDescent="0.3">
      <c r="A149" s="2">
        <v>44211</v>
      </c>
      <c r="B149" s="3" t="s">
        <v>118</v>
      </c>
      <c r="C149" s="3" t="s">
        <v>280</v>
      </c>
      <c r="D149" s="3" t="s">
        <v>281</v>
      </c>
      <c r="E149" s="3" t="s">
        <v>286</v>
      </c>
      <c r="F149" s="3">
        <v>5474.8</v>
      </c>
      <c r="G149" s="3">
        <v>2</v>
      </c>
      <c r="H149" s="3">
        <v>1552.21</v>
      </c>
      <c r="I149" s="3">
        <v>1</v>
      </c>
      <c r="J149" s="3">
        <v>2021</v>
      </c>
    </row>
    <row r="150" spans="1:10" x14ac:dyDescent="0.3">
      <c r="A150" s="2">
        <v>43643</v>
      </c>
      <c r="B150" s="3" t="s">
        <v>119</v>
      </c>
      <c r="C150" s="3" t="s">
        <v>275</v>
      </c>
      <c r="D150" s="3" t="s">
        <v>281</v>
      </c>
      <c r="E150" s="3" t="s">
        <v>291</v>
      </c>
      <c r="F150" s="3">
        <v>1580.77</v>
      </c>
      <c r="G150" s="3">
        <v>4</v>
      </c>
      <c r="H150" s="3">
        <v>-278.89999999999998</v>
      </c>
      <c r="I150" s="3">
        <v>6</v>
      </c>
      <c r="J150" s="3">
        <v>2019</v>
      </c>
    </row>
    <row r="151" spans="1:10" x14ac:dyDescent="0.3">
      <c r="A151" s="2">
        <v>44322</v>
      </c>
      <c r="B151" s="3" t="s">
        <v>120</v>
      </c>
      <c r="C151" s="3" t="s">
        <v>274</v>
      </c>
      <c r="D151" s="3" t="s">
        <v>281</v>
      </c>
      <c r="E151" s="3" t="s">
        <v>286</v>
      </c>
      <c r="F151" s="3">
        <v>8701.0400000000009</v>
      </c>
      <c r="G151" s="3">
        <v>4</v>
      </c>
      <c r="H151" s="3">
        <v>-375.68</v>
      </c>
      <c r="I151" s="3">
        <v>5</v>
      </c>
      <c r="J151" s="3">
        <v>2021</v>
      </c>
    </row>
    <row r="152" spans="1:10" x14ac:dyDescent="0.3">
      <c r="A152" s="2">
        <v>45279</v>
      </c>
      <c r="B152" s="3" t="s">
        <v>121</v>
      </c>
      <c r="C152" s="3" t="s">
        <v>276</v>
      </c>
      <c r="D152" s="3" t="s">
        <v>282</v>
      </c>
      <c r="E152" s="3" t="s">
        <v>292</v>
      </c>
      <c r="F152" s="3">
        <v>10451.19</v>
      </c>
      <c r="G152" s="3">
        <v>1</v>
      </c>
      <c r="H152" s="3">
        <v>-1065.93</v>
      </c>
      <c r="I152" s="3">
        <v>12</v>
      </c>
      <c r="J152" s="3">
        <v>2023</v>
      </c>
    </row>
    <row r="153" spans="1:10" x14ac:dyDescent="0.3">
      <c r="A153" s="2">
        <v>44948</v>
      </c>
      <c r="B153" s="3" t="s">
        <v>122</v>
      </c>
      <c r="C153" s="3" t="s">
        <v>276</v>
      </c>
      <c r="D153" s="3" t="s">
        <v>281</v>
      </c>
      <c r="E153" s="3" t="s">
        <v>286</v>
      </c>
      <c r="F153" s="3">
        <v>16111.4</v>
      </c>
      <c r="G153" s="3">
        <v>7</v>
      </c>
      <c r="H153" s="3">
        <v>3572.55</v>
      </c>
      <c r="I153" s="3">
        <v>1</v>
      </c>
      <c r="J153" s="3">
        <v>2023</v>
      </c>
    </row>
    <row r="154" spans="1:10" x14ac:dyDescent="0.3">
      <c r="A154" s="2">
        <v>44633</v>
      </c>
      <c r="B154" s="3" t="s">
        <v>52</v>
      </c>
      <c r="C154" s="3" t="s">
        <v>273</v>
      </c>
      <c r="D154" s="3" t="s">
        <v>281</v>
      </c>
      <c r="E154" s="3" t="s">
        <v>286</v>
      </c>
      <c r="F154" s="3">
        <v>19488.759999999998</v>
      </c>
      <c r="G154" s="3">
        <v>6</v>
      </c>
      <c r="H154" s="3">
        <v>-2129.39</v>
      </c>
      <c r="I154" s="3">
        <v>3</v>
      </c>
      <c r="J154" s="3">
        <v>2022</v>
      </c>
    </row>
    <row r="155" spans="1:10" x14ac:dyDescent="0.3">
      <c r="A155" s="2">
        <v>45115</v>
      </c>
      <c r="B155" s="3" t="s">
        <v>91</v>
      </c>
      <c r="C155" s="3" t="s">
        <v>276</v>
      </c>
      <c r="D155" s="3" t="s">
        <v>281</v>
      </c>
      <c r="E155" s="3" t="s">
        <v>285</v>
      </c>
      <c r="F155" s="3">
        <v>14180.09</v>
      </c>
      <c r="G155" s="3">
        <v>2</v>
      </c>
      <c r="H155" s="3">
        <v>-1832.84</v>
      </c>
      <c r="I155" s="3">
        <v>7</v>
      </c>
      <c r="J155" s="3">
        <v>2023</v>
      </c>
    </row>
    <row r="156" spans="1:10" x14ac:dyDescent="0.3">
      <c r="A156" s="2">
        <v>44817</v>
      </c>
      <c r="B156" s="3" t="s">
        <v>55</v>
      </c>
      <c r="C156" s="3" t="s">
        <v>278</v>
      </c>
      <c r="D156" s="3" t="s">
        <v>282</v>
      </c>
      <c r="E156" s="3" t="s">
        <v>293</v>
      </c>
      <c r="F156" s="3">
        <v>16223.93</v>
      </c>
      <c r="G156" s="3">
        <v>3</v>
      </c>
      <c r="H156" s="3">
        <v>4517.67</v>
      </c>
      <c r="I156" s="3">
        <v>9</v>
      </c>
      <c r="J156" s="3">
        <v>2022</v>
      </c>
    </row>
    <row r="157" spans="1:10" x14ac:dyDescent="0.3">
      <c r="A157" s="2">
        <v>43505</v>
      </c>
      <c r="B157" s="3" t="s">
        <v>123</v>
      </c>
      <c r="C157" s="3" t="s">
        <v>280</v>
      </c>
      <c r="D157" s="3" t="s">
        <v>283</v>
      </c>
      <c r="E157" s="3" t="s">
        <v>288</v>
      </c>
      <c r="F157" s="3">
        <v>16121.57</v>
      </c>
      <c r="G157" s="3">
        <v>2</v>
      </c>
      <c r="H157" s="3">
        <v>4217.99</v>
      </c>
      <c r="I157" s="3">
        <v>2</v>
      </c>
      <c r="J157" s="3">
        <v>2019</v>
      </c>
    </row>
    <row r="158" spans="1:10" x14ac:dyDescent="0.3">
      <c r="A158" s="2">
        <v>44799</v>
      </c>
      <c r="B158" s="3" t="s">
        <v>124</v>
      </c>
      <c r="C158" s="3" t="s">
        <v>277</v>
      </c>
      <c r="D158" s="3" t="s">
        <v>281</v>
      </c>
      <c r="E158" s="3" t="s">
        <v>286</v>
      </c>
      <c r="F158" s="3">
        <v>16873.75</v>
      </c>
      <c r="G158" s="3">
        <v>10</v>
      </c>
      <c r="H158" s="3">
        <v>3924.39</v>
      </c>
      <c r="I158" s="3">
        <v>8</v>
      </c>
      <c r="J158" s="3">
        <v>2022</v>
      </c>
    </row>
    <row r="159" spans="1:10" x14ac:dyDescent="0.3">
      <c r="A159" s="2">
        <v>44362</v>
      </c>
      <c r="B159" s="3" t="s">
        <v>25</v>
      </c>
      <c r="C159" s="3" t="s">
        <v>274</v>
      </c>
      <c r="D159" s="3" t="s">
        <v>281</v>
      </c>
      <c r="E159" s="3" t="s">
        <v>285</v>
      </c>
      <c r="F159" s="3">
        <v>7613.09</v>
      </c>
      <c r="G159" s="3">
        <v>6</v>
      </c>
      <c r="H159" s="3">
        <v>1142.22</v>
      </c>
      <c r="I159" s="3">
        <v>6</v>
      </c>
      <c r="J159" s="3">
        <v>2021</v>
      </c>
    </row>
    <row r="160" spans="1:10" x14ac:dyDescent="0.3">
      <c r="A160" s="2">
        <v>43638</v>
      </c>
      <c r="B160" s="3" t="s">
        <v>125</v>
      </c>
      <c r="C160" s="3" t="s">
        <v>279</v>
      </c>
      <c r="D160" s="3" t="s">
        <v>283</v>
      </c>
      <c r="E160" s="3" t="s">
        <v>289</v>
      </c>
      <c r="F160" s="3">
        <v>18498.23</v>
      </c>
      <c r="G160" s="3">
        <v>2</v>
      </c>
      <c r="H160" s="3">
        <v>1117.03</v>
      </c>
      <c r="I160" s="3">
        <v>6</v>
      </c>
      <c r="J160" s="3">
        <v>2019</v>
      </c>
    </row>
    <row r="161" spans="1:10" x14ac:dyDescent="0.3">
      <c r="A161" s="2">
        <v>45191</v>
      </c>
      <c r="B161" s="3" t="s">
        <v>126</v>
      </c>
      <c r="C161" s="3" t="s">
        <v>279</v>
      </c>
      <c r="D161" s="3" t="s">
        <v>282</v>
      </c>
      <c r="E161" s="3" t="s">
        <v>295</v>
      </c>
      <c r="F161" s="3">
        <v>7702.73</v>
      </c>
      <c r="G161" s="3">
        <v>8</v>
      </c>
      <c r="H161" s="3">
        <v>-818.11</v>
      </c>
      <c r="I161" s="3">
        <v>9</v>
      </c>
      <c r="J161" s="3">
        <v>2023</v>
      </c>
    </row>
    <row r="162" spans="1:10" x14ac:dyDescent="0.3">
      <c r="A162" s="2">
        <v>43415</v>
      </c>
      <c r="B162" s="3" t="s">
        <v>127</v>
      </c>
      <c r="C162" s="3" t="s">
        <v>273</v>
      </c>
      <c r="D162" s="3" t="s">
        <v>282</v>
      </c>
      <c r="E162" s="3" t="s">
        <v>293</v>
      </c>
      <c r="F162" s="3">
        <v>13831.33</v>
      </c>
      <c r="G162" s="3">
        <v>4</v>
      </c>
      <c r="H162" s="3">
        <v>308.16000000000003</v>
      </c>
      <c r="I162" s="3">
        <v>11</v>
      </c>
      <c r="J162" s="3">
        <v>2018</v>
      </c>
    </row>
    <row r="163" spans="1:10" x14ac:dyDescent="0.3">
      <c r="A163" s="2">
        <v>45124</v>
      </c>
      <c r="B163" s="3" t="s">
        <v>128</v>
      </c>
      <c r="C163" s="3" t="s">
        <v>272</v>
      </c>
      <c r="D163" s="3" t="s">
        <v>281</v>
      </c>
      <c r="E163" s="3" t="s">
        <v>285</v>
      </c>
      <c r="F163" s="3">
        <v>17252.91</v>
      </c>
      <c r="G163" s="3">
        <v>2</v>
      </c>
      <c r="H163" s="3">
        <v>-1206.23</v>
      </c>
      <c r="I163" s="3">
        <v>7</v>
      </c>
      <c r="J163" s="3">
        <v>2023</v>
      </c>
    </row>
    <row r="164" spans="1:10" x14ac:dyDescent="0.3">
      <c r="A164" s="2">
        <v>44991</v>
      </c>
      <c r="B164" s="3" t="s">
        <v>51</v>
      </c>
      <c r="C164" s="3" t="s">
        <v>272</v>
      </c>
      <c r="D164" s="3" t="s">
        <v>283</v>
      </c>
      <c r="E164" s="3" t="s">
        <v>288</v>
      </c>
      <c r="F164" s="3">
        <v>4046.69</v>
      </c>
      <c r="G164" s="3">
        <v>6</v>
      </c>
      <c r="H164" s="3">
        <v>-269.18</v>
      </c>
      <c r="I164" s="3">
        <v>3</v>
      </c>
      <c r="J164" s="3">
        <v>2023</v>
      </c>
    </row>
    <row r="165" spans="1:10" x14ac:dyDescent="0.3">
      <c r="A165" s="2">
        <v>43135</v>
      </c>
      <c r="B165" s="3" t="s">
        <v>72</v>
      </c>
      <c r="C165" s="3" t="s">
        <v>276</v>
      </c>
      <c r="D165" s="3" t="s">
        <v>282</v>
      </c>
      <c r="E165" s="3" t="s">
        <v>295</v>
      </c>
      <c r="F165" s="3">
        <v>18237.22</v>
      </c>
      <c r="G165" s="3">
        <v>1</v>
      </c>
      <c r="H165" s="3">
        <v>-1863.89</v>
      </c>
      <c r="I165" s="3">
        <v>2</v>
      </c>
      <c r="J165" s="3">
        <v>2018</v>
      </c>
    </row>
    <row r="166" spans="1:10" x14ac:dyDescent="0.3">
      <c r="A166" s="2">
        <v>44798</v>
      </c>
      <c r="B166" s="3" t="s">
        <v>71</v>
      </c>
      <c r="C166" s="3" t="s">
        <v>274</v>
      </c>
      <c r="D166" s="3" t="s">
        <v>283</v>
      </c>
      <c r="E166" s="3" t="s">
        <v>294</v>
      </c>
      <c r="F166" s="3">
        <v>1019.58</v>
      </c>
      <c r="G166" s="3">
        <v>10</v>
      </c>
      <c r="H166" s="3">
        <v>-198.53</v>
      </c>
      <c r="I166" s="3">
        <v>8</v>
      </c>
      <c r="J166" s="3">
        <v>2022</v>
      </c>
    </row>
    <row r="167" spans="1:10" x14ac:dyDescent="0.3">
      <c r="A167" s="2">
        <v>44522</v>
      </c>
      <c r="B167" s="3" t="s">
        <v>129</v>
      </c>
      <c r="C167" s="3" t="s">
        <v>271</v>
      </c>
      <c r="D167" s="3" t="s">
        <v>282</v>
      </c>
      <c r="E167" s="3" t="s">
        <v>295</v>
      </c>
      <c r="F167" s="3">
        <v>15532.04</v>
      </c>
      <c r="G167" s="3">
        <v>7</v>
      </c>
      <c r="H167" s="3">
        <v>-1985.14</v>
      </c>
      <c r="I167" s="3">
        <v>11</v>
      </c>
      <c r="J167" s="3">
        <v>2021</v>
      </c>
    </row>
    <row r="168" spans="1:10" x14ac:dyDescent="0.3">
      <c r="A168" s="2">
        <v>44713</v>
      </c>
      <c r="B168" s="3" t="s">
        <v>129</v>
      </c>
      <c r="C168" s="3" t="s">
        <v>271</v>
      </c>
      <c r="D168" s="3" t="s">
        <v>281</v>
      </c>
      <c r="E168" s="3" t="s">
        <v>284</v>
      </c>
      <c r="F168" s="3">
        <v>13811.95</v>
      </c>
      <c r="G168" s="3">
        <v>2</v>
      </c>
      <c r="H168" s="3">
        <v>1633.32</v>
      </c>
      <c r="I168" s="3">
        <v>6</v>
      </c>
      <c r="J168" s="3">
        <v>2022</v>
      </c>
    </row>
    <row r="169" spans="1:10" x14ac:dyDescent="0.3">
      <c r="A169" s="2">
        <v>43512</v>
      </c>
      <c r="B169" s="3" t="s">
        <v>130</v>
      </c>
      <c r="C169" s="3" t="s">
        <v>273</v>
      </c>
      <c r="D169" s="3" t="s">
        <v>283</v>
      </c>
      <c r="E169" s="3" t="s">
        <v>294</v>
      </c>
      <c r="F169" s="3">
        <v>11262.19</v>
      </c>
      <c r="G169" s="3">
        <v>5</v>
      </c>
      <c r="H169" s="3">
        <v>-1672.56</v>
      </c>
      <c r="I169" s="3">
        <v>2</v>
      </c>
      <c r="J169" s="3">
        <v>2019</v>
      </c>
    </row>
    <row r="170" spans="1:10" x14ac:dyDescent="0.3">
      <c r="A170" s="2">
        <v>44477</v>
      </c>
      <c r="B170" s="3" t="s">
        <v>20</v>
      </c>
      <c r="C170" s="3" t="s">
        <v>275</v>
      </c>
      <c r="D170" s="3" t="s">
        <v>281</v>
      </c>
      <c r="E170" s="3" t="s">
        <v>286</v>
      </c>
      <c r="F170" s="3">
        <v>7803.74</v>
      </c>
      <c r="G170" s="3">
        <v>5</v>
      </c>
      <c r="H170" s="3">
        <v>992.41</v>
      </c>
      <c r="I170" s="3">
        <v>10</v>
      </c>
      <c r="J170" s="3">
        <v>2021</v>
      </c>
    </row>
    <row r="171" spans="1:10" x14ac:dyDescent="0.3">
      <c r="A171" s="2">
        <v>44336</v>
      </c>
      <c r="B171" s="3" t="s">
        <v>55</v>
      </c>
      <c r="C171" s="3" t="s">
        <v>276</v>
      </c>
      <c r="D171" s="3" t="s">
        <v>283</v>
      </c>
      <c r="E171" s="3" t="s">
        <v>290</v>
      </c>
      <c r="F171" s="3">
        <v>11817.56</v>
      </c>
      <c r="G171" s="3">
        <v>2</v>
      </c>
      <c r="H171" s="3">
        <v>7.55</v>
      </c>
      <c r="I171" s="3">
        <v>5</v>
      </c>
      <c r="J171" s="3">
        <v>2021</v>
      </c>
    </row>
    <row r="172" spans="1:10" x14ac:dyDescent="0.3">
      <c r="A172" s="2">
        <v>44187</v>
      </c>
      <c r="B172" s="3" t="s">
        <v>16</v>
      </c>
      <c r="C172" s="3" t="s">
        <v>275</v>
      </c>
      <c r="D172" s="3" t="s">
        <v>281</v>
      </c>
      <c r="E172" s="3" t="s">
        <v>291</v>
      </c>
      <c r="F172" s="3">
        <v>7799.38</v>
      </c>
      <c r="G172" s="3">
        <v>5</v>
      </c>
      <c r="H172" s="3">
        <v>1544.61</v>
      </c>
      <c r="I172" s="3">
        <v>12</v>
      </c>
      <c r="J172" s="3">
        <v>2020</v>
      </c>
    </row>
    <row r="173" spans="1:10" x14ac:dyDescent="0.3">
      <c r="A173" s="2">
        <v>44580</v>
      </c>
      <c r="B173" s="3" t="s">
        <v>131</v>
      </c>
      <c r="C173" s="3" t="s">
        <v>276</v>
      </c>
      <c r="D173" s="3" t="s">
        <v>281</v>
      </c>
      <c r="E173" s="3" t="s">
        <v>291</v>
      </c>
      <c r="F173" s="3">
        <v>4666.41</v>
      </c>
      <c r="G173" s="3">
        <v>3</v>
      </c>
      <c r="H173" s="3">
        <v>-148.63999999999999</v>
      </c>
      <c r="I173" s="3">
        <v>1</v>
      </c>
      <c r="J173" s="3">
        <v>2022</v>
      </c>
    </row>
    <row r="174" spans="1:10" x14ac:dyDescent="0.3">
      <c r="A174" s="2">
        <v>44980</v>
      </c>
      <c r="B174" s="3" t="s">
        <v>109</v>
      </c>
      <c r="C174" s="3" t="s">
        <v>278</v>
      </c>
      <c r="D174" s="3" t="s">
        <v>283</v>
      </c>
      <c r="E174" s="3" t="s">
        <v>290</v>
      </c>
      <c r="F174" s="3">
        <v>2555.3200000000002</v>
      </c>
      <c r="G174" s="3">
        <v>2</v>
      </c>
      <c r="H174" s="3">
        <v>431.07</v>
      </c>
      <c r="I174" s="3">
        <v>2</v>
      </c>
      <c r="J174" s="3">
        <v>2023</v>
      </c>
    </row>
    <row r="175" spans="1:10" x14ac:dyDescent="0.3">
      <c r="A175" s="2">
        <v>44093</v>
      </c>
      <c r="B175" s="3" t="s">
        <v>103</v>
      </c>
      <c r="C175" s="3" t="s">
        <v>275</v>
      </c>
      <c r="D175" s="3" t="s">
        <v>283</v>
      </c>
      <c r="E175" s="3" t="s">
        <v>288</v>
      </c>
      <c r="F175" s="3">
        <v>11633.59</v>
      </c>
      <c r="G175" s="3">
        <v>8</v>
      </c>
      <c r="H175" s="3">
        <v>3225.32</v>
      </c>
      <c r="I175" s="3">
        <v>9</v>
      </c>
      <c r="J175" s="3">
        <v>2020</v>
      </c>
    </row>
    <row r="176" spans="1:10" x14ac:dyDescent="0.3">
      <c r="A176" s="2">
        <v>44322</v>
      </c>
      <c r="B176" s="3" t="s">
        <v>14</v>
      </c>
      <c r="C176" s="3" t="s">
        <v>279</v>
      </c>
      <c r="D176" s="3" t="s">
        <v>282</v>
      </c>
      <c r="E176" s="3" t="s">
        <v>293</v>
      </c>
      <c r="F176" s="3">
        <v>12007.39</v>
      </c>
      <c r="G176" s="3">
        <v>7</v>
      </c>
      <c r="H176" s="3">
        <v>1972.97</v>
      </c>
      <c r="I176" s="3">
        <v>5</v>
      </c>
      <c r="J176" s="3">
        <v>2021</v>
      </c>
    </row>
    <row r="177" spans="1:10" x14ac:dyDescent="0.3">
      <c r="A177" s="2">
        <v>43903</v>
      </c>
      <c r="B177" s="3" t="s">
        <v>49</v>
      </c>
      <c r="C177" s="3" t="s">
        <v>273</v>
      </c>
      <c r="D177" s="3" t="s">
        <v>282</v>
      </c>
      <c r="E177" s="3" t="s">
        <v>295</v>
      </c>
      <c r="F177" s="3">
        <v>2350.3200000000002</v>
      </c>
      <c r="G177" s="3">
        <v>10</v>
      </c>
      <c r="H177" s="3">
        <v>393.64</v>
      </c>
      <c r="I177" s="3">
        <v>3</v>
      </c>
      <c r="J177" s="3">
        <v>2020</v>
      </c>
    </row>
    <row r="178" spans="1:10" x14ac:dyDescent="0.3">
      <c r="A178" s="2">
        <v>43366</v>
      </c>
      <c r="B178" s="3" t="s">
        <v>118</v>
      </c>
      <c r="C178" s="3" t="s">
        <v>276</v>
      </c>
      <c r="D178" s="3" t="s">
        <v>283</v>
      </c>
      <c r="E178" s="3" t="s">
        <v>289</v>
      </c>
      <c r="F178" s="3">
        <v>10336.540000000001</v>
      </c>
      <c r="G178" s="3">
        <v>3</v>
      </c>
      <c r="H178" s="3">
        <v>2402.42</v>
      </c>
      <c r="I178" s="3">
        <v>9</v>
      </c>
      <c r="J178" s="3">
        <v>2018</v>
      </c>
    </row>
    <row r="179" spans="1:10" x14ac:dyDescent="0.3">
      <c r="A179" s="2">
        <v>44658</v>
      </c>
      <c r="B179" s="3" t="s">
        <v>83</v>
      </c>
      <c r="C179" s="3" t="s">
        <v>279</v>
      </c>
      <c r="D179" s="3" t="s">
        <v>281</v>
      </c>
      <c r="E179" s="3" t="s">
        <v>286</v>
      </c>
      <c r="F179" s="3">
        <v>15144.51</v>
      </c>
      <c r="G179" s="3">
        <v>5</v>
      </c>
      <c r="H179" s="3">
        <v>-1574.09</v>
      </c>
      <c r="I179" s="3">
        <v>4</v>
      </c>
      <c r="J179" s="3">
        <v>2022</v>
      </c>
    </row>
    <row r="180" spans="1:10" x14ac:dyDescent="0.3">
      <c r="A180" s="2">
        <v>44868</v>
      </c>
      <c r="B180" s="3" t="s">
        <v>61</v>
      </c>
      <c r="C180" s="3" t="s">
        <v>271</v>
      </c>
      <c r="D180" s="3" t="s">
        <v>283</v>
      </c>
      <c r="E180" s="3" t="s">
        <v>294</v>
      </c>
      <c r="F180" s="3">
        <v>4862.33</v>
      </c>
      <c r="G180" s="3">
        <v>6</v>
      </c>
      <c r="H180" s="3">
        <v>1097.1400000000001</v>
      </c>
      <c r="I180" s="3">
        <v>11</v>
      </c>
      <c r="J180" s="3">
        <v>2022</v>
      </c>
    </row>
    <row r="181" spans="1:10" x14ac:dyDescent="0.3">
      <c r="A181" s="2">
        <v>44327</v>
      </c>
      <c r="B181" s="3" t="s">
        <v>132</v>
      </c>
      <c r="C181" s="3" t="s">
        <v>274</v>
      </c>
      <c r="D181" s="3" t="s">
        <v>283</v>
      </c>
      <c r="E181" s="3" t="s">
        <v>288</v>
      </c>
      <c r="F181" s="3">
        <v>15452.62</v>
      </c>
      <c r="G181" s="3">
        <v>6</v>
      </c>
      <c r="H181" s="3">
        <v>-2147</v>
      </c>
      <c r="I181" s="3">
        <v>5</v>
      </c>
      <c r="J181" s="3">
        <v>2021</v>
      </c>
    </row>
    <row r="182" spans="1:10" x14ac:dyDescent="0.3">
      <c r="A182" s="2">
        <v>43802</v>
      </c>
      <c r="B182" s="3" t="s">
        <v>133</v>
      </c>
      <c r="C182" s="3" t="s">
        <v>273</v>
      </c>
      <c r="D182" s="3" t="s">
        <v>282</v>
      </c>
      <c r="E182" s="3" t="s">
        <v>295</v>
      </c>
      <c r="F182" s="3">
        <v>18226.55</v>
      </c>
      <c r="G182" s="3">
        <v>4</v>
      </c>
      <c r="H182" s="3">
        <v>-1919.27</v>
      </c>
      <c r="I182" s="3">
        <v>12</v>
      </c>
      <c r="J182" s="3">
        <v>2019</v>
      </c>
    </row>
    <row r="183" spans="1:10" x14ac:dyDescent="0.3">
      <c r="A183" s="2">
        <v>44724</v>
      </c>
      <c r="B183" s="3" t="s">
        <v>126</v>
      </c>
      <c r="C183" s="3" t="s">
        <v>278</v>
      </c>
      <c r="D183" s="3" t="s">
        <v>281</v>
      </c>
      <c r="E183" s="3" t="s">
        <v>284</v>
      </c>
      <c r="F183" s="3">
        <v>11368.6</v>
      </c>
      <c r="G183" s="3">
        <v>1</v>
      </c>
      <c r="H183" s="3">
        <v>3022.52</v>
      </c>
      <c r="I183" s="3">
        <v>6</v>
      </c>
      <c r="J183" s="3">
        <v>2022</v>
      </c>
    </row>
    <row r="184" spans="1:10" x14ac:dyDescent="0.3">
      <c r="A184" s="2">
        <v>44119</v>
      </c>
      <c r="B184" s="3" t="s">
        <v>103</v>
      </c>
      <c r="C184" s="3" t="s">
        <v>276</v>
      </c>
      <c r="D184" s="3" t="s">
        <v>283</v>
      </c>
      <c r="E184" s="3" t="s">
        <v>290</v>
      </c>
      <c r="F184" s="3">
        <v>17154.7</v>
      </c>
      <c r="G184" s="3">
        <v>1</v>
      </c>
      <c r="H184" s="3">
        <v>-1781.98</v>
      </c>
      <c r="I184" s="3">
        <v>10</v>
      </c>
      <c r="J184" s="3">
        <v>2020</v>
      </c>
    </row>
    <row r="185" spans="1:10" x14ac:dyDescent="0.3">
      <c r="A185" s="2">
        <v>44029</v>
      </c>
      <c r="B185" s="3" t="s">
        <v>134</v>
      </c>
      <c r="C185" s="3" t="s">
        <v>273</v>
      </c>
      <c r="D185" s="3" t="s">
        <v>281</v>
      </c>
      <c r="E185" s="3" t="s">
        <v>285</v>
      </c>
      <c r="F185" s="3">
        <v>1566.91</v>
      </c>
      <c r="G185" s="3">
        <v>5</v>
      </c>
      <c r="H185" s="3">
        <v>399.62</v>
      </c>
      <c r="I185" s="3">
        <v>7</v>
      </c>
      <c r="J185" s="3">
        <v>2020</v>
      </c>
    </row>
    <row r="186" spans="1:10" x14ac:dyDescent="0.3">
      <c r="A186" s="2">
        <v>45108</v>
      </c>
      <c r="B186" s="3" t="s">
        <v>135</v>
      </c>
      <c r="C186" s="3" t="s">
        <v>272</v>
      </c>
      <c r="D186" s="3" t="s">
        <v>283</v>
      </c>
      <c r="E186" s="3" t="s">
        <v>289</v>
      </c>
      <c r="F186" s="3">
        <v>10863.33</v>
      </c>
      <c r="G186" s="3">
        <v>4</v>
      </c>
      <c r="H186" s="3">
        <v>1959.56</v>
      </c>
      <c r="I186" s="3">
        <v>7</v>
      </c>
      <c r="J186" s="3">
        <v>2023</v>
      </c>
    </row>
    <row r="187" spans="1:10" x14ac:dyDescent="0.3">
      <c r="A187" s="2">
        <v>45188</v>
      </c>
      <c r="B187" s="3" t="s">
        <v>136</v>
      </c>
      <c r="C187" s="3" t="s">
        <v>275</v>
      </c>
      <c r="D187" s="3" t="s">
        <v>282</v>
      </c>
      <c r="E187" s="3" t="s">
        <v>287</v>
      </c>
      <c r="F187" s="3">
        <v>7765.18</v>
      </c>
      <c r="G187" s="3">
        <v>5</v>
      </c>
      <c r="H187" s="3">
        <v>-1105.3599999999999</v>
      </c>
      <c r="I187" s="3">
        <v>9</v>
      </c>
      <c r="J187" s="3">
        <v>2023</v>
      </c>
    </row>
    <row r="188" spans="1:10" x14ac:dyDescent="0.3">
      <c r="A188" s="2">
        <v>44798</v>
      </c>
      <c r="B188" s="3" t="s">
        <v>53</v>
      </c>
      <c r="C188" s="3" t="s">
        <v>271</v>
      </c>
      <c r="D188" s="3" t="s">
        <v>283</v>
      </c>
      <c r="E188" s="3" t="s">
        <v>294</v>
      </c>
      <c r="F188" s="3">
        <v>17326.82</v>
      </c>
      <c r="G188" s="3">
        <v>7</v>
      </c>
      <c r="H188" s="3">
        <v>3965.32</v>
      </c>
      <c r="I188" s="3">
        <v>8</v>
      </c>
      <c r="J188" s="3">
        <v>2022</v>
      </c>
    </row>
    <row r="189" spans="1:10" x14ac:dyDescent="0.3">
      <c r="A189" s="2">
        <v>43290</v>
      </c>
      <c r="B189" s="3" t="s">
        <v>84</v>
      </c>
      <c r="C189" s="3" t="s">
        <v>274</v>
      </c>
      <c r="D189" s="3" t="s">
        <v>283</v>
      </c>
      <c r="E189" s="3" t="s">
        <v>294</v>
      </c>
      <c r="F189" s="3">
        <v>13558.81</v>
      </c>
      <c r="G189" s="3">
        <v>4</v>
      </c>
      <c r="H189" s="3">
        <v>3001.64</v>
      </c>
      <c r="I189" s="3">
        <v>7</v>
      </c>
      <c r="J189" s="3">
        <v>2018</v>
      </c>
    </row>
    <row r="190" spans="1:10" x14ac:dyDescent="0.3">
      <c r="A190" s="2">
        <v>45163</v>
      </c>
      <c r="B190" s="3" t="s">
        <v>137</v>
      </c>
      <c r="C190" s="3" t="s">
        <v>273</v>
      </c>
      <c r="D190" s="3" t="s">
        <v>282</v>
      </c>
      <c r="E190" s="3" t="s">
        <v>295</v>
      </c>
      <c r="F190" s="3">
        <v>3623.24</v>
      </c>
      <c r="G190" s="3">
        <v>10</v>
      </c>
      <c r="H190" s="3">
        <v>708.79</v>
      </c>
      <c r="I190" s="3">
        <v>8</v>
      </c>
      <c r="J190" s="3">
        <v>2023</v>
      </c>
    </row>
    <row r="191" spans="1:10" x14ac:dyDescent="0.3">
      <c r="A191" s="2">
        <v>45284</v>
      </c>
      <c r="B191" s="3" t="s">
        <v>134</v>
      </c>
      <c r="C191" s="3" t="s">
        <v>279</v>
      </c>
      <c r="D191" s="3" t="s">
        <v>283</v>
      </c>
      <c r="E191" s="3" t="s">
        <v>289</v>
      </c>
      <c r="F191" s="3">
        <v>19891.439999999999</v>
      </c>
      <c r="G191" s="3">
        <v>6</v>
      </c>
      <c r="H191" s="3">
        <v>-2821.5</v>
      </c>
      <c r="I191" s="3">
        <v>12</v>
      </c>
      <c r="J191" s="3">
        <v>2023</v>
      </c>
    </row>
    <row r="192" spans="1:10" x14ac:dyDescent="0.3">
      <c r="A192" s="2">
        <v>43238</v>
      </c>
      <c r="B192" s="3" t="s">
        <v>138</v>
      </c>
      <c r="C192" s="3" t="s">
        <v>277</v>
      </c>
      <c r="D192" s="3" t="s">
        <v>282</v>
      </c>
      <c r="E192" s="3" t="s">
        <v>292</v>
      </c>
      <c r="F192" s="3">
        <v>14048.1</v>
      </c>
      <c r="G192" s="3">
        <v>8</v>
      </c>
      <c r="H192" s="3">
        <v>2285.36</v>
      </c>
      <c r="I192" s="3">
        <v>5</v>
      </c>
      <c r="J192" s="3">
        <v>2018</v>
      </c>
    </row>
    <row r="193" spans="1:10" x14ac:dyDescent="0.3">
      <c r="A193" s="2">
        <v>43514</v>
      </c>
      <c r="B193" s="3" t="s">
        <v>139</v>
      </c>
      <c r="C193" s="3" t="s">
        <v>279</v>
      </c>
      <c r="D193" s="3" t="s">
        <v>283</v>
      </c>
      <c r="E193" s="3" t="s">
        <v>290</v>
      </c>
      <c r="F193" s="3">
        <v>17143.27</v>
      </c>
      <c r="G193" s="3">
        <v>5</v>
      </c>
      <c r="H193" s="3">
        <v>-2038.35</v>
      </c>
      <c r="I193" s="3">
        <v>2</v>
      </c>
      <c r="J193" s="3">
        <v>2019</v>
      </c>
    </row>
    <row r="194" spans="1:10" x14ac:dyDescent="0.3">
      <c r="A194" s="2">
        <v>43332</v>
      </c>
      <c r="B194" s="3" t="s">
        <v>126</v>
      </c>
      <c r="C194" s="3" t="s">
        <v>278</v>
      </c>
      <c r="D194" s="3" t="s">
        <v>283</v>
      </c>
      <c r="E194" s="3" t="s">
        <v>289</v>
      </c>
      <c r="F194" s="3">
        <v>16074.65</v>
      </c>
      <c r="G194" s="3">
        <v>7</v>
      </c>
      <c r="H194" s="3">
        <v>3471.76</v>
      </c>
      <c r="I194" s="3">
        <v>8</v>
      </c>
      <c r="J194" s="3">
        <v>2018</v>
      </c>
    </row>
    <row r="195" spans="1:10" x14ac:dyDescent="0.3">
      <c r="A195" s="2">
        <v>43133</v>
      </c>
      <c r="B195" s="3" t="s">
        <v>129</v>
      </c>
      <c r="C195" s="3" t="s">
        <v>278</v>
      </c>
      <c r="D195" s="3" t="s">
        <v>283</v>
      </c>
      <c r="E195" s="3" t="s">
        <v>294</v>
      </c>
      <c r="F195" s="3">
        <v>6202.8</v>
      </c>
      <c r="G195" s="3">
        <v>8</v>
      </c>
      <c r="H195" s="3">
        <v>-117.68</v>
      </c>
      <c r="I195" s="3">
        <v>2</v>
      </c>
      <c r="J195" s="3">
        <v>2018</v>
      </c>
    </row>
    <row r="196" spans="1:10" x14ac:dyDescent="0.3">
      <c r="A196" s="2">
        <v>45272</v>
      </c>
      <c r="B196" s="3" t="s">
        <v>140</v>
      </c>
      <c r="C196" s="3" t="s">
        <v>279</v>
      </c>
      <c r="D196" s="3" t="s">
        <v>283</v>
      </c>
      <c r="E196" s="3" t="s">
        <v>288</v>
      </c>
      <c r="F196" s="3">
        <v>10283.549999999999</v>
      </c>
      <c r="G196" s="3">
        <v>8</v>
      </c>
      <c r="H196" s="3">
        <v>-1276.7</v>
      </c>
      <c r="I196" s="3">
        <v>12</v>
      </c>
      <c r="J196" s="3">
        <v>2023</v>
      </c>
    </row>
    <row r="197" spans="1:10" x14ac:dyDescent="0.3">
      <c r="A197" s="2">
        <v>44519</v>
      </c>
      <c r="B197" s="3" t="s">
        <v>65</v>
      </c>
      <c r="C197" s="3" t="s">
        <v>274</v>
      </c>
      <c r="D197" s="3" t="s">
        <v>281</v>
      </c>
      <c r="E197" s="3" t="s">
        <v>285</v>
      </c>
      <c r="F197" s="3">
        <v>5440.43</v>
      </c>
      <c r="G197" s="3">
        <v>1</v>
      </c>
      <c r="H197" s="3">
        <v>974.41</v>
      </c>
      <c r="I197" s="3">
        <v>11</v>
      </c>
      <c r="J197" s="3">
        <v>2021</v>
      </c>
    </row>
    <row r="198" spans="1:10" x14ac:dyDescent="0.3">
      <c r="A198" s="2">
        <v>44581</v>
      </c>
      <c r="B198" s="3" t="s">
        <v>141</v>
      </c>
      <c r="C198" s="3" t="s">
        <v>274</v>
      </c>
      <c r="D198" s="3" t="s">
        <v>281</v>
      </c>
      <c r="E198" s="3" t="s">
        <v>284</v>
      </c>
      <c r="F198" s="3">
        <v>10615.65</v>
      </c>
      <c r="G198" s="3">
        <v>6</v>
      </c>
      <c r="H198" s="3">
        <v>1813.38</v>
      </c>
      <c r="I198" s="3">
        <v>1</v>
      </c>
      <c r="J198" s="3">
        <v>2022</v>
      </c>
    </row>
    <row r="199" spans="1:10" x14ac:dyDescent="0.3">
      <c r="A199" s="2">
        <v>43294</v>
      </c>
      <c r="B199" s="3" t="s">
        <v>142</v>
      </c>
      <c r="C199" s="3" t="s">
        <v>278</v>
      </c>
      <c r="D199" s="3" t="s">
        <v>281</v>
      </c>
      <c r="E199" s="3" t="s">
        <v>286</v>
      </c>
      <c r="F199" s="3">
        <v>18451.16</v>
      </c>
      <c r="G199" s="3">
        <v>7</v>
      </c>
      <c r="H199" s="3">
        <v>-3065.85</v>
      </c>
      <c r="I199" s="3">
        <v>7</v>
      </c>
      <c r="J199" s="3">
        <v>2018</v>
      </c>
    </row>
    <row r="200" spans="1:10" x14ac:dyDescent="0.3">
      <c r="A200" s="2">
        <v>44634</v>
      </c>
      <c r="B200" s="3" t="s">
        <v>143</v>
      </c>
      <c r="C200" s="3" t="s">
        <v>277</v>
      </c>
      <c r="D200" s="3" t="s">
        <v>283</v>
      </c>
      <c r="E200" s="3" t="s">
        <v>290</v>
      </c>
      <c r="F200" s="3">
        <v>12533.44</v>
      </c>
      <c r="G200" s="3">
        <v>8</v>
      </c>
      <c r="H200" s="3">
        <v>3027.78</v>
      </c>
      <c r="I200" s="3">
        <v>3</v>
      </c>
      <c r="J200" s="3">
        <v>2022</v>
      </c>
    </row>
    <row r="201" spans="1:10" x14ac:dyDescent="0.3">
      <c r="A201" s="2">
        <v>44428</v>
      </c>
      <c r="B201" s="3" t="s">
        <v>144</v>
      </c>
      <c r="C201" s="3" t="s">
        <v>276</v>
      </c>
      <c r="D201" s="3" t="s">
        <v>282</v>
      </c>
      <c r="E201" s="3" t="s">
        <v>295</v>
      </c>
      <c r="F201" s="3">
        <v>11433.11</v>
      </c>
      <c r="G201" s="3">
        <v>7</v>
      </c>
      <c r="H201" s="3">
        <v>-1461.64</v>
      </c>
      <c r="I201" s="3">
        <v>8</v>
      </c>
      <c r="J201" s="3">
        <v>2021</v>
      </c>
    </row>
    <row r="202" spans="1:10" x14ac:dyDescent="0.3">
      <c r="A202" s="2">
        <v>43692</v>
      </c>
      <c r="B202" s="3" t="s">
        <v>21</v>
      </c>
      <c r="C202" s="3" t="s">
        <v>280</v>
      </c>
      <c r="D202" s="3" t="s">
        <v>281</v>
      </c>
      <c r="E202" s="3" t="s">
        <v>284</v>
      </c>
      <c r="F202" s="3">
        <v>1488.21</v>
      </c>
      <c r="G202" s="3">
        <v>2</v>
      </c>
      <c r="H202" s="3">
        <v>-256.58999999999997</v>
      </c>
      <c r="I202" s="3">
        <v>8</v>
      </c>
      <c r="J202" s="3">
        <v>2019</v>
      </c>
    </row>
    <row r="203" spans="1:10" x14ac:dyDescent="0.3">
      <c r="A203" s="2">
        <v>44298</v>
      </c>
      <c r="B203" s="3" t="s">
        <v>82</v>
      </c>
      <c r="C203" s="3" t="s">
        <v>280</v>
      </c>
      <c r="D203" s="3" t="s">
        <v>281</v>
      </c>
      <c r="E203" s="3" t="s">
        <v>284</v>
      </c>
      <c r="F203" s="3">
        <v>3530.59</v>
      </c>
      <c r="G203" s="3">
        <v>1</v>
      </c>
      <c r="H203" s="3">
        <v>12.12</v>
      </c>
      <c r="I203" s="3">
        <v>4</v>
      </c>
      <c r="J203" s="3">
        <v>2021</v>
      </c>
    </row>
    <row r="204" spans="1:10" x14ac:dyDescent="0.3">
      <c r="A204" s="2">
        <v>44995</v>
      </c>
      <c r="B204" s="3" t="s">
        <v>145</v>
      </c>
      <c r="C204" s="3" t="s">
        <v>280</v>
      </c>
      <c r="D204" s="3" t="s">
        <v>282</v>
      </c>
      <c r="E204" s="3" t="s">
        <v>295</v>
      </c>
      <c r="F204" s="3">
        <v>13719.78</v>
      </c>
      <c r="G204" s="3">
        <v>4</v>
      </c>
      <c r="H204" s="3">
        <v>-2388.0300000000002</v>
      </c>
      <c r="I204" s="3">
        <v>3</v>
      </c>
      <c r="J204" s="3">
        <v>2023</v>
      </c>
    </row>
    <row r="205" spans="1:10" x14ac:dyDescent="0.3">
      <c r="A205" s="2">
        <v>43575</v>
      </c>
      <c r="B205" s="3" t="s">
        <v>21</v>
      </c>
      <c r="C205" s="3" t="s">
        <v>275</v>
      </c>
      <c r="D205" s="3" t="s">
        <v>283</v>
      </c>
      <c r="E205" s="3" t="s">
        <v>289</v>
      </c>
      <c r="F205" s="3">
        <v>7643.8</v>
      </c>
      <c r="G205" s="3">
        <v>7</v>
      </c>
      <c r="H205" s="3">
        <v>1583.78</v>
      </c>
      <c r="I205" s="3">
        <v>4</v>
      </c>
      <c r="J205" s="3">
        <v>2019</v>
      </c>
    </row>
    <row r="206" spans="1:10" x14ac:dyDescent="0.3">
      <c r="A206" s="2">
        <v>43300</v>
      </c>
      <c r="B206" s="3" t="s">
        <v>32</v>
      </c>
      <c r="C206" s="3" t="s">
        <v>274</v>
      </c>
      <c r="D206" s="3" t="s">
        <v>281</v>
      </c>
      <c r="E206" s="3" t="s">
        <v>286</v>
      </c>
      <c r="F206" s="3">
        <v>13633.01</v>
      </c>
      <c r="G206" s="3">
        <v>1</v>
      </c>
      <c r="H206" s="3">
        <v>-8</v>
      </c>
      <c r="I206" s="3">
        <v>7</v>
      </c>
      <c r="J206" s="3">
        <v>2018</v>
      </c>
    </row>
    <row r="207" spans="1:10" x14ac:dyDescent="0.3">
      <c r="A207" s="2">
        <v>44140</v>
      </c>
      <c r="B207" s="3" t="s">
        <v>14</v>
      </c>
      <c r="C207" s="3" t="s">
        <v>279</v>
      </c>
      <c r="D207" s="3" t="s">
        <v>283</v>
      </c>
      <c r="E207" s="3" t="s">
        <v>294</v>
      </c>
      <c r="F207" s="3">
        <v>6530.06</v>
      </c>
      <c r="G207" s="3">
        <v>3</v>
      </c>
      <c r="H207" s="3">
        <v>649.04</v>
      </c>
      <c r="I207" s="3">
        <v>11</v>
      </c>
      <c r="J207" s="3">
        <v>2020</v>
      </c>
    </row>
    <row r="208" spans="1:10" x14ac:dyDescent="0.3">
      <c r="A208" s="2">
        <v>43176</v>
      </c>
      <c r="B208" s="3" t="s">
        <v>146</v>
      </c>
      <c r="C208" s="3" t="s">
        <v>275</v>
      </c>
      <c r="D208" s="3" t="s">
        <v>283</v>
      </c>
      <c r="E208" s="3" t="s">
        <v>290</v>
      </c>
      <c r="F208" s="3">
        <v>756.82</v>
      </c>
      <c r="G208" s="3">
        <v>7</v>
      </c>
      <c r="H208" s="3">
        <v>174.63</v>
      </c>
      <c r="I208" s="3">
        <v>3</v>
      </c>
      <c r="J208" s="3">
        <v>2018</v>
      </c>
    </row>
    <row r="209" spans="1:10" x14ac:dyDescent="0.3">
      <c r="A209" s="2">
        <v>43968</v>
      </c>
      <c r="B209" s="3" t="s">
        <v>147</v>
      </c>
      <c r="C209" s="3" t="s">
        <v>277</v>
      </c>
      <c r="D209" s="3" t="s">
        <v>283</v>
      </c>
      <c r="E209" s="3" t="s">
        <v>289</v>
      </c>
      <c r="F209" s="3">
        <v>10680.99</v>
      </c>
      <c r="G209" s="3">
        <v>6</v>
      </c>
      <c r="H209" s="3">
        <v>-825.59</v>
      </c>
      <c r="I209" s="3">
        <v>5</v>
      </c>
      <c r="J209" s="3">
        <v>2020</v>
      </c>
    </row>
    <row r="210" spans="1:10" x14ac:dyDescent="0.3">
      <c r="A210" s="2">
        <v>43394</v>
      </c>
      <c r="B210" s="3" t="s">
        <v>16</v>
      </c>
      <c r="C210" s="3" t="s">
        <v>277</v>
      </c>
      <c r="D210" s="3" t="s">
        <v>282</v>
      </c>
      <c r="E210" s="3" t="s">
        <v>292</v>
      </c>
      <c r="F210" s="3">
        <v>3417.7</v>
      </c>
      <c r="G210" s="3">
        <v>6</v>
      </c>
      <c r="H210" s="3">
        <v>962.23</v>
      </c>
      <c r="I210" s="3">
        <v>10</v>
      </c>
      <c r="J210" s="3">
        <v>2018</v>
      </c>
    </row>
    <row r="211" spans="1:10" x14ac:dyDescent="0.3">
      <c r="A211" s="2">
        <v>43734</v>
      </c>
      <c r="B211" s="3" t="s">
        <v>29</v>
      </c>
      <c r="C211" s="3" t="s">
        <v>279</v>
      </c>
      <c r="D211" s="3" t="s">
        <v>282</v>
      </c>
      <c r="E211" s="3" t="s">
        <v>287</v>
      </c>
      <c r="F211" s="3">
        <v>8262.92</v>
      </c>
      <c r="G211" s="3">
        <v>5</v>
      </c>
      <c r="H211" s="3">
        <v>2357.5100000000002</v>
      </c>
      <c r="I211" s="3">
        <v>9</v>
      </c>
      <c r="J211" s="3">
        <v>2019</v>
      </c>
    </row>
    <row r="212" spans="1:10" x14ac:dyDescent="0.3">
      <c r="A212" s="2">
        <v>44008</v>
      </c>
      <c r="B212" s="3" t="s">
        <v>148</v>
      </c>
      <c r="C212" s="3" t="s">
        <v>276</v>
      </c>
      <c r="D212" s="3" t="s">
        <v>281</v>
      </c>
      <c r="E212" s="3" t="s">
        <v>284</v>
      </c>
      <c r="F212" s="3">
        <v>11057.91</v>
      </c>
      <c r="G212" s="3">
        <v>8</v>
      </c>
      <c r="H212" s="3">
        <v>798.14</v>
      </c>
      <c r="I212" s="3">
        <v>6</v>
      </c>
      <c r="J212" s="3">
        <v>2020</v>
      </c>
    </row>
    <row r="213" spans="1:10" x14ac:dyDescent="0.3">
      <c r="A213" s="2">
        <v>43410</v>
      </c>
      <c r="B213" s="3" t="s">
        <v>149</v>
      </c>
      <c r="C213" s="3" t="s">
        <v>275</v>
      </c>
      <c r="D213" s="3" t="s">
        <v>281</v>
      </c>
      <c r="E213" s="3" t="s">
        <v>286</v>
      </c>
      <c r="F213" s="3">
        <v>3458.8</v>
      </c>
      <c r="G213" s="3">
        <v>4</v>
      </c>
      <c r="H213" s="3">
        <v>843.45</v>
      </c>
      <c r="I213" s="3">
        <v>11</v>
      </c>
      <c r="J213" s="3">
        <v>2018</v>
      </c>
    </row>
    <row r="214" spans="1:10" x14ac:dyDescent="0.3">
      <c r="A214" s="2">
        <v>44199</v>
      </c>
      <c r="B214" s="3" t="s">
        <v>48</v>
      </c>
      <c r="C214" s="3" t="s">
        <v>279</v>
      </c>
      <c r="D214" s="3" t="s">
        <v>281</v>
      </c>
      <c r="E214" s="3" t="s">
        <v>284</v>
      </c>
      <c r="F214" s="3">
        <v>19292.72</v>
      </c>
      <c r="G214" s="3">
        <v>4</v>
      </c>
      <c r="H214" s="3">
        <v>5319.2</v>
      </c>
      <c r="I214" s="3">
        <v>1</v>
      </c>
      <c r="J214" s="3">
        <v>2021</v>
      </c>
    </row>
    <row r="215" spans="1:10" x14ac:dyDescent="0.3">
      <c r="A215" s="2">
        <v>44870</v>
      </c>
      <c r="B215" s="3" t="s">
        <v>150</v>
      </c>
      <c r="C215" s="3" t="s">
        <v>276</v>
      </c>
      <c r="D215" s="3" t="s">
        <v>281</v>
      </c>
      <c r="E215" s="3" t="s">
        <v>284</v>
      </c>
      <c r="F215" s="3">
        <v>3273.64</v>
      </c>
      <c r="G215" s="3">
        <v>9</v>
      </c>
      <c r="H215" s="3">
        <v>158.87</v>
      </c>
      <c r="I215" s="3">
        <v>11</v>
      </c>
      <c r="J215" s="3">
        <v>2022</v>
      </c>
    </row>
    <row r="216" spans="1:10" x14ac:dyDescent="0.3">
      <c r="A216" s="2">
        <v>44966</v>
      </c>
      <c r="B216" s="3" t="s">
        <v>151</v>
      </c>
      <c r="C216" s="3" t="s">
        <v>280</v>
      </c>
      <c r="D216" s="3" t="s">
        <v>283</v>
      </c>
      <c r="E216" s="3" t="s">
        <v>289</v>
      </c>
      <c r="F216" s="3">
        <v>15964.35</v>
      </c>
      <c r="G216" s="3">
        <v>3</v>
      </c>
      <c r="H216" s="3">
        <v>1407.08</v>
      </c>
      <c r="I216" s="3">
        <v>2</v>
      </c>
      <c r="J216" s="3">
        <v>2023</v>
      </c>
    </row>
    <row r="217" spans="1:10" x14ac:dyDescent="0.3">
      <c r="A217" s="2">
        <v>43334</v>
      </c>
      <c r="B217" s="3" t="s">
        <v>35</v>
      </c>
      <c r="C217" s="3" t="s">
        <v>271</v>
      </c>
      <c r="D217" s="3" t="s">
        <v>283</v>
      </c>
      <c r="E217" s="3" t="s">
        <v>289</v>
      </c>
      <c r="F217" s="3">
        <v>2385.62</v>
      </c>
      <c r="G217" s="3">
        <v>1</v>
      </c>
      <c r="H217" s="3">
        <v>-197.46</v>
      </c>
      <c r="I217" s="3">
        <v>8</v>
      </c>
      <c r="J217" s="3">
        <v>2018</v>
      </c>
    </row>
    <row r="218" spans="1:10" x14ac:dyDescent="0.3">
      <c r="A218" s="2">
        <v>43726</v>
      </c>
      <c r="B218" s="3" t="s">
        <v>141</v>
      </c>
      <c r="C218" s="3" t="s">
        <v>273</v>
      </c>
      <c r="D218" s="3" t="s">
        <v>283</v>
      </c>
      <c r="E218" s="3" t="s">
        <v>290</v>
      </c>
      <c r="F218" s="3">
        <v>485.78</v>
      </c>
      <c r="G218" s="3">
        <v>2</v>
      </c>
      <c r="H218" s="3">
        <v>73.25</v>
      </c>
      <c r="I218" s="3">
        <v>9</v>
      </c>
      <c r="J218" s="3">
        <v>2019</v>
      </c>
    </row>
    <row r="219" spans="1:10" x14ac:dyDescent="0.3">
      <c r="A219" s="2">
        <v>43724</v>
      </c>
      <c r="B219" s="3" t="s">
        <v>152</v>
      </c>
      <c r="C219" s="3" t="s">
        <v>279</v>
      </c>
      <c r="D219" s="3" t="s">
        <v>281</v>
      </c>
      <c r="E219" s="3" t="s">
        <v>291</v>
      </c>
      <c r="F219" s="3">
        <v>3086.25</v>
      </c>
      <c r="G219" s="3">
        <v>1</v>
      </c>
      <c r="H219" s="3">
        <v>-390.2</v>
      </c>
      <c r="I219" s="3">
        <v>9</v>
      </c>
      <c r="J219" s="3">
        <v>2019</v>
      </c>
    </row>
    <row r="220" spans="1:10" x14ac:dyDescent="0.3">
      <c r="A220" s="2">
        <v>43822</v>
      </c>
      <c r="B220" s="3" t="s">
        <v>153</v>
      </c>
      <c r="C220" s="3" t="s">
        <v>273</v>
      </c>
      <c r="D220" s="3" t="s">
        <v>282</v>
      </c>
      <c r="E220" s="3" t="s">
        <v>287</v>
      </c>
      <c r="F220" s="3">
        <v>7280.96</v>
      </c>
      <c r="G220" s="3">
        <v>6</v>
      </c>
      <c r="H220" s="3">
        <v>1991.76</v>
      </c>
      <c r="I220" s="3">
        <v>12</v>
      </c>
      <c r="J220" s="3">
        <v>2019</v>
      </c>
    </row>
    <row r="221" spans="1:10" x14ac:dyDescent="0.3">
      <c r="A221" s="2">
        <v>43290</v>
      </c>
      <c r="B221" s="3" t="s">
        <v>98</v>
      </c>
      <c r="C221" s="3" t="s">
        <v>276</v>
      </c>
      <c r="D221" s="3" t="s">
        <v>281</v>
      </c>
      <c r="E221" s="3" t="s">
        <v>286</v>
      </c>
      <c r="F221" s="3">
        <v>13205.12</v>
      </c>
      <c r="G221" s="3">
        <v>2</v>
      </c>
      <c r="H221" s="3">
        <v>-2274.23</v>
      </c>
      <c r="I221" s="3">
        <v>7</v>
      </c>
      <c r="J221" s="3">
        <v>2018</v>
      </c>
    </row>
    <row r="222" spans="1:10" x14ac:dyDescent="0.3">
      <c r="A222" s="2">
        <v>44026</v>
      </c>
      <c r="B222" s="3" t="s">
        <v>154</v>
      </c>
      <c r="C222" s="3" t="s">
        <v>276</v>
      </c>
      <c r="D222" s="3" t="s">
        <v>283</v>
      </c>
      <c r="E222" s="3" t="s">
        <v>290</v>
      </c>
      <c r="F222" s="3">
        <v>15620.39</v>
      </c>
      <c r="G222" s="3">
        <v>6</v>
      </c>
      <c r="H222" s="3">
        <v>-1787.62</v>
      </c>
      <c r="I222" s="3">
        <v>7</v>
      </c>
      <c r="J222" s="3">
        <v>2020</v>
      </c>
    </row>
    <row r="223" spans="1:10" x14ac:dyDescent="0.3">
      <c r="A223" s="2">
        <v>45249</v>
      </c>
      <c r="B223" s="3" t="s">
        <v>155</v>
      </c>
      <c r="C223" s="3" t="s">
        <v>274</v>
      </c>
      <c r="D223" s="3" t="s">
        <v>283</v>
      </c>
      <c r="E223" s="3" t="s">
        <v>288</v>
      </c>
      <c r="F223" s="3">
        <v>16522.21</v>
      </c>
      <c r="G223" s="3">
        <v>4</v>
      </c>
      <c r="H223" s="3">
        <v>3863.89</v>
      </c>
      <c r="I223" s="3">
        <v>11</v>
      </c>
      <c r="J223" s="3">
        <v>2023</v>
      </c>
    </row>
    <row r="224" spans="1:10" x14ac:dyDescent="0.3">
      <c r="A224" s="2">
        <v>44212</v>
      </c>
      <c r="B224" s="3" t="s">
        <v>115</v>
      </c>
      <c r="C224" s="3" t="s">
        <v>279</v>
      </c>
      <c r="D224" s="3" t="s">
        <v>283</v>
      </c>
      <c r="E224" s="3" t="s">
        <v>288</v>
      </c>
      <c r="F224" s="3">
        <v>4113.1000000000004</v>
      </c>
      <c r="G224" s="3">
        <v>10</v>
      </c>
      <c r="H224" s="3">
        <v>1167.29</v>
      </c>
      <c r="I224" s="3">
        <v>1</v>
      </c>
      <c r="J224" s="3">
        <v>2021</v>
      </c>
    </row>
    <row r="225" spans="1:10" x14ac:dyDescent="0.3">
      <c r="A225" s="2">
        <v>44778</v>
      </c>
      <c r="B225" s="3" t="s">
        <v>30</v>
      </c>
      <c r="C225" s="3" t="s">
        <v>275</v>
      </c>
      <c r="D225" s="3" t="s">
        <v>281</v>
      </c>
      <c r="E225" s="3" t="s">
        <v>286</v>
      </c>
      <c r="F225" s="3">
        <v>8018.14</v>
      </c>
      <c r="G225" s="3">
        <v>1</v>
      </c>
      <c r="H225" s="3">
        <v>105.22</v>
      </c>
      <c r="I225" s="3">
        <v>8</v>
      </c>
      <c r="J225" s="3">
        <v>2022</v>
      </c>
    </row>
    <row r="226" spans="1:10" x14ac:dyDescent="0.3">
      <c r="A226" s="2">
        <v>43231</v>
      </c>
      <c r="B226" s="3" t="s">
        <v>101</v>
      </c>
      <c r="C226" s="3" t="s">
        <v>278</v>
      </c>
      <c r="D226" s="3" t="s">
        <v>282</v>
      </c>
      <c r="E226" s="3" t="s">
        <v>295</v>
      </c>
      <c r="F226" s="3">
        <v>2778.19</v>
      </c>
      <c r="G226" s="3">
        <v>8</v>
      </c>
      <c r="H226" s="3">
        <v>-450.79</v>
      </c>
      <c r="I226" s="3">
        <v>5</v>
      </c>
      <c r="J226" s="3">
        <v>2018</v>
      </c>
    </row>
    <row r="227" spans="1:10" x14ac:dyDescent="0.3">
      <c r="A227" s="2">
        <v>45248</v>
      </c>
      <c r="B227" s="3" t="s">
        <v>146</v>
      </c>
      <c r="C227" s="3" t="s">
        <v>277</v>
      </c>
      <c r="D227" s="3" t="s">
        <v>281</v>
      </c>
      <c r="E227" s="3" t="s">
        <v>291</v>
      </c>
      <c r="F227" s="3">
        <v>12457.12</v>
      </c>
      <c r="G227" s="3">
        <v>8</v>
      </c>
      <c r="H227" s="3">
        <v>-2448.0300000000002</v>
      </c>
      <c r="I227" s="3">
        <v>11</v>
      </c>
      <c r="J227" s="3">
        <v>2023</v>
      </c>
    </row>
    <row r="228" spans="1:10" x14ac:dyDescent="0.3">
      <c r="A228" s="2">
        <v>43854</v>
      </c>
      <c r="B228" s="3" t="s">
        <v>119</v>
      </c>
      <c r="C228" s="3" t="s">
        <v>278</v>
      </c>
      <c r="D228" s="3" t="s">
        <v>283</v>
      </c>
      <c r="E228" s="3" t="s">
        <v>294</v>
      </c>
      <c r="F228" s="3">
        <v>12225.16</v>
      </c>
      <c r="G228" s="3">
        <v>8</v>
      </c>
      <c r="H228" s="3">
        <v>1646.18</v>
      </c>
      <c r="I228" s="3">
        <v>1</v>
      </c>
      <c r="J228" s="3">
        <v>2020</v>
      </c>
    </row>
    <row r="229" spans="1:10" x14ac:dyDescent="0.3">
      <c r="A229" s="2">
        <v>43378</v>
      </c>
      <c r="B229" s="3" t="s">
        <v>34</v>
      </c>
      <c r="C229" s="3" t="s">
        <v>272</v>
      </c>
      <c r="D229" s="3" t="s">
        <v>281</v>
      </c>
      <c r="E229" s="3" t="s">
        <v>286</v>
      </c>
      <c r="F229" s="3">
        <v>1019.78</v>
      </c>
      <c r="G229" s="3">
        <v>9</v>
      </c>
      <c r="H229" s="3">
        <v>-125.06</v>
      </c>
      <c r="I229" s="3">
        <v>10</v>
      </c>
      <c r="J229" s="3">
        <v>2018</v>
      </c>
    </row>
    <row r="230" spans="1:10" x14ac:dyDescent="0.3">
      <c r="A230" s="2">
        <v>45272</v>
      </c>
      <c r="B230" s="3" t="s">
        <v>156</v>
      </c>
      <c r="C230" s="3" t="s">
        <v>275</v>
      </c>
      <c r="D230" s="3" t="s">
        <v>282</v>
      </c>
      <c r="E230" s="3" t="s">
        <v>295</v>
      </c>
      <c r="F230" s="3">
        <v>19393.669999999998</v>
      </c>
      <c r="G230" s="3">
        <v>8</v>
      </c>
      <c r="H230" s="3">
        <v>4283.84</v>
      </c>
      <c r="I230" s="3">
        <v>12</v>
      </c>
      <c r="J230" s="3">
        <v>2023</v>
      </c>
    </row>
    <row r="231" spans="1:10" x14ac:dyDescent="0.3">
      <c r="A231" s="2">
        <v>44125</v>
      </c>
      <c r="B231" s="3" t="s">
        <v>126</v>
      </c>
      <c r="C231" s="3" t="s">
        <v>275</v>
      </c>
      <c r="D231" s="3" t="s">
        <v>283</v>
      </c>
      <c r="E231" s="3" t="s">
        <v>289</v>
      </c>
      <c r="F231" s="3">
        <v>10159.870000000001</v>
      </c>
      <c r="G231" s="3">
        <v>10</v>
      </c>
      <c r="H231" s="3">
        <v>2588.1799999999998</v>
      </c>
      <c r="I231" s="3">
        <v>10</v>
      </c>
      <c r="J231" s="3">
        <v>2020</v>
      </c>
    </row>
    <row r="232" spans="1:10" x14ac:dyDescent="0.3">
      <c r="A232" s="2">
        <v>44095</v>
      </c>
      <c r="B232" s="3" t="s">
        <v>157</v>
      </c>
      <c r="C232" s="3" t="s">
        <v>279</v>
      </c>
      <c r="D232" s="3" t="s">
        <v>283</v>
      </c>
      <c r="E232" s="3" t="s">
        <v>290</v>
      </c>
      <c r="F232" s="3">
        <v>1638.77</v>
      </c>
      <c r="G232" s="3">
        <v>4</v>
      </c>
      <c r="H232" s="3">
        <v>329.45</v>
      </c>
      <c r="I232" s="3">
        <v>9</v>
      </c>
      <c r="J232" s="3">
        <v>2020</v>
      </c>
    </row>
    <row r="233" spans="1:10" x14ac:dyDescent="0.3">
      <c r="A233" s="2">
        <v>45141</v>
      </c>
      <c r="B233" s="3" t="s">
        <v>13</v>
      </c>
      <c r="C233" s="3" t="s">
        <v>278</v>
      </c>
      <c r="D233" s="3" t="s">
        <v>282</v>
      </c>
      <c r="E233" s="3" t="s">
        <v>293</v>
      </c>
      <c r="F233" s="3">
        <v>18090.349999999999</v>
      </c>
      <c r="G233" s="3">
        <v>8</v>
      </c>
      <c r="H233" s="3">
        <v>-594.75</v>
      </c>
      <c r="I233" s="3">
        <v>8</v>
      </c>
      <c r="J233" s="3">
        <v>2023</v>
      </c>
    </row>
    <row r="234" spans="1:10" x14ac:dyDescent="0.3">
      <c r="A234" s="2">
        <v>44339</v>
      </c>
      <c r="B234" s="3" t="s">
        <v>158</v>
      </c>
      <c r="C234" s="3" t="s">
        <v>272</v>
      </c>
      <c r="D234" s="3" t="s">
        <v>283</v>
      </c>
      <c r="E234" s="3" t="s">
        <v>288</v>
      </c>
      <c r="F234" s="3">
        <v>6050.63</v>
      </c>
      <c r="G234" s="3">
        <v>8</v>
      </c>
      <c r="H234" s="3">
        <v>1290.98</v>
      </c>
      <c r="I234" s="3">
        <v>5</v>
      </c>
      <c r="J234" s="3">
        <v>2021</v>
      </c>
    </row>
    <row r="235" spans="1:10" x14ac:dyDescent="0.3">
      <c r="A235" s="2">
        <v>44748</v>
      </c>
      <c r="B235" s="3" t="s">
        <v>68</v>
      </c>
      <c r="C235" s="3" t="s">
        <v>280</v>
      </c>
      <c r="D235" s="3" t="s">
        <v>283</v>
      </c>
      <c r="E235" s="3" t="s">
        <v>290</v>
      </c>
      <c r="F235" s="3">
        <v>10390.92</v>
      </c>
      <c r="G235" s="3">
        <v>9</v>
      </c>
      <c r="H235" s="3">
        <v>-843.04</v>
      </c>
      <c r="I235" s="3">
        <v>7</v>
      </c>
      <c r="J235" s="3">
        <v>2022</v>
      </c>
    </row>
    <row r="236" spans="1:10" x14ac:dyDescent="0.3">
      <c r="A236" s="2">
        <v>43169</v>
      </c>
      <c r="B236" s="3" t="s">
        <v>19</v>
      </c>
      <c r="C236" s="3" t="s">
        <v>278</v>
      </c>
      <c r="D236" s="3" t="s">
        <v>283</v>
      </c>
      <c r="E236" s="3" t="s">
        <v>294</v>
      </c>
      <c r="F236" s="3">
        <v>4789.13</v>
      </c>
      <c r="G236" s="3">
        <v>7</v>
      </c>
      <c r="H236" s="3">
        <v>738.2</v>
      </c>
      <c r="I236" s="3">
        <v>3</v>
      </c>
      <c r="J236" s="3">
        <v>2018</v>
      </c>
    </row>
    <row r="237" spans="1:10" x14ac:dyDescent="0.3">
      <c r="A237" s="2">
        <v>44414</v>
      </c>
      <c r="B237" s="3" t="s">
        <v>89</v>
      </c>
      <c r="C237" s="3" t="s">
        <v>274</v>
      </c>
      <c r="D237" s="3" t="s">
        <v>283</v>
      </c>
      <c r="E237" s="3" t="s">
        <v>288</v>
      </c>
      <c r="F237" s="3">
        <v>12743.59</v>
      </c>
      <c r="G237" s="3">
        <v>4</v>
      </c>
      <c r="H237" s="3">
        <v>1463.38</v>
      </c>
      <c r="I237" s="3">
        <v>8</v>
      </c>
      <c r="J237" s="3">
        <v>2021</v>
      </c>
    </row>
    <row r="238" spans="1:10" x14ac:dyDescent="0.3">
      <c r="A238" s="2">
        <v>43971</v>
      </c>
      <c r="B238" s="3" t="s">
        <v>91</v>
      </c>
      <c r="C238" s="3" t="s">
        <v>276</v>
      </c>
      <c r="D238" s="3" t="s">
        <v>281</v>
      </c>
      <c r="E238" s="3" t="s">
        <v>284</v>
      </c>
      <c r="F238" s="3">
        <v>3379.34</v>
      </c>
      <c r="G238" s="3">
        <v>7</v>
      </c>
      <c r="H238" s="3">
        <v>-64.37</v>
      </c>
      <c r="I238" s="3">
        <v>5</v>
      </c>
      <c r="J238" s="3">
        <v>2020</v>
      </c>
    </row>
    <row r="239" spans="1:10" x14ac:dyDescent="0.3">
      <c r="A239" s="2">
        <v>43264</v>
      </c>
      <c r="B239" s="3" t="s">
        <v>16</v>
      </c>
      <c r="C239" s="3" t="s">
        <v>274</v>
      </c>
      <c r="D239" s="3" t="s">
        <v>282</v>
      </c>
      <c r="E239" s="3" t="s">
        <v>293</v>
      </c>
      <c r="F239" s="3">
        <v>16714.86</v>
      </c>
      <c r="G239" s="3">
        <v>10</v>
      </c>
      <c r="H239" s="3">
        <v>4310.67</v>
      </c>
      <c r="I239" s="3">
        <v>6</v>
      </c>
      <c r="J239" s="3">
        <v>2018</v>
      </c>
    </row>
    <row r="240" spans="1:10" x14ac:dyDescent="0.3">
      <c r="A240" s="2">
        <v>43199</v>
      </c>
      <c r="B240" s="3" t="s">
        <v>54</v>
      </c>
      <c r="C240" s="3" t="s">
        <v>277</v>
      </c>
      <c r="D240" s="3" t="s">
        <v>281</v>
      </c>
      <c r="E240" s="3" t="s">
        <v>291</v>
      </c>
      <c r="F240" s="3">
        <v>12850.08</v>
      </c>
      <c r="G240" s="3">
        <v>3</v>
      </c>
      <c r="H240" s="3">
        <v>-687.41</v>
      </c>
      <c r="I240" s="3">
        <v>4</v>
      </c>
      <c r="J240" s="3">
        <v>2018</v>
      </c>
    </row>
    <row r="241" spans="1:10" x14ac:dyDescent="0.3">
      <c r="A241" s="2">
        <v>44744</v>
      </c>
      <c r="B241" s="3" t="s">
        <v>123</v>
      </c>
      <c r="C241" s="3" t="s">
        <v>273</v>
      </c>
      <c r="D241" s="3" t="s">
        <v>281</v>
      </c>
      <c r="E241" s="3" t="s">
        <v>291</v>
      </c>
      <c r="F241" s="3">
        <v>11395.72</v>
      </c>
      <c r="G241" s="3">
        <v>1</v>
      </c>
      <c r="H241" s="3">
        <v>1147.5899999999999</v>
      </c>
      <c r="I241" s="3">
        <v>7</v>
      </c>
      <c r="J241" s="3">
        <v>2022</v>
      </c>
    </row>
    <row r="242" spans="1:10" x14ac:dyDescent="0.3">
      <c r="A242" s="2">
        <v>44542</v>
      </c>
      <c r="B242" s="3" t="s">
        <v>129</v>
      </c>
      <c r="C242" s="3" t="s">
        <v>275</v>
      </c>
      <c r="D242" s="3" t="s">
        <v>283</v>
      </c>
      <c r="E242" s="3" t="s">
        <v>294</v>
      </c>
      <c r="F242" s="3">
        <v>2636.15</v>
      </c>
      <c r="G242" s="3">
        <v>3</v>
      </c>
      <c r="H242" s="3">
        <v>7.27</v>
      </c>
      <c r="I242" s="3">
        <v>12</v>
      </c>
      <c r="J242" s="3">
        <v>2021</v>
      </c>
    </row>
    <row r="243" spans="1:10" x14ac:dyDescent="0.3">
      <c r="A243" s="2">
        <v>45287</v>
      </c>
      <c r="B243" s="3" t="s">
        <v>47</v>
      </c>
      <c r="C243" s="3" t="s">
        <v>280</v>
      </c>
      <c r="D243" s="3" t="s">
        <v>283</v>
      </c>
      <c r="E243" s="3" t="s">
        <v>289</v>
      </c>
      <c r="F243" s="3">
        <v>11918.6</v>
      </c>
      <c r="G243" s="3">
        <v>1</v>
      </c>
      <c r="H243" s="3">
        <v>-1067.76</v>
      </c>
      <c r="I243" s="3">
        <v>12</v>
      </c>
      <c r="J243" s="3">
        <v>2023</v>
      </c>
    </row>
    <row r="244" spans="1:10" x14ac:dyDescent="0.3">
      <c r="A244" s="2">
        <v>44653</v>
      </c>
      <c r="B244" s="3" t="s">
        <v>159</v>
      </c>
      <c r="C244" s="3" t="s">
        <v>272</v>
      </c>
      <c r="D244" s="3" t="s">
        <v>281</v>
      </c>
      <c r="E244" s="3" t="s">
        <v>285</v>
      </c>
      <c r="F244" s="3">
        <v>18466.759999999998</v>
      </c>
      <c r="G244" s="3">
        <v>1</v>
      </c>
      <c r="H244" s="3">
        <v>4730.91</v>
      </c>
      <c r="I244" s="3">
        <v>4</v>
      </c>
      <c r="J244" s="3">
        <v>2022</v>
      </c>
    </row>
    <row r="245" spans="1:10" x14ac:dyDescent="0.3">
      <c r="A245" s="2">
        <v>45082</v>
      </c>
      <c r="B245" s="3" t="s">
        <v>160</v>
      </c>
      <c r="C245" s="3" t="s">
        <v>275</v>
      </c>
      <c r="D245" s="3" t="s">
        <v>282</v>
      </c>
      <c r="E245" s="3" t="s">
        <v>293</v>
      </c>
      <c r="F245" s="3">
        <v>15067.63</v>
      </c>
      <c r="G245" s="3">
        <v>3</v>
      </c>
      <c r="H245" s="3">
        <v>3161.13</v>
      </c>
      <c r="I245" s="3">
        <v>6</v>
      </c>
      <c r="J245" s="3">
        <v>2023</v>
      </c>
    </row>
    <row r="246" spans="1:10" x14ac:dyDescent="0.3">
      <c r="A246" s="2">
        <v>44319</v>
      </c>
      <c r="B246" s="3" t="s">
        <v>140</v>
      </c>
      <c r="C246" s="3" t="s">
        <v>276</v>
      </c>
      <c r="D246" s="3" t="s">
        <v>283</v>
      </c>
      <c r="E246" s="3" t="s">
        <v>294</v>
      </c>
      <c r="F246" s="3">
        <v>11474.4</v>
      </c>
      <c r="G246" s="3">
        <v>1</v>
      </c>
      <c r="H246" s="3">
        <v>2746.98</v>
      </c>
      <c r="I246" s="3">
        <v>5</v>
      </c>
      <c r="J246" s="3">
        <v>2021</v>
      </c>
    </row>
    <row r="247" spans="1:10" x14ac:dyDescent="0.3">
      <c r="A247" s="2">
        <v>44974</v>
      </c>
      <c r="B247" s="3" t="s">
        <v>161</v>
      </c>
      <c r="C247" s="3" t="s">
        <v>280</v>
      </c>
      <c r="D247" s="3" t="s">
        <v>281</v>
      </c>
      <c r="E247" s="3" t="s">
        <v>286</v>
      </c>
      <c r="F247" s="3">
        <v>4426.8100000000004</v>
      </c>
      <c r="G247" s="3">
        <v>6</v>
      </c>
      <c r="H247" s="3">
        <v>466.63</v>
      </c>
      <c r="I247" s="3">
        <v>2</v>
      </c>
      <c r="J247" s="3">
        <v>2023</v>
      </c>
    </row>
    <row r="248" spans="1:10" x14ac:dyDescent="0.3">
      <c r="A248" s="2">
        <v>45061</v>
      </c>
      <c r="B248" s="3" t="s">
        <v>151</v>
      </c>
      <c r="C248" s="3" t="s">
        <v>274</v>
      </c>
      <c r="D248" s="3" t="s">
        <v>282</v>
      </c>
      <c r="E248" s="3" t="s">
        <v>295</v>
      </c>
      <c r="F248" s="3">
        <v>11546.65</v>
      </c>
      <c r="G248" s="3">
        <v>4</v>
      </c>
      <c r="H248" s="3">
        <v>2505.9899999999998</v>
      </c>
      <c r="I248" s="3">
        <v>5</v>
      </c>
      <c r="J248" s="3">
        <v>2023</v>
      </c>
    </row>
    <row r="249" spans="1:10" x14ac:dyDescent="0.3">
      <c r="A249" s="2">
        <v>45097</v>
      </c>
      <c r="B249" s="3" t="s">
        <v>30</v>
      </c>
      <c r="C249" s="3" t="s">
        <v>271</v>
      </c>
      <c r="D249" s="3" t="s">
        <v>281</v>
      </c>
      <c r="E249" s="3" t="s">
        <v>284</v>
      </c>
      <c r="F249" s="3">
        <v>15771.58</v>
      </c>
      <c r="G249" s="3">
        <v>2</v>
      </c>
      <c r="H249" s="3">
        <v>4596.93</v>
      </c>
      <c r="I249" s="3">
        <v>6</v>
      </c>
      <c r="J249" s="3">
        <v>2023</v>
      </c>
    </row>
    <row r="250" spans="1:10" x14ac:dyDescent="0.3">
      <c r="A250" s="2">
        <v>43739</v>
      </c>
      <c r="B250" s="3" t="s">
        <v>18</v>
      </c>
      <c r="C250" s="3" t="s">
        <v>280</v>
      </c>
      <c r="D250" s="3" t="s">
        <v>282</v>
      </c>
      <c r="E250" s="3" t="s">
        <v>287</v>
      </c>
      <c r="F250" s="3">
        <v>15406.05</v>
      </c>
      <c r="G250" s="3">
        <v>3</v>
      </c>
      <c r="H250" s="3">
        <v>2632.54</v>
      </c>
      <c r="I250" s="3">
        <v>10</v>
      </c>
      <c r="J250" s="3">
        <v>2019</v>
      </c>
    </row>
    <row r="251" spans="1:10" x14ac:dyDescent="0.3">
      <c r="A251" s="2">
        <v>44555</v>
      </c>
      <c r="B251" s="3" t="s">
        <v>162</v>
      </c>
      <c r="C251" s="3" t="s">
        <v>271</v>
      </c>
      <c r="D251" s="3" t="s">
        <v>283</v>
      </c>
      <c r="E251" s="3" t="s">
        <v>290</v>
      </c>
      <c r="F251" s="3">
        <v>949.85</v>
      </c>
      <c r="G251" s="3">
        <v>4</v>
      </c>
      <c r="H251" s="3">
        <v>-121.94</v>
      </c>
      <c r="I251" s="3">
        <v>12</v>
      </c>
      <c r="J251" s="3">
        <v>2021</v>
      </c>
    </row>
    <row r="252" spans="1:10" x14ac:dyDescent="0.3">
      <c r="A252" s="2">
        <v>44580</v>
      </c>
      <c r="B252" s="3" t="s">
        <v>163</v>
      </c>
      <c r="C252" s="3" t="s">
        <v>273</v>
      </c>
      <c r="D252" s="3" t="s">
        <v>283</v>
      </c>
      <c r="E252" s="3" t="s">
        <v>289</v>
      </c>
      <c r="F252" s="3">
        <v>16864.29</v>
      </c>
      <c r="G252" s="3">
        <v>7</v>
      </c>
      <c r="H252" s="3">
        <v>-2803.24</v>
      </c>
      <c r="I252" s="3">
        <v>1</v>
      </c>
      <c r="J252" s="3">
        <v>2022</v>
      </c>
    </row>
    <row r="253" spans="1:10" x14ac:dyDescent="0.3">
      <c r="A253" s="2">
        <v>45056</v>
      </c>
      <c r="B253" s="3" t="s">
        <v>164</v>
      </c>
      <c r="C253" s="3" t="s">
        <v>276</v>
      </c>
      <c r="D253" s="3" t="s">
        <v>281</v>
      </c>
      <c r="E253" s="3" t="s">
        <v>284</v>
      </c>
      <c r="F253" s="3">
        <v>5063.45</v>
      </c>
      <c r="G253" s="3">
        <v>6</v>
      </c>
      <c r="H253" s="3">
        <v>-207.35</v>
      </c>
      <c r="I253" s="3">
        <v>5</v>
      </c>
      <c r="J253" s="3">
        <v>2023</v>
      </c>
    </row>
    <row r="254" spans="1:10" x14ac:dyDescent="0.3">
      <c r="A254" s="2">
        <v>44949</v>
      </c>
      <c r="B254" s="3" t="s">
        <v>36</v>
      </c>
      <c r="C254" s="3" t="s">
        <v>274</v>
      </c>
      <c r="D254" s="3" t="s">
        <v>282</v>
      </c>
      <c r="E254" s="3" t="s">
        <v>295</v>
      </c>
      <c r="F254" s="3">
        <v>2586.3200000000002</v>
      </c>
      <c r="G254" s="3">
        <v>10</v>
      </c>
      <c r="H254" s="3">
        <v>119.89</v>
      </c>
      <c r="I254" s="3">
        <v>1</v>
      </c>
      <c r="J254" s="3">
        <v>2023</v>
      </c>
    </row>
    <row r="255" spans="1:10" x14ac:dyDescent="0.3">
      <c r="A255" s="2">
        <v>43822</v>
      </c>
      <c r="B255" s="3" t="s">
        <v>92</v>
      </c>
      <c r="C255" s="3" t="s">
        <v>273</v>
      </c>
      <c r="D255" s="3" t="s">
        <v>281</v>
      </c>
      <c r="E255" s="3" t="s">
        <v>284</v>
      </c>
      <c r="F255" s="3">
        <v>8913.2099999999991</v>
      </c>
      <c r="G255" s="3">
        <v>6</v>
      </c>
      <c r="H255" s="3">
        <v>1833.56</v>
      </c>
      <c r="I255" s="3">
        <v>12</v>
      </c>
      <c r="J255" s="3">
        <v>2019</v>
      </c>
    </row>
    <row r="256" spans="1:10" x14ac:dyDescent="0.3">
      <c r="A256" s="2">
        <v>44112</v>
      </c>
      <c r="B256" s="3" t="s">
        <v>48</v>
      </c>
      <c r="C256" s="3" t="s">
        <v>275</v>
      </c>
      <c r="D256" s="3" t="s">
        <v>283</v>
      </c>
      <c r="E256" s="3" t="s">
        <v>288</v>
      </c>
      <c r="F256" s="3">
        <v>13709.81</v>
      </c>
      <c r="G256" s="3">
        <v>7</v>
      </c>
      <c r="H256" s="3">
        <v>1285.17</v>
      </c>
      <c r="I256" s="3">
        <v>10</v>
      </c>
      <c r="J256" s="3">
        <v>2020</v>
      </c>
    </row>
    <row r="257" spans="1:10" x14ac:dyDescent="0.3">
      <c r="A257" s="2">
        <v>44010</v>
      </c>
      <c r="B257" s="3" t="s">
        <v>165</v>
      </c>
      <c r="C257" s="3" t="s">
        <v>278</v>
      </c>
      <c r="D257" s="3" t="s">
        <v>282</v>
      </c>
      <c r="E257" s="3" t="s">
        <v>292</v>
      </c>
      <c r="F257" s="3">
        <v>3572.9</v>
      </c>
      <c r="G257" s="3">
        <v>8</v>
      </c>
      <c r="H257" s="3">
        <v>282.14</v>
      </c>
      <c r="I257" s="3">
        <v>6</v>
      </c>
      <c r="J257" s="3">
        <v>2020</v>
      </c>
    </row>
    <row r="258" spans="1:10" x14ac:dyDescent="0.3">
      <c r="A258" s="2">
        <v>43631</v>
      </c>
      <c r="B258" s="3" t="s">
        <v>166</v>
      </c>
      <c r="C258" s="3" t="s">
        <v>275</v>
      </c>
      <c r="D258" s="3" t="s">
        <v>281</v>
      </c>
      <c r="E258" s="3" t="s">
        <v>291</v>
      </c>
      <c r="F258" s="3">
        <v>17849.54</v>
      </c>
      <c r="G258" s="3">
        <v>4</v>
      </c>
      <c r="H258" s="3">
        <v>-3394.15</v>
      </c>
      <c r="I258" s="3">
        <v>6</v>
      </c>
      <c r="J258" s="3">
        <v>2019</v>
      </c>
    </row>
    <row r="259" spans="1:10" x14ac:dyDescent="0.3">
      <c r="A259" s="2">
        <v>44295</v>
      </c>
      <c r="B259" s="3" t="s">
        <v>160</v>
      </c>
      <c r="C259" s="3" t="s">
        <v>275</v>
      </c>
      <c r="D259" s="3" t="s">
        <v>281</v>
      </c>
      <c r="E259" s="3" t="s">
        <v>286</v>
      </c>
      <c r="F259" s="3">
        <v>1104.43</v>
      </c>
      <c r="G259" s="3">
        <v>4</v>
      </c>
      <c r="H259" s="3">
        <v>12.76</v>
      </c>
      <c r="I259" s="3">
        <v>4</v>
      </c>
      <c r="J259" s="3">
        <v>2021</v>
      </c>
    </row>
    <row r="260" spans="1:10" x14ac:dyDescent="0.3">
      <c r="A260" s="2">
        <v>43164</v>
      </c>
      <c r="B260" s="3" t="s">
        <v>167</v>
      </c>
      <c r="C260" s="3" t="s">
        <v>276</v>
      </c>
      <c r="D260" s="3" t="s">
        <v>283</v>
      </c>
      <c r="E260" s="3" t="s">
        <v>290</v>
      </c>
      <c r="F260" s="3">
        <v>12707.47</v>
      </c>
      <c r="G260" s="3">
        <v>9</v>
      </c>
      <c r="H260" s="3">
        <v>-163.24</v>
      </c>
      <c r="I260" s="3">
        <v>3</v>
      </c>
      <c r="J260" s="3">
        <v>2018</v>
      </c>
    </row>
    <row r="261" spans="1:10" x14ac:dyDescent="0.3">
      <c r="A261" s="2">
        <v>45144</v>
      </c>
      <c r="B261" s="3" t="s">
        <v>58</v>
      </c>
      <c r="C261" s="3" t="s">
        <v>275</v>
      </c>
      <c r="D261" s="3" t="s">
        <v>282</v>
      </c>
      <c r="E261" s="3" t="s">
        <v>292</v>
      </c>
      <c r="F261" s="3">
        <v>991.97</v>
      </c>
      <c r="G261" s="3">
        <v>2</v>
      </c>
      <c r="H261" s="3">
        <v>-0.12</v>
      </c>
      <c r="I261" s="3">
        <v>8</v>
      </c>
      <c r="J261" s="3">
        <v>2023</v>
      </c>
    </row>
    <row r="262" spans="1:10" x14ac:dyDescent="0.3">
      <c r="A262" s="2">
        <v>43582</v>
      </c>
      <c r="B262" s="3" t="s">
        <v>154</v>
      </c>
      <c r="C262" s="3" t="s">
        <v>279</v>
      </c>
      <c r="D262" s="3" t="s">
        <v>282</v>
      </c>
      <c r="E262" s="3" t="s">
        <v>293</v>
      </c>
      <c r="F262" s="3">
        <v>9800.73</v>
      </c>
      <c r="G262" s="3">
        <v>2</v>
      </c>
      <c r="H262" s="3">
        <v>-168.39</v>
      </c>
      <c r="I262" s="3">
        <v>4</v>
      </c>
      <c r="J262" s="3">
        <v>2019</v>
      </c>
    </row>
    <row r="263" spans="1:10" x14ac:dyDescent="0.3">
      <c r="A263" s="2">
        <v>44000</v>
      </c>
      <c r="B263" s="3" t="s">
        <v>158</v>
      </c>
      <c r="C263" s="3" t="s">
        <v>276</v>
      </c>
      <c r="D263" s="3" t="s">
        <v>282</v>
      </c>
      <c r="E263" s="3" t="s">
        <v>292</v>
      </c>
      <c r="F263" s="3">
        <v>12717.59</v>
      </c>
      <c r="G263" s="3">
        <v>1</v>
      </c>
      <c r="H263" s="3">
        <v>-805.13</v>
      </c>
      <c r="I263" s="3">
        <v>6</v>
      </c>
      <c r="J263" s="3">
        <v>2020</v>
      </c>
    </row>
    <row r="264" spans="1:10" x14ac:dyDescent="0.3">
      <c r="A264" s="2">
        <v>43796</v>
      </c>
      <c r="B264" s="3" t="s">
        <v>168</v>
      </c>
      <c r="C264" s="3" t="s">
        <v>274</v>
      </c>
      <c r="D264" s="3" t="s">
        <v>283</v>
      </c>
      <c r="E264" s="3" t="s">
        <v>294</v>
      </c>
      <c r="F264" s="3">
        <v>6180.41</v>
      </c>
      <c r="G264" s="3">
        <v>2</v>
      </c>
      <c r="H264" s="3">
        <v>598.66999999999996</v>
      </c>
      <c r="I264" s="3">
        <v>11</v>
      </c>
      <c r="J264" s="3">
        <v>2019</v>
      </c>
    </row>
    <row r="265" spans="1:10" x14ac:dyDescent="0.3">
      <c r="A265" s="2">
        <v>43643</v>
      </c>
      <c r="B265" s="3" t="s">
        <v>169</v>
      </c>
      <c r="C265" s="3" t="s">
        <v>272</v>
      </c>
      <c r="D265" s="3" t="s">
        <v>282</v>
      </c>
      <c r="E265" s="3" t="s">
        <v>292</v>
      </c>
      <c r="F265" s="3">
        <v>4728.1499999999996</v>
      </c>
      <c r="G265" s="3">
        <v>1</v>
      </c>
      <c r="H265" s="3">
        <v>1279.8599999999999</v>
      </c>
      <c r="I265" s="3">
        <v>6</v>
      </c>
      <c r="J265" s="3">
        <v>2019</v>
      </c>
    </row>
    <row r="266" spans="1:10" x14ac:dyDescent="0.3">
      <c r="A266" s="2">
        <v>44611</v>
      </c>
      <c r="B266" s="3" t="s">
        <v>170</v>
      </c>
      <c r="C266" s="3" t="s">
        <v>275</v>
      </c>
      <c r="D266" s="3" t="s">
        <v>281</v>
      </c>
      <c r="E266" s="3" t="s">
        <v>285</v>
      </c>
      <c r="F266" s="3">
        <v>18078.03</v>
      </c>
      <c r="G266" s="3">
        <v>6</v>
      </c>
      <c r="H266" s="3">
        <v>2851.78</v>
      </c>
      <c r="I266" s="3">
        <v>2</v>
      </c>
      <c r="J266" s="3">
        <v>2022</v>
      </c>
    </row>
    <row r="267" spans="1:10" x14ac:dyDescent="0.3">
      <c r="A267" s="2">
        <v>43822</v>
      </c>
      <c r="B267" s="3" t="s">
        <v>82</v>
      </c>
      <c r="C267" s="3" t="s">
        <v>278</v>
      </c>
      <c r="D267" s="3" t="s">
        <v>283</v>
      </c>
      <c r="E267" s="3" t="s">
        <v>290</v>
      </c>
      <c r="F267" s="3">
        <v>12367.76</v>
      </c>
      <c r="G267" s="3">
        <v>8</v>
      </c>
      <c r="H267" s="3">
        <v>-1792.86</v>
      </c>
      <c r="I267" s="3">
        <v>12</v>
      </c>
      <c r="J267" s="3">
        <v>2019</v>
      </c>
    </row>
    <row r="268" spans="1:10" x14ac:dyDescent="0.3">
      <c r="A268" s="2">
        <v>45166</v>
      </c>
      <c r="B268" s="3" t="s">
        <v>171</v>
      </c>
      <c r="C268" s="3" t="s">
        <v>279</v>
      </c>
      <c r="D268" s="3" t="s">
        <v>283</v>
      </c>
      <c r="E268" s="3" t="s">
        <v>294</v>
      </c>
      <c r="F268" s="3">
        <v>18992.939999999999</v>
      </c>
      <c r="G268" s="3">
        <v>7</v>
      </c>
      <c r="H268" s="3">
        <v>306.19</v>
      </c>
      <c r="I268" s="3">
        <v>8</v>
      </c>
      <c r="J268" s="3">
        <v>2023</v>
      </c>
    </row>
    <row r="269" spans="1:10" x14ac:dyDescent="0.3">
      <c r="A269" s="2">
        <v>43541</v>
      </c>
      <c r="B269" s="3" t="s">
        <v>86</v>
      </c>
      <c r="C269" s="3" t="s">
        <v>280</v>
      </c>
      <c r="D269" s="3" t="s">
        <v>283</v>
      </c>
      <c r="E269" s="3" t="s">
        <v>294</v>
      </c>
      <c r="F269" s="3">
        <v>4996.0200000000004</v>
      </c>
      <c r="G269" s="3">
        <v>7</v>
      </c>
      <c r="H269" s="3">
        <v>-698.63</v>
      </c>
      <c r="I269" s="3">
        <v>3</v>
      </c>
      <c r="J269" s="3">
        <v>2019</v>
      </c>
    </row>
    <row r="270" spans="1:10" x14ac:dyDescent="0.3">
      <c r="A270" s="2">
        <v>44283</v>
      </c>
      <c r="B270" s="3" t="s">
        <v>18</v>
      </c>
      <c r="C270" s="3" t="s">
        <v>272</v>
      </c>
      <c r="D270" s="3" t="s">
        <v>281</v>
      </c>
      <c r="E270" s="3" t="s">
        <v>285</v>
      </c>
      <c r="F270" s="3">
        <v>17846.37</v>
      </c>
      <c r="G270" s="3">
        <v>7</v>
      </c>
      <c r="H270" s="3">
        <v>-1450.49</v>
      </c>
      <c r="I270" s="3">
        <v>3</v>
      </c>
      <c r="J270" s="3">
        <v>2021</v>
      </c>
    </row>
    <row r="271" spans="1:10" x14ac:dyDescent="0.3">
      <c r="A271" s="2">
        <v>43493</v>
      </c>
      <c r="B271" s="3" t="s">
        <v>59</v>
      </c>
      <c r="C271" s="3" t="s">
        <v>273</v>
      </c>
      <c r="D271" s="3" t="s">
        <v>283</v>
      </c>
      <c r="E271" s="3" t="s">
        <v>294</v>
      </c>
      <c r="F271" s="3">
        <v>18797</v>
      </c>
      <c r="G271" s="3">
        <v>6</v>
      </c>
      <c r="H271" s="3">
        <v>-3369.03</v>
      </c>
      <c r="I271" s="3">
        <v>1</v>
      </c>
      <c r="J271" s="3">
        <v>2019</v>
      </c>
    </row>
    <row r="272" spans="1:10" x14ac:dyDescent="0.3">
      <c r="A272" s="2">
        <v>43476</v>
      </c>
      <c r="B272" s="3" t="s">
        <v>61</v>
      </c>
      <c r="C272" s="3" t="s">
        <v>277</v>
      </c>
      <c r="D272" s="3" t="s">
        <v>281</v>
      </c>
      <c r="E272" s="3" t="s">
        <v>284</v>
      </c>
      <c r="F272" s="3">
        <v>10069.4</v>
      </c>
      <c r="G272" s="3">
        <v>6</v>
      </c>
      <c r="H272" s="3">
        <v>1347.51</v>
      </c>
      <c r="I272" s="3">
        <v>1</v>
      </c>
      <c r="J272" s="3">
        <v>2019</v>
      </c>
    </row>
    <row r="273" spans="1:10" x14ac:dyDescent="0.3">
      <c r="A273" s="2">
        <v>44484</v>
      </c>
      <c r="B273" s="3" t="s">
        <v>165</v>
      </c>
      <c r="C273" s="3" t="s">
        <v>272</v>
      </c>
      <c r="D273" s="3" t="s">
        <v>283</v>
      </c>
      <c r="E273" s="3" t="s">
        <v>288</v>
      </c>
      <c r="F273" s="3">
        <v>13748.19</v>
      </c>
      <c r="G273" s="3">
        <v>7</v>
      </c>
      <c r="H273" s="3">
        <v>-2584.81</v>
      </c>
      <c r="I273" s="3">
        <v>10</v>
      </c>
      <c r="J273" s="3">
        <v>2021</v>
      </c>
    </row>
    <row r="274" spans="1:10" x14ac:dyDescent="0.3">
      <c r="A274" s="2">
        <v>44585</v>
      </c>
      <c r="B274" s="3" t="s">
        <v>154</v>
      </c>
      <c r="C274" s="3" t="s">
        <v>278</v>
      </c>
      <c r="D274" s="3" t="s">
        <v>282</v>
      </c>
      <c r="E274" s="3" t="s">
        <v>293</v>
      </c>
      <c r="F274" s="3">
        <v>978.21</v>
      </c>
      <c r="G274" s="3">
        <v>5</v>
      </c>
      <c r="H274" s="3">
        <v>178.67</v>
      </c>
      <c r="I274" s="3">
        <v>1</v>
      </c>
      <c r="J274" s="3">
        <v>2022</v>
      </c>
    </row>
    <row r="275" spans="1:10" x14ac:dyDescent="0.3">
      <c r="A275" s="2">
        <v>44534</v>
      </c>
      <c r="B275" s="3" t="s">
        <v>172</v>
      </c>
      <c r="C275" s="3" t="s">
        <v>273</v>
      </c>
      <c r="D275" s="3" t="s">
        <v>281</v>
      </c>
      <c r="E275" s="3" t="s">
        <v>286</v>
      </c>
      <c r="F275" s="3">
        <v>12037.92</v>
      </c>
      <c r="G275" s="3">
        <v>8</v>
      </c>
      <c r="H275" s="3">
        <v>2594.52</v>
      </c>
      <c r="I275" s="3">
        <v>12</v>
      </c>
      <c r="J275" s="3">
        <v>2021</v>
      </c>
    </row>
    <row r="276" spans="1:10" x14ac:dyDescent="0.3">
      <c r="A276" s="2">
        <v>44822</v>
      </c>
      <c r="B276" s="3" t="s">
        <v>52</v>
      </c>
      <c r="C276" s="3" t="s">
        <v>277</v>
      </c>
      <c r="D276" s="3" t="s">
        <v>281</v>
      </c>
      <c r="E276" s="3" t="s">
        <v>286</v>
      </c>
      <c r="F276" s="3">
        <v>861.47</v>
      </c>
      <c r="G276" s="3">
        <v>7</v>
      </c>
      <c r="H276" s="3">
        <v>110.46</v>
      </c>
      <c r="I276" s="3">
        <v>9</v>
      </c>
      <c r="J276" s="3">
        <v>2022</v>
      </c>
    </row>
    <row r="277" spans="1:10" x14ac:dyDescent="0.3">
      <c r="A277" s="2">
        <v>44304</v>
      </c>
      <c r="B277" s="3" t="s">
        <v>173</v>
      </c>
      <c r="C277" s="3" t="s">
        <v>272</v>
      </c>
      <c r="D277" s="3" t="s">
        <v>283</v>
      </c>
      <c r="E277" s="3" t="s">
        <v>294</v>
      </c>
      <c r="F277" s="3">
        <v>14183.66</v>
      </c>
      <c r="G277" s="3">
        <v>6</v>
      </c>
      <c r="H277" s="3">
        <v>-2208.4299999999998</v>
      </c>
      <c r="I277" s="3">
        <v>4</v>
      </c>
      <c r="J277" s="3">
        <v>2021</v>
      </c>
    </row>
    <row r="278" spans="1:10" x14ac:dyDescent="0.3">
      <c r="A278" s="2">
        <v>45091</v>
      </c>
      <c r="B278" s="3" t="s">
        <v>81</v>
      </c>
      <c r="C278" s="3" t="s">
        <v>278</v>
      </c>
      <c r="D278" s="3" t="s">
        <v>282</v>
      </c>
      <c r="E278" s="3" t="s">
        <v>292</v>
      </c>
      <c r="F278" s="3">
        <v>12591.44</v>
      </c>
      <c r="G278" s="3">
        <v>10</v>
      </c>
      <c r="H278" s="3">
        <v>-114.52</v>
      </c>
      <c r="I278" s="3">
        <v>6</v>
      </c>
      <c r="J278" s="3">
        <v>2023</v>
      </c>
    </row>
    <row r="279" spans="1:10" x14ac:dyDescent="0.3">
      <c r="A279" s="2">
        <v>44457</v>
      </c>
      <c r="B279" s="3" t="s">
        <v>174</v>
      </c>
      <c r="C279" s="3" t="s">
        <v>280</v>
      </c>
      <c r="D279" s="3" t="s">
        <v>283</v>
      </c>
      <c r="E279" s="3" t="s">
        <v>294</v>
      </c>
      <c r="F279" s="3">
        <v>3604.33</v>
      </c>
      <c r="G279" s="3">
        <v>1</v>
      </c>
      <c r="H279" s="3">
        <v>-699.18</v>
      </c>
      <c r="I279" s="3">
        <v>9</v>
      </c>
      <c r="J279" s="3">
        <v>2021</v>
      </c>
    </row>
    <row r="280" spans="1:10" x14ac:dyDescent="0.3">
      <c r="A280" s="2">
        <v>43815</v>
      </c>
      <c r="B280" s="3" t="s">
        <v>60</v>
      </c>
      <c r="C280" s="3" t="s">
        <v>273</v>
      </c>
      <c r="D280" s="3" t="s">
        <v>281</v>
      </c>
      <c r="E280" s="3" t="s">
        <v>291</v>
      </c>
      <c r="F280" s="3">
        <v>13497.27</v>
      </c>
      <c r="G280" s="3">
        <v>5</v>
      </c>
      <c r="H280" s="3">
        <v>320.08</v>
      </c>
      <c r="I280" s="3">
        <v>12</v>
      </c>
      <c r="J280" s="3">
        <v>2019</v>
      </c>
    </row>
    <row r="281" spans="1:10" x14ac:dyDescent="0.3">
      <c r="A281" s="2">
        <v>45031</v>
      </c>
      <c r="B281" s="3" t="s">
        <v>65</v>
      </c>
      <c r="C281" s="3" t="s">
        <v>279</v>
      </c>
      <c r="D281" s="3" t="s">
        <v>283</v>
      </c>
      <c r="E281" s="3" t="s">
        <v>289</v>
      </c>
      <c r="F281" s="3">
        <v>453.08</v>
      </c>
      <c r="G281" s="3">
        <v>9</v>
      </c>
      <c r="H281" s="3">
        <v>-40.04</v>
      </c>
      <c r="I281" s="3">
        <v>4</v>
      </c>
      <c r="J281" s="3">
        <v>2023</v>
      </c>
    </row>
    <row r="282" spans="1:10" x14ac:dyDescent="0.3">
      <c r="A282" s="2">
        <v>45285</v>
      </c>
      <c r="B282" s="3" t="s">
        <v>51</v>
      </c>
      <c r="C282" s="3" t="s">
        <v>277</v>
      </c>
      <c r="D282" s="3" t="s">
        <v>282</v>
      </c>
      <c r="E282" s="3" t="s">
        <v>293</v>
      </c>
      <c r="F282" s="3">
        <v>15396.07</v>
      </c>
      <c r="G282" s="3">
        <v>10</v>
      </c>
      <c r="H282" s="3">
        <v>334.44</v>
      </c>
      <c r="I282" s="3">
        <v>12</v>
      </c>
      <c r="J282" s="3">
        <v>2023</v>
      </c>
    </row>
    <row r="283" spans="1:10" x14ac:dyDescent="0.3">
      <c r="A283" s="2">
        <v>44853</v>
      </c>
      <c r="B283" s="3" t="s">
        <v>82</v>
      </c>
      <c r="C283" s="3" t="s">
        <v>278</v>
      </c>
      <c r="D283" s="3" t="s">
        <v>283</v>
      </c>
      <c r="E283" s="3" t="s">
        <v>290</v>
      </c>
      <c r="F283" s="3">
        <v>12866.71</v>
      </c>
      <c r="G283" s="3">
        <v>6</v>
      </c>
      <c r="H283" s="3">
        <v>3711.68</v>
      </c>
      <c r="I283" s="3">
        <v>10</v>
      </c>
      <c r="J283" s="3">
        <v>2022</v>
      </c>
    </row>
    <row r="284" spans="1:10" x14ac:dyDescent="0.3">
      <c r="A284" s="2">
        <v>44811</v>
      </c>
      <c r="B284" s="3" t="s">
        <v>175</v>
      </c>
      <c r="C284" s="3" t="s">
        <v>276</v>
      </c>
      <c r="D284" s="3" t="s">
        <v>282</v>
      </c>
      <c r="E284" s="3" t="s">
        <v>292</v>
      </c>
      <c r="F284" s="3">
        <v>7811.81</v>
      </c>
      <c r="G284" s="3">
        <v>5</v>
      </c>
      <c r="H284" s="3">
        <v>641.73</v>
      </c>
      <c r="I284" s="3">
        <v>9</v>
      </c>
      <c r="J284" s="3">
        <v>2022</v>
      </c>
    </row>
    <row r="285" spans="1:10" x14ac:dyDescent="0.3">
      <c r="A285" s="2">
        <v>44394</v>
      </c>
      <c r="B285" s="3" t="s">
        <v>52</v>
      </c>
      <c r="C285" s="3" t="s">
        <v>271</v>
      </c>
      <c r="D285" s="3" t="s">
        <v>283</v>
      </c>
      <c r="E285" s="3" t="s">
        <v>289</v>
      </c>
      <c r="F285" s="3">
        <v>1460.72</v>
      </c>
      <c r="G285" s="3">
        <v>9</v>
      </c>
      <c r="H285" s="3">
        <v>-45.56</v>
      </c>
      <c r="I285" s="3">
        <v>7</v>
      </c>
      <c r="J285" s="3">
        <v>2021</v>
      </c>
    </row>
    <row r="286" spans="1:10" x14ac:dyDescent="0.3">
      <c r="A286" s="2">
        <v>44230</v>
      </c>
      <c r="B286" s="3" t="s">
        <v>176</v>
      </c>
      <c r="C286" s="3" t="s">
        <v>274</v>
      </c>
      <c r="D286" s="3" t="s">
        <v>283</v>
      </c>
      <c r="E286" s="3" t="s">
        <v>294</v>
      </c>
      <c r="F286" s="3">
        <v>1004.13</v>
      </c>
      <c r="G286" s="3">
        <v>10</v>
      </c>
      <c r="H286" s="3">
        <v>198.62</v>
      </c>
      <c r="I286" s="3">
        <v>2</v>
      </c>
      <c r="J286" s="3">
        <v>2021</v>
      </c>
    </row>
    <row r="287" spans="1:10" x14ac:dyDescent="0.3">
      <c r="A287" s="2">
        <v>44296</v>
      </c>
      <c r="B287" s="3" t="s">
        <v>177</v>
      </c>
      <c r="C287" s="3" t="s">
        <v>272</v>
      </c>
      <c r="D287" s="3" t="s">
        <v>281</v>
      </c>
      <c r="E287" s="3" t="s">
        <v>291</v>
      </c>
      <c r="F287" s="3">
        <v>18330.490000000002</v>
      </c>
      <c r="G287" s="3">
        <v>8</v>
      </c>
      <c r="H287" s="3">
        <v>-1745.9</v>
      </c>
      <c r="I287" s="3">
        <v>4</v>
      </c>
      <c r="J287" s="3">
        <v>2021</v>
      </c>
    </row>
    <row r="288" spans="1:10" x14ac:dyDescent="0.3">
      <c r="A288" s="2">
        <v>43489</v>
      </c>
      <c r="B288" s="3" t="s">
        <v>17</v>
      </c>
      <c r="C288" s="3" t="s">
        <v>280</v>
      </c>
      <c r="D288" s="3" t="s">
        <v>283</v>
      </c>
      <c r="E288" s="3" t="s">
        <v>289</v>
      </c>
      <c r="F288" s="3">
        <v>8627.59</v>
      </c>
      <c r="G288" s="3">
        <v>4</v>
      </c>
      <c r="H288" s="3">
        <v>-689.23</v>
      </c>
      <c r="I288" s="3">
        <v>1</v>
      </c>
      <c r="J288" s="3">
        <v>2019</v>
      </c>
    </row>
    <row r="289" spans="1:10" x14ac:dyDescent="0.3">
      <c r="A289" s="2">
        <v>44546</v>
      </c>
      <c r="B289" s="3" t="s">
        <v>73</v>
      </c>
      <c r="C289" s="3" t="s">
        <v>275</v>
      </c>
      <c r="D289" s="3" t="s">
        <v>282</v>
      </c>
      <c r="E289" s="3" t="s">
        <v>295</v>
      </c>
      <c r="F289" s="3">
        <v>2078.4899999999998</v>
      </c>
      <c r="G289" s="3">
        <v>8</v>
      </c>
      <c r="H289" s="3">
        <v>298.8</v>
      </c>
      <c r="I289" s="3">
        <v>12</v>
      </c>
      <c r="J289" s="3">
        <v>2021</v>
      </c>
    </row>
    <row r="290" spans="1:10" x14ac:dyDescent="0.3">
      <c r="A290" s="2">
        <v>44246</v>
      </c>
      <c r="B290" s="3" t="s">
        <v>143</v>
      </c>
      <c r="C290" s="3" t="s">
        <v>280</v>
      </c>
      <c r="D290" s="3" t="s">
        <v>283</v>
      </c>
      <c r="E290" s="3" t="s">
        <v>290</v>
      </c>
      <c r="F290" s="3">
        <v>7486.42</v>
      </c>
      <c r="G290" s="3">
        <v>9</v>
      </c>
      <c r="H290" s="3">
        <v>301.27999999999997</v>
      </c>
      <c r="I290" s="3">
        <v>2</v>
      </c>
      <c r="J290" s="3">
        <v>2021</v>
      </c>
    </row>
    <row r="291" spans="1:10" x14ac:dyDescent="0.3">
      <c r="A291" s="2">
        <v>43493</v>
      </c>
      <c r="B291" s="3" t="s">
        <v>114</v>
      </c>
      <c r="C291" s="3" t="s">
        <v>280</v>
      </c>
      <c r="D291" s="3" t="s">
        <v>283</v>
      </c>
      <c r="E291" s="3" t="s">
        <v>290</v>
      </c>
      <c r="F291" s="3">
        <v>2856.06</v>
      </c>
      <c r="G291" s="3">
        <v>6</v>
      </c>
      <c r="H291" s="3">
        <v>792.99</v>
      </c>
      <c r="I291" s="3">
        <v>1</v>
      </c>
      <c r="J291" s="3">
        <v>2019</v>
      </c>
    </row>
    <row r="292" spans="1:10" x14ac:dyDescent="0.3">
      <c r="A292" s="2">
        <v>43993</v>
      </c>
      <c r="B292" s="3" t="s">
        <v>178</v>
      </c>
      <c r="C292" s="3" t="s">
        <v>273</v>
      </c>
      <c r="D292" s="3" t="s">
        <v>283</v>
      </c>
      <c r="E292" s="3" t="s">
        <v>289</v>
      </c>
      <c r="F292" s="3">
        <v>11838.09</v>
      </c>
      <c r="G292" s="3">
        <v>1</v>
      </c>
      <c r="H292" s="3">
        <v>635</v>
      </c>
      <c r="I292" s="3">
        <v>6</v>
      </c>
      <c r="J292" s="3">
        <v>2020</v>
      </c>
    </row>
    <row r="293" spans="1:10" x14ac:dyDescent="0.3">
      <c r="A293" s="2">
        <v>45262</v>
      </c>
      <c r="B293" s="3" t="s">
        <v>179</v>
      </c>
      <c r="C293" s="3" t="s">
        <v>278</v>
      </c>
      <c r="D293" s="3" t="s">
        <v>281</v>
      </c>
      <c r="E293" s="3" t="s">
        <v>286</v>
      </c>
      <c r="F293" s="3">
        <v>11403.77</v>
      </c>
      <c r="G293" s="3">
        <v>8</v>
      </c>
      <c r="H293" s="3">
        <v>8.33</v>
      </c>
      <c r="I293" s="3">
        <v>12</v>
      </c>
      <c r="J293" s="3">
        <v>2023</v>
      </c>
    </row>
    <row r="294" spans="1:10" x14ac:dyDescent="0.3">
      <c r="A294" s="2">
        <v>44303</v>
      </c>
      <c r="B294" s="3" t="s">
        <v>118</v>
      </c>
      <c r="C294" s="3" t="s">
        <v>276</v>
      </c>
      <c r="D294" s="3" t="s">
        <v>282</v>
      </c>
      <c r="E294" s="3" t="s">
        <v>292</v>
      </c>
      <c r="F294" s="3">
        <v>7612.38</v>
      </c>
      <c r="G294" s="3">
        <v>7</v>
      </c>
      <c r="H294" s="3">
        <v>-705.84</v>
      </c>
      <c r="I294" s="3">
        <v>4</v>
      </c>
      <c r="J294" s="3">
        <v>2021</v>
      </c>
    </row>
    <row r="295" spans="1:10" x14ac:dyDescent="0.3">
      <c r="A295" s="2">
        <v>43593</v>
      </c>
      <c r="B295" s="3" t="s">
        <v>15</v>
      </c>
      <c r="C295" s="3" t="s">
        <v>275</v>
      </c>
      <c r="D295" s="3" t="s">
        <v>281</v>
      </c>
      <c r="E295" s="3" t="s">
        <v>291</v>
      </c>
      <c r="F295" s="3">
        <v>647.19000000000005</v>
      </c>
      <c r="G295" s="3">
        <v>10</v>
      </c>
      <c r="H295" s="3">
        <v>-103.72</v>
      </c>
      <c r="I295" s="3">
        <v>5</v>
      </c>
      <c r="J295" s="3">
        <v>2019</v>
      </c>
    </row>
    <row r="296" spans="1:10" x14ac:dyDescent="0.3">
      <c r="A296" s="2">
        <v>43622</v>
      </c>
      <c r="B296" s="3" t="s">
        <v>180</v>
      </c>
      <c r="C296" s="3" t="s">
        <v>274</v>
      </c>
      <c r="D296" s="3" t="s">
        <v>281</v>
      </c>
      <c r="E296" s="3" t="s">
        <v>286</v>
      </c>
      <c r="F296" s="3">
        <v>19719.72</v>
      </c>
      <c r="G296" s="3">
        <v>8</v>
      </c>
      <c r="H296" s="3">
        <v>2875.55</v>
      </c>
      <c r="I296" s="3">
        <v>6</v>
      </c>
      <c r="J296" s="3">
        <v>2019</v>
      </c>
    </row>
    <row r="297" spans="1:10" x14ac:dyDescent="0.3">
      <c r="A297" s="2">
        <v>45050</v>
      </c>
      <c r="B297" s="3" t="s">
        <v>181</v>
      </c>
      <c r="C297" s="3" t="s">
        <v>278</v>
      </c>
      <c r="D297" s="3" t="s">
        <v>281</v>
      </c>
      <c r="E297" s="3" t="s">
        <v>284</v>
      </c>
      <c r="F297" s="3">
        <v>6350.43</v>
      </c>
      <c r="G297" s="3">
        <v>5</v>
      </c>
      <c r="H297" s="3">
        <v>42.27</v>
      </c>
      <c r="I297" s="3">
        <v>5</v>
      </c>
      <c r="J297" s="3">
        <v>2023</v>
      </c>
    </row>
    <row r="298" spans="1:10" x14ac:dyDescent="0.3">
      <c r="A298" s="2">
        <v>44272</v>
      </c>
      <c r="B298" s="3" t="s">
        <v>112</v>
      </c>
      <c r="C298" s="3" t="s">
        <v>276</v>
      </c>
      <c r="D298" s="3" t="s">
        <v>281</v>
      </c>
      <c r="E298" s="3" t="s">
        <v>286</v>
      </c>
      <c r="F298" s="3">
        <v>7248.6</v>
      </c>
      <c r="G298" s="3">
        <v>9</v>
      </c>
      <c r="H298" s="3">
        <v>745.28</v>
      </c>
      <c r="I298" s="3">
        <v>3</v>
      </c>
      <c r="J298" s="3">
        <v>2021</v>
      </c>
    </row>
    <row r="299" spans="1:10" x14ac:dyDescent="0.3">
      <c r="A299" s="2">
        <v>44260</v>
      </c>
      <c r="B299" s="3" t="s">
        <v>107</v>
      </c>
      <c r="C299" s="3" t="s">
        <v>280</v>
      </c>
      <c r="D299" s="3" t="s">
        <v>283</v>
      </c>
      <c r="E299" s="3" t="s">
        <v>289</v>
      </c>
      <c r="F299" s="3">
        <v>12673.54</v>
      </c>
      <c r="G299" s="3">
        <v>1</v>
      </c>
      <c r="H299" s="3">
        <v>-2508.2399999999998</v>
      </c>
      <c r="I299" s="3">
        <v>3</v>
      </c>
      <c r="J299" s="3">
        <v>2021</v>
      </c>
    </row>
    <row r="300" spans="1:10" x14ac:dyDescent="0.3">
      <c r="A300" s="2">
        <v>43557</v>
      </c>
      <c r="B300" s="3" t="s">
        <v>182</v>
      </c>
      <c r="C300" s="3" t="s">
        <v>275</v>
      </c>
      <c r="D300" s="3" t="s">
        <v>283</v>
      </c>
      <c r="E300" s="3" t="s">
        <v>290</v>
      </c>
      <c r="F300" s="3">
        <v>7508.38</v>
      </c>
      <c r="G300" s="3">
        <v>8</v>
      </c>
      <c r="H300" s="3">
        <v>193.75</v>
      </c>
      <c r="I300" s="3">
        <v>4</v>
      </c>
      <c r="J300" s="3">
        <v>2019</v>
      </c>
    </row>
    <row r="301" spans="1:10" x14ac:dyDescent="0.3">
      <c r="A301" s="2">
        <v>43171</v>
      </c>
      <c r="B301" s="3" t="s">
        <v>33</v>
      </c>
      <c r="C301" s="3" t="s">
        <v>279</v>
      </c>
      <c r="D301" s="3" t="s">
        <v>281</v>
      </c>
      <c r="E301" s="3" t="s">
        <v>291</v>
      </c>
      <c r="F301" s="3">
        <v>16538.71</v>
      </c>
      <c r="G301" s="3">
        <v>2</v>
      </c>
      <c r="H301" s="3">
        <v>4325.1000000000004</v>
      </c>
      <c r="I301" s="3">
        <v>3</v>
      </c>
      <c r="J301" s="3">
        <v>2018</v>
      </c>
    </row>
    <row r="302" spans="1:10" x14ac:dyDescent="0.3">
      <c r="A302" s="2">
        <v>45010</v>
      </c>
      <c r="B302" s="3" t="s">
        <v>151</v>
      </c>
      <c r="C302" s="3" t="s">
        <v>277</v>
      </c>
      <c r="D302" s="3" t="s">
        <v>282</v>
      </c>
      <c r="E302" s="3" t="s">
        <v>292</v>
      </c>
      <c r="F302" s="3">
        <v>1482.05</v>
      </c>
      <c r="G302" s="3">
        <v>7</v>
      </c>
      <c r="H302" s="3">
        <v>23.24</v>
      </c>
      <c r="I302" s="3">
        <v>3</v>
      </c>
      <c r="J302" s="3">
        <v>2023</v>
      </c>
    </row>
    <row r="303" spans="1:10" x14ac:dyDescent="0.3">
      <c r="A303" s="2">
        <v>45195</v>
      </c>
      <c r="B303" s="3" t="s">
        <v>183</v>
      </c>
      <c r="C303" s="3" t="s">
        <v>280</v>
      </c>
      <c r="D303" s="3" t="s">
        <v>282</v>
      </c>
      <c r="E303" s="3" t="s">
        <v>295</v>
      </c>
      <c r="F303" s="3">
        <v>9807.15</v>
      </c>
      <c r="G303" s="3">
        <v>9</v>
      </c>
      <c r="H303" s="3">
        <v>-520.21</v>
      </c>
      <c r="I303" s="3">
        <v>9</v>
      </c>
      <c r="J303" s="3">
        <v>2023</v>
      </c>
    </row>
    <row r="304" spans="1:10" x14ac:dyDescent="0.3">
      <c r="A304" s="2">
        <v>44064</v>
      </c>
      <c r="B304" s="3" t="s">
        <v>180</v>
      </c>
      <c r="C304" s="3" t="s">
        <v>273</v>
      </c>
      <c r="D304" s="3" t="s">
        <v>281</v>
      </c>
      <c r="E304" s="3" t="s">
        <v>284</v>
      </c>
      <c r="F304" s="3">
        <v>16013.18</v>
      </c>
      <c r="G304" s="3">
        <v>7</v>
      </c>
      <c r="H304" s="3">
        <v>-2538.91</v>
      </c>
      <c r="I304" s="3">
        <v>8</v>
      </c>
      <c r="J304" s="3">
        <v>2020</v>
      </c>
    </row>
    <row r="305" spans="1:10" x14ac:dyDescent="0.3">
      <c r="A305" s="2">
        <v>43690</v>
      </c>
      <c r="B305" s="3" t="s">
        <v>184</v>
      </c>
      <c r="C305" s="3" t="s">
        <v>279</v>
      </c>
      <c r="D305" s="3" t="s">
        <v>281</v>
      </c>
      <c r="E305" s="3" t="s">
        <v>285</v>
      </c>
      <c r="F305" s="3">
        <v>6124.65</v>
      </c>
      <c r="G305" s="3">
        <v>3</v>
      </c>
      <c r="H305" s="3">
        <v>-1179.57</v>
      </c>
      <c r="I305" s="3">
        <v>8</v>
      </c>
      <c r="J305" s="3">
        <v>2019</v>
      </c>
    </row>
    <row r="306" spans="1:10" x14ac:dyDescent="0.3">
      <c r="A306" s="2">
        <v>43608</v>
      </c>
      <c r="B306" s="3" t="s">
        <v>64</v>
      </c>
      <c r="C306" s="3" t="s">
        <v>280</v>
      </c>
      <c r="D306" s="3" t="s">
        <v>283</v>
      </c>
      <c r="E306" s="3" t="s">
        <v>294</v>
      </c>
      <c r="F306" s="3">
        <v>3908.72</v>
      </c>
      <c r="G306" s="3">
        <v>2</v>
      </c>
      <c r="H306" s="3">
        <v>-304.26</v>
      </c>
      <c r="I306" s="3">
        <v>5</v>
      </c>
      <c r="J306" s="3">
        <v>2019</v>
      </c>
    </row>
    <row r="307" spans="1:10" x14ac:dyDescent="0.3">
      <c r="A307" s="2">
        <v>44301</v>
      </c>
      <c r="B307" s="3" t="s">
        <v>185</v>
      </c>
      <c r="C307" s="3" t="s">
        <v>274</v>
      </c>
      <c r="D307" s="3" t="s">
        <v>283</v>
      </c>
      <c r="E307" s="3" t="s">
        <v>290</v>
      </c>
      <c r="F307" s="3">
        <v>4604.6400000000003</v>
      </c>
      <c r="G307" s="3">
        <v>2</v>
      </c>
      <c r="H307" s="3">
        <v>1007.49</v>
      </c>
      <c r="I307" s="3">
        <v>4</v>
      </c>
      <c r="J307" s="3">
        <v>2021</v>
      </c>
    </row>
    <row r="308" spans="1:10" x14ac:dyDescent="0.3">
      <c r="A308" s="2">
        <v>43345</v>
      </c>
      <c r="B308" s="3" t="s">
        <v>186</v>
      </c>
      <c r="C308" s="3" t="s">
        <v>280</v>
      </c>
      <c r="D308" s="3" t="s">
        <v>283</v>
      </c>
      <c r="E308" s="3" t="s">
        <v>294</v>
      </c>
      <c r="F308" s="3">
        <v>12662.84</v>
      </c>
      <c r="G308" s="3">
        <v>2</v>
      </c>
      <c r="H308" s="3">
        <v>3292.89</v>
      </c>
      <c r="I308" s="3">
        <v>9</v>
      </c>
      <c r="J308" s="3">
        <v>2018</v>
      </c>
    </row>
    <row r="309" spans="1:10" x14ac:dyDescent="0.3">
      <c r="A309" s="2">
        <v>43398</v>
      </c>
      <c r="B309" s="3" t="s">
        <v>177</v>
      </c>
      <c r="C309" s="3" t="s">
        <v>278</v>
      </c>
      <c r="D309" s="3" t="s">
        <v>283</v>
      </c>
      <c r="E309" s="3" t="s">
        <v>290</v>
      </c>
      <c r="F309" s="3">
        <v>7726.37</v>
      </c>
      <c r="G309" s="3">
        <v>1</v>
      </c>
      <c r="H309" s="3">
        <v>-526.57000000000005</v>
      </c>
      <c r="I309" s="3">
        <v>10</v>
      </c>
      <c r="J309" s="3">
        <v>2018</v>
      </c>
    </row>
    <row r="310" spans="1:10" x14ac:dyDescent="0.3">
      <c r="A310" s="2">
        <v>43362</v>
      </c>
      <c r="B310" s="3" t="s">
        <v>53</v>
      </c>
      <c r="C310" s="3" t="s">
        <v>272</v>
      </c>
      <c r="D310" s="3" t="s">
        <v>282</v>
      </c>
      <c r="E310" s="3" t="s">
        <v>295</v>
      </c>
      <c r="F310" s="3">
        <v>14699.39</v>
      </c>
      <c r="G310" s="3">
        <v>7</v>
      </c>
      <c r="H310" s="3">
        <v>4089.47</v>
      </c>
      <c r="I310" s="3">
        <v>9</v>
      </c>
      <c r="J310" s="3">
        <v>2018</v>
      </c>
    </row>
    <row r="311" spans="1:10" x14ac:dyDescent="0.3">
      <c r="A311" s="2">
        <v>45204</v>
      </c>
      <c r="B311" s="3" t="s">
        <v>187</v>
      </c>
      <c r="C311" s="3" t="s">
        <v>274</v>
      </c>
      <c r="D311" s="3" t="s">
        <v>281</v>
      </c>
      <c r="E311" s="3" t="s">
        <v>284</v>
      </c>
      <c r="F311" s="3">
        <v>8243.2199999999993</v>
      </c>
      <c r="G311" s="3">
        <v>9</v>
      </c>
      <c r="H311" s="3">
        <v>1109.05</v>
      </c>
      <c r="I311" s="3">
        <v>10</v>
      </c>
      <c r="J311" s="3">
        <v>2023</v>
      </c>
    </row>
    <row r="312" spans="1:10" x14ac:dyDescent="0.3">
      <c r="A312" s="2">
        <v>43588</v>
      </c>
      <c r="B312" s="3" t="s">
        <v>127</v>
      </c>
      <c r="C312" s="3" t="s">
        <v>273</v>
      </c>
      <c r="D312" s="3" t="s">
        <v>282</v>
      </c>
      <c r="E312" s="3" t="s">
        <v>292</v>
      </c>
      <c r="F312" s="3">
        <v>1661.99</v>
      </c>
      <c r="G312" s="3">
        <v>2</v>
      </c>
      <c r="H312" s="3">
        <v>-167.86</v>
      </c>
      <c r="I312" s="3">
        <v>5</v>
      </c>
      <c r="J312" s="3">
        <v>2019</v>
      </c>
    </row>
    <row r="313" spans="1:10" x14ac:dyDescent="0.3">
      <c r="A313" s="2">
        <v>43347</v>
      </c>
      <c r="B313" s="3" t="s">
        <v>188</v>
      </c>
      <c r="C313" s="3" t="s">
        <v>277</v>
      </c>
      <c r="D313" s="3" t="s">
        <v>281</v>
      </c>
      <c r="E313" s="3" t="s">
        <v>291</v>
      </c>
      <c r="F313" s="3">
        <v>6309.8</v>
      </c>
      <c r="G313" s="3">
        <v>6</v>
      </c>
      <c r="H313" s="3">
        <v>1645.69</v>
      </c>
      <c r="I313" s="3">
        <v>9</v>
      </c>
      <c r="J313" s="3">
        <v>2018</v>
      </c>
    </row>
    <row r="314" spans="1:10" x14ac:dyDescent="0.3">
      <c r="A314" s="2">
        <v>45268</v>
      </c>
      <c r="B314" s="3" t="s">
        <v>60</v>
      </c>
      <c r="C314" s="3" t="s">
        <v>279</v>
      </c>
      <c r="D314" s="3" t="s">
        <v>281</v>
      </c>
      <c r="E314" s="3" t="s">
        <v>291</v>
      </c>
      <c r="F314" s="3">
        <v>8954.19</v>
      </c>
      <c r="G314" s="3">
        <v>10</v>
      </c>
      <c r="H314" s="3">
        <v>1202.17</v>
      </c>
      <c r="I314" s="3">
        <v>12</v>
      </c>
      <c r="J314" s="3">
        <v>2023</v>
      </c>
    </row>
    <row r="315" spans="1:10" x14ac:dyDescent="0.3">
      <c r="A315" s="2">
        <v>43966</v>
      </c>
      <c r="B315" s="3" t="s">
        <v>163</v>
      </c>
      <c r="C315" s="3" t="s">
        <v>277</v>
      </c>
      <c r="D315" s="3" t="s">
        <v>283</v>
      </c>
      <c r="E315" s="3" t="s">
        <v>294</v>
      </c>
      <c r="F315" s="3">
        <v>127.13</v>
      </c>
      <c r="G315" s="3">
        <v>5</v>
      </c>
      <c r="H315" s="3">
        <v>24.94</v>
      </c>
      <c r="I315" s="3">
        <v>5</v>
      </c>
      <c r="J315" s="3">
        <v>2020</v>
      </c>
    </row>
    <row r="316" spans="1:10" x14ac:dyDescent="0.3">
      <c r="A316" s="2">
        <v>44412</v>
      </c>
      <c r="B316" s="3" t="s">
        <v>189</v>
      </c>
      <c r="C316" s="3" t="s">
        <v>277</v>
      </c>
      <c r="D316" s="3" t="s">
        <v>283</v>
      </c>
      <c r="E316" s="3" t="s">
        <v>288</v>
      </c>
      <c r="F316" s="3">
        <v>1477.26</v>
      </c>
      <c r="G316" s="3">
        <v>4</v>
      </c>
      <c r="H316" s="3">
        <v>-218.22</v>
      </c>
      <c r="I316" s="3">
        <v>8</v>
      </c>
      <c r="J316" s="3">
        <v>2021</v>
      </c>
    </row>
    <row r="317" spans="1:10" x14ac:dyDescent="0.3">
      <c r="A317" s="2">
        <v>44021</v>
      </c>
      <c r="B317" s="3" t="s">
        <v>190</v>
      </c>
      <c r="C317" s="3" t="s">
        <v>276</v>
      </c>
      <c r="D317" s="3" t="s">
        <v>282</v>
      </c>
      <c r="E317" s="3" t="s">
        <v>295</v>
      </c>
      <c r="F317" s="3">
        <v>9208.7199999999993</v>
      </c>
      <c r="G317" s="3">
        <v>8</v>
      </c>
      <c r="H317" s="3">
        <v>919.23</v>
      </c>
      <c r="I317" s="3">
        <v>7</v>
      </c>
      <c r="J317" s="3">
        <v>2020</v>
      </c>
    </row>
    <row r="318" spans="1:10" x14ac:dyDescent="0.3">
      <c r="A318" s="2">
        <v>43336</v>
      </c>
      <c r="B318" s="3" t="s">
        <v>191</v>
      </c>
      <c r="C318" s="3" t="s">
        <v>273</v>
      </c>
      <c r="D318" s="3" t="s">
        <v>282</v>
      </c>
      <c r="E318" s="3" t="s">
        <v>295</v>
      </c>
      <c r="F318" s="3">
        <v>17171.240000000002</v>
      </c>
      <c r="G318" s="3">
        <v>8</v>
      </c>
      <c r="H318" s="3">
        <v>-1154.55</v>
      </c>
      <c r="I318" s="3">
        <v>8</v>
      </c>
      <c r="J318" s="3">
        <v>2018</v>
      </c>
    </row>
    <row r="319" spans="1:10" x14ac:dyDescent="0.3">
      <c r="A319" s="2">
        <v>44884</v>
      </c>
      <c r="B319" s="3" t="s">
        <v>180</v>
      </c>
      <c r="C319" s="3" t="s">
        <v>277</v>
      </c>
      <c r="D319" s="3" t="s">
        <v>283</v>
      </c>
      <c r="E319" s="3" t="s">
        <v>290</v>
      </c>
      <c r="F319" s="3">
        <v>12124.95</v>
      </c>
      <c r="G319" s="3">
        <v>4</v>
      </c>
      <c r="H319" s="3">
        <v>-927.97</v>
      </c>
      <c r="I319" s="3">
        <v>11</v>
      </c>
      <c r="J319" s="3">
        <v>2022</v>
      </c>
    </row>
    <row r="320" spans="1:10" x14ac:dyDescent="0.3">
      <c r="A320" s="2">
        <v>43442</v>
      </c>
      <c r="B320" s="3" t="s">
        <v>96</v>
      </c>
      <c r="C320" s="3" t="s">
        <v>278</v>
      </c>
      <c r="D320" s="3" t="s">
        <v>283</v>
      </c>
      <c r="E320" s="3" t="s">
        <v>290</v>
      </c>
      <c r="F320" s="3">
        <v>3797.86</v>
      </c>
      <c r="G320" s="3">
        <v>7</v>
      </c>
      <c r="H320" s="3">
        <v>1069.99</v>
      </c>
      <c r="I320" s="3">
        <v>12</v>
      </c>
      <c r="J320" s="3">
        <v>2018</v>
      </c>
    </row>
    <row r="321" spans="1:10" x14ac:dyDescent="0.3">
      <c r="A321" s="2">
        <v>43127</v>
      </c>
      <c r="B321" s="3" t="s">
        <v>68</v>
      </c>
      <c r="C321" s="3" t="s">
        <v>273</v>
      </c>
      <c r="D321" s="3" t="s">
        <v>282</v>
      </c>
      <c r="E321" s="3" t="s">
        <v>295</v>
      </c>
      <c r="F321" s="3">
        <v>8589.8799999999992</v>
      </c>
      <c r="G321" s="3">
        <v>8</v>
      </c>
      <c r="H321" s="3">
        <v>-212.2</v>
      </c>
      <c r="I321" s="3">
        <v>1</v>
      </c>
      <c r="J321" s="3">
        <v>2018</v>
      </c>
    </row>
    <row r="322" spans="1:10" x14ac:dyDescent="0.3">
      <c r="A322" s="2">
        <v>43455</v>
      </c>
      <c r="B322" s="3" t="s">
        <v>64</v>
      </c>
      <c r="C322" s="3" t="s">
        <v>273</v>
      </c>
      <c r="D322" s="3" t="s">
        <v>283</v>
      </c>
      <c r="E322" s="3" t="s">
        <v>294</v>
      </c>
      <c r="F322" s="3">
        <v>18516.650000000001</v>
      </c>
      <c r="G322" s="3">
        <v>7</v>
      </c>
      <c r="H322" s="3">
        <v>-1468.04</v>
      </c>
      <c r="I322" s="3">
        <v>12</v>
      </c>
      <c r="J322" s="3">
        <v>2018</v>
      </c>
    </row>
    <row r="323" spans="1:10" x14ac:dyDescent="0.3">
      <c r="A323" s="2">
        <v>44929</v>
      </c>
      <c r="B323" s="3" t="s">
        <v>192</v>
      </c>
      <c r="C323" s="3" t="s">
        <v>277</v>
      </c>
      <c r="D323" s="3" t="s">
        <v>281</v>
      </c>
      <c r="E323" s="3" t="s">
        <v>284</v>
      </c>
      <c r="F323" s="3">
        <v>12915.74</v>
      </c>
      <c r="G323" s="3">
        <v>5</v>
      </c>
      <c r="H323" s="3">
        <v>45.23</v>
      </c>
      <c r="I323" s="3">
        <v>1</v>
      </c>
      <c r="J323" s="3">
        <v>2023</v>
      </c>
    </row>
    <row r="324" spans="1:10" x14ac:dyDescent="0.3">
      <c r="A324" s="2">
        <v>43170</v>
      </c>
      <c r="B324" s="3" t="s">
        <v>193</v>
      </c>
      <c r="C324" s="3" t="s">
        <v>271</v>
      </c>
      <c r="D324" s="3" t="s">
        <v>282</v>
      </c>
      <c r="E324" s="3" t="s">
        <v>287</v>
      </c>
      <c r="F324" s="3">
        <v>18627.32</v>
      </c>
      <c r="G324" s="3">
        <v>1</v>
      </c>
      <c r="H324" s="3">
        <v>-3153.3</v>
      </c>
      <c r="I324" s="3">
        <v>3</v>
      </c>
      <c r="J324" s="3">
        <v>2018</v>
      </c>
    </row>
    <row r="325" spans="1:10" x14ac:dyDescent="0.3">
      <c r="A325" s="2">
        <v>44333</v>
      </c>
      <c r="B325" s="3" t="s">
        <v>33</v>
      </c>
      <c r="C325" s="3" t="s">
        <v>276</v>
      </c>
      <c r="D325" s="3" t="s">
        <v>281</v>
      </c>
      <c r="E325" s="3" t="s">
        <v>285</v>
      </c>
      <c r="F325" s="3">
        <v>17548.599999999999</v>
      </c>
      <c r="G325" s="3">
        <v>7</v>
      </c>
      <c r="H325" s="3">
        <v>3289.46</v>
      </c>
      <c r="I325" s="3">
        <v>5</v>
      </c>
      <c r="J325" s="3">
        <v>2021</v>
      </c>
    </row>
    <row r="326" spans="1:10" x14ac:dyDescent="0.3">
      <c r="A326" s="2">
        <v>45226</v>
      </c>
      <c r="B326" s="3" t="s">
        <v>63</v>
      </c>
      <c r="C326" s="3" t="s">
        <v>278</v>
      </c>
      <c r="D326" s="3" t="s">
        <v>283</v>
      </c>
      <c r="E326" s="3" t="s">
        <v>289</v>
      </c>
      <c r="F326" s="3">
        <v>10383.61</v>
      </c>
      <c r="G326" s="3">
        <v>8</v>
      </c>
      <c r="H326" s="3">
        <v>-2013.81</v>
      </c>
      <c r="I326" s="3">
        <v>10</v>
      </c>
      <c r="J326" s="3">
        <v>2023</v>
      </c>
    </row>
    <row r="327" spans="1:10" x14ac:dyDescent="0.3">
      <c r="A327" s="2">
        <v>45029</v>
      </c>
      <c r="B327" s="3" t="s">
        <v>88</v>
      </c>
      <c r="C327" s="3" t="s">
        <v>272</v>
      </c>
      <c r="D327" s="3" t="s">
        <v>282</v>
      </c>
      <c r="E327" s="3" t="s">
        <v>293</v>
      </c>
      <c r="F327" s="3">
        <v>18434.93</v>
      </c>
      <c r="G327" s="3">
        <v>8</v>
      </c>
      <c r="H327" s="3">
        <v>3667.93</v>
      </c>
      <c r="I327" s="3">
        <v>4</v>
      </c>
      <c r="J327" s="3">
        <v>2023</v>
      </c>
    </row>
    <row r="328" spans="1:10" x14ac:dyDescent="0.3">
      <c r="A328" s="2">
        <v>43146</v>
      </c>
      <c r="B328" s="3" t="s">
        <v>40</v>
      </c>
      <c r="C328" s="3" t="s">
        <v>275</v>
      </c>
      <c r="D328" s="3" t="s">
        <v>281</v>
      </c>
      <c r="E328" s="3" t="s">
        <v>284</v>
      </c>
      <c r="F328" s="3">
        <v>6332.65</v>
      </c>
      <c r="G328" s="3">
        <v>5</v>
      </c>
      <c r="H328" s="3">
        <v>619.07000000000005</v>
      </c>
      <c r="I328" s="3">
        <v>2</v>
      </c>
      <c r="J328" s="3">
        <v>2018</v>
      </c>
    </row>
    <row r="329" spans="1:10" x14ac:dyDescent="0.3">
      <c r="A329" s="2">
        <v>43480</v>
      </c>
      <c r="B329" s="3" t="s">
        <v>194</v>
      </c>
      <c r="C329" s="3" t="s">
        <v>272</v>
      </c>
      <c r="D329" s="3" t="s">
        <v>282</v>
      </c>
      <c r="E329" s="3" t="s">
        <v>293</v>
      </c>
      <c r="F329" s="3">
        <v>8902.76</v>
      </c>
      <c r="G329" s="3">
        <v>10</v>
      </c>
      <c r="H329" s="3">
        <v>1350.92</v>
      </c>
      <c r="I329" s="3">
        <v>1</v>
      </c>
      <c r="J329" s="3">
        <v>2019</v>
      </c>
    </row>
    <row r="330" spans="1:10" x14ac:dyDescent="0.3">
      <c r="A330" s="2">
        <v>44198</v>
      </c>
      <c r="B330" s="3" t="s">
        <v>57</v>
      </c>
      <c r="C330" s="3" t="s">
        <v>278</v>
      </c>
      <c r="D330" s="3" t="s">
        <v>282</v>
      </c>
      <c r="E330" s="3" t="s">
        <v>295</v>
      </c>
      <c r="F330" s="3">
        <v>18446.080000000002</v>
      </c>
      <c r="G330" s="3">
        <v>5</v>
      </c>
      <c r="H330" s="3">
        <v>-1045.76</v>
      </c>
      <c r="I330" s="3">
        <v>1</v>
      </c>
      <c r="J330" s="3">
        <v>2021</v>
      </c>
    </row>
    <row r="331" spans="1:10" x14ac:dyDescent="0.3">
      <c r="A331" s="2">
        <v>43262</v>
      </c>
      <c r="B331" s="3" t="s">
        <v>172</v>
      </c>
      <c r="C331" s="3" t="s">
        <v>278</v>
      </c>
      <c r="D331" s="3" t="s">
        <v>283</v>
      </c>
      <c r="E331" s="3" t="s">
        <v>294</v>
      </c>
      <c r="F331" s="3">
        <v>5658.39</v>
      </c>
      <c r="G331" s="3">
        <v>4</v>
      </c>
      <c r="H331" s="3">
        <v>-471.65</v>
      </c>
      <c r="I331" s="3">
        <v>6</v>
      </c>
      <c r="J331" s="3">
        <v>2018</v>
      </c>
    </row>
    <row r="332" spans="1:10" x14ac:dyDescent="0.3">
      <c r="A332" s="2">
        <v>45179</v>
      </c>
      <c r="B332" s="3" t="s">
        <v>108</v>
      </c>
      <c r="C332" s="3" t="s">
        <v>278</v>
      </c>
      <c r="D332" s="3" t="s">
        <v>281</v>
      </c>
      <c r="E332" s="3" t="s">
        <v>284</v>
      </c>
      <c r="F332" s="3">
        <v>19700.05</v>
      </c>
      <c r="G332" s="3">
        <v>6</v>
      </c>
      <c r="H332" s="3">
        <v>-255.85</v>
      </c>
      <c r="I332" s="3">
        <v>9</v>
      </c>
      <c r="J332" s="3">
        <v>2023</v>
      </c>
    </row>
    <row r="333" spans="1:10" x14ac:dyDescent="0.3">
      <c r="A333" s="2">
        <v>43574</v>
      </c>
      <c r="B333" s="3" t="s">
        <v>195</v>
      </c>
      <c r="C333" s="3" t="s">
        <v>276</v>
      </c>
      <c r="D333" s="3" t="s">
        <v>281</v>
      </c>
      <c r="E333" s="3" t="s">
        <v>291</v>
      </c>
      <c r="F333" s="3">
        <v>16389.02</v>
      </c>
      <c r="G333" s="3">
        <v>4</v>
      </c>
      <c r="H333" s="3">
        <v>-326.2</v>
      </c>
      <c r="I333" s="3">
        <v>4</v>
      </c>
      <c r="J333" s="3">
        <v>2019</v>
      </c>
    </row>
    <row r="334" spans="1:10" x14ac:dyDescent="0.3">
      <c r="A334" s="2">
        <v>43110</v>
      </c>
      <c r="B334" s="3" t="s">
        <v>196</v>
      </c>
      <c r="C334" s="3" t="s">
        <v>278</v>
      </c>
      <c r="D334" s="3" t="s">
        <v>281</v>
      </c>
      <c r="E334" s="3" t="s">
        <v>286</v>
      </c>
      <c r="F334" s="3">
        <v>7756.06</v>
      </c>
      <c r="G334" s="3">
        <v>7</v>
      </c>
      <c r="H334" s="3">
        <v>2249.0500000000002</v>
      </c>
      <c r="I334" s="3">
        <v>1</v>
      </c>
      <c r="J334" s="3">
        <v>2018</v>
      </c>
    </row>
    <row r="335" spans="1:10" x14ac:dyDescent="0.3">
      <c r="A335" s="2">
        <v>43812</v>
      </c>
      <c r="B335" s="3" t="s">
        <v>90</v>
      </c>
      <c r="C335" s="3" t="s">
        <v>272</v>
      </c>
      <c r="D335" s="3" t="s">
        <v>281</v>
      </c>
      <c r="E335" s="3" t="s">
        <v>284</v>
      </c>
      <c r="F335" s="3">
        <v>12987.13</v>
      </c>
      <c r="G335" s="3">
        <v>8</v>
      </c>
      <c r="H335" s="3">
        <v>-1069.1099999999999</v>
      </c>
      <c r="I335" s="3">
        <v>12</v>
      </c>
      <c r="J335" s="3">
        <v>2019</v>
      </c>
    </row>
    <row r="336" spans="1:10" x14ac:dyDescent="0.3">
      <c r="A336" s="2">
        <v>44305</v>
      </c>
      <c r="B336" s="3" t="s">
        <v>163</v>
      </c>
      <c r="C336" s="3" t="s">
        <v>274</v>
      </c>
      <c r="D336" s="3" t="s">
        <v>283</v>
      </c>
      <c r="E336" s="3" t="s">
        <v>288</v>
      </c>
      <c r="F336" s="3">
        <v>5533.62</v>
      </c>
      <c r="G336" s="3">
        <v>8</v>
      </c>
      <c r="H336" s="3">
        <v>878.9</v>
      </c>
      <c r="I336" s="3">
        <v>4</v>
      </c>
      <c r="J336" s="3">
        <v>2021</v>
      </c>
    </row>
    <row r="337" spans="1:10" x14ac:dyDescent="0.3">
      <c r="A337" s="2">
        <v>43581</v>
      </c>
      <c r="B337" s="3" t="s">
        <v>39</v>
      </c>
      <c r="C337" s="3" t="s">
        <v>277</v>
      </c>
      <c r="D337" s="3" t="s">
        <v>283</v>
      </c>
      <c r="E337" s="3" t="s">
        <v>294</v>
      </c>
      <c r="F337" s="3">
        <v>17170.669999999998</v>
      </c>
      <c r="G337" s="3">
        <v>4</v>
      </c>
      <c r="H337" s="3">
        <v>3739.72</v>
      </c>
      <c r="I337" s="3">
        <v>4</v>
      </c>
      <c r="J337" s="3">
        <v>2019</v>
      </c>
    </row>
    <row r="338" spans="1:10" x14ac:dyDescent="0.3">
      <c r="A338" s="2">
        <v>43699</v>
      </c>
      <c r="B338" s="3" t="s">
        <v>197</v>
      </c>
      <c r="C338" s="3" t="s">
        <v>271</v>
      </c>
      <c r="D338" s="3" t="s">
        <v>281</v>
      </c>
      <c r="E338" s="3" t="s">
        <v>284</v>
      </c>
      <c r="F338" s="3">
        <v>13309.25</v>
      </c>
      <c r="G338" s="3">
        <v>5</v>
      </c>
      <c r="H338" s="3">
        <v>2005.01</v>
      </c>
      <c r="I338" s="3">
        <v>8</v>
      </c>
      <c r="J338" s="3">
        <v>2019</v>
      </c>
    </row>
    <row r="339" spans="1:10" x14ac:dyDescent="0.3">
      <c r="A339" s="2">
        <v>43604</v>
      </c>
      <c r="B339" s="3" t="s">
        <v>47</v>
      </c>
      <c r="C339" s="3" t="s">
        <v>272</v>
      </c>
      <c r="D339" s="3" t="s">
        <v>283</v>
      </c>
      <c r="E339" s="3" t="s">
        <v>294</v>
      </c>
      <c r="F339" s="3">
        <v>8862.34</v>
      </c>
      <c r="G339" s="3">
        <v>1</v>
      </c>
      <c r="H339" s="3">
        <v>134.80000000000001</v>
      </c>
      <c r="I339" s="3">
        <v>5</v>
      </c>
      <c r="J339" s="3">
        <v>2019</v>
      </c>
    </row>
    <row r="340" spans="1:10" x14ac:dyDescent="0.3">
      <c r="A340" s="2">
        <v>44000</v>
      </c>
      <c r="B340" s="3" t="s">
        <v>124</v>
      </c>
      <c r="C340" s="3" t="s">
        <v>272</v>
      </c>
      <c r="D340" s="3" t="s">
        <v>283</v>
      </c>
      <c r="E340" s="3" t="s">
        <v>288</v>
      </c>
      <c r="F340" s="3">
        <v>16512.650000000001</v>
      </c>
      <c r="G340" s="3">
        <v>8</v>
      </c>
      <c r="H340" s="3">
        <v>1713.39</v>
      </c>
      <c r="I340" s="3">
        <v>6</v>
      </c>
      <c r="J340" s="3">
        <v>2020</v>
      </c>
    </row>
    <row r="341" spans="1:10" x14ac:dyDescent="0.3">
      <c r="A341" s="2">
        <v>43438</v>
      </c>
      <c r="B341" s="3" t="s">
        <v>198</v>
      </c>
      <c r="C341" s="3" t="s">
        <v>280</v>
      </c>
      <c r="D341" s="3" t="s">
        <v>283</v>
      </c>
      <c r="E341" s="3" t="s">
        <v>290</v>
      </c>
      <c r="F341" s="3">
        <v>7924.71</v>
      </c>
      <c r="G341" s="3">
        <v>10</v>
      </c>
      <c r="H341" s="3">
        <v>623.25</v>
      </c>
      <c r="I341" s="3">
        <v>12</v>
      </c>
      <c r="J341" s="3">
        <v>2018</v>
      </c>
    </row>
    <row r="342" spans="1:10" x14ac:dyDescent="0.3">
      <c r="A342" s="2">
        <v>43641</v>
      </c>
      <c r="B342" s="3" t="s">
        <v>50</v>
      </c>
      <c r="C342" s="3" t="s">
        <v>271</v>
      </c>
      <c r="D342" s="3" t="s">
        <v>283</v>
      </c>
      <c r="E342" s="3" t="s">
        <v>294</v>
      </c>
      <c r="F342" s="3">
        <v>4251.66</v>
      </c>
      <c r="G342" s="3">
        <v>10</v>
      </c>
      <c r="H342" s="3">
        <v>287.23</v>
      </c>
      <c r="I342" s="3">
        <v>6</v>
      </c>
      <c r="J342" s="3">
        <v>2019</v>
      </c>
    </row>
    <row r="343" spans="1:10" x14ac:dyDescent="0.3">
      <c r="A343" s="2">
        <v>44774</v>
      </c>
      <c r="B343" s="3" t="s">
        <v>114</v>
      </c>
      <c r="C343" s="3" t="s">
        <v>274</v>
      </c>
      <c r="D343" s="3" t="s">
        <v>281</v>
      </c>
      <c r="E343" s="3" t="s">
        <v>285</v>
      </c>
      <c r="F343" s="3">
        <v>7276.32</v>
      </c>
      <c r="G343" s="3">
        <v>1</v>
      </c>
      <c r="H343" s="3">
        <v>1626.09</v>
      </c>
      <c r="I343" s="3">
        <v>8</v>
      </c>
      <c r="J343" s="3">
        <v>2022</v>
      </c>
    </row>
    <row r="344" spans="1:10" x14ac:dyDescent="0.3">
      <c r="A344" s="2">
        <v>43761</v>
      </c>
      <c r="B344" s="3" t="s">
        <v>137</v>
      </c>
      <c r="C344" s="3" t="s">
        <v>274</v>
      </c>
      <c r="D344" s="3" t="s">
        <v>281</v>
      </c>
      <c r="E344" s="3" t="s">
        <v>286</v>
      </c>
      <c r="F344" s="3">
        <v>9561.18</v>
      </c>
      <c r="G344" s="3">
        <v>2</v>
      </c>
      <c r="H344" s="3">
        <v>1550.34</v>
      </c>
      <c r="I344" s="3">
        <v>10</v>
      </c>
      <c r="J344" s="3">
        <v>2019</v>
      </c>
    </row>
    <row r="345" spans="1:10" x14ac:dyDescent="0.3">
      <c r="A345" s="2">
        <v>44401</v>
      </c>
      <c r="B345" s="3" t="s">
        <v>194</v>
      </c>
      <c r="C345" s="3" t="s">
        <v>280</v>
      </c>
      <c r="D345" s="3" t="s">
        <v>283</v>
      </c>
      <c r="E345" s="3" t="s">
        <v>289</v>
      </c>
      <c r="F345" s="3">
        <v>2610.25</v>
      </c>
      <c r="G345" s="3">
        <v>1</v>
      </c>
      <c r="H345" s="3">
        <v>-92.32</v>
      </c>
      <c r="I345" s="3">
        <v>7</v>
      </c>
      <c r="J345" s="3">
        <v>2021</v>
      </c>
    </row>
    <row r="346" spans="1:10" x14ac:dyDescent="0.3">
      <c r="A346" s="2">
        <v>44633</v>
      </c>
      <c r="B346" s="3" t="s">
        <v>199</v>
      </c>
      <c r="C346" s="3" t="s">
        <v>273</v>
      </c>
      <c r="D346" s="3" t="s">
        <v>282</v>
      </c>
      <c r="E346" s="3" t="s">
        <v>293</v>
      </c>
      <c r="F346" s="3">
        <v>15697.06</v>
      </c>
      <c r="G346" s="3">
        <v>2</v>
      </c>
      <c r="H346" s="3">
        <v>2097.3000000000002</v>
      </c>
      <c r="I346" s="3">
        <v>3</v>
      </c>
      <c r="J346" s="3">
        <v>2022</v>
      </c>
    </row>
    <row r="347" spans="1:10" x14ac:dyDescent="0.3">
      <c r="A347" s="2">
        <v>44929</v>
      </c>
      <c r="B347" s="3" t="s">
        <v>77</v>
      </c>
      <c r="C347" s="3" t="s">
        <v>279</v>
      </c>
      <c r="D347" s="3" t="s">
        <v>283</v>
      </c>
      <c r="E347" s="3" t="s">
        <v>290</v>
      </c>
      <c r="F347" s="3">
        <v>8364.0400000000009</v>
      </c>
      <c r="G347" s="3">
        <v>10</v>
      </c>
      <c r="H347" s="3">
        <v>249.55</v>
      </c>
      <c r="I347" s="3">
        <v>1</v>
      </c>
      <c r="J347" s="3">
        <v>2023</v>
      </c>
    </row>
    <row r="348" spans="1:10" x14ac:dyDescent="0.3">
      <c r="A348" s="2">
        <v>44707</v>
      </c>
      <c r="B348" s="3" t="s">
        <v>65</v>
      </c>
      <c r="C348" s="3" t="s">
        <v>278</v>
      </c>
      <c r="D348" s="3" t="s">
        <v>281</v>
      </c>
      <c r="E348" s="3" t="s">
        <v>291</v>
      </c>
      <c r="F348" s="3">
        <v>2872.37</v>
      </c>
      <c r="G348" s="3">
        <v>2</v>
      </c>
      <c r="H348" s="3">
        <v>654.05999999999995</v>
      </c>
      <c r="I348" s="3">
        <v>5</v>
      </c>
      <c r="J348" s="3">
        <v>2022</v>
      </c>
    </row>
    <row r="349" spans="1:10" x14ac:dyDescent="0.3">
      <c r="A349" s="2">
        <v>43122</v>
      </c>
      <c r="B349" s="3" t="s">
        <v>66</v>
      </c>
      <c r="C349" s="3" t="s">
        <v>277</v>
      </c>
      <c r="D349" s="3" t="s">
        <v>281</v>
      </c>
      <c r="E349" s="3" t="s">
        <v>286</v>
      </c>
      <c r="F349" s="3">
        <v>13137.46</v>
      </c>
      <c r="G349" s="3">
        <v>4</v>
      </c>
      <c r="H349" s="3">
        <v>859.56</v>
      </c>
      <c r="I349" s="3">
        <v>1</v>
      </c>
      <c r="J349" s="3">
        <v>2018</v>
      </c>
    </row>
    <row r="350" spans="1:10" x14ac:dyDescent="0.3">
      <c r="A350" s="2">
        <v>44148</v>
      </c>
      <c r="B350" s="3" t="s">
        <v>53</v>
      </c>
      <c r="C350" s="3" t="s">
        <v>278</v>
      </c>
      <c r="D350" s="3" t="s">
        <v>281</v>
      </c>
      <c r="E350" s="3" t="s">
        <v>291</v>
      </c>
      <c r="F350" s="3">
        <v>15306.82</v>
      </c>
      <c r="G350" s="3">
        <v>9</v>
      </c>
      <c r="H350" s="3">
        <v>3464.68</v>
      </c>
      <c r="I350" s="3">
        <v>11</v>
      </c>
      <c r="J350" s="3">
        <v>2020</v>
      </c>
    </row>
    <row r="351" spans="1:10" x14ac:dyDescent="0.3">
      <c r="A351" s="2">
        <v>44262</v>
      </c>
      <c r="B351" s="3" t="s">
        <v>200</v>
      </c>
      <c r="C351" s="3" t="s">
        <v>275</v>
      </c>
      <c r="D351" s="3" t="s">
        <v>282</v>
      </c>
      <c r="E351" s="3" t="s">
        <v>293</v>
      </c>
      <c r="F351" s="3">
        <v>5347.55</v>
      </c>
      <c r="G351" s="3">
        <v>5</v>
      </c>
      <c r="H351" s="3">
        <v>345.52</v>
      </c>
      <c r="I351" s="3">
        <v>3</v>
      </c>
      <c r="J351" s="3">
        <v>2021</v>
      </c>
    </row>
    <row r="352" spans="1:10" x14ac:dyDescent="0.3">
      <c r="A352" s="2">
        <v>44515</v>
      </c>
      <c r="B352" s="3" t="s">
        <v>64</v>
      </c>
      <c r="C352" s="3" t="s">
        <v>275</v>
      </c>
      <c r="D352" s="3" t="s">
        <v>281</v>
      </c>
      <c r="E352" s="3" t="s">
        <v>284</v>
      </c>
      <c r="F352" s="3">
        <v>17135.96</v>
      </c>
      <c r="G352" s="3">
        <v>6</v>
      </c>
      <c r="H352" s="3">
        <v>4878.84</v>
      </c>
      <c r="I352" s="3">
        <v>11</v>
      </c>
      <c r="J352" s="3">
        <v>2021</v>
      </c>
    </row>
    <row r="353" spans="1:10" x14ac:dyDescent="0.3">
      <c r="A353" s="2">
        <v>45110</v>
      </c>
      <c r="B353" s="3" t="s">
        <v>61</v>
      </c>
      <c r="C353" s="3" t="s">
        <v>280</v>
      </c>
      <c r="D353" s="3" t="s">
        <v>282</v>
      </c>
      <c r="E353" s="3" t="s">
        <v>293</v>
      </c>
      <c r="F353" s="3">
        <v>15464.79</v>
      </c>
      <c r="G353" s="3">
        <v>9</v>
      </c>
      <c r="H353" s="3">
        <v>1136.28</v>
      </c>
      <c r="I353" s="3">
        <v>7</v>
      </c>
      <c r="J353" s="3">
        <v>2023</v>
      </c>
    </row>
    <row r="354" spans="1:10" x14ac:dyDescent="0.3">
      <c r="A354" s="2">
        <v>43479</v>
      </c>
      <c r="B354" s="3" t="s">
        <v>201</v>
      </c>
      <c r="C354" s="3" t="s">
        <v>272</v>
      </c>
      <c r="D354" s="3" t="s">
        <v>281</v>
      </c>
      <c r="E354" s="3" t="s">
        <v>284</v>
      </c>
      <c r="F354" s="3">
        <v>16456.75</v>
      </c>
      <c r="G354" s="3">
        <v>2</v>
      </c>
      <c r="H354" s="3">
        <v>663.97</v>
      </c>
      <c r="I354" s="3">
        <v>1</v>
      </c>
      <c r="J354" s="3">
        <v>2019</v>
      </c>
    </row>
    <row r="355" spans="1:10" x14ac:dyDescent="0.3">
      <c r="A355" s="2">
        <v>43425</v>
      </c>
      <c r="B355" s="3" t="s">
        <v>82</v>
      </c>
      <c r="C355" s="3" t="s">
        <v>275</v>
      </c>
      <c r="D355" s="3" t="s">
        <v>282</v>
      </c>
      <c r="E355" s="3" t="s">
        <v>295</v>
      </c>
      <c r="F355" s="3">
        <v>3872.71</v>
      </c>
      <c r="G355" s="3">
        <v>5</v>
      </c>
      <c r="H355" s="3">
        <v>705.95</v>
      </c>
      <c r="I355" s="3">
        <v>11</v>
      </c>
      <c r="J355" s="3">
        <v>2018</v>
      </c>
    </row>
    <row r="356" spans="1:10" x14ac:dyDescent="0.3">
      <c r="A356" s="2">
        <v>45244</v>
      </c>
      <c r="B356" s="3" t="s">
        <v>69</v>
      </c>
      <c r="C356" s="3" t="s">
        <v>275</v>
      </c>
      <c r="D356" s="3" t="s">
        <v>283</v>
      </c>
      <c r="E356" s="3" t="s">
        <v>288</v>
      </c>
      <c r="F356" s="3">
        <v>6405.6</v>
      </c>
      <c r="G356" s="3">
        <v>10</v>
      </c>
      <c r="H356" s="3">
        <v>611.91</v>
      </c>
      <c r="I356" s="3">
        <v>11</v>
      </c>
      <c r="J356" s="3">
        <v>2023</v>
      </c>
    </row>
    <row r="357" spans="1:10" x14ac:dyDescent="0.3">
      <c r="A357" s="2">
        <v>44422</v>
      </c>
      <c r="B357" s="3" t="s">
        <v>96</v>
      </c>
      <c r="C357" s="3" t="s">
        <v>273</v>
      </c>
      <c r="D357" s="3" t="s">
        <v>282</v>
      </c>
      <c r="E357" s="3" t="s">
        <v>295</v>
      </c>
      <c r="F357" s="3">
        <v>4584.03</v>
      </c>
      <c r="G357" s="3">
        <v>10</v>
      </c>
      <c r="H357" s="3">
        <v>610.65</v>
      </c>
      <c r="I357" s="3">
        <v>8</v>
      </c>
      <c r="J357" s="3">
        <v>2021</v>
      </c>
    </row>
    <row r="358" spans="1:10" x14ac:dyDescent="0.3">
      <c r="A358" s="2">
        <v>45223</v>
      </c>
      <c r="B358" s="3" t="s">
        <v>82</v>
      </c>
      <c r="C358" s="3" t="s">
        <v>280</v>
      </c>
      <c r="D358" s="3" t="s">
        <v>283</v>
      </c>
      <c r="E358" s="3" t="s">
        <v>288</v>
      </c>
      <c r="F358" s="3">
        <v>15789.04</v>
      </c>
      <c r="G358" s="3">
        <v>9</v>
      </c>
      <c r="H358" s="3">
        <v>-1980.06</v>
      </c>
      <c r="I358" s="3">
        <v>10</v>
      </c>
      <c r="J358" s="3">
        <v>2023</v>
      </c>
    </row>
    <row r="359" spans="1:10" x14ac:dyDescent="0.3">
      <c r="A359" s="2">
        <v>45133</v>
      </c>
      <c r="B359" s="3" t="s">
        <v>100</v>
      </c>
      <c r="C359" s="3" t="s">
        <v>272</v>
      </c>
      <c r="D359" s="3" t="s">
        <v>282</v>
      </c>
      <c r="E359" s="3" t="s">
        <v>287</v>
      </c>
      <c r="F359" s="3">
        <v>17772.46</v>
      </c>
      <c r="G359" s="3">
        <v>4</v>
      </c>
      <c r="H359" s="3">
        <v>542.91</v>
      </c>
      <c r="I359" s="3">
        <v>7</v>
      </c>
      <c r="J359" s="3">
        <v>2023</v>
      </c>
    </row>
    <row r="360" spans="1:10" x14ac:dyDescent="0.3">
      <c r="A360" s="2">
        <v>44132</v>
      </c>
      <c r="B360" s="3" t="s">
        <v>154</v>
      </c>
      <c r="C360" s="3" t="s">
        <v>278</v>
      </c>
      <c r="D360" s="3" t="s">
        <v>283</v>
      </c>
      <c r="E360" s="3" t="s">
        <v>288</v>
      </c>
      <c r="F360" s="3">
        <v>18732.02</v>
      </c>
      <c r="G360" s="3">
        <v>6</v>
      </c>
      <c r="H360" s="3">
        <v>-2013.61</v>
      </c>
      <c r="I360" s="3">
        <v>10</v>
      </c>
      <c r="J360" s="3">
        <v>2020</v>
      </c>
    </row>
    <row r="361" spans="1:10" x14ac:dyDescent="0.3">
      <c r="A361" s="2">
        <v>44767</v>
      </c>
      <c r="B361" s="3" t="s">
        <v>85</v>
      </c>
      <c r="C361" s="3" t="s">
        <v>274</v>
      </c>
      <c r="D361" s="3" t="s">
        <v>283</v>
      </c>
      <c r="E361" s="3" t="s">
        <v>289</v>
      </c>
      <c r="F361" s="3">
        <v>15226.4</v>
      </c>
      <c r="G361" s="3">
        <v>4</v>
      </c>
      <c r="H361" s="3">
        <v>3056.2</v>
      </c>
      <c r="I361" s="3">
        <v>7</v>
      </c>
      <c r="J361" s="3">
        <v>2022</v>
      </c>
    </row>
    <row r="362" spans="1:10" x14ac:dyDescent="0.3">
      <c r="A362" s="2">
        <v>45244</v>
      </c>
      <c r="B362" s="3" t="s">
        <v>143</v>
      </c>
      <c r="C362" s="3" t="s">
        <v>277</v>
      </c>
      <c r="D362" s="3" t="s">
        <v>283</v>
      </c>
      <c r="E362" s="3" t="s">
        <v>290</v>
      </c>
      <c r="F362" s="3">
        <v>17454.95</v>
      </c>
      <c r="G362" s="3">
        <v>2</v>
      </c>
      <c r="H362" s="3">
        <v>-2841.79</v>
      </c>
      <c r="I362" s="3">
        <v>11</v>
      </c>
      <c r="J362" s="3">
        <v>2023</v>
      </c>
    </row>
    <row r="363" spans="1:10" x14ac:dyDescent="0.3">
      <c r="A363" s="2">
        <v>43557</v>
      </c>
      <c r="B363" s="3" t="s">
        <v>19</v>
      </c>
      <c r="C363" s="3" t="s">
        <v>274</v>
      </c>
      <c r="D363" s="3" t="s">
        <v>282</v>
      </c>
      <c r="E363" s="3" t="s">
        <v>293</v>
      </c>
      <c r="F363" s="3">
        <v>6477.44</v>
      </c>
      <c r="G363" s="3">
        <v>8</v>
      </c>
      <c r="H363" s="3">
        <v>255.54</v>
      </c>
      <c r="I363" s="3">
        <v>4</v>
      </c>
      <c r="J363" s="3">
        <v>2019</v>
      </c>
    </row>
    <row r="364" spans="1:10" x14ac:dyDescent="0.3">
      <c r="A364" s="2">
        <v>44005</v>
      </c>
      <c r="B364" s="3" t="s">
        <v>123</v>
      </c>
      <c r="C364" s="3" t="s">
        <v>278</v>
      </c>
      <c r="D364" s="3" t="s">
        <v>281</v>
      </c>
      <c r="E364" s="3" t="s">
        <v>291</v>
      </c>
      <c r="F364" s="3">
        <v>15441.38</v>
      </c>
      <c r="G364" s="3">
        <v>7</v>
      </c>
      <c r="H364" s="3">
        <v>2305.4</v>
      </c>
      <c r="I364" s="3">
        <v>6</v>
      </c>
      <c r="J364" s="3">
        <v>2020</v>
      </c>
    </row>
    <row r="365" spans="1:10" x14ac:dyDescent="0.3">
      <c r="A365" s="2">
        <v>43694</v>
      </c>
      <c r="B365" s="3" t="s">
        <v>202</v>
      </c>
      <c r="C365" s="3" t="s">
        <v>278</v>
      </c>
      <c r="D365" s="3" t="s">
        <v>282</v>
      </c>
      <c r="E365" s="3" t="s">
        <v>295</v>
      </c>
      <c r="F365" s="3">
        <v>18453.66</v>
      </c>
      <c r="G365" s="3">
        <v>10</v>
      </c>
      <c r="H365" s="3">
        <v>-2786.79</v>
      </c>
      <c r="I365" s="3">
        <v>8</v>
      </c>
      <c r="J365" s="3">
        <v>2019</v>
      </c>
    </row>
    <row r="366" spans="1:10" x14ac:dyDescent="0.3">
      <c r="A366" s="2">
        <v>43488</v>
      </c>
      <c r="B366" s="3" t="s">
        <v>22</v>
      </c>
      <c r="C366" s="3" t="s">
        <v>274</v>
      </c>
      <c r="D366" s="3" t="s">
        <v>283</v>
      </c>
      <c r="E366" s="3" t="s">
        <v>288</v>
      </c>
      <c r="F366" s="3">
        <v>9412.4500000000007</v>
      </c>
      <c r="G366" s="3">
        <v>2</v>
      </c>
      <c r="H366" s="3">
        <v>58.62</v>
      </c>
      <c r="I366" s="3">
        <v>1</v>
      </c>
      <c r="J366" s="3">
        <v>2019</v>
      </c>
    </row>
    <row r="367" spans="1:10" x14ac:dyDescent="0.3">
      <c r="A367" s="2">
        <v>45120</v>
      </c>
      <c r="B367" s="3" t="s">
        <v>28</v>
      </c>
      <c r="C367" s="3" t="s">
        <v>273</v>
      </c>
      <c r="D367" s="3" t="s">
        <v>282</v>
      </c>
      <c r="E367" s="3" t="s">
        <v>295</v>
      </c>
      <c r="F367" s="3">
        <v>3886.21</v>
      </c>
      <c r="G367" s="3">
        <v>9</v>
      </c>
      <c r="H367" s="3">
        <v>-200.22</v>
      </c>
      <c r="I367" s="3">
        <v>7</v>
      </c>
      <c r="J367" s="3">
        <v>2023</v>
      </c>
    </row>
    <row r="368" spans="1:10" x14ac:dyDescent="0.3">
      <c r="A368" s="2">
        <v>44567</v>
      </c>
      <c r="B368" s="3" t="s">
        <v>48</v>
      </c>
      <c r="C368" s="3" t="s">
        <v>279</v>
      </c>
      <c r="D368" s="3" t="s">
        <v>283</v>
      </c>
      <c r="E368" s="3" t="s">
        <v>294</v>
      </c>
      <c r="F368" s="3">
        <v>9421.2999999999993</v>
      </c>
      <c r="G368" s="3">
        <v>4</v>
      </c>
      <c r="H368" s="3">
        <v>1514.4</v>
      </c>
      <c r="I368" s="3">
        <v>1</v>
      </c>
      <c r="J368" s="3">
        <v>2022</v>
      </c>
    </row>
    <row r="369" spans="1:10" x14ac:dyDescent="0.3">
      <c r="A369" s="2">
        <v>44671</v>
      </c>
      <c r="B369" s="3" t="s">
        <v>203</v>
      </c>
      <c r="C369" s="3" t="s">
        <v>279</v>
      </c>
      <c r="D369" s="3" t="s">
        <v>283</v>
      </c>
      <c r="E369" s="3" t="s">
        <v>289</v>
      </c>
      <c r="F369" s="3">
        <v>15296.45</v>
      </c>
      <c r="G369" s="3">
        <v>2</v>
      </c>
      <c r="H369" s="3">
        <v>1256.79</v>
      </c>
      <c r="I369" s="3">
        <v>4</v>
      </c>
      <c r="J369" s="3">
        <v>2022</v>
      </c>
    </row>
    <row r="370" spans="1:10" x14ac:dyDescent="0.3">
      <c r="A370" s="2">
        <v>44994</v>
      </c>
      <c r="B370" s="3" t="s">
        <v>131</v>
      </c>
      <c r="C370" s="3" t="s">
        <v>276</v>
      </c>
      <c r="D370" s="3" t="s">
        <v>283</v>
      </c>
      <c r="E370" s="3" t="s">
        <v>290</v>
      </c>
      <c r="F370" s="3">
        <v>1562.46</v>
      </c>
      <c r="G370" s="3">
        <v>8</v>
      </c>
      <c r="H370" s="3">
        <v>215.16</v>
      </c>
      <c r="I370" s="3">
        <v>3</v>
      </c>
      <c r="J370" s="3">
        <v>2023</v>
      </c>
    </row>
    <row r="371" spans="1:10" x14ac:dyDescent="0.3">
      <c r="A371" s="2">
        <v>44409</v>
      </c>
      <c r="B371" s="3" t="s">
        <v>204</v>
      </c>
      <c r="C371" s="3" t="s">
        <v>277</v>
      </c>
      <c r="D371" s="3" t="s">
        <v>283</v>
      </c>
      <c r="E371" s="3" t="s">
        <v>288</v>
      </c>
      <c r="F371" s="3">
        <v>19229.88</v>
      </c>
      <c r="G371" s="3">
        <v>7</v>
      </c>
      <c r="H371" s="3">
        <v>5363.62</v>
      </c>
      <c r="I371" s="3">
        <v>8</v>
      </c>
      <c r="J371" s="3">
        <v>2021</v>
      </c>
    </row>
    <row r="372" spans="1:10" x14ac:dyDescent="0.3">
      <c r="A372" s="2">
        <v>44381</v>
      </c>
      <c r="B372" s="3" t="s">
        <v>114</v>
      </c>
      <c r="C372" s="3" t="s">
        <v>280</v>
      </c>
      <c r="D372" s="3" t="s">
        <v>283</v>
      </c>
      <c r="E372" s="3" t="s">
        <v>289</v>
      </c>
      <c r="F372" s="3">
        <v>14632.64</v>
      </c>
      <c r="G372" s="3">
        <v>3</v>
      </c>
      <c r="H372" s="3">
        <v>-1424.59</v>
      </c>
      <c r="I372" s="3">
        <v>7</v>
      </c>
      <c r="J372" s="3">
        <v>2021</v>
      </c>
    </row>
    <row r="373" spans="1:10" x14ac:dyDescent="0.3">
      <c r="A373" s="2">
        <v>43118</v>
      </c>
      <c r="B373" s="3" t="s">
        <v>149</v>
      </c>
      <c r="C373" s="3" t="s">
        <v>279</v>
      </c>
      <c r="D373" s="3" t="s">
        <v>283</v>
      </c>
      <c r="E373" s="3" t="s">
        <v>288</v>
      </c>
      <c r="F373" s="3">
        <v>738.26</v>
      </c>
      <c r="G373" s="3">
        <v>9</v>
      </c>
      <c r="H373" s="3">
        <v>110.53</v>
      </c>
      <c r="I373" s="3">
        <v>1</v>
      </c>
      <c r="J373" s="3">
        <v>2018</v>
      </c>
    </row>
    <row r="374" spans="1:10" x14ac:dyDescent="0.3">
      <c r="A374" s="2">
        <v>44641</v>
      </c>
      <c r="B374" s="3" t="s">
        <v>65</v>
      </c>
      <c r="C374" s="3" t="s">
        <v>277</v>
      </c>
      <c r="D374" s="3" t="s">
        <v>282</v>
      </c>
      <c r="E374" s="3" t="s">
        <v>287</v>
      </c>
      <c r="F374" s="3">
        <v>4541.12</v>
      </c>
      <c r="G374" s="3">
        <v>3</v>
      </c>
      <c r="H374" s="3">
        <v>906.8</v>
      </c>
      <c r="I374" s="3">
        <v>3</v>
      </c>
      <c r="J374" s="3">
        <v>2022</v>
      </c>
    </row>
    <row r="375" spans="1:10" x14ac:dyDescent="0.3">
      <c r="A375" s="2">
        <v>43334</v>
      </c>
      <c r="B375" s="3" t="s">
        <v>65</v>
      </c>
      <c r="C375" s="3" t="s">
        <v>277</v>
      </c>
      <c r="D375" s="3" t="s">
        <v>281</v>
      </c>
      <c r="E375" s="3" t="s">
        <v>286</v>
      </c>
      <c r="F375" s="3">
        <v>1756.17</v>
      </c>
      <c r="G375" s="3">
        <v>8</v>
      </c>
      <c r="H375" s="3">
        <v>-149.69</v>
      </c>
      <c r="I375" s="3">
        <v>8</v>
      </c>
      <c r="J375" s="3">
        <v>2018</v>
      </c>
    </row>
    <row r="376" spans="1:10" x14ac:dyDescent="0.3">
      <c r="A376" s="2">
        <v>44372</v>
      </c>
      <c r="B376" s="3" t="s">
        <v>132</v>
      </c>
      <c r="C376" s="3" t="s">
        <v>274</v>
      </c>
      <c r="D376" s="3" t="s">
        <v>281</v>
      </c>
      <c r="E376" s="3" t="s">
        <v>285</v>
      </c>
      <c r="F376" s="3">
        <v>3071.98</v>
      </c>
      <c r="G376" s="3">
        <v>1</v>
      </c>
      <c r="H376" s="3">
        <v>110.49</v>
      </c>
      <c r="I376" s="3">
        <v>6</v>
      </c>
      <c r="J376" s="3">
        <v>2021</v>
      </c>
    </row>
    <row r="377" spans="1:10" x14ac:dyDescent="0.3">
      <c r="A377" s="2">
        <v>43151</v>
      </c>
      <c r="B377" s="3" t="s">
        <v>155</v>
      </c>
      <c r="C377" s="3" t="s">
        <v>273</v>
      </c>
      <c r="D377" s="3" t="s">
        <v>281</v>
      </c>
      <c r="E377" s="3" t="s">
        <v>285</v>
      </c>
      <c r="F377" s="3">
        <v>2840.76</v>
      </c>
      <c r="G377" s="3">
        <v>8</v>
      </c>
      <c r="H377" s="3">
        <v>-208.25</v>
      </c>
      <c r="I377" s="3">
        <v>2</v>
      </c>
      <c r="J377" s="3">
        <v>2018</v>
      </c>
    </row>
    <row r="378" spans="1:10" x14ac:dyDescent="0.3">
      <c r="A378" s="2">
        <v>44971</v>
      </c>
      <c r="B378" s="3" t="s">
        <v>205</v>
      </c>
      <c r="C378" s="3" t="s">
        <v>280</v>
      </c>
      <c r="D378" s="3" t="s">
        <v>283</v>
      </c>
      <c r="E378" s="3" t="s">
        <v>294</v>
      </c>
      <c r="F378" s="3">
        <v>15264.45</v>
      </c>
      <c r="G378" s="3">
        <v>4</v>
      </c>
      <c r="H378" s="3">
        <v>1749.54</v>
      </c>
      <c r="I378" s="3">
        <v>2</v>
      </c>
      <c r="J378" s="3">
        <v>2023</v>
      </c>
    </row>
    <row r="379" spans="1:10" x14ac:dyDescent="0.3">
      <c r="A379" s="2">
        <v>43867</v>
      </c>
      <c r="B379" s="3" t="s">
        <v>154</v>
      </c>
      <c r="C379" s="3" t="s">
        <v>279</v>
      </c>
      <c r="D379" s="3" t="s">
        <v>283</v>
      </c>
      <c r="E379" s="3" t="s">
        <v>289</v>
      </c>
      <c r="F379" s="3">
        <v>1918.35</v>
      </c>
      <c r="G379" s="3">
        <v>1</v>
      </c>
      <c r="H379" s="3">
        <v>-366.1</v>
      </c>
      <c r="I379" s="3">
        <v>2</v>
      </c>
      <c r="J379" s="3">
        <v>2020</v>
      </c>
    </row>
    <row r="380" spans="1:10" x14ac:dyDescent="0.3">
      <c r="A380" s="2">
        <v>43863</v>
      </c>
      <c r="B380" s="3" t="s">
        <v>126</v>
      </c>
      <c r="C380" s="3" t="s">
        <v>272</v>
      </c>
      <c r="D380" s="3" t="s">
        <v>281</v>
      </c>
      <c r="E380" s="3" t="s">
        <v>285</v>
      </c>
      <c r="F380" s="3">
        <v>13803.85</v>
      </c>
      <c r="G380" s="3">
        <v>5</v>
      </c>
      <c r="H380" s="3">
        <v>2139.63</v>
      </c>
      <c r="I380" s="3">
        <v>2</v>
      </c>
      <c r="J380" s="3">
        <v>2020</v>
      </c>
    </row>
    <row r="381" spans="1:10" x14ac:dyDescent="0.3">
      <c r="A381" s="2">
        <v>43652</v>
      </c>
      <c r="B381" s="3" t="s">
        <v>206</v>
      </c>
      <c r="C381" s="3" t="s">
        <v>273</v>
      </c>
      <c r="D381" s="3" t="s">
        <v>282</v>
      </c>
      <c r="E381" s="3" t="s">
        <v>295</v>
      </c>
      <c r="F381" s="3">
        <v>8425</v>
      </c>
      <c r="G381" s="3">
        <v>8</v>
      </c>
      <c r="H381" s="3">
        <v>-1117.83</v>
      </c>
      <c r="I381" s="3">
        <v>7</v>
      </c>
      <c r="J381" s="3">
        <v>2019</v>
      </c>
    </row>
    <row r="382" spans="1:10" x14ac:dyDescent="0.3">
      <c r="A382" s="2">
        <v>43618</v>
      </c>
      <c r="B382" s="3" t="s">
        <v>74</v>
      </c>
      <c r="C382" s="3" t="s">
        <v>277</v>
      </c>
      <c r="D382" s="3" t="s">
        <v>282</v>
      </c>
      <c r="E382" s="3" t="s">
        <v>293</v>
      </c>
      <c r="F382" s="3">
        <v>14137.25</v>
      </c>
      <c r="G382" s="3">
        <v>4</v>
      </c>
      <c r="H382" s="3">
        <v>1906.16</v>
      </c>
      <c r="I382" s="3">
        <v>6</v>
      </c>
      <c r="J382" s="3">
        <v>2019</v>
      </c>
    </row>
    <row r="383" spans="1:10" x14ac:dyDescent="0.3">
      <c r="A383" s="2">
        <v>45012</v>
      </c>
      <c r="B383" s="3" t="s">
        <v>87</v>
      </c>
      <c r="C383" s="3" t="s">
        <v>274</v>
      </c>
      <c r="D383" s="3" t="s">
        <v>282</v>
      </c>
      <c r="E383" s="3" t="s">
        <v>287</v>
      </c>
      <c r="F383" s="3">
        <v>6684.79</v>
      </c>
      <c r="G383" s="3">
        <v>4</v>
      </c>
      <c r="H383" s="3">
        <v>582.63</v>
      </c>
      <c r="I383" s="3">
        <v>3</v>
      </c>
      <c r="J383" s="3">
        <v>2023</v>
      </c>
    </row>
    <row r="384" spans="1:10" x14ac:dyDescent="0.3">
      <c r="A384" s="2">
        <v>44474</v>
      </c>
      <c r="B384" s="3" t="s">
        <v>172</v>
      </c>
      <c r="C384" s="3" t="s">
        <v>277</v>
      </c>
      <c r="D384" s="3" t="s">
        <v>282</v>
      </c>
      <c r="E384" s="3" t="s">
        <v>293</v>
      </c>
      <c r="F384" s="3">
        <v>17436.88</v>
      </c>
      <c r="G384" s="3">
        <v>7</v>
      </c>
      <c r="H384" s="3">
        <v>-1559.61</v>
      </c>
      <c r="I384" s="3">
        <v>10</v>
      </c>
      <c r="J384" s="3">
        <v>2021</v>
      </c>
    </row>
    <row r="385" spans="1:10" x14ac:dyDescent="0.3">
      <c r="A385" s="2">
        <v>44397</v>
      </c>
      <c r="B385" s="3" t="s">
        <v>68</v>
      </c>
      <c r="C385" s="3" t="s">
        <v>277</v>
      </c>
      <c r="D385" s="3" t="s">
        <v>283</v>
      </c>
      <c r="E385" s="3" t="s">
        <v>289</v>
      </c>
      <c r="F385" s="3">
        <v>284.07</v>
      </c>
      <c r="G385" s="3">
        <v>4</v>
      </c>
      <c r="H385" s="3">
        <v>65.069999999999993</v>
      </c>
      <c r="I385" s="3">
        <v>7</v>
      </c>
      <c r="J385" s="3">
        <v>2021</v>
      </c>
    </row>
    <row r="386" spans="1:10" x14ac:dyDescent="0.3">
      <c r="A386" s="2">
        <v>43991</v>
      </c>
      <c r="B386" s="3" t="s">
        <v>157</v>
      </c>
      <c r="C386" s="3" t="s">
        <v>274</v>
      </c>
      <c r="D386" s="3" t="s">
        <v>282</v>
      </c>
      <c r="E386" s="3" t="s">
        <v>293</v>
      </c>
      <c r="F386" s="3">
        <v>7851.74</v>
      </c>
      <c r="G386" s="3">
        <v>7</v>
      </c>
      <c r="H386" s="3">
        <v>-35.479999999999997</v>
      </c>
      <c r="I386" s="3">
        <v>6</v>
      </c>
      <c r="J386" s="3">
        <v>2020</v>
      </c>
    </row>
    <row r="387" spans="1:10" x14ac:dyDescent="0.3">
      <c r="A387" s="2">
        <v>44774</v>
      </c>
      <c r="B387" s="3" t="s">
        <v>148</v>
      </c>
      <c r="C387" s="3" t="s">
        <v>277</v>
      </c>
      <c r="D387" s="3" t="s">
        <v>283</v>
      </c>
      <c r="E387" s="3" t="s">
        <v>289</v>
      </c>
      <c r="F387" s="3">
        <v>15796.7</v>
      </c>
      <c r="G387" s="3">
        <v>6</v>
      </c>
      <c r="H387" s="3">
        <v>1203.07</v>
      </c>
      <c r="I387" s="3">
        <v>8</v>
      </c>
      <c r="J387" s="3">
        <v>2022</v>
      </c>
    </row>
    <row r="388" spans="1:10" x14ac:dyDescent="0.3">
      <c r="A388" s="2">
        <v>43275</v>
      </c>
      <c r="B388" s="3" t="s">
        <v>153</v>
      </c>
      <c r="C388" s="3" t="s">
        <v>272</v>
      </c>
      <c r="D388" s="3" t="s">
        <v>283</v>
      </c>
      <c r="E388" s="3" t="s">
        <v>294</v>
      </c>
      <c r="F388" s="3">
        <v>6056.54</v>
      </c>
      <c r="G388" s="3">
        <v>10</v>
      </c>
      <c r="H388" s="3">
        <v>1651.53</v>
      </c>
      <c r="I388" s="3">
        <v>6</v>
      </c>
      <c r="J388" s="3">
        <v>2018</v>
      </c>
    </row>
    <row r="389" spans="1:10" x14ac:dyDescent="0.3">
      <c r="A389" s="2">
        <v>45002</v>
      </c>
      <c r="B389" s="3" t="s">
        <v>62</v>
      </c>
      <c r="C389" s="3" t="s">
        <v>278</v>
      </c>
      <c r="D389" s="3" t="s">
        <v>282</v>
      </c>
      <c r="E389" s="3" t="s">
        <v>292</v>
      </c>
      <c r="F389" s="3">
        <v>2008.26</v>
      </c>
      <c r="G389" s="3">
        <v>6</v>
      </c>
      <c r="H389" s="3">
        <v>-395.56</v>
      </c>
      <c r="I389" s="3">
        <v>3</v>
      </c>
      <c r="J389" s="3">
        <v>2023</v>
      </c>
    </row>
    <row r="390" spans="1:10" x14ac:dyDescent="0.3">
      <c r="A390" s="2">
        <v>43424</v>
      </c>
      <c r="B390" s="3" t="s">
        <v>25</v>
      </c>
      <c r="C390" s="3" t="s">
        <v>271</v>
      </c>
      <c r="D390" s="3" t="s">
        <v>281</v>
      </c>
      <c r="E390" s="3" t="s">
        <v>284</v>
      </c>
      <c r="F390" s="3">
        <v>2064.44</v>
      </c>
      <c r="G390" s="3">
        <v>4</v>
      </c>
      <c r="H390" s="3">
        <v>-286.77999999999997</v>
      </c>
      <c r="I390" s="3">
        <v>11</v>
      </c>
      <c r="J390" s="3">
        <v>2018</v>
      </c>
    </row>
    <row r="391" spans="1:10" x14ac:dyDescent="0.3">
      <c r="A391" s="2">
        <v>43810</v>
      </c>
      <c r="B391" s="3" t="s">
        <v>169</v>
      </c>
      <c r="C391" s="3" t="s">
        <v>280</v>
      </c>
      <c r="D391" s="3" t="s">
        <v>281</v>
      </c>
      <c r="E391" s="3" t="s">
        <v>286</v>
      </c>
      <c r="F391" s="3">
        <v>13956.65</v>
      </c>
      <c r="G391" s="3">
        <v>3</v>
      </c>
      <c r="H391" s="3">
        <v>1818.96</v>
      </c>
      <c r="I391" s="3">
        <v>12</v>
      </c>
      <c r="J391" s="3">
        <v>2019</v>
      </c>
    </row>
    <row r="392" spans="1:10" x14ac:dyDescent="0.3">
      <c r="A392" s="2">
        <v>44572</v>
      </c>
      <c r="B392" s="3" t="s">
        <v>207</v>
      </c>
      <c r="C392" s="3" t="s">
        <v>277</v>
      </c>
      <c r="D392" s="3" t="s">
        <v>282</v>
      </c>
      <c r="E392" s="3" t="s">
        <v>287</v>
      </c>
      <c r="F392" s="3">
        <v>12993.64</v>
      </c>
      <c r="G392" s="3">
        <v>5</v>
      </c>
      <c r="H392" s="3">
        <v>-1071.9000000000001</v>
      </c>
      <c r="I392" s="3">
        <v>1</v>
      </c>
      <c r="J392" s="3">
        <v>2022</v>
      </c>
    </row>
    <row r="393" spans="1:10" x14ac:dyDescent="0.3">
      <c r="A393" s="2">
        <v>44167</v>
      </c>
      <c r="B393" s="3" t="s">
        <v>67</v>
      </c>
      <c r="C393" s="3" t="s">
        <v>274</v>
      </c>
      <c r="D393" s="3" t="s">
        <v>283</v>
      </c>
      <c r="E393" s="3" t="s">
        <v>294</v>
      </c>
      <c r="F393" s="3">
        <v>3569.7</v>
      </c>
      <c r="G393" s="3">
        <v>6</v>
      </c>
      <c r="H393" s="3">
        <v>617.83000000000004</v>
      </c>
      <c r="I393" s="3">
        <v>12</v>
      </c>
      <c r="J393" s="3">
        <v>2020</v>
      </c>
    </row>
    <row r="394" spans="1:10" x14ac:dyDescent="0.3">
      <c r="A394" s="2">
        <v>45036</v>
      </c>
      <c r="B394" s="3" t="s">
        <v>208</v>
      </c>
      <c r="C394" s="3" t="s">
        <v>273</v>
      </c>
      <c r="D394" s="3" t="s">
        <v>282</v>
      </c>
      <c r="E394" s="3" t="s">
        <v>293</v>
      </c>
      <c r="F394" s="3">
        <v>2404.65</v>
      </c>
      <c r="G394" s="3">
        <v>6</v>
      </c>
      <c r="H394" s="3">
        <v>452.43</v>
      </c>
      <c r="I394" s="3">
        <v>4</v>
      </c>
      <c r="J394" s="3">
        <v>2023</v>
      </c>
    </row>
    <row r="395" spans="1:10" x14ac:dyDescent="0.3">
      <c r="A395" s="2">
        <v>43999</v>
      </c>
      <c r="B395" s="3" t="s">
        <v>168</v>
      </c>
      <c r="C395" s="3" t="s">
        <v>271</v>
      </c>
      <c r="D395" s="3" t="s">
        <v>282</v>
      </c>
      <c r="E395" s="3" t="s">
        <v>287</v>
      </c>
      <c r="F395" s="3">
        <v>8961.9</v>
      </c>
      <c r="G395" s="3">
        <v>9</v>
      </c>
      <c r="H395" s="3">
        <v>681.84</v>
      </c>
      <c r="I395" s="3">
        <v>6</v>
      </c>
      <c r="J395" s="3">
        <v>2020</v>
      </c>
    </row>
    <row r="396" spans="1:10" x14ac:dyDescent="0.3">
      <c r="A396" s="2">
        <v>43648</v>
      </c>
      <c r="B396" s="3" t="s">
        <v>209</v>
      </c>
      <c r="C396" s="3" t="s">
        <v>272</v>
      </c>
      <c r="D396" s="3" t="s">
        <v>283</v>
      </c>
      <c r="E396" s="3" t="s">
        <v>289</v>
      </c>
      <c r="F396" s="3">
        <v>10677.33</v>
      </c>
      <c r="G396" s="3">
        <v>1</v>
      </c>
      <c r="H396" s="3">
        <v>3039.68</v>
      </c>
      <c r="I396" s="3">
        <v>7</v>
      </c>
      <c r="J396" s="3">
        <v>2019</v>
      </c>
    </row>
    <row r="397" spans="1:10" x14ac:dyDescent="0.3">
      <c r="A397" s="2">
        <v>43232</v>
      </c>
      <c r="B397" s="3" t="s">
        <v>151</v>
      </c>
      <c r="C397" s="3" t="s">
        <v>277</v>
      </c>
      <c r="D397" s="3" t="s">
        <v>281</v>
      </c>
      <c r="E397" s="3" t="s">
        <v>291</v>
      </c>
      <c r="F397" s="3">
        <v>14163.3</v>
      </c>
      <c r="G397" s="3">
        <v>10</v>
      </c>
      <c r="H397" s="3">
        <v>502</v>
      </c>
      <c r="I397" s="3">
        <v>5</v>
      </c>
      <c r="J397" s="3">
        <v>2018</v>
      </c>
    </row>
    <row r="398" spans="1:10" x14ac:dyDescent="0.3">
      <c r="A398" s="2">
        <v>44745</v>
      </c>
      <c r="B398" s="3" t="s">
        <v>79</v>
      </c>
      <c r="C398" s="3" t="s">
        <v>274</v>
      </c>
      <c r="D398" s="3" t="s">
        <v>282</v>
      </c>
      <c r="E398" s="3" t="s">
        <v>295</v>
      </c>
      <c r="F398" s="3">
        <v>12222.13</v>
      </c>
      <c r="G398" s="3">
        <v>4</v>
      </c>
      <c r="H398" s="3">
        <v>-195.7</v>
      </c>
      <c r="I398" s="3">
        <v>7</v>
      </c>
      <c r="J398" s="3">
        <v>2022</v>
      </c>
    </row>
    <row r="399" spans="1:10" x14ac:dyDescent="0.3">
      <c r="A399" s="2">
        <v>45100</v>
      </c>
      <c r="B399" s="3" t="s">
        <v>12</v>
      </c>
      <c r="C399" s="3" t="s">
        <v>274</v>
      </c>
      <c r="D399" s="3" t="s">
        <v>281</v>
      </c>
      <c r="E399" s="3" t="s">
        <v>285</v>
      </c>
      <c r="F399" s="3">
        <v>11965.52</v>
      </c>
      <c r="G399" s="3">
        <v>3</v>
      </c>
      <c r="H399" s="3">
        <v>-2122.71</v>
      </c>
      <c r="I399" s="3">
        <v>6</v>
      </c>
      <c r="J399" s="3">
        <v>2023</v>
      </c>
    </row>
    <row r="400" spans="1:10" x14ac:dyDescent="0.3">
      <c r="A400" s="2">
        <v>45096</v>
      </c>
      <c r="B400" s="3" t="s">
        <v>210</v>
      </c>
      <c r="C400" s="3" t="s">
        <v>276</v>
      </c>
      <c r="D400" s="3" t="s">
        <v>283</v>
      </c>
      <c r="E400" s="3" t="s">
        <v>294</v>
      </c>
      <c r="F400" s="3">
        <v>9968.92</v>
      </c>
      <c r="G400" s="3">
        <v>10</v>
      </c>
      <c r="H400" s="3">
        <v>2903.72</v>
      </c>
      <c r="I400" s="3">
        <v>6</v>
      </c>
      <c r="J400" s="3">
        <v>2023</v>
      </c>
    </row>
    <row r="401" spans="1:10" x14ac:dyDescent="0.3">
      <c r="A401" s="2">
        <v>43153</v>
      </c>
      <c r="B401" s="3" t="s">
        <v>211</v>
      </c>
      <c r="C401" s="3" t="s">
        <v>276</v>
      </c>
      <c r="D401" s="3" t="s">
        <v>281</v>
      </c>
      <c r="E401" s="3" t="s">
        <v>286</v>
      </c>
      <c r="F401" s="3">
        <v>464.6</v>
      </c>
      <c r="G401" s="3">
        <v>5</v>
      </c>
      <c r="H401" s="3">
        <v>83.3</v>
      </c>
      <c r="I401" s="3">
        <v>2</v>
      </c>
      <c r="J401" s="3">
        <v>2018</v>
      </c>
    </row>
    <row r="402" spans="1:10" x14ac:dyDescent="0.3">
      <c r="A402" s="2">
        <v>44382</v>
      </c>
      <c r="B402" s="3" t="s">
        <v>212</v>
      </c>
      <c r="C402" s="3" t="s">
        <v>274</v>
      </c>
      <c r="D402" s="3" t="s">
        <v>283</v>
      </c>
      <c r="E402" s="3" t="s">
        <v>290</v>
      </c>
      <c r="F402" s="3">
        <v>1846.49</v>
      </c>
      <c r="G402" s="3">
        <v>7</v>
      </c>
      <c r="H402" s="3">
        <v>-368.78</v>
      </c>
      <c r="I402" s="3">
        <v>7</v>
      </c>
      <c r="J402" s="3">
        <v>2021</v>
      </c>
    </row>
    <row r="403" spans="1:10" x14ac:dyDescent="0.3">
      <c r="A403" s="2">
        <v>44729</v>
      </c>
      <c r="B403" s="3" t="s">
        <v>104</v>
      </c>
      <c r="C403" s="3" t="s">
        <v>276</v>
      </c>
      <c r="D403" s="3" t="s">
        <v>282</v>
      </c>
      <c r="E403" s="3" t="s">
        <v>293</v>
      </c>
      <c r="F403" s="3">
        <v>17576.07</v>
      </c>
      <c r="G403" s="3">
        <v>3</v>
      </c>
      <c r="H403" s="3">
        <v>-1919.89</v>
      </c>
      <c r="I403" s="3">
        <v>6</v>
      </c>
      <c r="J403" s="3">
        <v>2022</v>
      </c>
    </row>
    <row r="404" spans="1:10" x14ac:dyDescent="0.3">
      <c r="A404" s="2">
        <v>43568</v>
      </c>
      <c r="B404" s="3" t="s">
        <v>186</v>
      </c>
      <c r="C404" s="3" t="s">
        <v>277</v>
      </c>
      <c r="D404" s="3" t="s">
        <v>281</v>
      </c>
      <c r="E404" s="3" t="s">
        <v>284</v>
      </c>
      <c r="F404" s="3">
        <v>1309.68</v>
      </c>
      <c r="G404" s="3">
        <v>9</v>
      </c>
      <c r="H404" s="3">
        <v>-133.75</v>
      </c>
      <c r="I404" s="3">
        <v>4</v>
      </c>
      <c r="J404" s="3">
        <v>2019</v>
      </c>
    </row>
    <row r="405" spans="1:10" x14ac:dyDescent="0.3">
      <c r="A405" s="2">
        <v>44399</v>
      </c>
      <c r="B405" s="3" t="s">
        <v>92</v>
      </c>
      <c r="C405" s="3" t="s">
        <v>272</v>
      </c>
      <c r="D405" s="3" t="s">
        <v>282</v>
      </c>
      <c r="E405" s="3" t="s">
        <v>295</v>
      </c>
      <c r="F405" s="3">
        <v>239.95</v>
      </c>
      <c r="G405" s="3">
        <v>8</v>
      </c>
      <c r="H405" s="3">
        <v>-14.31</v>
      </c>
      <c r="I405" s="3">
        <v>7</v>
      </c>
      <c r="J405" s="3">
        <v>2021</v>
      </c>
    </row>
    <row r="406" spans="1:10" x14ac:dyDescent="0.3">
      <c r="A406" s="2">
        <v>43438</v>
      </c>
      <c r="B406" s="3" t="s">
        <v>39</v>
      </c>
      <c r="C406" s="3" t="s">
        <v>275</v>
      </c>
      <c r="D406" s="3" t="s">
        <v>281</v>
      </c>
      <c r="E406" s="3" t="s">
        <v>284</v>
      </c>
      <c r="F406" s="3">
        <v>11588.59</v>
      </c>
      <c r="G406" s="3">
        <v>10</v>
      </c>
      <c r="H406" s="3">
        <v>-1583.89</v>
      </c>
      <c r="I406" s="3">
        <v>12</v>
      </c>
      <c r="J406" s="3">
        <v>2018</v>
      </c>
    </row>
    <row r="407" spans="1:10" x14ac:dyDescent="0.3">
      <c r="A407" s="2">
        <v>43415</v>
      </c>
      <c r="B407" s="3" t="s">
        <v>186</v>
      </c>
      <c r="C407" s="3" t="s">
        <v>271</v>
      </c>
      <c r="D407" s="3" t="s">
        <v>282</v>
      </c>
      <c r="E407" s="3" t="s">
        <v>295</v>
      </c>
      <c r="F407" s="3">
        <v>4303.75</v>
      </c>
      <c r="G407" s="3">
        <v>8</v>
      </c>
      <c r="H407" s="3">
        <v>749.21</v>
      </c>
      <c r="I407" s="3">
        <v>11</v>
      </c>
      <c r="J407" s="3">
        <v>2018</v>
      </c>
    </row>
    <row r="408" spans="1:10" x14ac:dyDescent="0.3">
      <c r="A408" s="2">
        <v>44877</v>
      </c>
      <c r="B408" s="3" t="s">
        <v>89</v>
      </c>
      <c r="C408" s="3" t="s">
        <v>280</v>
      </c>
      <c r="D408" s="3" t="s">
        <v>281</v>
      </c>
      <c r="E408" s="3" t="s">
        <v>285</v>
      </c>
      <c r="F408" s="3">
        <v>14704.22</v>
      </c>
      <c r="G408" s="3">
        <v>9</v>
      </c>
      <c r="H408" s="3">
        <v>3387.71</v>
      </c>
      <c r="I408" s="3">
        <v>11</v>
      </c>
      <c r="J408" s="3">
        <v>2022</v>
      </c>
    </row>
    <row r="409" spans="1:10" x14ac:dyDescent="0.3">
      <c r="A409" s="2">
        <v>44759</v>
      </c>
      <c r="B409" s="3" t="s">
        <v>213</v>
      </c>
      <c r="C409" s="3" t="s">
        <v>272</v>
      </c>
      <c r="D409" s="3" t="s">
        <v>281</v>
      </c>
      <c r="E409" s="3" t="s">
        <v>285</v>
      </c>
      <c r="F409" s="3">
        <v>15541.25</v>
      </c>
      <c r="G409" s="3">
        <v>10</v>
      </c>
      <c r="H409" s="3">
        <v>523.83000000000004</v>
      </c>
      <c r="I409" s="3">
        <v>7</v>
      </c>
      <c r="J409" s="3">
        <v>2022</v>
      </c>
    </row>
    <row r="410" spans="1:10" x14ac:dyDescent="0.3">
      <c r="A410" s="2">
        <v>45018</v>
      </c>
      <c r="B410" s="3" t="s">
        <v>53</v>
      </c>
      <c r="C410" s="3" t="s">
        <v>278</v>
      </c>
      <c r="D410" s="3" t="s">
        <v>282</v>
      </c>
      <c r="E410" s="3" t="s">
        <v>293</v>
      </c>
      <c r="F410" s="3">
        <v>9458.25</v>
      </c>
      <c r="G410" s="3">
        <v>8</v>
      </c>
      <c r="H410" s="3">
        <v>886.17</v>
      </c>
      <c r="I410" s="3">
        <v>4</v>
      </c>
      <c r="J410" s="3">
        <v>2023</v>
      </c>
    </row>
    <row r="411" spans="1:10" x14ac:dyDescent="0.3">
      <c r="A411" s="2">
        <v>44854</v>
      </c>
      <c r="B411" s="3" t="s">
        <v>126</v>
      </c>
      <c r="C411" s="3" t="s">
        <v>274</v>
      </c>
      <c r="D411" s="3" t="s">
        <v>283</v>
      </c>
      <c r="E411" s="3" t="s">
        <v>289</v>
      </c>
      <c r="F411" s="3">
        <v>9304.84</v>
      </c>
      <c r="G411" s="3">
        <v>5</v>
      </c>
      <c r="H411" s="3">
        <v>2184.54</v>
      </c>
      <c r="I411" s="3">
        <v>10</v>
      </c>
      <c r="J411" s="3">
        <v>2022</v>
      </c>
    </row>
    <row r="412" spans="1:10" x14ac:dyDescent="0.3">
      <c r="A412" s="2">
        <v>43955</v>
      </c>
      <c r="B412" s="3" t="s">
        <v>126</v>
      </c>
      <c r="C412" s="3" t="s">
        <v>273</v>
      </c>
      <c r="D412" s="3" t="s">
        <v>283</v>
      </c>
      <c r="E412" s="3" t="s">
        <v>294</v>
      </c>
      <c r="F412" s="3">
        <v>11672.45</v>
      </c>
      <c r="G412" s="3">
        <v>3</v>
      </c>
      <c r="H412" s="3">
        <v>2006.6</v>
      </c>
      <c r="I412" s="3">
        <v>5</v>
      </c>
      <c r="J412" s="3">
        <v>2020</v>
      </c>
    </row>
    <row r="413" spans="1:10" x14ac:dyDescent="0.3">
      <c r="A413" s="2">
        <v>43667</v>
      </c>
      <c r="B413" s="3" t="s">
        <v>117</v>
      </c>
      <c r="C413" s="3" t="s">
        <v>279</v>
      </c>
      <c r="D413" s="3" t="s">
        <v>283</v>
      </c>
      <c r="E413" s="3" t="s">
        <v>288</v>
      </c>
      <c r="F413" s="3">
        <v>6024.59</v>
      </c>
      <c r="G413" s="3">
        <v>8</v>
      </c>
      <c r="H413" s="3">
        <v>1296.32</v>
      </c>
      <c r="I413" s="3">
        <v>7</v>
      </c>
      <c r="J413" s="3">
        <v>2019</v>
      </c>
    </row>
    <row r="414" spans="1:10" x14ac:dyDescent="0.3">
      <c r="A414" s="2">
        <v>44615</v>
      </c>
      <c r="B414" s="3" t="s">
        <v>133</v>
      </c>
      <c r="C414" s="3" t="s">
        <v>273</v>
      </c>
      <c r="D414" s="3" t="s">
        <v>281</v>
      </c>
      <c r="E414" s="3" t="s">
        <v>285</v>
      </c>
      <c r="F414" s="3">
        <v>5064.76</v>
      </c>
      <c r="G414" s="3">
        <v>10</v>
      </c>
      <c r="H414" s="3">
        <v>638.82000000000005</v>
      </c>
      <c r="I414" s="3">
        <v>2</v>
      </c>
      <c r="J414" s="3">
        <v>2022</v>
      </c>
    </row>
    <row r="415" spans="1:10" x14ac:dyDescent="0.3">
      <c r="A415" s="2">
        <v>44671</v>
      </c>
      <c r="B415" s="3" t="s">
        <v>28</v>
      </c>
      <c r="C415" s="3" t="s">
        <v>279</v>
      </c>
      <c r="D415" s="3" t="s">
        <v>281</v>
      </c>
      <c r="E415" s="3" t="s">
        <v>291</v>
      </c>
      <c r="F415" s="3">
        <v>9295.02</v>
      </c>
      <c r="G415" s="3">
        <v>10</v>
      </c>
      <c r="H415" s="3">
        <v>1413.04</v>
      </c>
      <c r="I415" s="3">
        <v>4</v>
      </c>
      <c r="J415" s="3">
        <v>2022</v>
      </c>
    </row>
    <row r="416" spans="1:10" x14ac:dyDescent="0.3">
      <c r="A416" s="2">
        <v>44754</v>
      </c>
      <c r="B416" s="3" t="s">
        <v>141</v>
      </c>
      <c r="C416" s="3" t="s">
        <v>279</v>
      </c>
      <c r="D416" s="3" t="s">
        <v>283</v>
      </c>
      <c r="E416" s="3" t="s">
        <v>288</v>
      </c>
      <c r="F416" s="3">
        <v>18446.46</v>
      </c>
      <c r="G416" s="3">
        <v>8</v>
      </c>
      <c r="H416" s="3">
        <v>-646.87</v>
      </c>
      <c r="I416" s="3">
        <v>7</v>
      </c>
      <c r="J416" s="3">
        <v>2022</v>
      </c>
    </row>
    <row r="417" spans="1:10" x14ac:dyDescent="0.3">
      <c r="A417" s="2">
        <v>45172</v>
      </c>
      <c r="B417" s="3" t="s">
        <v>214</v>
      </c>
      <c r="C417" s="3" t="s">
        <v>276</v>
      </c>
      <c r="D417" s="3" t="s">
        <v>281</v>
      </c>
      <c r="E417" s="3" t="s">
        <v>285</v>
      </c>
      <c r="F417" s="3">
        <v>19920.349999999999</v>
      </c>
      <c r="G417" s="3">
        <v>4</v>
      </c>
      <c r="H417" s="3">
        <v>5886.29</v>
      </c>
      <c r="I417" s="3">
        <v>9</v>
      </c>
      <c r="J417" s="3">
        <v>2023</v>
      </c>
    </row>
    <row r="418" spans="1:10" x14ac:dyDescent="0.3">
      <c r="A418" s="2">
        <v>44942</v>
      </c>
      <c r="B418" s="3" t="s">
        <v>92</v>
      </c>
      <c r="C418" s="3" t="s">
        <v>275</v>
      </c>
      <c r="D418" s="3" t="s">
        <v>282</v>
      </c>
      <c r="E418" s="3" t="s">
        <v>287</v>
      </c>
      <c r="F418" s="3">
        <v>13077.88</v>
      </c>
      <c r="G418" s="3">
        <v>2</v>
      </c>
      <c r="H418" s="3">
        <v>2657.23</v>
      </c>
      <c r="I418" s="3">
        <v>1</v>
      </c>
      <c r="J418" s="3">
        <v>2023</v>
      </c>
    </row>
    <row r="419" spans="1:10" x14ac:dyDescent="0.3">
      <c r="A419" s="2">
        <v>44421</v>
      </c>
      <c r="B419" s="3" t="s">
        <v>63</v>
      </c>
      <c r="C419" s="3" t="s">
        <v>275</v>
      </c>
      <c r="D419" s="3" t="s">
        <v>283</v>
      </c>
      <c r="E419" s="3" t="s">
        <v>290</v>
      </c>
      <c r="F419" s="3">
        <v>12874.18</v>
      </c>
      <c r="G419" s="3">
        <v>1</v>
      </c>
      <c r="H419" s="3">
        <v>591.76</v>
      </c>
      <c r="I419" s="3">
        <v>8</v>
      </c>
      <c r="J419" s="3">
        <v>2021</v>
      </c>
    </row>
    <row r="420" spans="1:10" x14ac:dyDescent="0.3">
      <c r="A420" s="2">
        <v>44664</v>
      </c>
      <c r="B420" s="3" t="s">
        <v>194</v>
      </c>
      <c r="C420" s="3" t="s">
        <v>280</v>
      </c>
      <c r="D420" s="3" t="s">
        <v>282</v>
      </c>
      <c r="E420" s="3" t="s">
        <v>295</v>
      </c>
      <c r="F420" s="3">
        <v>4027.69</v>
      </c>
      <c r="G420" s="3">
        <v>9</v>
      </c>
      <c r="H420" s="3">
        <v>-157.99</v>
      </c>
      <c r="I420" s="3">
        <v>4</v>
      </c>
      <c r="J420" s="3">
        <v>2022</v>
      </c>
    </row>
    <row r="421" spans="1:10" x14ac:dyDescent="0.3">
      <c r="A421" s="2">
        <v>43197</v>
      </c>
      <c r="B421" s="3" t="s">
        <v>215</v>
      </c>
      <c r="C421" s="3" t="s">
        <v>278</v>
      </c>
      <c r="D421" s="3" t="s">
        <v>281</v>
      </c>
      <c r="E421" s="3" t="s">
        <v>285</v>
      </c>
      <c r="F421" s="3">
        <v>2684.93</v>
      </c>
      <c r="G421" s="3">
        <v>9</v>
      </c>
      <c r="H421" s="3">
        <v>-89.9</v>
      </c>
      <c r="I421" s="3">
        <v>4</v>
      </c>
      <c r="J421" s="3">
        <v>2018</v>
      </c>
    </row>
    <row r="422" spans="1:10" x14ac:dyDescent="0.3">
      <c r="A422" s="2">
        <v>43440</v>
      </c>
      <c r="B422" s="3" t="s">
        <v>84</v>
      </c>
      <c r="C422" s="3" t="s">
        <v>272</v>
      </c>
      <c r="D422" s="3" t="s">
        <v>282</v>
      </c>
      <c r="E422" s="3" t="s">
        <v>287</v>
      </c>
      <c r="F422" s="3">
        <v>6369.71</v>
      </c>
      <c r="G422" s="3">
        <v>3</v>
      </c>
      <c r="H422" s="3">
        <v>186.63</v>
      </c>
      <c r="I422" s="3">
        <v>12</v>
      </c>
      <c r="J422" s="3">
        <v>2018</v>
      </c>
    </row>
    <row r="423" spans="1:10" x14ac:dyDescent="0.3">
      <c r="A423" s="2">
        <v>44187</v>
      </c>
      <c r="B423" s="3" t="s">
        <v>186</v>
      </c>
      <c r="C423" s="3" t="s">
        <v>279</v>
      </c>
      <c r="D423" s="3" t="s">
        <v>282</v>
      </c>
      <c r="E423" s="3" t="s">
        <v>292</v>
      </c>
      <c r="F423" s="3">
        <v>12499.07</v>
      </c>
      <c r="G423" s="3">
        <v>3</v>
      </c>
      <c r="H423" s="3">
        <v>-859.43</v>
      </c>
      <c r="I423" s="3">
        <v>12</v>
      </c>
      <c r="J423" s="3">
        <v>2020</v>
      </c>
    </row>
    <row r="424" spans="1:10" x14ac:dyDescent="0.3">
      <c r="A424" s="2">
        <v>44933</v>
      </c>
      <c r="B424" s="3" t="s">
        <v>148</v>
      </c>
      <c r="C424" s="3" t="s">
        <v>280</v>
      </c>
      <c r="D424" s="3" t="s">
        <v>282</v>
      </c>
      <c r="E424" s="3" t="s">
        <v>292</v>
      </c>
      <c r="F424" s="3">
        <v>9693.2199999999993</v>
      </c>
      <c r="G424" s="3">
        <v>2</v>
      </c>
      <c r="H424" s="3">
        <v>-523.34</v>
      </c>
      <c r="I424" s="3">
        <v>1</v>
      </c>
      <c r="J424" s="3">
        <v>2023</v>
      </c>
    </row>
    <row r="425" spans="1:10" x14ac:dyDescent="0.3">
      <c r="A425" s="2">
        <v>44714</v>
      </c>
      <c r="B425" s="3" t="s">
        <v>216</v>
      </c>
      <c r="C425" s="3" t="s">
        <v>275</v>
      </c>
      <c r="D425" s="3" t="s">
        <v>281</v>
      </c>
      <c r="E425" s="3" t="s">
        <v>285</v>
      </c>
      <c r="F425" s="3">
        <v>6347.87</v>
      </c>
      <c r="G425" s="3">
        <v>6</v>
      </c>
      <c r="H425" s="3">
        <v>935.87</v>
      </c>
      <c r="I425" s="3">
        <v>6</v>
      </c>
      <c r="J425" s="3">
        <v>2022</v>
      </c>
    </row>
    <row r="426" spans="1:10" x14ac:dyDescent="0.3">
      <c r="A426" s="2">
        <v>43161</v>
      </c>
      <c r="B426" s="3" t="s">
        <v>116</v>
      </c>
      <c r="C426" s="3" t="s">
        <v>271</v>
      </c>
      <c r="D426" s="3" t="s">
        <v>282</v>
      </c>
      <c r="E426" s="3" t="s">
        <v>287</v>
      </c>
      <c r="F426" s="3">
        <v>5104.38</v>
      </c>
      <c r="G426" s="3">
        <v>4</v>
      </c>
      <c r="H426" s="3">
        <v>46.19</v>
      </c>
      <c r="I426" s="3">
        <v>3</v>
      </c>
      <c r="J426" s="3">
        <v>2018</v>
      </c>
    </row>
    <row r="427" spans="1:10" x14ac:dyDescent="0.3">
      <c r="A427" s="2">
        <v>43977</v>
      </c>
      <c r="B427" s="3" t="s">
        <v>73</v>
      </c>
      <c r="C427" s="3" t="s">
        <v>278</v>
      </c>
      <c r="D427" s="3" t="s">
        <v>283</v>
      </c>
      <c r="E427" s="3" t="s">
        <v>294</v>
      </c>
      <c r="F427" s="3">
        <v>16003.99</v>
      </c>
      <c r="G427" s="3">
        <v>2</v>
      </c>
      <c r="H427" s="3">
        <v>2928.5</v>
      </c>
      <c r="I427" s="3">
        <v>5</v>
      </c>
      <c r="J427" s="3">
        <v>2020</v>
      </c>
    </row>
    <row r="428" spans="1:10" x14ac:dyDescent="0.3">
      <c r="A428" s="2">
        <v>43362</v>
      </c>
      <c r="B428" s="3" t="s">
        <v>177</v>
      </c>
      <c r="C428" s="3" t="s">
        <v>278</v>
      </c>
      <c r="D428" s="3" t="s">
        <v>282</v>
      </c>
      <c r="E428" s="3" t="s">
        <v>295</v>
      </c>
      <c r="F428" s="3">
        <v>9604.42</v>
      </c>
      <c r="G428" s="3">
        <v>1</v>
      </c>
      <c r="H428" s="3">
        <v>2126.13</v>
      </c>
      <c r="I428" s="3">
        <v>9</v>
      </c>
      <c r="J428" s="3">
        <v>2018</v>
      </c>
    </row>
    <row r="429" spans="1:10" x14ac:dyDescent="0.3">
      <c r="A429" s="2">
        <v>43845</v>
      </c>
      <c r="B429" s="3" t="s">
        <v>217</v>
      </c>
      <c r="C429" s="3" t="s">
        <v>271</v>
      </c>
      <c r="D429" s="3" t="s">
        <v>282</v>
      </c>
      <c r="E429" s="3" t="s">
        <v>295</v>
      </c>
      <c r="F429" s="3">
        <v>3460.31</v>
      </c>
      <c r="G429" s="3">
        <v>3</v>
      </c>
      <c r="H429" s="3">
        <v>876.07</v>
      </c>
      <c r="I429" s="3">
        <v>1</v>
      </c>
      <c r="J429" s="3">
        <v>2020</v>
      </c>
    </row>
    <row r="430" spans="1:10" x14ac:dyDescent="0.3">
      <c r="A430" s="2">
        <v>44873</v>
      </c>
      <c r="B430" s="3" t="s">
        <v>153</v>
      </c>
      <c r="C430" s="3" t="s">
        <v>273</v>
      </c>
      <c r="D430" s="3" t="s">
        <v>283</v>
      </c>
      <c r="E430" s="3" t="s">
        <v>294</v>
      </c>
      <c r="F430" s="3">
        <v>5991.19</v>
      </c>
      <c r="G430" s="3">
        <v>7</v>
      </c>
      <c r="H430" s="3">
        <v>471.68</v>
      </c>
      <c r="I430" s="3">
        <v>11</v>
      </c>
      <c r="J430" s="3">
        <v>2022</v>
      </c>
    </row>
    <row r="431" spans="1:10" x14ac:dyDescent="0.3">
      <c r="A431" s="2">
        <v>43943</v>
      </c>
      <c r="B431" s="3" t="s">
        <v>61</v>
      </c>
      <c r="C431" s="3" t="s">
        <v>274</v>
      </c>
      <c r="D431" s="3" t="s">
        <v>283</v>
      </c>
      <c r="E431" s="3" t="s">
        <v>289</v>
      </c>
      <c r="F431" s="3">
        <v>6544.46</v>
      </c>
      <c r="G431" s="3">
        <v>6</v>
      </c>
      <c r="H431" s="3">
        <v>591.07000000000005</v>
      </c>
      <c r="I431" s="3">
        <v>4</v>
      </c>
      <c r="J431" s="3">
        <v>2020</v>
      </c>
    </row>
    <row r="432" spans="1:10" x14ac:dyDescent="0.3">
      <c r="A432" s="2">
        <v>43173</v>
      </c>
      <c r="B432" s="3" t="s">
        <v>165</v>
      </c>
      <c r="C432" s="3" t="s">
        <v>279</v>
      </c>
      <c r="D432" s="3" t="s">
        <v>283</v>
      </c>
      <c r="E432" s="3" t="s">
        <v>290</v>
      </c>
      <c r="F432" s="3">
        <v>10044.48</v>
      </c>
      <c r="G432" s="3">
        <v>8</v>
      </c>
      <c r="H432" s="3">
        <v>1848.99</v>
      </c>
      <c r="I432" s="3">
        <v>3</v>
      </c>
      <c r="J432" s="3">
        <v>2018</v>
      </c>
    </row>
    <row r="433" spans="1:10" x14ac:dyDescent="0.3">
      <c r="A433" s="2">
        <v>44875</v>
      </c>
      <c r="B433" s="3" t="s">
        <v>70</v>
      </c>
      <c r="C433" s="3" t="s">
        <v>275</v>
      </c>
      <c r="D433" s="3" t="s">
        <v>282</v>
      </c>
      <c r="E433" s="3" t="s">
        <v>295</v>
      </c>
      <c r="F433" s="3">
        <v>9814.36</v>
      </c>
      <c r="G433" s="3">
        <v>4</v>
      </c>
      <c r="H433" s="3">
        <v>866.4</v>
      </c>
      <c r="I433" s="3">
        <v>11</v>
      </c>
      <c r="J433" s="3">
        <v>2022</v>
      </c>
    </row>
    <row r="434" spans="1:10" x14ac:dyDescent="0.3">
      <c r="A434" s="2">
        <v>44570</v>
      </c>
      <c r="B434" s="3" t="s">
        <v>218</v>
      </c>
      <c r="C434" s="3" t="s">
        <v>271</v>
      </c>
      <c r="D434" s="3" t="s">
        <v>282</v>
      </c>
      <c r="E434" s="3" t="s">
        <v>293</v>
      </c>
      <c r="F434" s="3">
        <v>10439.02</v>
      </c>
      <c r="G434" s="3">
        <v>4</v>
      </c>
      <c r="H434" s="3">
        <v>1.6</v>
      </c>
      <c r="I434" s="3">
        <v>1</v>
      </c>
      <c r="J434" s="3">
        <v>2022</v>
      </c>
    </row>
    <row r="435" spans="1:10" x14ac:dyDescent="0.3">
      <c r="A435" s="2">
        <v>44552</v>
      </c>
      <c r="B435" s="3" t="s">
        <v>125</v>
      </c>
      <c r="C435" s="3" t="s">
        <v>280</v>
      </c>
      <c r="D435" s="3" t="s">
        <v>283</v>
      </c>
      <c r="E435" s="3" t="s">
        <v>290</v>
      </c>
      <c r="F435" s="3">
        <v>3756.46</v>
      </c>
      <c r="G435" s="3">
        <v>3</v>
      </c>
      <c r="H435" s="3">
        <v>-470.18</v>
      </c>
      <c r="I435" s="3">
        <v>12</v>
      </c>
      <c r="J435" s="3">
        <v>2021</v>
      </c>
    </row>
    <row r="436" spans="1:10" x14ac:dyDescent="0.3">
      <c r="A436" s="2">
        <v>44785</v>
      </c>
      <c r="B436" s="3" t="s">
        <v>64</v>
      </c>
      <c r="C436" s="3" t="s">
        <v>279</v>
      </c>
      <c r="D436" s="3" t="s">
        <v>281</v>
      </c>
      <c r="E436" s="3" t="s">
        <v>291</v>
      </c>
      <c r="F436" s="3">
        <v>8068.18</v>
      </c>
      <c r="G436" s="3">
        <v>8</v>
      </c>
      <c r="H436" s="3">
        <v>1505.76</v>
      </c>
      <c r="I436" s="3">
        <v>8</v>
      </c>
      <c r="J436" s="3">
        <v>2022</v>
      </c>
    </row>
    <row r="437" spans="1:10" x14ac:dyDescent="0.3">
      <c r="A437" s="2">
        <v>43302</v>
      </c>
      <c r="B437" s="3" t="s">
        <v>102</v>
      </c>
      <c r="C437" s="3" t="s">
        <v>276</v>
      </c>
      <c r="D437" s="3" t="s">
        <v>282</v>
      </c>
      <c r="E437" s="3" t="s">
        <v>293</v>
      </c>
      <c r="F437" s="3">
        <v>19128.099999999999</v>
      </c>
      <c r="G437" s="3">
        <v>2</v>
      </c>
      <c r="H437" s="3">
        <v>-2174.4499999999998</v>
      </c>
      <c r="I437" s="3">
        <v>7</v>
      </c>
      <c r="J437" s="3">
        <v>2018</v>
      </c>
    </row>
    <row r="438" spans="1:10" x14ac:dyDescent="0.3">
      <c r="A438" s="2">
        <v>43209</v>
      </c>
      <c r="B438" s="3" t="s">
        <v>172</v>
      </c>
      <c r="C438" s="3" t="s">
        <v>275</v>
      </c>
      <c r="D438" s="3" t="s">
        <v>283</v>
      </c>
      <c r="E438" s="3" t="s">
        <v>289</v>
      </c>
      <c r="F438" s="3">
        <v>12270.87</v>
      </c>
      <c r="G438" s="3">
        <v>8</v>
      </c>
      <c r="H438" s="3">
        <v>223.47</v>
      </c>
      <c r="I438" s="3">
        <v>4</v>
      </c>
      <c r="J438" s="3">
        <v>2018</v>
      </c>
    </row>
    <row r="439" spans="1:10" x14ac:dyDescent="0.3">
      <c r="A439" s="2">
        <v>44259</v>
      </c>
      <c r="B439" s="3" t="s">
        <v>10</v>
      </c>
      <c r="C439" s="3" t="s">
        <v>280</v>
      </c>
      <c r="D439" s="3" t="s">
        <v>281</v>
      </c>
      <c r="E439" s="3" t="s">
        <v>291</v>
      </c>
      <c r="F439" s="3">
        <v>11069.54</v>
      </c>
      <c r="G439" s="3">
        <v>4</v>
      </c>
      <c r="H439" s="3">
        <v>1582.21</v>
      </c>
      <c r="I439" s="3">
        <v>3</v>
      </c>
      <c r="J439" s="3">
        <v>2021</v>
      </c>
    </row>
    <row r="440" spans="1:10" x14ac:dyDescent="0.3">
      <c r="A440" s="2">
        <v>45035</v>
      </c>
      <c r="B440" s="3" t="s">
        <v>217</v>
      </c>
      <c r="C440" s="3" t="s">
        <v>272</v>
      </c>
      <c r="D440" s="3" t="s">
        <v>281</v>
      </c>
      <c r="E440" s="3" t="s">
        <v>286</v>
      </c>
      <c r="F440" s="3">
        <v>11602.03</v>
      </c>
      <c r="G440" s="3">
        <v>7</v>
      </c>
      <c r="H440" s="3">
        <v>2222.9299999999998</v>
      </c>
      <c r="I440" s="3">
        <v>4</v>
      </c>
      <c r="J440" s="3">
        <v>2023</v>
      </c>
    </row>
    <row r="441" spans="1:10" x14ac:dyDescent="0.3">
      <c r="A441" s="2">
        <v>44624</v>
      </c>
      <c r="B441" s="3" t="s">
        <v>62</v>
      </c>
      <c r="C441" s="3" t="s">
        <v>279</v>
      </c>
      <c r="D441" s="3" t="s">
        <v>282</v>
      </c>
      <c r="E441" s="3" t="s">
        <v>293</v>
      </c>
      <c r="F441" s="3">
        <v>9659.64</v>
      </c>
      <c r="G441" s="3">
        <v>3</v>
      </c>
      <c r="H441" s="3">
        <v>-1094.74</v>
      </c>
      <c r="I441" s="3">
        <v>3</v>
      </c>
      <c r="J441" s="3">
        <v>2022</v>
      </c>
    </row>
    <row r="442" spans="1:10" x14ac:dyDescent="0.3">
      <c r="A442" s="2">
        <v>44224</v>
      </c>
      <c r="B442" s="3" t="s">
        <v>58</v>
      </c>
      <c r="C442" s="3" t="s">
        <v>277</v>
      </c>
      <c r="D442" s="3" t="s">
        <v>282</v>
      </c>
      <c r="E442" s="3" t="s">
        <v>295</v>
      </c>
      <c r="F442" s="3">
        <v>10267.07</v>
      </c>
      <c r="G442" s="3">
        <v>8</v>
      </c>
      <c r="H442" s="3">
        <v>228.3</v>
      </c>
      <c r="I442" s="3">
        <v>1</v>
      </c>
      <c r="J442" s="3">
        <v>2021</v>
      </c>
    </row>
    <row r="443" spans="1:10" x14ac:dyDescent="0.3">
      <c r="A443" s="2">
        <v>43905</v>
      </c>
      <c r="B443" s="3" t="s">
        <v>126</v>
      </c>
      <c r="C443" s="3" t="s">
        <v>273</v>
      </c>
      <c r="D443" s="3" t="s">
        <v>283</v>
      </c>
      <c r="E443" s="3" t="s">
        <v>289</v>
      </c>
      <c r="F443" s="3">
        <v>12446.81</v>
      </c>
      <c r="G443" s="3">
        <v>6</v>
      </c>
      <c r="H443" s="3">
        <v>566.29999999999995</v>
      </c>
      <c r="I443" s="3">
        <v>3</v>
      </c>
      <c r="J443" s="3">
        <v>2020</v>
      </c>
    </row>
    <row r="444" spans="1:10" x14ac:dyDescent="0.3">
      <c r="A444" s="2">
        <v>44819</v>
      </c>
      <c r="B444" s="3" t="s">
        <v>18</v>
      </c>
      <c r="C444" s="3" t="s">
        <v>280</v>
      </c>
      <c r="D444" s="3" t="s">
        <v>281</v>
      </c>
      <c r="E444" s="3" t="s">
        <v>286</v>
      </c>
      <c r="F444" s="3">
        <v>1336.58</v>
      </c>
      <c r="G444" s="3">
        <v>4</v>
      </c>
      <c r="H444" s="3">
        <v>-166.59</v>
      </c>
      <c r="I444" s="3">
        <v>9</v>
      </c>
      <c r="J444" s="3">
        <v>2022</v>
      </c>
    </row>
    <row r="445" spans="1:10" x14ac:dyDescent="0.3">
      <c r="A445" s="2">
        <v>45247</v>
      </c>
      <c r="B445" s="3" t="s">
        <v>203</v>
      </c>
      <c r="C445" s="3" t="s">
        <v>273</v>
      </c>
      <c r="D445" s="3" t="s">
        <v>282</v>
      </c>
      <c r="E445" s="3" t="s">
        <v>295</v>
      </c>
      <c r="F445" s="3">
        <v>8485.6299999999992</v>
      </c>
      <c r="G445" s="3">
        <v>10</v>
      </c>
      <c r="H445" s="3">
        <v>650.87</v>
      </c>
      <c r="I445" s="3">
        <v>11</v>
      </c>
      <c r="J445" s="3">
        <v>2023</v>
      </c>
    </row>
    <row r="446" spans="1:10" x14ac:dyDescent="0.3">
      <c r="A446" s="2">
        <v>43965</v>
      </c>
      <c r="B446" s="3" t="s">
        <v>26</v>
      </c>
      <c r="C446" s="3" t="s">
        <v>271</v>
      </c>
      <c r="D446" s="3" t="s">
        <v>283</v>
      </c>
      <c r="E446" s="3" t="s">
        <v>289</v>
      </c>
      <c r="F446" s="3">
        <v>2833.35</v>
      </c>
      <c r="G446" s="3">
        <v>5</v>
      </c>
      <c r="H446" s="3">
        <v>129.02000000000001</v>
      </c>
      <c r="I446" s="3">
        <v>5</v>
      </c>
      <c r="J446" s="3">
        <v>2020</v>
      </c>
    </row>
    <row r="447" spans="1:10" x14ac:dyDescent="0.3">
      <c r="A447" s="2">
        <v>43387</v>
      </c>
      <c r="B447" s="3" t="s">
        <v>125</v>
      </c>
      <c r="C447" s="3" t="s">
        <v>273</v>
      </c>
      <c r="D447" s="3" t="s">
        <v>281</v>
      </c>
      <c r="E447" s="3" t="s">
        <v>284</v>
      </c>
      <c r="F447" s="3">
        <v>17733.72</v>
      </c>
      <c r="G447" s="3">
        <v>5</v>
      </c>
      <c r="H447" s="3">
        <v>354.33</v>
      </c>
      <c r="I447" s="3">
        <v>10</v>
      </c>
      <c r="J447" s="3">
        <v>2018</v>
      </c>
    </row>
    <row r="448" spans="1:10" x14ac:dyDescent="0.3">
      <c r="A448" s="2">
        <v>45239</v>
      </c>
      <c r="B448" s="3" t="s">
        <v>219</v>
      </c>
      <c r="C448" s="3" t="s">
        <v>279</v>
      </c>
      <c r="D448" s="3" t="s">
        <v>282</v>
      </c>
      <c r="E448" s="3" t="s">
        <v>292</v>
      </c>
      <c r="F448" s="3">
        <v>9274.5400000000009</v>
      </c>
      <c r="G448" s="3">
        <v>8</v>
      </c>
      <c r="H448" s="3">
        <v>696.11</v>
      </c>
      <c r="I448" s="3">
        <v>11</v>
      </c>
      <c r="J448" s="3">
        <v>2023</v>
      </c>
    </row>
    <row r="449" spans="1:10" x14ac:dyDescent="0.3">
      <c r="A449" s="2">
        <v>45062</v>
      </c>
      <c r="B449" s="3" t="s">
        <v>36</v>
      </c>
      <c r="C449" s="3" t="s">
        <v>277</v>
      </c>
      <c r="D449" s="3" t="s">
        <v>281</v>
      </c>
      <c r="E449" s="3" t="s">
        <v>285</v>
      </c>
      <c r="F449" s="3">
        <v>380.47</v>
      </c>
      <c r="G449" s="3">
        <v>1</v>
      </c>
      <c r="H449" s="3">
        <v>78.08</v>
      </c>
      <c r="I449" s="3">
        <v>5</v>
      </c>
      <c r="J449" s="3">
        <v>2023</v>
      </c>
    </row>
    <row r="450" spans="1:10" x14ac:dyDescent="0.3">
      <c r="A450" s="2">
        <v>45208</v>
      </c>
      <c r="B450" s="3" t="s">
        <v>30</v>
      </c>
      <c r="C450" s="3" t="s">
        <v>279</v>
      </c>
      <c r="D450" s="3" t="s">
        <v>283</v>
      </c>
      <c r="E450" s="3" t="s">
        <v>294</v>
      </c>
      <c r="F450" s="3">
        <v>9217.15</v>
      </c>
      <c r="G450" s="3">
        <v>1</v>
      </c>
      <c r="H450" s="3">
        <v>2737.53</v>
      </c>
      <c r="I450" s="3">
        <v>10</v>
      </c>
      <c r="J450" s="3">
        <v>2023</v>
      </c>
    </row>
    <row r="451" spans="1:10" x14ac:dyDescent="0.3">
      <c r="A451" s="2">
        <v>43179</v>
      </c>
      <c r="B451" s="3" t="s">
        <v>52</v>
      </c>
      <c r="C451" s="3" t="s">
        <v>277</v>
      </c>
      <c r="D451" s="3" t="s">
        <v>281</v>
      </c>
      <c r="E451" s="3" t="s">
        <v>284</v>
      </c>
      <c r="F451" s="3">
        <v>19074.57</v>
      </c>
      <c r="G451" s="3">
        <v>3</v>
      </c>
      <c r="H451" s="3">
        <v>1390.12</v>
      </c>
      <c r="I451" s="3">
        <v>3</v>
      </c>
      <c r="J451" s="3">
        <v>2018</v>
      </c>
    </row>
    <row r="452" spans="1:10" x14ac:dyDescent="0.3">
      <c r="A452" s="2">
        <v>43663</v>
      </c>
      <c r="B452" s="3" t="s">
        <v>199</v>
      </c>
      <c r="C452" s="3" t="s">
        <v>278</v>
      </c>
      <c r="D452" s="3" t="s">
        <v>282</v>
      </c>
      <c r="E452" s="3" t="s">
        <v>295</v>
      </c>
      <c r="F452" s="3">
        <v>17882.259999999998</v>
      </c>
      <c r="G452" s="3">
        <v>2</v>
      </c>
      <c r="H452" s="3">
        <v>2748.89</v>
      </c>
      <c r="I452" s="3">
        <v>7</v>
      </c>
      <c r="J452" s="3">
        <v>2019</v>
      </c>
    </row>
    <row r="453" spans="1:10" x14ac:dyDescent="0.3">
      <c r="A453" s="2">
        <v>44320</v>
      </c>
      <c r="B453" s="3" t="s">
        <v>181</v>
      </c>
      <c r="C453" s="3" t="s">
        <v>273</v>
      </c>
      <c r="D453" s="3" t="s">
        <v>282</v>
      </c>
      <c r="E453" s="3" t="s">
        <v>292</v>
      </c>
      <c r="F453" s="3">
        <v>3997.92</v>
      </c>
      <c r="G453" s="3">
        <v>8</v>
      </c>
      <c r="H453" s="3">
        <v>-650.6</v>
      </c>
      <c r="I453" s="3">
        <v>5</v>
      </c>
      <c r="J453" s="3">
        <v>2021</v>
      </c>
    </row>
    <row r="454" spans="1:10" x14ac:dyDescent="0.3">
      <c r="A454" s="2">
        <v>44744</v>
      </c>
      <c r="B454" s="3" t="s">
        <v>23</v>
      </c>
      <c r="C454" s="3" t="s">
        <v>271</v>
      </c>
      <c r="D454" s="3" t="s">
        <v>281</v>
      </c>
      <c r="E454" s="3" t="s">
        <v>284</v>
      </c>
      <c r="F454" s="3">
        <v>10900.7</v>
      </c>
      <c r="G454" s="3">
        <v>1</v>
      </c>
      <c r="H454" s="3">
        <v>2152.33</v>
      </c>
      <c r="I454" s="3">
        <v>7</v>
      </c>
      <c r="J454" s="3">
        <v>2022</v>
      </c>
    </row>
    <row r="455" spans="1:10" x14ac:dyDescent="0.3">
      <c r="A455" s="2">
        <v>43461</v>
      </c>
      <c r="B455" s="3" t="s">
        <v>25</v>
      </c>
      <c r="C455" s="3" t="s">
        <v>271</v>
      </c>
      <c r="D455" s="3" t="s">
        <v>283</v>
      </c>
      <c r="E455" s="3" t="s">
        <v>289</v>
      </c>
      <c r="F455" s="3">
        <v>19989.189999999999</v>
      </c>
      <c r="G455" s="3">
        <v>10</v>
      </c>
      <c r="H455" s="3">
        <v>4378.7700000000004</v>
      </c>
      <c r="I455" s="3">
        <v>12</v>
      </c>
      <c r="J455" s="3">
        <v>2018</v>
      </c>
    </row>
    <row r="456" spans="1:10" x14ac:dyDescent="0.3">
      <c r="A456" s="2">
        <v>44962</v>
      </c>
      <c r="B456" s="3" t="s">
        <v>160</v>
      </c>
      <c r="C456" s="3" t="s">
        <v>278</v>
      </c>
      <c r="D456" s="3" t="s">
        <v>281</v>
      </c>
      <c r="E456" s="3" t="s">
        <v>286</v>
      </c>
      <c r="F456" s="3">
        <v>17961.580000000002</v>
      </c>
      <c r="G456" s="3">
        <v>3</v>
      </c>
      <c r="H456" s="3">
        <v>3241.79</v>
      </c>
      <c r="I456" s="3">
        <v>2</v>
      </c>
      <c r="J456" s="3">
        <v>2023</v>
      </c>
    </row>
    <row r="457" spans="1:10" x14ac:dyDescent="0.3">
      <c r="A457" s="2">
        <v>43908</v>
      </c>
      <c r="B457" s="3" t="s">
        <v>84</v>
      </c>
      <c r="C457" s="3" t="s">
        <v>279</v>
      </c>
      <c r="D457" s="3" t="s">
        <v>282</v>
      </c>
      <c r="E457" s="3" t="s">
        <v>292</v>
      </c>
      <c r="F457" s="3">
        <v>13477.8</v>
      </c>
      <c r="G457" s="3">
        <v>5</v>
      </c>
      <c r="H457" s="3">
        <v>-2134.84</v>
      </c>
      <c r="I457" s="3">
        <v>3</v>
      </c>
      <c r="J457" s="3">
        <v>2020</v>
      </c>
    </row>
    <row r="458" spans="1:10" x14ac:dyDescent="0.3">
      <c r="A458" s="2">
        <v>44199</v>
      </c>
      <c r="B458" s="3" t="s">
        <v>35</v>
      </c>
      <c r="C458" s="3" t="s">
        <v>278</v>
      </c>
      <c r="D458" s="3" t="s">
        <v>282</v>
      </c>
      <c r="E458" s="3" t="s">
        <v>292</v>
      </c>
      <c r="F458" s="3">
        <v>11167.67</v>
      </c>
      <c r="G458" s="3">
        <v>9</v>
      </c>
      <c r="H458" s="3">
        <v>223.31</v>
      </c>
      <c r="I458" s="3">
        <v>1</v>
      </c>
      <c r="J458" s="3">
        <v>2021</v>
      </c>
    </row>
    <row r="459" spans="1:10" x14ac:dyDescent="0.3">
      <c r="A459" s="2">
        <v>44973</v>
      </c>
      <c r="B459" s="3" t="s">
        <v>37</v>
      </c>
      <c r="C459" s="3" t="s">
        <v>277</v>
      </c>
      <c r="D459" s="3" t="s">
        <v>281</v>
      </c>
      <c r="E459" s="3" t="s">
        <v>284</v>
      </c>
      <c r="F459" s="3">
        <v>9769.39</v>
      </c>
      <c r="G459" s="3">
        <v>2</v>
      </c>
      <c r="H459" s="3">
        <v>-161.1</v>
      </c>
      <c r="I459" s="3">
        <v>2</v>
      </c>
      <c r="J459" s="3">
        <v>2023</v>
      </c>
    </row>
    <row r="460" spans="1:10" x14ac:dyDescent="0.3">
      <c r="A460" s="2">
        <v>43327</v>
      </c>
      <c r="B460" s="3" t="s">
        <v>220</v>
      </c>
      <c r="C460" s="3" t="s">
        <v>272</v>
      </c>
      <c r="D460" s="3" t="s">
        <v>281</v>
      </c>
      <c r="E460" s="3" t="s">
        <v>291</v>
      </c>
      <c r="F460" s="3">
        <v>9478.7800000000007</v>
      </c>
      <c r="G460" s="3">
        <v>5</v>
      </c>
      <c r="H460" s="3">
        <v>-1619.85</v>
      </c>
      <c r="I460" s="3">
        <v>8</v>
      </c>
      <c r="J460" s="3">
        <v>2018</v>
      </c>
    </row>
    <row r="461" spans="1:10" x14ac:dyDescent="0.3">
      <c r="A461" s="2">
        <v>43569</v>
      </c>
      <c r="B461" s="3" t="s">
        <v>57</v>
      </c>
      <c r="C461" s="3" t="s">
        <v>277</v>
      </c>
      <c r="D461" s="3" t="s">
        <v>281</v>
      </c>
      <c r="E461" s="3" t="s">
        <v>285</v>
      </c>
      <c r="F461" s="3">
        <v>14666.99</v>
      </c>
      <c r="G461" s="3">
        <v>10</v>
      </c>
      <c r="H461" s="3">
        <v>-151.75</v>
      </c>
      <c r="I461" s="3">
        <v>4</v>
      </c>
      <c r="J461" s="3">
        <v>2019</v>
      </c>
    </row>
    <row r="462" spans="1:10" x14ac:dyDescent="0.3">
      <c r="A462" s="2">
        <v>45006</v>
      </c>
      <c r="B462" s="3" t="s">
        <v>127</v>
      </c>
      <c r="C462" s="3" t="s">
        <v>274</v>
      </c>
      <c r="D462" s="3" t="s">
        <v>283</v>
      </c>
      <c r="E462" s="3" t="s">
        <v>290</v>
      </c>
      <c r="F462" s="3">
        <v>13426.85</v>
      </c>
      <c r="G462" s="3">
        <v>6</v>
      </c>
      <c r="H462" s="3">
        <v>3856.5</v>
      </c>
      <c r="I462" s="3">
        <v>3</v>
      </c>
      <c r="J462" s="3">
        <v>2023</v>
      </c>
    </row>
    <row r="463" spans="1:10" x14ac:dyDescent="0.3">
      <c r="A463" s="2">
        <v>43127</v>
      </c>
      <c r="B463" s="3" t="s">
        <v>104</v>
      </c>
      <c r="C463" s="3" t="s">
        <v>273</v>
      </c>
      <c r="D463" s="3" t="s">
        <v>282</v>
      </c>
      <c r="E463" s="3" t="s">
        <v>287</v>
      </c>
      <c r="F463" s="3">
        <v>1114.83</v>
      </c>
      <c r="G463" s="3">
        <v>2</v>
      </c>
      <c r="H463" s="3">
        <v>53.71</v>
      </c>
      <c r="I463" s="3">
        <v>1</v>
      </c>
      <c r="J463" s="3">
        <v>2018</v>
      </c>
    </row>
    <row r="464" spans="1:10" x14ac:dyDescent="0.3">
      <c r="A464" s="2">
        <v>45078</v>
      </c>
      <c r="B464" s="3" t="s">
        <v>28</v>
      </c>
      <c r="C464" s="3" t="s">
        <v>280</v>
      </c>
      <c r="D464" s="3" t="s">
        <v>282</v>
      </c>
      <c r="E464" s="3" t="s">
        <v>292</v>
      </c>
      <c r="F464" s="3">
        <v>1056.5</v>
      </c>
      <c r="G464" s="3">
        <v>6</v>
      </c>
      <c r="H464" s="3">
        <v>140.05000000000001</v>
      </c>
      <c r="I464" s="3">
        <v>6</v>
      </c>
      <c r="J464" s="3">
        <v>2023</v>
      </c>
    </row>
    <row r="465" spans="1:10" x14ac:dyDescent="0.3">
      <c r="A465" s="2">
        <v>44779</v>
      </c>
      <c r="B465" s="3" t="s">
        <v>168</v>
      </c>
      <c r="C465" s="3" t="s">
        <v>275</v>
      </c>
      <c r="D465" s="3" t="s">
        <v>281</v>
      </c>
      <c r="E465" s="3" t="s">
        <v>286</v>
      </c>
      <c r="F465" s="3">
        <v>752.16</v>
      </c>
      <c r="G465" s="3">
        <v>1</v>
      </c>
      <c r="H465" s="3">
        <v>221.8</v>
      </c>
      <c r="I465" s="3">
        <v>8</v>
      </c>
      <c r="J465" s="3">
        <v>2022</v>
      </c>
    </row>
    <row r="466" spans="1:10" x14ac:dyDescent="0.3">
      <c r="A466" s="2">
        <v>43754</v>
      </c>
      <c r="B466" s="3" t="s">
        <v>208</v>
      </c>
      <c r="C466" s="3" t="s">
        <v>278</v>
      </c>
      <c r="D466" s="3" t="s">
        <v>281</v>
      </c>
      <c r="E466" s="3" t="s">
        <v>284</v>
      </c>
      <c r="F466" s="3">
        <v>5453.71</v>
      </c>
      <c r="G466" s="3">
        <v>8</v>
      </c>
      <c r="H466" s="3">
        <v>748.36</v>
      </c>
      <c r="I466" s="3">
        <v>10</v>
      </c>
      <c r="J466" s="3">
        <v>2019</v>
      </c>
    </row>
    <row r="467" spans="1:10" x14ac:dyDescent="0.3">
      <c r="A467" s="2">
        <v>45258</v>
      </c>
      <c r="B467" s="3" t="s">
        <v>221</v>
      </c>
      <c r="C467" s="3" t="s">
        <v>279</v>
      </c>
      <c r="D467" s="3" t="s">
        <v>281</v>
      </c>
      <c r="E467" s="3" t="s">
        <v>286</v>
      </c>
      <c r="F467" s="3">
        <v>17376.310000000001</v>
      </c>
      <c r="G467" s="3">
        <v>7</v>
      </c>
      <c r="H467" s="3">
        <v>-683.84</v>
      </c>
      <c r="I467" s="3">
        <v>11</v>
      </c>
      <c r="J467" s="3">
        <v>2023</v>
      </c>
    </row>
    <row r="468" spans="1:10" x14ac:dyDescent="0.3">
      <c r="A468" s="2">
        <v>45162</v>
      </c>
      <c r="B468" s="3" t="s">
        <v>82</v>
      </c>
      <c r="C468" s="3" t="s">
        <v>274</v>
      </c>
      <c r="D468" s="3" t="s">
        <v>282</v>
      </c>
      <c r="E468" s="3" t="s">
        <v>292</v>
      </c>
      <c r="F468" s="3">
        <v>3111.82</v>
      </c>
      <c r="G468" s="3">
        <v>10</v>
      </c>
      <c r="H468" s="3">
        <v>565.65</v>
      </c>
      <c r="I468" s="3">
        <v>8</v>
      </c>
      <c r="J468" s="3">
        <v>2023</v>
      </c>
    </row>
    <row r="469" spans="1:10" x14ac:dyDescent="0.3">
      <c r="A469" s="2">
        <v>44156</v>
      </c>
      <c r="B469" s="3" t="s">
        <v>131</v>
      </c>
      <c r="C469" s="3" t="s">
        <v>273</v>
      </c>
      <c r="D469" s="3" t="s">
        <v>283</v>
      </c>
      <c r="E469" s="3" t="s">
        <v>290</v>
      </c>
      <c r="F469" s="3">
        <v>8148.82</v>
      </c>
      <c r="G469" s="3">
        <v>2</v>
      </c>
      <c r="H469" s="3">
        <v>-206.89</v>
      </c>
      <c r="I469" s="3">
        <v>11</v>
      </c>
      <c r="J469" s="3">
        <v>2020</v>
      </c>
    </row>
    <row r="470" spans="1:10" x14ac:dyDescent="0.3">
      <c r="A470" s="2">
        <v>45031</v>
      </c>
      <c r="B470" s="3" t="s">
        <v>107</v>
      </c>
      <c r="C470" s="3" t="s">
        <v>273</v>
      </c>
      <c r="D470" s="3" t="s">
        <v>281</v>
      </c>
      <c r="E470" s="3" t="s">
        <v>285</v>
      </c>
      <c r="F470" s="3">
        <v>1949.02</v>
      </c>
      <c r="G470" s="3">
        <v>4</v>
      </c>
      <c r="H470" s="3">
        <v>-157.52000000000001</v>
      </c>
      <c r="I470" s="3">
        <v>4</v>
      </c>
      <c r="J470" s="3">
        <v>2023</v>
      </c>
    </row>
    <row r="471" spans="1:10" x14ac:dyDescent="0.3">
      <c r="A471" s="2">
        <v>44679</v>
      </c>
      <c r="B471" s="3" t="s">
        <v>68</v>
      </c>
      <c r="C471" s="3" t="s">
        <v>271</v>
      </c>
      <c r="D471" s="3" t="s">
        <v>283</v>
      </c>
      <c r="E471" s="3" t="s">
        <v>294</v>
      </c>
      <c r="F471" s="3">
        <v>7648.48</v>
      </c>
      <c r="G471" s="3">
        <v>2</v>
      </c>
      <c r="H471" s="3">
        <v>1313.79</v>
      </c>
      <c r="I471" s="3">
        <v>4</v>
      </c>
      <c r="J471" s="3">
        <v>2022</v>
      </c>
    </row>
    <row r="472" spans="1:10" x14ac:dyDescent="0.3">
      <c r="A472" s="2">
        <v>44223</v>
      </c>
      <c r="B472" s="3" t="s">
        <v>98</v>
      </c>
      <c r="C472" s="3" t="s">
        <v>279</v>
      </c>
      <c r="D472" s="3" t="s">
        <v>283</v>
      </c>
      <c r="E472" s="3" t="s">
        <v>294</v>
      </c>
      <c r="F472" s="3">
        <v>15359.75</v>
      </c>
      <c r="G472" s="3">
        <v>8</v>
      </c>
      <c r="H472" s="3">
        <v>-758.94</v>
      </c>
      <c r="I472" s="3">
        <v>1</v>
      </c>
      <c r="J472" s="3">
        <v>2021</v>
      </c>
    </row>
    <row r="473" spans="1:10" x14ac:dyDescent="0.3">
      <c r="A473" s="2">
        <v>44952</v>
      </c>
      <c r="B473" s="3" t="s">
        <v>222</v>
      </c>
      <c r="C473" s="3" t="s">
        <v>277</v>
      </c>
      <c r="D473" s="3" t="s">
        <v>283</v>
      </c>
      <c r="E473" s="3" t="s">
        <v>294</v>
      </c>
      <c r="F473" s="3">
        <v>10372.6</v>
      </c>
      <c r="G473" s="3">
        <v>2</v>
      </c>
      <c r="H473" s="3">
        <v>-648.12</v>
      </c>
      <c r="I473" s="3">
        <v>1</v>
      </c>
      <c r="J473" s="3">
        <v>2023</v>
      </c>
    </row>
    <row r="474" spans="1:10" x14ac:dyDescent="0.3">
      <c r="A474" s="2">
        <v>44836</v>
      </c>
      <c r="B474" s="3" t="s">
        <v>52</v>
      </c>
      <c r="C474" s="3" t="s">
        <v>273</v>
      </c>
      <c r="D474" s="3" t="s">
        <v>282</v>
      </c>
      <c r="E474" s="3" t="s">
        <v>292</v>
      </c>
      <c r="F474" s="3">
        <v>10115.98</v>
      </c>
      <c r="G474" s="3">
        <v>3</v>
      </c>
      <c r="H474" s="3">
        <v>-590.55999999999995</v>
      </c>
      <c r="I474" s="3">
        <v>10</v>
      </c>
      <c r="J474" s="3">
        <v>2022</v>
      </c>
    </row>
    <row r="475" spans="1:10" x14ac:dyDescent="0.3">
      <c r="A475" s="2">
        <v>43416</v>
      </c>
      <c r="B475" s="3" t="s">
        <v>68</v>
      </c>
      <c r="C475" s="3" t="s">
        <v>274</v>
      </c>
      <c r="D475" s="3" t="s">
        <v>283</v>
      </c>
      <c r="E475" s="3" t="s">
        <v>289</v>
      </c>
      <c r="F475" s="3">
        <v>633.5</v>
      </c>
      <c r="G475" s="3">
        <v>10</v>
      </c>
      <c r="H475" s="3">
        <v>56.24</v>
      </c>
      <c r="I475" s="3">
        <v>11</v>
      </c>
      <c r="J475" s="3">
        <v>2018</v>
      </c>
    </row>
    <row r="476" spans="1:10" x14ac:dyDescent="0.3">
      <c r="A476" s="2">
        <v>44292</v>
      </c>
      <c r="B476" s="3" t="s">
        <v>140</v>
      </c>
      <c r="C476" s="3" t="s">
        <v>279</v>
      </c>
      <c r="D476" s="3" t="s">
        <v>282</v>
      </c>
      <c r="E476" s="3" t="s">
        <v>292</v>
      </c>
      <c r="F476" s="3">
        <v>2992.61</v>
      </c>
      <c r="G476" s="3">
        <v>8</v>
      </c>
      <c r="H476" s="3">
        <v>503.71</v>
      </c>
      <c r="I476" s="3">
        <v>4</v>
      </c>
      <c r="J476" s="3">
        <v>2021</v>
      </c>
    </row>
    <row r="477" spans="1:10" x14ac:dyDescent="0.3">
      <c r="A477" s="2">
        <v>43135</v>
      </c>
      <c r="B477" s="3" t="s">
        <v>170</v>
      </c>
      <c r="C477" s="3" t="s">
        <v>273</v>
      </c>
      <c r="D477" s="3" t="s">
        <v>281</v>
      </c>
      <c r="E477" s="3" t="s">
        <v>285</v>
      </c>
      <c r="F477" s="3">
        <v>16033.55</v>
      </c>
      <c r="G477" s="3">
        <v>2</v>
      </c>
      <c r="H477" s="3">
        <v>4506.71</v>
      </c>
      <c r="I477" s="3">
        <v>2</v>
      </c>
      <c r="J477" s="3">
        <v>2018</v>
      </c>
    </row>
    <row r="478" spans="1:10" x14ac:dyDescent="0.3">
      <c r="A478" s="2">
        <v>44034</v>
      </c>
      <c r="B478" s="3" t="s">
        <v>176</v>
      </c>
      <c r="C478" s="3" t="s">
        <v>277</v>
      </c>
      <c r="D478" s="3" t="s">
        <v>281</v>
      </c>
      <c r="E478" s="3" t="s">
        <v>285</v>
      </c>
      <c r="F478" s="3">
        <v>11969.44</v>
      </c>
      <c r="G478" s="3">
        <v>3</v>
      </c>
      <c r="H478" s="3">
        <v>-1936.81</v>
      </c>
      <c r="I478" s="3">
        <v>7</v>
      </c>
      <c r="J478" s="3">
        <v>2020</v>
      </c>
    </row>
    <row r="479" spans="1:10" x14ac:dyDescent="0.3">
      <c r="A479" s="2">
        <v>44118</v>
      </c>
      <c r="B479" s="3" t="s">
        <v>14</v>
      </c>
      <c r="C479" s="3" t="s">
        <v>277</v>
      </c>
      <c r="D479" s="3" t="s">
        <v>281</v>
      </c>
      <c r="E479" s="3" t="s">
        <v>286</v>
      </c>
      <c r="F479" s="3">
        <v>1141.07</v>
      </c>
      <c r="G479" s="3">
        <v>8</v>
      </c>
      <c r="H479" s="3">
        <v>184.4</v>
      </c>
      <c r="I479" s="3">
        <v>10</v>
      </c>
      <c r="J479" s="3">
        <v>2020</v>
      </c>
    </row>
    <row r="480" spans="1:10" x14ac:dyDescent="0.3">
      <c r="A480" s="2">
        <v>43778</v>
      </c>
      <c r="B480" s="3" t="s">
        <v>223</v>
      </c>
      <c r="C480" s="3" t="s">
        <v>277</v>
      </c>
      <c r="D480" s="3" t="s">
        <v>282</v>
      </c>
      <c r="E480" s="3" t="s">
        <v>293</v>
      </c>
      <c r="F480" s="3">
        <v>17706.52</v>
      </c>
      <c r="G480" s="3">
        <v>3</v>
      </c>
      <c r="H480" s="3">
        <v>2272.11</v>
      </c>
      <c r="I480" s="3">
        <v>11</v>
      </c>
      <c r="J480" s="3">
        <v>2019</v>
      </c>
    </row>
    <row r="481" spans="1:10" x14ac:dyDescent="0.3">
      <c r="A481" s="2">
        <v>44321</v>
      </c>
      <c r="B481" s="3" t="s">
        <v>18</v>
      </c>
      <c r="C481" s="3" t="s">
        <v>278</v>
      </c>
      <c r="D481" s="3" t="s">
        <v>283</v>
      </c>
      <c r="E481" s="3" t="s">
        <v>288</v>
      </c>
      <c r="F481" s="3">
        <v>272.17</v>
      </c>
      <c r="G481" s="3">
        <v>6</v>
      </c>
      <c r="H481" s="3">
        <v>-14.08</v>
      </c>
      <c r="I481" s="3">
        <v>5</v>
      </c>
      <c r="J481" s="3">
        <v>2021</v>
      </c>
    </row>
    <row r="482" spans="1:10" x14ac:dyDescent="0.3">
      <c r="A482" s="2">
        <v>43755</v>
      </c>
      <c r="B482" s="3" t="s">
        <v>224</v>
      </c>
      <c r="C482" s="3" t="s">
        <v>276</v>
      </c>
      <c r="D482" s="3" t="s">
        <v>281</v>
      </c>
      <c r="E482" s="3" t="s">
        <v>291</v>
      </c>
      <c r="F482" s="3">
        <v>14393.41</v>
      </c>
      <c r="G482" s="3">
        <v>3</v>
      </c>
      <c r="H482" s="3">
        <v>4090.5</v>
      </c>
      <c r="I482" s="3">
        <v>10</v>
      </c>
      <c r="J482" s="3">
        <v>2019</v>
      </c>
    </row>
    <row r="483" spans="1:10" x14ac:dyDescent="0.3">
      <c r="A483" s="2">
        <v>44065</v>
      </c>
      <c r="B483" s="3" t="s">
        <v>178</v>
      </c>
      <c r="C483" s="3" t="s">
        <v>278</v>
      </c>
      <c r="D483" s="3" t="s">
        <v>281</v>
      </c>
      <c r="E483" s="3" t="s">
        <v>285</v>
      </c>
      <c r="F483" s="3">
        <v>8992.44</v>
      </c>
      <c r="G483" s="3">
        <v>7</v>
      </c>
      <c r="H483" s="3">
        <v>-1776.37</v>
      </c>
      <c r="I483" s="3">
        <v>8</v>
      </c>
      <c r="J483" s="3">
        <v>2020</v>
      </c>
    </row>
    <row r="484" spans="1:10" x14ac:dyDescent="0.3">
      <c r="A484" s="2">
        <v>43746</v>
      </c>
      <c r="B484" s="3" t="s">
        <v>225</v>
      </c>
      <c r="C484" s="3" t="s">
        <v>276</v>
      </c>
      <c r="D484" s="3" t="s">
        <v>282</v>
      </c>
      <c r="E484" s="3" t="s">
        <v>287</v>
      </c>
      <c r="F484" s="3">
        <v>14449.06</v>
      </c>
      <c r="G484" s="3">
        <v>5</v>
      </c>
      <c r="H484" s="3">
        <v>2038.71</v>
      </c>
      <c r="I484" s="3">
        <v>10</v>
      </c>
      <c r="J484" s="3">
        <v>2019</v>
      </c>
    </row>
    <row r="485" spans="1:10" x14ac:dyDescent="0.3">
      <c r="A485" s="2">
        <v>43505</v>
      </c>
      <c r="B485" s="3" t="s">
        <v>226</v>
      </c>
      <c r="C485" s="3" t="s">
        <v>272</v>
      </c>
      <c r="D485" s="3" t="s">
        <v>283</v>
      </c>
      <c r="E485" s="3" t="s">
        <v>288</v>
      </c>
      <c r="F485" s="3">
        <v>10030.83</v>
      </c>
      <c r="G485" s="3">
        <v>9</v>
      </c>
      <c r="H485" s="3">
        <v>-1768.34</v>
      </c>
      <c r="I485" s="3">
        <v>2</v>
      </c>
      <c r="J485" s="3">
        <v>2019</v>
      </c>
    </row>
    <row r="486" spans="1:10" x14ac:dyDescent="0.3">
      <c r="A486" s="2">
        <v>44008</v>
      </c>
      <c r="B486" s="3" t="s">
        <v>127</v>
      </c>
      <c r="C486" s="3" t="s">
        <v>278</v>
      </c>
      <c r="D486" s="3" t="s">
        <v>282</v>
      </c>
      <c r="E486" s="3" t="s">
        <v>287</v>
      </c>
      <c r="F486" s="3">
        <v>8975.68</v>
      </c>
      <c r="G486" s="3">
        <v>7</v>
      </c>
      <c r="H486" s="3">
        <v>985.86</v>
      </c>
      <c r="I486" s="3">
        <v>6</v>
      </c>
      <c r="J486" s="3">
        <v>2020</v>
      </c>
    </row>
    <row r="487" spans="1:10" x14ac:dyDescent="0.3">
      <c r="A487" s="2">
        <v>44825</v>
      </c>
      <c r="B487" s="3" t="s">
        <v>196</v>
      </c>
      <c r="C487" s="3" t="s">
        <v>276</v>
      </c>
      <c r="D487" s="3" t="s">
        <v>281</v>
      </c>
      <c r="E487" s="3" t="s">
        <v>284</v>
      </c>
      <c r="F487" s="3">
        <v>18820.09</v>
      </c>
      <c r="G487" s="3">
        <v>6</v>
      </c>
      <c r="H487" s="3">
        <v>-1005.05</v>
      </c>
      <c r="I487" s="3">
        <v>9</v>
      </c>
      <c r="J487" s="3">
        <v>2022</v>
      </c>
    </row>
    <row r="488" spans="1:10" x14ac:dyDescent="0.3">
      <c r="A488" s="2">
        <v>44083</v>
      </c>
      <c r="B488" s="3" t="s">
        <v>160</v>
      </c>
      <c r="C488" s="3" t="s">
        <v>276</v>
      </c>
      <c r="D488" s="3" t="s">
        <v>283</v>
      </c>
      <c r="E488" s="3" t="s">
        <v>290</v>
      </c>
      <c r="F488" s="3">
        <v>4788.4399999999996</v>
      </c>
      <c r="G488" s="3">
        <v>1</v>
      </c>
      <c r="H488" s="3">
        <v>-681.04</v>
      </c>
      <c r="I488" s="3">
        <v>9</v>
      </c>
      <c r="J488" s="3">
        <v>2020</v>
      </c>
    </row>
    <row r="489" spans="1:10" x14ac:dyDescent="0.3">
      <c r="A489" s="2">
        <v>44644</v>
      </c>
      <c r="B489" s="3" t="s">
        <v>221</v>
      </c>
      <c r="C489" s="3" t="s">
        <v>278</v>
      </c>
      <c r="D489" s="3" t="s">
        <v>281</v>
      </c>
      <c r="E489" s="3" t="s">
        <v>286</v>
      </c>
      <c r="F489" s="3">
        <v>8377.3799999999992</v>
      </c>
      <c r="G489" s="3">
        <v>1</v>
      </c>
      <c r="H489" s="3">
        <v>1219.98</v>
      </c>
      <c r="I489" s="3">
        <v>3</v>
      </c>
      <c r="J489" s="3">
        <v>2022</v>
      </c>
    </row>
    <row r="490" spans="1:10" x14ac:dyDescent="0.3">
      <c r="A490" s="2">
        <v>44748</v>
      </c>
      <c r="B490" s="3" t="s">
        <v>186</v>
      </c>
      <c r="C490" s="3" t="s">
        <v>276</v>
      </c>
      <c r="D490" s="3" t="s">
        <v>283</v>
      </c>
      <c r="E490" s="3" t="s">
        <v>290</v>
      </c>
      <c r="F490" s="3">
        <v>19758.64</v>
      </c>
      <c r="G490" s="3">
        <v>10</v>
      </c>
      <c r="H490" s="3">
        <v>-1888.98</v>
      </c>
      <c r="I490" s="3">
        <v>7</v>
      </c>
      <c r="J490" s="3">
        <v>2022</v>
      </c>
    </row>
    <row r="491" spans="1:10" x14ac:dyDescent="0.3">
      <c r="A491" s="2">
        <v>44303</v>
      </c>
      <c r="B491" s="3" t="s">
        <v>112</v>
      </c>
      <c r="C491" s="3" t="s">
        <v>273</v>
      </c>
      <c r="D491" s="3" t="s">
        <v>282</v>
      </c>
      <c r="E491" s="3" t="s">
        <v>295</v>
      </c>
      <c r="F491" s="3">
        <v>16821.89</v>
      </c>
      <c r="G491" s="3">
        <v>9</v>
      </c>
      <c r="H491" s="3">
        <v>-955.96</v>
      </c>
      <c r="I491" s="3">
        <v>4</v>
      </c>
      <c r="J491" s="3">
        <v>2021</v>
      </c>
    </row>
    <row r="492" spans="1:10" x14ac:dyDescent="0.3">
      <c r="A492" s="2">
        <v>44063</v>
      </c>
      <c r="B492" s="3" t="s">
        <v>106</v>
      </c>
      <c r="C492" s="3" t="s">
        <v>271</v>
      </c>
      <c r="D492" s="3" t="s">
        <v>281</v>
      </c>
      <c r="E492" s="3" t="s">
        <v>285</v>
      </c>
      <c r="F492" s="3">
        <v>8201.76</v>
      </c>
      <c r="G492" s="3">
        <v>2</v>
      </c>
      <c r="H492" s="3">
        <v>2383.38</v>
      </c>
      <c r="I492" s="3">
        <v>8</v>
      </c>
      <c r="J492" s="3">
        <v>2020</v>
      </c>
    </row>
    <row r="493" spans="1:10" x14ac:dyDescent="0.3">
      <c r="A493" s="2">
        <v>44465</v>
      </c>
      <c r="B493" s="3" t="s">
        <v>77</v>
      </c>
      <c r="C493" s="3" t="s">
        <v>280</v>
      </c>
      <c r="D493" s="3" t="s">
        <v>281</v>
      </c>
      <c r="E493" s="3" t="s">
        <v>286</v>
      </c>
      <c r="F493" s="3">
        <v>14054.49</v>
      </c>
      <c r="G493" s="3">
        <v>4</v>
      </c>
      <c r="H493" s="3">
        <v>3287.43</v>
      </c>
      <c r="I493" s="3">
        <v>9</v>
      </c>
      <c r="J493" s="3">
        <v>2021</v>
      </c>
    </row>
    <row r="494" spans="1:10" x14ac:dyDescent="0.3">
      <c r="A494" s="2">
        <v>43313</v>
      </c>
      <c r="B494" s="3" t="s">
        <v>227</v>
      </c>
      <c r="C494" s="3" t="s">
        <v>271</v>
      </c>
      <c r="D494" s="3" t="s">
        <v>283</v>
      </c>
      <c r="E494" s="3" t="s">
        <v>289</v>
      </c>
      <c r="F494" s="3">
        <v>10417.36</v>
      </c>
      <c r="G494" s="3">
        <v>6</v>
      </c>
      <c r="H494" s="3">
        <v>2957.49</v>
      </c>
      <c r="I494" s="3">
        <v>8</v>
      </c>
      <c r="J494" s="3">
        <v>2018</v>
      </c>
    </row>
    <row r="495" spans="1:10" x14ac:dyDescent="0.3">
      <c r="A495" s="2">
        <v>43283</v>
      </c>
      <c r="B495" s="3" t="s">
        <v>154</v>
      </c>
      <c r="C495" s="3" t="s">
        <v>280</v>
      </c>
      <c r="D495" s="3" t="s">
        <v>283</v>
      </c>
      <c r="E495" s="3" t="s">
        <v>289</v>
      </c>
      <c r="F495" s="3">
        <v>4901.32</v>
      </c>
      <c r="G495" s="3">
        <v>1</v>
      </c>
      <c r="H495" s="3">
        <v>-457.83</v>
      </c>
      <c r="I495" s="3">
        <v>7</v>
      </c>
      <c r="J495" s="3">
        <v>2018</v>
      </c>
    </row>
    <row r="496" spans="1:10" x14ac:dyDescent="0.3">
      <c r="A496" s="2">
        <v>44506</v>
      </c>
      <c r="B496" s="3" t="s">
        <v>88</v>
      </c>
      <c r="C496" s="3" t="s">
        <v>276</v>
      </c>
      <c r="D496" s="3" t="s">
        <v>282</v>
      </c>
      <c r="E496" s="3" t="s">
        <v>287</v>
      </c>
      <c r="F496" s="3">
        <v>12751.22</v>
      </c>
      <c r="G496" s="3">
        <v>3</v>
      </c>
      <c r="H496" s="3">
        <v>-737.86</v>
      </c>
      <c r="I496" s="3">
        <v>11</v>
      </c>
      <c r="J496" s="3">
        <v>2021</v>
      </c>
    </row>
    <row r="497" spans="1:10" x14ac:dyDescent="0.3">
      <c r="A497" s="2">
        <v>44361</v>
      </c>
      <c r="B497" s="3" t="s">
        <v>211</v>
      </c>
      <c r="C497" s="3" t="s">
        <v>272</v>
      </c>
      <c r="D497" s="3" t="s">
        <v>282</v>
      </c>
      <c r="E497" s="3" t="s">
        <v>295</v>
      </c>
      <c r="F497" s="3">
        <v>12548.31</v>
      </c>
      <c r="G497" s="3">
        <v>4</v>
      </c>
      <c r="H497" s="3">
        <v>901.01</v>
      </c>
      <c r="I497" s="3">
        <v>6</v>
      </c>
      <c r="J497" s="3">
        <v>2021</v>
      </c>
    </row>
    <row r="498" spans="1:10" x14ac:dyDescent="0.3">
      <c r="A498" s="2">
        <v>43330</v>
      </c>
      <c r="B498" s="3" t="s">
        <v>84</v>
      </c>
      <c r="C498" s="3" t="s">
        <v>280</v>
      </c>
      <c r="D498" s="3" t="s">
        <v>281</v>
      </c>
      <c r="E498" s="3" t="s">
        <v>284</v>
      </c>
      <c r="F498" s="3">
        <v>10837.77</v>
      </c>
      <c r="G498" s="3">
        <v>1</v>
      </c>
      <c r="H498" s="3">
        <v>2742.88</v>
      </c>
      <c r="I498" s="3">
        <v>8</v>
      </c>
      <c r="J498" s="3">
        <v>2018</v>
      </c>
    </row>
    <row r="499" spans="1:10" x14ac:dyDescent="0.3">
      <c r="A499" s="2">
        <v>44238</v>
      </c>
      <c r="B499" s="3" t="s">
        <v>186</v>
      </c>
      <c r="C499" s="3" t="s">
        <v>274</v>
      </c>
      <c r="D499" s="3" t="s">
        <v>283</v>
      </c>
      <c r="E499" s="3" t="s">
        <v>289</v>
      </c>
      <c r="F499" s="3">
        <v>10320.629999999999</v>
      </c>
      <c r="G499" s="3">
        <v>7</v>
      </c>
      <c r="H499" s="3">
        <v>-868.76</v>
      </c>
      <c r="I499" s="3">
        <v>2</v>
      </c>
      <c r="J499" s="3">
        <v>2021</v>
      </c>
    </row>
    <row r="500" spans="1:10" x14ac:dyDescent="0.3">
      <c r="A500" s="2">
        <v>44370</v>
      </c>
      <c r="B500" s="3" t="s">
        <v>53</v>
      </c>
      <c r="C500" s="3" t="s">
        <v>274</v>
      </c>
      <c r="D500" s="3" t="s">
        <v>282</v>
      </c>
      <c r="E500" s="3" t="s">
        <v>293</v>
      </c>
      <c r="F500" s="3">
        <v>3388.42</v>
      </c>
      <c r="G500" s="3">
        <v>9</v>
      </c>
      <c r="H500" s="3">
        <v>475.5</v>
      </c>
      <c r="I500" s="3">
        <v>6</v>
      </c>
      <c r="J500" s="3">
        <v>2021</v>
      </c>
    </row>
    <row r="501" spans="1:10" x14ac:dyDescent="0.3">
      <c r="A501" s="2">
        <v>43621</v>
      </c>
      <c r="B501" s="3" t="s">
        <v>15</v>
      </c>
      <c r="C501" s="3" t="s">
        <v>280</v>
      </c>
      <c r="D501" s="3" t="s">
        <v>281</v>
      </c>
      <c r="E501" s="3" t="s">
        <v>284</v>
      </c>
      <c r="F501" s="3">
        <v>8712.5499999999993</v>
      </c>
      <c r="G501" s="3">
        <v>1</v>
      </c>
      <c r="H501" s="3">
        <v>2227.5</v>
      </c>
      <c r="I501" s="3">
        <v>6</v>
      </c>
      <c r="J501" s="3">
        <v>2019</v>
      </c>
    </row>
    <row r="502" spans="1:10" x14ac:dyDescent="0.3">
      <c r="A502" s="2">
        <v>44113</v>
      </c>
      <c r="B502" s="3" t="s">
        <v>84</v>
      </c>
      <c r="C502" s="3" t="s">
        <v>278</v>
      </c>
      <c r="D502" s="3" t="s">
        <v>281</v>
      </c>
      <c r="E502" s="3" t="s">
        <v>285</v>
      </c>
      <c r="F502" s="3">
        <v>3594.5</v>
      </c>
      <c r="G502" s="3">
        <v>9</v>
      </c>
      <c r="H502" s="3">
        <v>881.66</v>
      </c>
      <c r="I502" s="3">
        <v>10</v>
      </c>
      <c r="J502" s="3">
        <v>2020</v>
      </c>
    </row>
    <row r="503" spans="1:10" x14ac:dyDescent="0.3">
      <c r="A503" s="2">
        <v>45179</v>
      </c>
      <c r="B503" s="3" t="s">
        <v>155</v>
      </c>
      <c r="C503" s="3" t="s">
        <v>273</v>
      </c>
      <c r="D503" s="3" t="s">
        <v>283</v>
      </c>
      <c r="E503" s="3" t="s">
        <v>288</v>
      </c>
      <c r="F503" s="3">
        <v>984.67</v>
      </c>
      <c r="G503" s="3">
        <v>2</v>
      </c>
      <c r="H503" s="3">
        <v>132.86000000000001</v>
      </c>
      <c r="I503" s="3">
        <v>9</v>
      </c>
      <c r="J503" s="3">
        <v>2023</v>
      </c>
    </row>
    <row r="504" spans="1:10" x14ac:dyDescent="0.3">
      <c r="A504" s="2">
        <v>45012</v>
      </c>
      <c r="B504" s="3" t="s">
        <v>80</v>
      </c>
      <c r="C504" s="3" t="s">
        <v>277</v>
      </c>
      <c r="D504" s="3" t="s">
        <v>281</v>
      </c>
      <c r="E504" s="3" t="s">
        <v>284</v>
      </c>
      <c r="F504" s="3">
        <v>1914.3</v>
      </c>
      <c r="G504" s="3">
        <v>3</v>
      </c>
      <c r="H504" s="3">
        <v>-182.23</v>
      </c>
      <c r="I504" s="3">
        <v>3</v>
      </c>
      <c r="J504" s="3">
        <v>2023</v>
      </c>
    </row>
    <row r="505" spans="1:10" x14ac:dyDescent="0.3">
      <c r="A505" s="2">
        <v>43472</v>
      </c>
      <c r="B505" s="3" t="s">
        <v>163</v>
      </c>
      <c r="C505" s="3" t="s">
        <v>271</v>
      </c>
      <c r="D505" s="3" t="s">
        <v>283</v>
      </c>
      <c r="E505" s="3" t="s">
        <v>294</v>
      </c>
      <c r="F505" s="3">
        <v>19605.240000000002</v>
      </c>
      <c r="G505" s="3">
        <v>3</v>
      </c>
      <c r="H505" s="3">
        <v>3799.97</v>
      </c>
      <c r="I505" s="3">
        <v>1</v>
      </c>
      <c r="J505" s="3">
        <v>2019</v>
      </c>
    </row>
    <row r="506" spans="1:10" x14ac:dyDescent="0.3">
      <c r="A506" s="2">
        <v>45156</v>
      </c>
      <c r="B506" s="3" t="s">
        <v>84</v>
      </c>
      <c r="C506" s="3" t="s">
        <v>280</v>
      </c>
      <c r="D506" s="3" t="s">
        <v>283</v>
      </c>
      <c r="E506" s="3" t="s">
        <v>289</v>
      </c>
      <c r="F506" s="3">
        <v>3804.44</v>
      </c>
      <c r="G506" s="3">
        <v>3</v>
      </c>
      <c r="H506" s="3">
        <v>245.74</v>
      </c>
      <c r="I506" s="3">
        <v>8</v>
      </c>
      <c r="J506" s="3">
        <v>2023</v>
      </c>
    </row>
    <row r="507" spans="1:10" x14ac:dyDescent="0.3">
      <c r="A507" s="2">
        <v>45108</v>
      </c>
      <c r="B507" s="3" t="s">
        <v>19</v>
      </c>
      <c r="C507" s="3" t="s">
        <v>275</v>
      </c>
      <c r="D507" s="3" t="s">
        <v>282</v>
      </c>
      <c r="E507" s="3" t="s">
        <v>293</v>
      </c>
      <c r="F507" s="3">
        <v>10165.799999999999</v>
      </c>
      <c r="G507" s="3">
        <v>8</v>
      </c>
      <c r="H507" s="3">
        <v>248.23</v>
      </c>
      <c r="I507" s="3">
        <v>7</v>
      </c>
      <c r="J507" s="3">
        <v>2023</v>
      </c>
    </row>
    <row r="508" spans="1:10" x14ac:dyDescent="0.3">
      <c r="A508" s="2">
        <v>43600</v>
      </c>
      <c r="B508" s="3" t="s">
        <v>127</v>
      </c>
      <c r="C508" s="3" t="s">
        <v>272</v>
      </c>
      <c r="D508" s="3" t="s">
        <v>281</v>
      </c>
      <c r="E508" s="3" t="s">
        <v>291</v>
      </c>
      <c r="F508" s="3">
        <v>8193.33</v>
      </c>
      <c r="G508" s="3">
        <v>9</v>
      </c>
      <c r="H508" s="3">
        <v>-706.45</v>
      </c>
      <c r="I508" s="3">
        <v>5</v>
      </c>
      <c r="J508" s="3">
        <v>2019</v>
      </c>
    </row>
    <row r="509" spans="1:10" x14ac:dyDescent="0.3">
      <c r="A509" s="2">
        <v>43606</v>
      </c>
      <c r="B509" s="3" t="s">
        <v>111</v>
      </c>
      <c r="C509" s="3" t="s">
        <v>279</v>
      </c>
      <c r="D509" s="3" t="s">
        <v>281</v>
      </c>
      <c r="E509" s="3" t="s">
        <v>285</v>
      </c>
      <c r="F509" s="3">
        <v>9658.74</v>
      </c>
      <c r="G509" s="3">
        <v>6</v>
      </c>
      <c r="H509" s="3">
        <v>2369.81</v>
      </c>
      <c r="I509" s="3">
        <v>5</v>
      </c>
      <c r="J509" s="3">
        <v>2019</v>
      </c>
    </row>
    <row r="510" spans="1:10" x14ac:dyDescent="0.3">
      <c r="A510" s="2">
        <v>43576</v>
      </c>
      <c r="B510" s="3" t="s">
        <v>182</v>
      </c>
      <c r="C510" s="3" t="s">
        <v>276</v>
      </c>
      <c r="D510" s="3" t="s">
        <v>283</v>
      </c>
      <c r="E510" s="3" t="s">
        <v>290</v>
      </c>
      <c r="F510" s="3">
        <v>1213.0999999999999</v>
      </c>
      <c r="G510" s="3">
        <v>6</v>
      </c>
      <c r="H510" s="3">
        <v>-113.45</v>
      </c>
      <c r="I510" s="3">
        <v>4</v>
      </c>
      <c r="J510" s="3">
        <v>2019</v>
      </c>
    </row>
    <row r="511" spans="1:10" x14ac:dyDescent="0.3">
      <c r="A511" s="2">
        <v>44735</v>
      </c>
      <c r="B511" s="3" t="s">
        <v>216</v>
      </c>
      <c r="C511" s="3" t="s">
        <v>276</v>
      </c>
      <c r="D511" s="3" t="s">
        <v>282</v>
      </c>
      <c r="E511" s="3" t="s">
        <v>293</v>
      </c>
      <c r="F511" s="3">
        <v>18836.21</v>
      </c>
      <c r="G511" s="3">
        <v>8</v>
      </c>
      <c r="H511" s="3">
        <v>-1689.36</v>
      </c>
      <c r="I511" s="3">
        <v>6</v>
      </c>
      <c r="J511" s="3">
        <v>2022</v>
      </c>
    </row>
    <row r="512" spans="1:10" x14ac:dyDescent="0.3">
      <c r="A512" s="2">
        <v>45257</v>
      </c>
      <c r="B512" s="3" t="s">
        <v>156</v>
      </c>
      <c r="C512" s="3" t="s">
        <v>280</v>
      </c>
      <c r="D512" s="3" t="s">
        <v>281</v>
      </c>
      <c r="E512" s="3" t="s">
        <v>285</v>
      </c>
      <c r="F512" s="3">
        <v>16334.71</v>
      </c>
      <c r="G512" s="3">
        <v>8</v>
      </c>
      <c r="H512" s="3">
        <v>4269.74</v>
      </c>
      <c r="I512" s="3">
        <v>11</v>
      </c>
      <c r="J512" s="3">
        <v>2023</v>
      </c>
    </row>
    <row r="513" spans="1:10" x14ac:dyDescent="0.3">
      <c r="A513" s="2">
        <v>43243</v>
      </c>
      <c r="B513" s="3" t="s">
        <v>228</v>
      </c>
      <c r="C513" s="3" t="s">
        <v>274</v>
      </c>
      <c r="D513" s="3" t="s">
        <v>282</v>
      </c>
      <c r="E513" s="3" t="s">
        <v>295</v>
      </c>
      <c r="F513" s="3">
        <v>6688.24</v>
      </c>
      <c r="G513" s="3">
        <v>6</v>
      </c>
      <c r="H513" s="3">
        <v>-366.67</v>
      </c>
      <c r="I513" s="3">
        <v>5</v>
      </c>
      <c r="J513" s="3">
        <v>2018</v>
      </c>
    </row>
    <row r="514" spans="1:10" x14ac:dyDescent="0.3">
      <c r="A514" s="2">
        <v>44459</v>
      </c>
      <c r="B514" s="3" t="s">
        <v>28</v>
      </c>
      <c r="C514" s="3" t="s">
        <v>275</v>
      </c>
      <c r="D514" s="3" t="s">
        <v>281</v>
      </c>
      <c r="E514" s="3" t="s">
        <v>284</v>
      </c>
      <c r="F514" s="3">
        <v>17858.22</v>
      </c>
      <c r="G514" s="3">
        <v>8</v>
      </c>
      <c r="H514" s="3">
        <v>2225.48</v>
      </c>
      <c r="I514" s="3">
        <v>9</v>
      </c>
      <c r="J514" s="3">
        <v>2021</v>
      </c>
    </row>
    <row r="515" spans="1:10" x14ac:dyDescent="0.3">
      <c r="A515" s="2">
        <v>43865</v>
      </c>
      <c r="B515" s="3" t="s">
        <v>176</v>
      </c>
      <c r="C515" s="3" t="s">
        <v>276</v>
      </c>
      <c r="D515" s="3" t="s">
        <v>281</v>
      </c>
      <c r="E515" s="3" t="s">
        <v>291</v>
      </c>
      <c r="F515" s="3">
        <v>7257.73</v>
      </c>
      <c r="G515" s="3">
        <v>10</v>
      </c>
      <c r="H515" s="3">
        <v>77.39</v>
      </c>
      <c r="I515" s="3">
        <v>2</v>
      </c>
      <c r="J515" s="3">
        <v>2020</v>
      </c>
    </row>
    <row r="516" spans="1:10" x14ac:dyDescent="0.3">
      <c r="A516" s="2">
        <v>44040</v>
      </c>
      <c r="B516" s="3" t="s">
        <v>62</v>
      </c>
      <c r="C516" s="3" t="s">
        <v>276</v>
      </c>
      <c r="D516" s="3" t="s">
        <v>282</v>
      </c>
      <c r="E516" s="3" t="s">
        <v>287</v>
      </c>
      <c r="F516" s="3">
        <v>16844.04</v>
      </c>
      <c r="G516" s="3">
        <v>6</v>
      </c>
      <c r="H516" s="3">
        <v>-167.48</v>
      </c>
      <c r="I516" s="3">
        <v>7</v>
      </c>
      <c r="J516" s="3">
        <v>2020</v>
      </c>
    </row>
    <row r="517" spans="1:10" x14ac:dyDescent="0.3">
      <c r="A517" s="2">
        <v>43229</v>
      </c>
      <c r="B517" s="3" t="s">
        <v>52</v>
      </c>
      <c r="C517" s="3" t="s">
        <v>274</v>
      </c>
      <c r="D517" s="3" t="s">
        <v>281</v>
      </c>
      <c r="E517" s="3" t="s">
        <v>284</v>
      </c>
      <c r="F517" s="3">
        <v>10039.27</v>
      </c>
      <c r="G517" s="3">
        <v>4</v>
      </c>
      <c r="H517" s="3">
        <v>-967.64</v>
      </c>
      <c r="I517" s="3">
        <v>5</v>
      </c>
      <c r="J517" s="3">
        <v>2018</v>
      </c>
    </row>
    <row r="518" spans="1:10" x14ac:dyDescent="0.3">
      <c r="A518" s="2">
        <v>45005</v>
      </c>
      <c r="B518" s="3" t="s">
        <v>172</v>
      </c>
      <c r="C518" s="3" t="s">
        <v>272</v>
      </c>
      <c r="D518" s="3" t="s">
        <v>281</v>
      </c>
      <c r="E518" s="3" t="s">
        <v>286</v>
      </c>
      <c r="F518" s="3">
        <v>5740.13</v>
      </c>
      <c r="G518" s="3">
        <v>10</v>
      </c>
      <c r="H518" s="3">
        <v>-200.06</v>
      </c>
      <c r="I518" s="3">
        <v>3</v>
      </c>
      <c r="J518" s="3">
        <v>2023</v>
      </c>
    </row>
    <row r="519" spans="1:10" x14ac:dyDescent="0.3">
      <c r="A519" s="2">
        <v>44796</v>
      </c>
      <c r="B519" s="3" t="s">
        <v>181</v>
      </c>
      <c r="C519" s="3" t="s">
        <v>273</v>
      </c>
      <c r="D519" s="3" t="s">
        <v>282</v>
      </c>
      <c r="E519" s="3" t="s">
        <v>287</v>
      </c>
      <c r="F519" s="3">
        <v>17834.240000000002</v>
      </c>
      <c r="G519" s="3">
        <v>4</v>
      </c>
      <c r="H519" s="3">
        <v>2473.52</v>
      </c>
      <c r="I519" s="3">
        <v>8</v>
      </c>
      <c r="J519" s="3">
        <v>2022</v>
      </c>
    </row>
    <row r="520" spans="1:10" x14ac:dyDescent="0.3">
      <c r="A520" s="2">
        <v>44001</v>
      </c>
      <c r="B520" s="3" t="s">
        <v>92</v>
      </c>
      <c r="C520" s="3" t="s">
        <v>278</v>
      </c>
      <c r="D520" s="3" t="s">
        <v>281</v>
      </c>
      <c r="E520" s="3" t="s">
        <v>285</v>
      </c>
      <c r="F520" s="3">
        <v>19181.849999999999</v>
      </c>
      <c r="G520" s="3">
        <v>7</v>
      </c>
      <c r="H520" s="3">
        <v>-1202.83</v>
      </c>
      <c r="I520" s="3">
        <v>6</v>
      </c>
      <c r="J520" s="3">
        <v>2020</v>
      </c>
    </row>
    <row r="521" spans="1:10" x14ac:dyDescent="0.3">
      <c r="A521" s="2">
        <v>44378</v>
      </c>
      <c r="B521" s="3" t="s">
        <v>229</v>
      </c>
      <c r="C521" s="3" t="s">
        <v>277</v>
      </c>
      <c r="D521" s="3" t="s">
        <v>281</v>
      </c>
      <c r="E521" s="3" t="s">
        <v>285</v>
      </c>
      <c r="F521" s="3">
        <v>4205.95</v>
      </c>
      <c r="G521" s="3">
        <v>2</v>
      </c>
      <c r="H521" s="3">
        <v>-570.38</v>
      </c>
      <c r="I521" s="3">
        <v>7</v>
      </c>
      <c r="J521" s="3">
        <v>2021</v>
      </c>
    </row>
    <row r="522" spans="1:10" x14ac:dyDescent="0.3">
      <c r="A522" s="2">
        <v>44934</v>
      </c>
      <c r="B522" s="3" t="s">
        <v>15</v>
      </c>
      <c r="C522" s="3" t="s">
        <v>275</v>
      </c>
      <c r="D522" s="3" t="s">
        <v>281</v>
      </c>
      <c r="E522" s="3" t="s">
        <v>291</v>
      </c>
      <c r="F522" s="3">
        <v>13906.8</v>
      </c>
      <c r="G522" s="3">
        <v>4</v>
      </c>
      <c r="H522" s="3">
        <v>2234.41</v>
      </c>
      <c r="I522" s="3">
        <v>1</v>
      </c>
      <c r="J522" s="3">
        <v>2023</v>
      </c>
    </row>
    <row r="523" spans="1:10" x14ac:dyDescent="0.3">
      <c r="A523" s="2">
        <v>44776</v>
      </c>
      <c r="B523" s="3" t="s">
        <v>41</v>
      </c>
      <c r="C523" s="3" t="s">
        <v>271</v>
      </c>
      <c r="D523" s="3" t="s">
        <v>282</v>
      </c>
      <c r="E523" s="3" t="s">
        <v>295</v>
      </c>
      <c r="F523" s="3">
        <v>5030.25</v>
      </c>
      <c r="G523" s="3">
        <v>7</v>
      </c>
      <c r="H523" s="3">
        <v>376.57</v>
      </c>
      <c r="I523" s="3">
        <v>8</v>
      </c>
      <c r="J523" s="3">
        <v>2022</v>
      </c>
    </row>
    <row r="524" spans="1:10" x14ac:dyDescent="0.3">
      <c r="A524" s="2">
        <v>43269</v>
      </c>
      <c r="B524" s="3" t="s">
        <v>230</v>
      </c>
      <c r="C524" s="3" t="s">
        <v>272</v>
      </c>
      <c r="D524" s="3" t="s">
        <v>282</v>
      </c>
      <c r="E524" s="3" t="s">
        <v>293</v>
      </c>
      <c r="F524" s="3">
        <v>18938.25</v>
      </c>
      <c r="G524" s="3">
        <v>6</v>
      </c>
      <c r="H524" s="3">
        <v>3963.87</v>
      </c>
      <c r="I524" s="3">
        <v>6</v>
      </c>
      <c r="J524" s="3">
        <v>2018</v>
      </c>
    </row>
    <row r="525" spans="1:10" x14ac:dyDescent="0.3">
      <c r="A525" s="2">
        <v>43686</v>
      </c>
      <c r="B525" s="3" t="s">
        <v>144</v>
      </c>
      <c r="C525" s="3" t="s">
        <v>275</v>
      </c>
      <c r="D525" s="3" t="s">
        <v>283</v>
      </c>
      <c r="E525" s="3" t="s">
        <v>294</v>
      </c>
      <c r="F525" s="3">
        <v>9221.85</v>
      </c>
      <c r="G525" s="3">
        <v>3</v>
      </c>
      <c r="H525" s="3">
        <v>1087.6600000000001</v>
      </c>
      <c r="I525" s="3">
        <v>8</v>
      </c>
      <c r="J525" s="3">
        <v>2019</v>
      </c>
    </row>
    <row r="526" spans="1:10" x14ac:dyDescent="0.3">
      <c r="A526" s="2">
        <v>44414</v>
      </c>
      <c r="B526" s="3" t="s">
        <v>118</v>
      </c>
      <c r="C526" s="3" t="s">
        <v>276</v>
      </c>
      <c r="D526" s="3" t="s">
        <v>282</v>
      </c>
      <c r="E526" s="3" t="s">
        <v>292</v>
      </c>
      <c r="F526" s="3">
        <v>18527.439999999999</v>
      </c>
      <c r="G526" s="3">
        <v>6</v>
      </c>
      <c r="H526" s="3">
        <v>1928.27</v>
      </c>
      <c r="I526" s="3">
        <v>8</v>
      </c>
      <c r="J526" s="3">
        <v>2021</v>
      </c>
    </row>
    <row r="527" spans="1:10" x14ac:dyDescent="0.3">
      <c r="A527" s="2">
        <v>45211</v>
      </c>
      <c r="B527" s="3" t="s">
        <v>68</v>
      </c>
      <c r="C527" s="3" t="s">
        <v>278</v>
      </c>
      <c r="D527" s="3" t="s">
        <v>281</v>
      </c>
      <c r="E527" s="3" t="s">
        <v>285</v>
      </c>
      <c r="F527" s="3">
        <v>7133.72</v>
      </c>
      <c r="G527" s="3">
        <v>8</v>
      </c>
      <c r="H527" s="3">
        <v>-211.78</v>
      </c>
      <c r="I527" s="3">
        <v>10</v>
      </c>
      <c r="J527" s="3">
        <v>2023</v>
      </c>
    </row>
    <row r="528" spans="1:10" x14ac:dyDescent="0.3">
      <c r="A528" s="2">
        <v>44123</v>
      </c>
      <c r="B528" s="3" t="s">
        <v>231</v>
      </c>
      <c r="C528" s="3" t="s">
        <v>279</v>
      </c>
      <c r="D528" s="3" t="s">
        <v>282</v>
      </c>
      <c r="E528" s="3" t="s">
        <v>292</v>
      </c>
      <c r="F528" s="3">
        <v>6551.78</v>
      </c>
      <c r="G528" s="3">
        <v>4</v>
      </c>
      <c r="H528" s="3">
        <v>944.53</v>
      </c>
      <c r="I528" s="3">
        <v>10</v>
      </c>
      <c r="J528" s="3">
        <v>2020</v>
      </c>
    </row>
    <row r="529" spans="1:10" x14ac:dyDescent="0.3">
      <c r="A529" s="2">
        <v>44274</v>
      </c>
      <c r="B529" s="3" t="s">
        <v>186</v>
      </c>
      <c r="C529" s="3" t="s">
        <v>272</v>
      </c>
      <c r="D529" s="3" t="s">
        <v>283</v>
      </c>
      <c r="E529" s="3" t="s">
        <v>290</v>
      </c>
      <c r="F529" s="3">
        <v>6077.21</v>
      </c>
      <c r="G529" s="3">
        <v>6</v>
      </c>
      <c r="H529" s="3">
        <v>1444.35</v>
      </c>
      <c r="I529" s="3">
        <v>3</v>
      </c>
      <c r="J529" s="3">
        <v>2021</v>
      </c>
    </row>
    <row r="530" spans="1:10" x14ac:dyDescent="0.3">
      <c r="A530" s="2">
        <v>43879</v>
      </c>
      <c r="B530" s="3" t="s">
        <v>84</v>
      </c>
      <c r="C530" s="3" t="s">
        <v>278</v>
      </c>
      <c r="D530" s="3" t="s">
        <v>283</v>
      </c>
      <c r="E530" s="3" t="s">
        <v>288</v>
      </c>
      <c r="F530" s="3">
        <v>13824.61</v>
      </c>
      <c r="G530" s="3">
        <v>3</v>
      </c>
      <c r="H530" s="3">
        <v>2343.75</v>
      </c>
      <c r="I530" s="3">
        <v>2</v>
      </c>
      <c r="J530" s="3">
        <v>2020</v>
      </c>
    </row>
    <row r="531" spans="1:10" x14ac:dyDescent="0.3">
      <c r="A531" s="2">
        <v>45082</v>
      </c>
      <c r="B531" s="3" t="s">
        <v>129</v>
      </c>
      <c r="C531" s="3" t="s">
        <v>273</v>
      </c>
      <c r="D531" s="3" t="s">
        <v>283</v>
      </c>
      <c r="E531" s="3" t="s">
        <v>288</v>
      </c>
      <c r="F531" s="3">
        <v>15519.36</v>
      </c>
      <c r="G531" s="3">
        <v>2</v>
      </c>
      <c r="H531" s="3">
        <v>-43.78</v>
      </c>
      <c r="I531" s="3">
        <v>6</v>
      </c>
      <c r="J531" s="3">
        <v>2023</v>
      </c>
    </row>
    <row r="532" spans="1:10" x14ac:dyDescent="0.3">
      <c r="A532" s="2">
        <v>43889</v>
      </c>
      <c r="B532" s="3" t="s">
        <v>232</v>
      </c>
      <c r="C532" s="3" t="s">
        <v>278</v>
      </c>
      <c r="D532" s="3" t="s">
        <v>281</v>
      </c>
      <c r="E532" s="3" t="s">
        <v>286</v>
      </c>
      <c r="F532" s="3">
        <v>1941.37</v>
      </c>
      <c r="G532" s="3">
        <v>6</v>
      </c>
      <c r="H532" s="3">
        <v>88.75</v>
      </c>
      <c r="I532" s="3">
        <v>2</v>
      </c>
      <c r="J532" s="3">
        <v>2020</v>
      </c>
    </row>
    <row r="533" spans="1:10" x14ac:dyDescent="0.3">
      <c r="A533" s="2">
        <v>45057</v>
      </c>
      <c r="B533" s="3" t="s">
        <v>13</v>
      </c>
      <c r="C533" s="3" t="s">
        <v>273</v>
      </c>
      <c r="D533" s="3" t="s">
        <v>282</v>
      </c>
      <c r="E533" s="3" t="s">
        <v>293</v>
      </c>
      <c r="F533" s="3">
        <v>15810.89</v>
      </c>
      <c r="G533" s="3">
        <v>3</v>
      </c>
      <c r="H533" s="3">
        <v>581.72</v>
      </c>
      <c r="I533" s="3">
        <v>5</v>
      </c>
      <c r="J533" s="3">
        <v>2023</v>
      </c>
    </row>
    <row r="534" spans="1:10" x14ac:dyDescent="0.3">
      <c r="A534" s="2">
        <v>44478</v>
      </c>
      <c r="B534" s="3" t="s">
        <v>34</v>
      </c>
      <c r="C534" s="3" t="s">
        <v>275</v>
      </c>
      <c r="D534" s="3" t="s">
        <v>282</v>
      </c>
      <c r="E534" s="3" t="s">
        <v>295</v>
      </c>
      <c r="F534" s="3">
        <v>6073.69</v>
      </c>
      <c r="G534" s="3">
        <v>1</v>
      </c>
      <c r="H534" s="3">
        <v>-642.13</v>
      </c>
      <c r="I534" s="3">
        <v>10</v>
      </c>
      <c r="J534" s="3">
        <v>2021</v>
      </c>
    </row>
    <row r="535" spans="1:10" x14ac:dyDescent="0.3">
      <c r="A535" s="2">
        <v>45099</v>
      </c>
      <c r="B535" s="3" t="s">
        <v>158</v>
      </c>
      <c r="C535" s="3" t="s">
        <v>275</v>
      </c>
      <c r="D535" s="3" t="s">
        <v>282</v>
      </c>
      <c r="E535" s="3" t="s">
        <v>293</v>
      </c>
      <c r="F535" s="3">
        <v>15736.9</v>
      </c>
      <c r="G535" s="3">
        <v>5</v>
      </c>
      <c r="H535" s="3">
        <v>3761.54</v>
      </c>
      <c r="I535" s="3">
        <v>6</v>
      </c>
      <c r="J535" s="3">
        <v>2023</v>
      </c>
    </row>
    <row r="536" spans="1:10" x14ac:dyDescent="0.3">
      <c r="A536" s="2">
        <v>43854</v>
      </c>
      <c r="B536" s="3" t="s">
        <v>27</v>
      </c>
      <c r="C536" s="3" t="s">
        <v>280</v>
      </c>
      <c r="D536" s="3" t="s">
        <v>281</v>
      </c>
      <c r="E536" s="3" t="s">
        <v>286</v>
      </c>
      <c r="F536" s="3">
        <v>19973.5</v>
      </c>
      <c r="G536" s="3">
        <v>7</v>
      </c>
      <c r="H536" s="3">
        <v>-1662.28</v>
      </c>
      <c r="I536" s="3">
        <v>1</v>
      </c>
      <c r="J536" s="3">
        <v>2020</v>
      </c>
    </row>
    <row r="537" spans="1:10" x14ac:dyDescent="0.3">
      <c r="A537" s="2">
        <v>44945</v>
      </c>
      <c r="B537" s="3" t="s">
        <v>139</v>
      </c>
      <c r="C537" s="3" t="s">
        <v>272</v>
      </c>
      <c r="D537" s="3" t="s">
        <v>282</v>
      </c>
      <c r="E537" s="3" t="s">
        <v>293</v>
      </c>
      <c r="F537" s="3">
        <v>16472.54</v>
      </c>
      <c r="G537" s="3">
        <v>1</v>
      </c>
      <c r="H537" s="3">
        <v>-315.47000000000003</v>
      </c>
      <c r="I537" s="3">
        <v>1</v>
      </c>
      <c r="J537" s="3">
        <v>2023</v>
      </c>
    </row>
    <row r="538" spans="1:10" x14ac:dyDescent="0.3">
      <c r="A538" s="2">
        <v>44997</v>
      </c>
      <c r="B538" s="3" t="s">
        <v>32</v>
      </c>
      <c r="C538" s="3" t="s">
        <v>278</v>
      </c>
      <c r="D538" s="3" t="s">
        <v>283</v>
      </c>
      <c r="E538" s="3" t="s">
        <v>290</v>
      </c>
      <c r="F538" s="3">
        <v>14177.3</v>
      </c>
      <c r="G538" s="3">
        <v>5</v>
      </c>
      <c r="H538" s="3">
        <v>3722.06</v>
      </c>
      <c r="I538" s="3">
        <v>3</v>
      </c>
      <c r="J538" s="3">
        <v>2023</v>
      </c>
    </row>
    <row r="539" spans="1:10" x14ac:dyDescent="0.3">
      <c r="A539" s="2">
        <v>44478</v>
      </c>
      <c r="B539" s="3" t="s">
        <v>233</v>
      </c>
      <c r="C539" s="3" t="s">
        <v>280</v>
      </c>
      <c r="D539" s="3" t="s">
        <v>281</v>
      </c>
      <c r="E539" s="3" t="s">
        <v>286</v>
      </c>
      <c r="F539" s="3">
        <v>18094.330000000002</v>
      </c>
      <c r="G539" s="3">
        <v>6</v>
      </c>
      <c r="H539" s="3">
        <v>-882.22</v>
      </c>
      <c r="I539" s="3">
        <v>10</v>
      </c>
      <c r="J539" s="3">
        <v>2021</v>
      </c>
    </row>
    <row r="540" spans="1:10" x14ac:dyDescent="0.3">
      <c r="A540" s="2">
        <v>43149</v>
      </c>
      <c r="B540" s="3" t="s">
        <v>234</v>
      </c>
      <c r="C540" s="3" t="s">
        <v>278</v>
      </c>
      <c r="D540" s="3" t="s">
        <v>282</v>
      </c>
      <c r="E540" s="3" t="s">
        <v>293</v>
      </c>
      <c r="F540" s="3">
        <v>4158.53</v>
      </c>
      <c r="G540" s="3">
        <v>5</v>
      </c>
      <c r="H540" s="3">
        <v>709.06</v>
      </c>
      <c r="I540" s="3">
        <v>2</v>
      </c>
      <c r="J540" s="3">
        <v>2018</v>
      </c>
    </row>
    <row r="541" spans="1:10" x14ac:dyDescent="0.3">
      <c r="A541" s="2">
        <v>45025</v>
      </c>
      <c r="B541" s="3" t="s">
        <v>151</v>
      </c>
      <c r="C541" s="3" t="s">
        <v>277</v>
      </c>
      <c r="D541" s="3" t="s">
        <v>281</v>
      </c>
      <c r="E541" s="3" t="s">
        <v>285</v>
      </c>
      <c r="F541" s="3">
        <v>9512.5300000000007</v>
      </c>
      <c r="G541" s="3">
        <v>4</v>
      </c>
      <c r="H541" s="3">
        <v>-883.05</v>
      </c>
      <c r="I541" s="3">
        <v>4</v>
      </c>
      <c r="J541" s="3">
        <v>2023</v>
      </c>
    </row>
    <row r="542" spans="1:10" x14ac:dyDescent="0.3">
      <c r="A542" s="2">
        <v>45213</v>
      </c>
      <c r="B542" s="3" t="s">
        <v>223</v>
      </c>
      <c r="C542" s="3" t="s">
        <v>280</v>
      </c>
      <c r="D542" s="3" t="s">
        <v>283</v>
      </c>
      <c r="E542" s="3" t="s">
        <v>294</v>
      </c>
      <c r="F542" s="3">
        <v>10982.61</v>
      </c>
      <c r="G542" s="3">
        <v>2</v>
      </c>
      <c r="H542" s="3">
        <v>-1177.1199999999999</v>
      </c>
      <c r="I542" s="3">
        <v>10</v>
      </c>
      <c r="J542" s="3">
        <v>2023</v>
      </c>
    </row>
    <row r="543" spans="1:10" x14ac:dyDescent="0.3">
      <c r="A543" s="2">
        <v>43612</v>
      </c>
      <c r="B543" s="3" t="s">
        <v>118</v>
      </c>
      <c r="C543" s="3" t="s">
        <v>272</v>
      </c>
      <c r="D543" s="3" t="s">
        <v>282</v>
      </c>
      <c r="E543" s="3" t="s">
        <v>295</v>
      </c>
      <c r="F543" s="3">
        <v>615.80999999999995</v>
      </c>
      <c r="G543" s="3">
        <v>3</v>
      </c>
      <c r="H543" s="3">
        <v>67.510000000000005</v>
      </c>
      <c r="I543" s="3">
        <v>5</v>
      </c>
      <c r="J543" s="3">
        <v>2019</v>
      </c>
    </row>
    <row r="544" spans="1:10" x14ac:dyDescent="0.3">
      <c r="A544" s="2">
        <v>45267</v>
      </c>
      <c r="B544" s="3" t="s">
        <v>207</v>
      </c>
      <c r="C544" s="3" t="s">
        <v>272</v>
      </c>
      <c r="D544" s="3" t="s">
        <v>282</v>
      </c>
      <c r="E544" s="3" t="s">
        <v>293</v>
      </c>
      <c r="F544" s="3">
        <v>1936.11</v>
      </c>
      <c r="G544" s="3">
        <v>10</v>
      </c>
      <c r="H544" s="3">
        <v>444.63</v>
      </c>
      <c r="I544" s="3">
        <v>12</v>
      </c>
      <c r="J544" s="3">
        <v>2023</v>
      </c>
    </row>
    <row r="545" spans="1:10" x14ac:dyDescent="0.3">
      <c r="A545" s="2">
        <v>44567</v>
      </c>
      <c r="B545" s="3" t="s">
        <v>196</v>
      </c>
      <c r="C545" s="3" t="s">
        <v>277</v>
      </c>
      <c r="D545" s="3" t="s">
        <v>281</v>
      </c>
      <c r="E545" s="3" t="s">
        <v>291</v>
      </c>
      <c r="F545" s="3">
        <v>11165.55</v>
      </c>
      <c r="G545" s="3">
        <v>9</v>
      </c>
      <c r="H545" s="3">
        <v>1738.5</v>
      </c>
      <c r="I545" s="3">
        <v>1</v>
      </c>
      <c r="J545" s="3">
        <v>2022</v>
      </c>
    </row>
    <row r="546" spans="1:10" x14ac:dyDescent="0.3">
      <c r="A546" s="2">
        <v>44764</v>
      </c>
      <c r="B546" s="3" t="s">
        <v>121</v>
      </c>
      <c r="C546" s="3" t="s">
        <v>274</v>
      </c>
      <c r="D546" s="3" t="s">
        <v>283</v>
      </c>
      <c r="E546" s="3" t="s">
        <v>288</v>
      </c>
      <c r="F546" s="3">
        <v>3846.29</v>
      </c>
      <c r="G546" s="3">
        <v>10</v>
      </c>
      <c r="H546" s="3">
        <v>-562.15</v>
      </c>
      <c r="I546" s="3">
        <v>7</v>
      </c>
      <c r="J546" s="3">
        <v>2022</v>
      </c>
    </row>
    <row r="547" spans="1:10" x14ac:dyDescent="0.3">
      <c r="A547" s="2">
        <v>44836</v>
      </c>
      <c r="B547" s="3" t="s">
        <v>126</v>
      </c>
      <c r="C547" s="3" t="s">
        <v>280</v>
      </c>
      <c r="D547" s="3" t="s">
        <v>282</v>
      </c>
      <c r="E547" s="3" t="s">
        <v>295</v>
      </c>
      <c r="F547" s="3">
        <v>3924.65</v>
      </c>
      <c r="G547" s="3">
        <v>7</v>
      </c>
      <c r="H547" s="3">
        <v>1107.19</v>
      </c>
      <c r="I547" s="3">
        <v>10</v>
      </c>
      <c r="J547" s="3">
        <v>2022</v>
      </c>
    </row>
    <row r="548" spans="1:10" x14ac:dyDescent="0.3">
      <c r="A548" s="2">
        <v>45267</v>
      </c>
      <c r="B548" s="3" t="s">
        <v>63</v>
      </c>
      <c r="C548" s="3" t="s">
        <v>276</v>
      </c>
      <c r="D548" s="3" t="s">
        <v>282</v>
      </c>
      <c r="E548" s="3" t="s">
        <v>295</v>
      </c>
      <c r="F548" s="3">
        <v>15231.47</v>
      </c>
      <c r="G548" s="3">
        <v>7</v>
      </c>
      <c r="H548" s="3">
        <v>678.23</v>
      </c>
      <c r="I548" s="3">
        <v>12</v>
      </c>
      <c r="J548" s="3">
        <v>2023</v>
      </c>
    </row>
    <row r="549" spans="1:10" x14ac:dyDescent="0.3">
      <c r="A549" s="2">
        <v>44188</v>
      </c>
      <c r="B549" s="3" t="s">
        <v>183</v>
      </c>
      <c r="C549" s="3" t="s">
        <v>276</v>
      </c>
      <c r="D549" s="3" t="s">
        <v>282</v>
      </c>
      <c r="E549" s="3" t="s">
        <v>293</v>
      </c>
      <c r="F549" s="3">
        <v>17179.330000000002</v>
      </c>
      <c r="G549" s="3">
        <v>4</v>
      </c>
      <c r="H549" s="3">
        <v>2497.7199999999998</v>
      </c>
      <c r="I549" s="3">
        <v>12</v>
      </c>
      <c r="J549" s="3">
        <v>2020</v>
      </c>
    </row>
    <row r="550" spans="1:10" x14ac:dyDescent="0.3">
      <c r="A550" s="2">
        <v>44612</v>
      </c>
      <c r="B550" s="3" t="s">
        <v>183</v>
      </c>
      <c r="C550" s="3" t="s">
        <v>277</v>
      </c>
      <c r="D550" s="3" t="s">
        <v>283</v>
      </c>
      <c r="E550" s="3" t="s">
        <v>289</v>
      </c>
      <c r="F550" s="3">
        <v>811.72</v>
      </c>
      <c r="G550" s="3">
        <v>1</v>
      </c>
      <c r="H550" s="3">
        <v>-116.88</v>
      </c>
      <c r="I550" s="3">
        <v>2</v>
      </c>
      <c r="J550" s="3">
        <v>2022</v>
      </c>
    </row>
    <row r="551" spans="1:10" x14ac:dyDescent="0.3">
      <c r="A551" s="2">
        <v>45042</v>
      </c>
      <c r="B551" s="3" t="s">
        <v>235</v>
      </c>
      <c r="C551" s="3" t="s">
        <v>273</v>
      </c>
      <c r="D551" s="3" t="s">
        <v>282</v>
      </c>
      <c r="E551" s="3" t="s">
        <v>292</v>
      </c>
      <c r="F551" s="3">
        <v>19058.439999999999</v>
      </c>
      <c r="G551" s="3">
        <v>5</v>
      </c>
      <c r="H551" s="3">
        <v>1833.74</v>
      </c>
      <c r="I551" s="3">
        <v>4</v>
      </c>
      <c r="J551" s="3">
        <v>2023</v>
      </c>
    </row>
    <row r="552" spans="1:10" x14ac:dyDescent="0.3">
      <c r="A552" s="2">
        <v>44212</v>
      </c>
      <c r="B552" s="3" t="s">
        <v>185</v>
      </c>
      <c r="C552" s="3" t="s">
        <v>274</v>
      </c>
      <c r="D552" s="3" t="s">
        <v>281</v>
      </c>
      <c r="E552" s="3" t="s">
        <v>284</v>
      </c>
      <c r="F552" s="3">
        <v>15421.94</v>
      </c>
      <c r="G552" s="3">
        <v>6</v>
      </c>
      <c r="H552" s="3">
        <v>-2636.91</v>
      </c>
      <c r="I552" s="3">
        <v>1</v>
      </c>
      <c r="J552" s="3">
        <v>2021</v>
      </c>
    </row>
    <row r="553" spans="1:10" x14ac:dyDescent="0.3">
      <c r="A553" s="2">
        <v>45153</v>
      </c>
      <c r="B553" s="3" t="s">
        <v>18</v>
      </c>
      <c r="C553" s="3" t="s">
        <v>280</v>
      </c>
      <c r="D553" s="3" t="s">
        <v>283</v>
      </c>
      <c r="E553" s="3" t="s">
        <v>294</v>
      </c>
      <c r="F553" s="3">
        <v>3125.27</v>
      </c>
      <c r="G553" s="3">
        <v>2</v>
      </c>
      <c r="H553" s="3">
        <v>664.92</v>
      </c>
      <c r="I553" s="3">
        <v>8</v>
      </c>
      <c r="J553" s="3">
        <v>2023</v>
      </c>
    </row>
    <row r="554" spans="1:10" x14ac:dyDescent="0.3">
      <c r="A554" s="2">
        <v>45020</v>
      </c>
      <c r="B554" s="3" t="s">
        <v>96</v>
      </c>
      <c r="C554" s="3" t="s">
        <v>273</v>
      </c>
      <c r="D554" s="3" t="s">
        <v>282</v>
      </c>
      <c r="E554" s="3" t="s">
        <v>287</v>
      </c>
      <c r="F554" s="3">
        <v>19197.650000000001</v>
      </c>
      <c r="G554" s="3">
        <v>9</v>
      </c>
      <c r="H554" s="3">
        <v>3149.27</v>
      </c>
      <c r="I554" s="3">
        <v>4</v>
      </c>
      <c r="J554" s="3">
        <v>2023</v>
      </c>
    </row>
    <row r="555" spans="1:10" x14ac:dyDescent="0.3">
      <c r="A555" s="2">
        <v>43432</v>
      </c>
      <c r="B555" s="3" t="s">
        <v>236</v>
      </c>
      <c r="C555" s="3" t="s">
        <v>273</v>
      </c>
      <c r="D555" s="3" t="s">
        <v>283</v>
      </c>
      <c r="E555" s="3" t="s">
        <v>294</v>
      </c>
      <c r="F555" s="3">
        <v>19533.419999999998</v>
      </c>
      <c r="G555" s="3">
        <v>1</v>
      </c>
      <c r="H555" s="3">
        <v>5411.8</v>
      </c>
      <c r="I555" s="3">
        <v>11</v>
      </c>
      <c r="J555" s="3">
        <v>2018</v>
      </c>
    </row>
    <row r="556" spans="1:10" x14ac:dyDescent="0.3">
      <c r="A556" s="2">
        <v>44847</v>
      </c>
      <c r="B556" s="3" t="s">
        <v>15</v>
      </c>
      <c r="C556" s="3" t="s">
        <v>275</v>
      </c>
      <c r="D556" s="3" t="s">
        <v>282</v>
      </c>
      <c r="E556" s="3" t="s">
        <v>287</v>
      </c>
      <c r="F556" s="3">
        <v>8038.85</v>
      </c>
      <c r="G556" s="3">
        <v>8</v>
      </c>
      <c r="H556" s="3">
        <v>-1516.49</v>
      </c>
      <c r="I556" s="3">
        <v>10</v>
      </c>
      <c r="J556" s="3">
        <v>2022</v>
      </c>
    </row>
    <row r="557" spans="1:10" x14ac:dyDescent="0.3">
      <c r="A557" s="2">
        <v>44124</v>
      </c>
      <c r="B557" s="3" t="s">
        <v>138</v>
      </c>
      <c r="C557" s="3" t="s">
        <v>271</v>
      </c>
      <c r="D557" s="3" t="s">
        <v>281</v>
      </c>
      <c r="E557" s="3" t="s">
        <v>284</v>
      </c>
      <c r="F557" s="3">
        <v>8004.54</v>
      </c>
      <c r="G557" s="3">
        <v>10</v>
      </c>
      <c r="H557" s="3">
        <v>-618.09</v>
      </c>
      <c r="I557" s="3">
        <v>10</v>
      </c>
      <c r="J557" s="3">
        <v>2020</v>
      </c>
    </row>
    <row r="558" spans="1:10" x14ac:dyDescent="0.3">
      <c r="A558" s="2">
        <v>45010</v>
      </c>
      <c r="B558" s="3" t="s">
        <v>176</v>
      </c>
      <c r="C558" s="3" t="s">
        <v>275</v>
      </c>
      <c r="D558" s="3" t="s">
        <v>281</v>
      </c>
      <c r="E558" s="3" t="s">
        <v>284</v>
      </c>
      <c r="F558" s="3">
        <v>1279.3800000000001</v>
      </c>
      <c r="G558" s="3">
        <v>8</v>
      </c>
      <c r="H558" s="3">
        <v>-186.73</v>
      </c>
      <c r="I558" s="3">
        <v>3</v>
      </c>
      <c r="J558" s="3">
        <v>2023</v>
      </c>
    </row>
    <row r="559" spans="1:10" x14ac:dyDescent="0.3">
      <c r="A559" s="2">
        <v>45094</v>
      </c>
      <c r="B559" s="3" t="s">
        <v>125</v>
      </c>
      <c r="C559" s="3" t="s">
        <v>273</v>
      </c>
      <c r="D559" s="3" t="s">
        <v>282</v>
      </c>
      <c r="E559" s="3" t="s">
        <v>287</v>
      </c>
      <c r="F559" s="3">
        <v>17346.29</v>
      </c>
      <c r="G559" s="3">
        <v>2</v>
      </c>
      <c r="H559" s="3">
        <v>-1089.8</v>
      </c>
      <c r="I559" s="3">
        <v>6</v>
      </c>
      <c r="J559" s="3">
        <v>2023</v>
      </c>
    </row>
    <row r="560" spans="1:10" x14ac:dyDescent="0.3">
      <c r="A560" s="2">
        <v>43357</v>
      </c>
      <c r="B560" s="3" t="s">
        <v>166</v>
      </c>
      <c r="C560" s="3" t="s">
        <v>275</v>
      </c>
      <c r="D560" s="3" t="s">
        <v>282</v>
      </c>
      <c r="E560" s="3" t="s">
        <v>295</v>
      </c>
      <c r="F560" s="3">
        <v>6035.07</v>
      </c>
      <c r="G560" s="3">
        <v>1</v>
      </c>
      <c r="H560" s="3">
        <v>1204.24</v>
      </c>
      <c r="I560" s="3">
        <v>9</v>
      </c>
      <c r="J560" s="3">
        <v>2018</v>
      </c>
    </row>
    <row r="561" spans="1:10" x14ac:dyDescent="0.3">
      <c r="A561" s="2">
        <v>44365</v>
      </c>
      <c r="B561" s="3" t="s">
        <v>59</v>
      </c>
      <c r="C561" s="3" t="s">
        <v>276</v>
      </c>
      <c r="D561" s="3" t="s">
        <v>283</v>
      </c>
      <c r="E561" s="3" t="s">
        <v>289</v>
      </c>
      <c r="F561" s="3">
        <v>17645.53</v>
      </c>
      <c r="G561" s="3">
        <v>9</v>
      </c>
      <c r="H561" s="3">
        <v>2589.39</v>
      </c>
      <c r="I561" s="3">
        <v>6</v>
      </c>
      <c r="J561" s="3">
        <v>2021</v>
      </c>
    </row>
    <row r="562" spans="1:10" x14ac:dyDescent="0.3">
      <c r="A562" s="2">
        <v>44671</v>
      </c>
      <c r="B562" s="3" t="s">
        <v>29</v>
      </c>
      <c r="C562" s="3" t="s">
        <v>280</v>
      </c>
      <c r="D562" s="3" t="s">
        <v>282</v>
      </c>
      <c r="E562" s="3" t="s">
        <v>287</v>
      </c>
      <c r="F562" s="3">
        <v>6767.57</v>
      </c>
      <c r="G562" s="3">
        <v>1</v>
      </c>
      <c r="H562" s="3">
        <v>1491.33</v>
      </c>
      <c r="I562" s="3">
        <v>4</v>
      </c>
      <c r="J562" s="3">
        <v>2022</v>
      </c>
    </row>
    <row r="563" spans="1:10" x14ac:dyDescent="0.3">
      <c r="A563" s="2">
        <v>44260</v>
      </c>
      <c r="B563" s="3" t="s">
        <v>94</v>
      </c>
      <c r="C563" s="3" t="s">
        <v>279</v>
      </c>
      <c r="D563" s="3" t="s">
        <v>281</v>
      </c>
      <c r="E563" s="3" t="s">
        <v>286</v>
      </c>
      <c r="F563" s="3">
        <v>13749.35</v>
      </c>
      <c r="G563" s="3">
        <v>9</v>
      </c>
      <c r="H563" s="3">
        <v>3750.48</v>
      </c>
      <c r="I563" s="3">
        <v>3</v>
      </c>
      <c r="J563" s="3">
        <v>2021</v>
      </c>
    </row>
    <row r="564" spans="1:10" x14ac:dyDescent="0.3">
      <c r="A564" s="2">
        <v>45058</v>
      </c>
      <c r="B564" s="3" t="s">
        <v>190</v>
      </c>
      <c r="C564" s="3" t="s">
        <v>272</v>
      </c>
      <c r="D564" s="3" t="s">
        <v>282</v>
      </c>
      <c r="E564" s="3" t="s">
        <v>293</v>
      </c>
      <c r="F564" s="3">
        <v>17893.89</v>
      </c>
      <c r="G564" s="3">
        <v>7</v>
      </c>
      <c r="H564" s="3">
        <v>3415.25</v>
      </c>
      <c r="I564" s="3">
        <v>5</v>
      </c>
      <c r="J564" s="3">
        <v>2023</v>
      </c>
    </row>
    <row r="565" spans="1:10" x14ac:dyDescent="0.3">
      <c r="A565" s="2">
        <v>43602</v>
      </c>
      <c r="B565" s="3" t="s">
        <v>151</v>
      </c>
      <c r="C565" s="3" t="s">
        <v>280</v>
      </c>
      <c r="D565" s="3" t="s">
        <v>282</v>
      </c>
      <c r="E565" s="3" t="s">
        <v>287</v>
      </c>
      <c r="F565" s="3">
        <v>9962.6200000000008</v>
      </c>
      <c r="G565" s="3">
        <v>9</v>
      </c>
      <c r="H565" s="3">
        <v>2534.87</v>
      </c>
      <c r="I565" s="3">
        <v>5</v>
      </c>
      <c r="J565" s="3">
        <v>2019</v>
      </c>
    </row>
    <row r="566" spans="1:10" x14ac:dyDescent="0.3">
      <c r="A566" s="2">
        <v>44911</v>
      </c>
      <c r="B566" s="3" t="s">
        <v>72</v>
      </c>
      <c r="C566" s="3" t="s">
        <v>271</v>
      </c>
      <c r="D566" s="3" t="s">
        <v>281</v>
      </c>
      <c r="E566" s="3" t="s">
        <v>286</v>
      </c>
      <c r="F566" s="3">
        <v>2992.87</v>
      </c>
      <c r="G566" s="3">
        <v>4</v>
      </c>
      <c r="H566" s="3">
        <v>197.36</v>
      </c>
      <c r="I566" s="3">
        <v>12</v>
      </c>
      <c r="J566" s="3">
        <v>2022</v>
      </c>
    </row>
    <row r="567" spans="1:10" x14ac:dyDescent="0.3">
      <c r="A567" s="2">
        <v>43243</v>
      </c>
      <c r="B567" s="3" t="s">
        <v>162</v>
      </c>
      <c r="C567" s="3" t="s">
        <v>271</v>
      </c>
      <c r="D567" s="3" t="s">
        <v>283</v>
      </c>
      <c r="E567" s="3" t="s">
        <v>294</v>
      </c>
      <c r="F567" s="3">
        <v>7345.44</v>
      </c>
      <c r="G567" s="3">
        <v>5</v>
      </c>
      <c r="H567" s="3">
        <v>48.83</v>
      </c>
      <c r="I567" s="3">
        <v>5</v>
      </c>
      <c r="J567" s="3">
        <v>2018</v>
      </c>
    </row>
    <row r="568" spans="1:10" x14ac:dyDescent="0.3">
      <c r="A568" s="2">
        <v>44088</v>
      </c>
      <c r="B568" s="3" t="s">
        <v>93</v>
      </c>
      <c r="C568" s="3" t="s">
        <v>276</v>
      </c>
      <c r="D568" s="3" t="s">
        <v>281</v>
      </c>
      <c r="E568" s="3" t="s">
        <v>285</v>
      </c>
      <c r="F568" s="3">
        <v>2055.4699999999998</v>
      </c>
      <c r="G568" s="3">
        <v>4</v>
      </c>
      <c r="H568" s="3">
        <v>93.62</v>
      </c>
      <c r="I568" s="3">
        <v>9</v>
      </c>
      <c r="J568" s="3">
        <v>2020</v>
      </c>
    </row>
    <row r="569" spans="1:10" x14ac:dyDescent="0.3">
      <c r="A569" s="2">
        <v>43161</v>
      </c>
      <c r="B569" s="3" t="s">
        <v>33</v>
      </c>
      <c r="C569" s="3" t="s">
        <v>275</v>
      </c>
      <c r="D569" s="3" t="s">
        <v>282</v>
      </c>
      <c r="E569" s="3" t="s">
        <v>287</v>
      </c>
      <c r="F569" s="3">
        <v>6725.04</v>
      </c>
      <c r="G569" s="3">
        <v>3</v>
      </c>
      <c r="H569" s="3">
        <v>588.73</v>
      </c>
      <c r="I569" s="3">
        <v>3</v>
      </c>
      <c r="J569" s="3">
        <v>2018</v>
      </c>
    </row>
    <row r="570" spans="1:10" x14ac:dyDescent="0.3">
      <c r="A570" s="2">
        <v>44379</v>
      </c>
      <c r="B570" s="3" t="s">
        <v>237</v>
      </c>
      <c r="C570" s="3" t="s">
        <v>274</v>
      </c>
      <c r="D570" s="3" t="s">
        <v>283</v>
      </c>
      <c r="E570" s="3" t="s">
        <v>289</v>
      </c>
      <c r="F570" s="3">
        <v>196.93</v>
      </c>
      <c r="G570" s="3">
        <v>2</v>
      </c>
      <c r="H570" s="3">
        <v>-28.47</v>
      </c>
      <c r="I570" s="3">
        <v>7</v>
      </c>
      <c r="J570" s="3">
        <v>2021</v>
      </c>
    </row>
    <row r="571" spans="1:10" x14ac:dyDescent="0.3">
      <c r="A571" s="2">
        <v>43977</v>
      </c>
      <c r="B571" s="3" t="s">
        <v>33</v>
      </c>
      <c r="C571" s="3" t="s">
        <v>279</v>
      </c>
      <c r="D571" s="3" t="s">
        <v>283</v>
      </c>
      <c r="E571" s="3" t="s">
        <v>288</v>
      </c>
      <c r="F571" s="3">
        <v>10926.6</v>
      </c>
      <c r="G571" s="3">
        <v>5</v>
      </c>
      <c r="H571" s="3">
        <v>1700.94</v>
      </c>
      <c r="I571" s="3">
        <v>5</v>
      </c>
      <c r="J571" s="3">
        <v>2020</v>
      </c>
    </row>
    <row r="572" spans="1:10" x14ac:dyDescent="0.3">
      <c r="A572" s="2">
        <v>45110</v>
      </c>
      <c r="B572" s="3" t="s">
        <v>96</v>
      </c>
      <c r="C572" s="3" t="s">
        <v>271</v>
      </c>
      <c r="D572" s="3" t="s">
        <v>281</v>
      </c>
      <c r="E572" s="3" t="s">
        <v>284</v>
      </c>
      <c r="F572" s="3">
        <v>2453.4299999999998</v>
      </c>
      <c r="G572" s="3">
        <v>5</v>
      </c>
      <c r="H572" s="3">
        <v>-16.3</v>
      </c>
      <c r="I572" s="3">
        <v>7</v>
      </c>
      <c r="J572" s="3">
        <v>2023</v>
      </c>
    </row>
    <row r="573" spans="1:10" x14ac:dyDescent="0.3">
      <c r="A573" s="2">
        <v>43203</v>
      </c>
      <c r="B573" s="3" t="s">
        <v>15</v>
      </c>
      <c r="C573" s="3" t="s">
        <v>272</v>
      </c>
      <c r="D573" s="3" t="s">
        <v>281</v>
      </c>
      <c r="E573" s="3" t="s">
        <v>286</v>
      </c>
      <c r="F573" s="3">
        <v>8053.41</v>
      </c>
      <c r="G573" s="3">
        <v>1</v>
      </c>
      <c r="H573" s="3">
        <v>1541</v>
      </c>
      <c r="I573" s="3">
        <v>4</v>
      </c>
      <c r="J573" s="3">
        <v>2018</v>
      </c>
    </row>
    <row r="574" spans="1:10" x14ac:dyDescent="0.3">
      <c r="A574" s="2">
        <v>44005</v>
      </c>
      <c r="B574" s="3" t="s">
        <v>238</v>
      </c>
      <c r="C574" s="3" t="s">
        <v>274</v>
      </c>
      <c r="D574" s="3" t="s">
        <v>283</v>
      </c>
      <c r="E574" s="3" t="s">
        <v>289</v>
      </c>
      <c r="F574" s="3">
        <v>18204.36</v>
      </c>
      <c r="G574" s="3">
        <v>3</v>
      </c>
      <c r="H574" s="3">
        <v>3108.56</v>
      </c>
      <c r="I574" s="3">
        <v>6</v>
      </c>
      <c r="J574" s="3">
        <v>2020</v>
      </c>
    </row>
    <row r="575" spans="1:10" x14ac:dyDescent="0.3">
      <c r="A575" s="2">
        <v>44664</v>
      </c>
      <c r="B575" s="3" t="s">
        <v>141</v>
      </c>
      <c r="C575" s="3" t="s">
        <v>274</v>
      </c>
      <c r="D575" s="3" t="s">
        <v>282</v>
      </c>
      <c r="E575" s="3" t="s">
        <v>287</v>
      </c>
      <c r="F575" s="3">
        <v>9096.33</v>
      </c>
      <c r="G575" s="3">
        <v>5</v>
      </c>
      <c r="H575" s="3">
        <v>1850.9</v>
      </c>
      <c r="I575" s="3">
        <v>4</v>
      </c>
      <c r="J575" s="3">
        <v>2022</v>
      </c>
    </row>
    <row r="576" spans="1:10" x14ac:dyDescent="0.3">
      <c r="A576" s="2">
        <v>43611</v>
      </c>
      <c r="B576" s="3" t="s">
        <v>12</v>
      </c>
      <c r="C576" s="3" t="s">
        <v>274</v>
      </c>
      <c r="D576" s="3" t="s">
        <v>281</v>
      </c>
      <c r="E576" s="3" t="s">
        <v>285</v>
      </c>
      <c r="F576" s="3">
        <v>5688.11</v>
      </c>
      <c r="G576" s="3">
        <v>6</v>
      </c>
      <c r="H576" s="3">
        <v>1273</v>
      </c>
      <c r="I576" s="3">
        <v>5</v>
      </c>
      <c r="J576" s="3">
        <v>2019</v>
      </c>
    </row>
    <row r="577" spans="1:10" x14ac:dyDescent="0.3">
      <c r="A577" s="2">
        <v>44149</v>
      </c>
      <c r="B577" s="3" t="s">
        <v>45</v>
      </c>
      <c r="C577" s="3" t="s">
        <v>271</v>
      </c>
      <c r="D577" s="3" t="s">
        <v>282</v>
      </c>
      <c r="E577" s="3" t="s">
        <v>293</v>
      </c>
      <c r="F577" s="3">
        <v>4694.26</v>
      </c>
      <c r="G577" s="3">
        <v>1</v>
      </c>
      <c r="H577" s="3">
        <v>1059.0899999999999</v>
      </c>
      <c r="I577" s="3">
        <v>11</v>
      </c>
      <c r="J577" s="3">
        <v>2020</v>
      </c>
    </row>
    <row r="578" spans="1:10" x14ac:dyDescent="0.3">
      <c r="A578" s="2">
        <v>43387</v>
      </c>
      <c r="B578" s="3" t="s">
        <v>55</v>
      </c>
      <c r="C578" s="3" t="s">
        <v>280</v>
      </c>
      <c r="D578" s="3" t="s">
        <v>282</v>
      </c>
      <c r="E578" s="3" t="s">
        <v>287</v>
      </c>
      <c r="F578" s="3">
        <v>15531.18</v>
      </c>
      <c r="G578" s="3">
        <v>4</v>
      </c>
      <c r="H578" s="3">
        <v>4416.09</v>
      </c>
      <c r="I578" s="3">
        <v>10</v>
      </c>
      <c r="J578" s="3">
        <v>2018</v>
      </c>
    </row>
    <row r="579" spans="1:10" x14ac:dyDescent="0.3">
      <c r="A579" s="2">
        <v>44485</v>
      </c>
      <c r="B579" s="3" t="s">
        <v>179</v>
      </c>
      <c r="C579" s="3" t="s">
        <v>274</v>
      </c>
      <c r="D579" s="3" t="s">
        <v>281</v>
      </c>
      <c r="E579" s="3" t="s">
        <v>286</v>
      </c>
      <c r="F579" s="3">
        <v>13840.26</v>
      </c>
      <c r="G579" s="3">
        <v>8</v>
      </c>
      <c r="H579" s="3">
        <v>2378.7600000000002</v>
      </c>
      <c r="I579" s="3">
        <v>10</v>
      </c>
      <c r="J579" s="3">
        <v>2021</v>
      </c>
    </row>
    <row r="580" spans="1:10" x14ac:dyDescent="0.3">
      <c r="A580" s="2">
        <v>43672</v>
      </c>
      <c r="B580" s="3" t="s">
        <v>98</v>
      </c>
      <c r="C580" s="3" t="s">
        <v>275</v>
      </c>
      <c r="D580" s="3" t="s">
        <v>281</v>
      </c>
      <c r="E580" s="3" t="s">
        <v>285</v>
      </c>
      <c r="F580" s="3">
        <v>13196.59</v>
      </c>
      <c r="G580" s="3">
        <v>1</v>
      </c>
      <c r="H580" s="3">
        <v>3578.26</v>
      </c>
      <c r="I580" s="3">
        <v>7</v>
      </c>
      <c r="J580" s="3">
        <v>2019</v>
      </c>
    </row>
    <row r="581" spans="1:10" x14ac:dyDescent="0.3">
      <c r="A581" s="2">
        <v>44156</v>
      </c>
      <c r="B581" s="3" t="s">
        <v>32</v>
      </c>
      <c r="C581" s="3" t="s">
        <v>273</v>
      </c>
      <c r="D581" s="3" t="s">
        <v>281</v>
      </c>
      <c r="E581" s="3" t="s">
        <v>286</v>
      </c>
      <c r="F581" s="3">
        <v>5246.89</v>
      </c>
      <c r="G581" s="3">
        <v>10</v>
      </c>
      <c r="H581" s="3">
        <v>455.4</v>
      </c>
      <c r="I581" s="3">
        <v>11</v>
      </c>
      <c r="J581" s="3">
        <v>2020</v>
      </c>
    </row>
    <row r="582" spans="1:10" x14ac:dyDescent="0.3">
      <c r="A582" s="2">
        <v>44512</v>
      </c>
      <c r="B582" s="3" t="s">
        <v>17</v>
      </c>
      <c r="C582" s="3" t="s">
        <v>277</v>
      </c>
      <c r="D582" s="3" t="s">
        <v>282</v>
      </c>
      <c r="E582" s="3" t="s">
        <v>293</v>
      </c>
      <c r="F582" s="3">
        <v>3860.62</v>
      </c>
      <c r="G582" s="3">
        <v>5</v>
      </c>
      <c r="H582" s="3">
        <v>880.48</v>
      </c>
      <c r="I582" s="3">
        <v>11</v>
      </c>
      <c r="J582" s="3">
        <v>2021</v>
      </c>
    </row>
    <row r="583" spans="1:10" x14ac:dyDescent="0.3">
      <c r="A583" s="2">
        <v>43199</v>
      </c>
      <c r="B583" s="3" t="s">
        <v>239</v>
      </c>
      <c r="C583" s="3" t="s">
        <v>277</v>
      </c>
      <c r="D583" s="3" t="s">
        <v>281</v>
      </c>
      <c r="E583" s="3" t="s">
        <v>285</v>
      </c>
      <c r="F583" s="3">
        <v>11283.26</v>
      </c>
      <c r="G583" s="3">
        <v>4</v>
      </c>
      <c r="H583" s="3">
        <v>2660.62</v>
      </c>
      <c r="I583" s="3">
        <v>4</v>
      </c>
      <c r="J583" s="3">
        <v>2018</v>
      </c>
    </row>
    <row r="584" spans="1:10" x14ac:dyDescent="0.3">
      <c r="A584" s="2">
        <v>44410</v>
      </c>
      <c r="B584" s="3" t="s">
        <v>41</v>
      </c>
      <c r="C584" s="3" t="s">
        <v>271</v>
      </c>
      <c r="D584" s="3" t="s">
        <v>282</v>
      </c>
      <c r="E584" s="3" t="s">
        <v>287</v>
      </c>
      <c r="F584" s="3">
        <v>18566.259999999998</v>
      </c>
      <c r="G584" s="3">
        <v>6</v>
      </c>
      <c r="H584" s="3">
        <v>2901.24</v>
      </c>
      <c r="I584" s="3">
        <v>8</v>
      </c>
      <c r="J584" s="3">
        <v>2021</v>
      </c>
    </row>
    <row r="585" spans="1:10" x14ac:dyDescent="0.3">
      <c r="A585" s="2">
        <v>44735</v>
      </c>
      <c r="B585" s="3" t="s">
        <v>82</v>
      </c>
      <c r="C585" s="3" t="s">
        <v>274</v>
      </c>
      <c r="D585" s="3" t="s">
        <v>282</v>
      </c>
      <c r="E585" s="3" t="s">
        <v>292</v>
      </c>
      <c r="F585" s="3">
        <v>5176.1499999999996</v>
      </c>
      <c r="G585" s="3">
        <v>10</v>
      </c>
      <c r="H585" s="3">
        <v>902.84</v>
      </c>
      <c r="I585" s="3">
        <v>6</v>
      </c>
      <c r="J585" s="3">
        <v>2022</v>
      </c>
    </row>
    <row r="586" spans="1:10" x14ac:dyDescent="0.3">
      <c r="A586" s="2">
        <v>44480</v>
      </c>
      <c r="B586" s="3" t="s">
        <v>167</v>
      </c>
      <c r="C586" s="3" t="s">
        <v>280</v>
      </c>
      <c r="D586" s="3" t="s">
        <v>282</v>
      </c>
      <c r="E586" s="3" t="s">
        <v>287</v>
      </c>
      <c r="F586" s="3">
        <v>16867.13</v>
      </c>
      <c r="G586" s="3">
        <v>6</v>
      </c>
      <c r="H586" s="3">
        <v>3750.75</v>
      </c>
      <c r="I586" s="3">
        <v>10</v>
      </c>
      <c r="J586" s="3">
        <v>2021</v>
      </c>
    </row>
    <row r="587" spans="1:10" x14ac:dyDescent="0.3">
      <c r="A587" s="2">
        <v>43688</v>
      </c>
      <c r="B587" s="3" t="s">
        <v>129</v>
      </c>
      <c r="C587" s="3" t="s">
        <v>277</v>
      </c>
      <c r="D587" s="3" t="s">
        <v>282</v>
      </c>
      <c r="E587" s="3" t="s">
        <v>293</v>
      </c>
      <c r="F587" s="3">
        <v>2333.6999999999998</v>
      </c>
      <c r="G587" s="3">
        <v>2</v>
      </c>
      <c r="H587" s="3">
        <v>289.8</v>
      </c>
      <c r="I587" s="3">
        <v>8</v>
      </c>
      <c r="J587" s="3">
        <v>2019</v>
      </c>
    </row>
    <row r="588" spans="1:10" x14ac:dyDescent="0.3">
      <c r="A588" s="2">
        <v>44295</v>
      </c>
      <c r="B588" s="3" t="s">
        <v>30</v>
      </c>
      <c r="C588" s="3" t="s">
        <v>276</v>
      </c>
      <c r="D588" s="3" t="s">
        <v>281</v>
      </c>
      <c r="E588" s="3" t="s">
        <v>285</v>
      </c>
      <c r="F588" s="3">
        <v>13972.64</v>
      </c>
      <c r="G588" s="3">
        <v>6</v>
      </c>
      <c r="H588" s="3">
        <v>1293</v>
      </c>
      <c r="I588" s="3">
        <v>4</v>
      </c>
      <c r="J588" s="3">
        <v>2021</v>
      </c>
    </row>
    <row r="589" spans="1:10" x14ac:dyDescent="0.3">
      <c r="A589" s="2">
        <v>43638</v>
      </c>
      <c r="B589" s="3" t="s">
        <v>14</v>
      </c>
      <c r="C589" s="3" t="s">
        <v>271</v>
      </c>
      <c r="D589" s="3" t="s">
        <v>281</v>
      </c>
      <c r="E589" s="3" t="s">
        <v>286</v>
      </c>
      <c r="F589" s="3">
        <v>11060.98</v>
      </c>
      <c r="G589" s="3">
        <v>3</v>
      </c>
      <c r="H589" s="3">
        <v>124.78</v>
      </c>
      <c r="I589" s="3">
        <v>6</v>
      </c>
      <c r="J589" s="3">
        <v>2019</v>
      </c>
    </row>
    <row r="590" spans="1:10" x14ac:dyDescent="0.3">
      <c r="A590" s="2">
        <v>45189</v>
      </c>
      <c r="B590" s="3" t="s">
        <v>184</v>
      </c>
      <c r="C590" s="3" t="s">
        <v>272</v>
      </c>
      <c r="D590" s="3" t="s">
        <v>281</v>
      </c>
      <c r="E590" s="3" t="s">
        <v>291</v>
      </c>
      <c r="F590" s="3">
        <v>1155.1099999999999</v>
      </c>
      <c r="G590" s="3">
        <v>8</v>
      </c>
      <c r="H590" s="3">
        <v>-223.65</v>
      </c>
      <c r="I590" s="3">
        <v>9</v>
      </c>
      <c r="J590" s="3">
        <v>2023</v>
      </c>
    </row>
    <row r="591" spans="1:10" x14ac:dyDescent="0.3">
      <c r="A591" s="2">
        <v>44597</v>
      </c>
      <c r="B591" s="3" t="s">
        <v>205</v>
      </c>
      <c r="C591" s="3" t="s">
        <v>278</v>
      </c>
      <c r="D591" s="3" t="s">
        <v>283</v>
      </c>
      <c r="E591" s="3" t="s">
        <v>289</v>
      </c>
      <c r="F591" s="3">
        <v>9024.58</v>
      </c>
      <c r="G591" s="3">
        <v>2</v>
      </c>
      <c r="H591" s="3">
        <v>1523.65</v>
      </c>
      <c r="I591" s="3">
        <v>2</v>
      </c>
      <c r="J591" s="3">
        <v>2022</v>
      </c>
    </row>
    <row r="592" spans="1:10" x14ac:dyDescent="0.3">
      <c r="A592" s="2">
        <v>43493</v>
      </c>
      <c r="B592" s="3" t="s">
        <v>240</v>
      </c>
      <c r="C592" s="3" t="s">
        <v>278</v>
      </c>
      <c r="D592" s="3" t="s">
        <v>283</v>
      </c>
      <c r="E592" s="3" t="s">
        <v>289</v>
      </c>
      <c r="F592" s="3">
        <v>1888.26</v>
      </c>
      <c r="G592" s="3">
        <v>5</v>
      </c>
      <c r="H592" s="3">
        <v>-213.63</v>
      </c>
      <c r="I592" s="3">
        <v>1</v>
      </c>
      <c r="J592" s="3">
        <v>2019</v>
      </c>
    </row>
    <row r="593" spans="1:10" x14ac:dyDescent="0.3">
      <c r="A593" s="2">
        <v>45258</v>
      </c>
      <c r="B593" s="3" t="s">
        <v>241</v>
      </c>
      <c r="C593" s="3" t="s">
        <v>275</v>
      </c>
      <c r="D593" s="3" t="s">
        <v>283</v>
      </c>
      <c r="E593" s="3" t="s">
        <v>289</v>
      </c>
      <c r="F593" s="3">
        <v>15499.98</v>
      </c>
      <c r="G593" s="3">
        <v>9</v>
      </c>
      <c r="H593" s="3">
        <v>-1534.55</v>
      </c>
      <c r="I593" s="3">
        <v>11</v>
      </c>
      <c r="J593" s="3">
        <v>2023</v>
      </c>
    </row>
    <row r="594" spans="1:10" x14ac:dyDescent="0.3">
      <c r="A594" s="2">
        <v>43683</v>
      </c>
      <c r="B594" s="3" t="s">
        <v>200</v>
      </c>
      <c r="C594" s="3" t="s">
        <v>277</v>
      </c>
      <c r="D594" s="3" t="s">
        <v>283</v>
      </c>
      <c r="E594" s="3" t="s">
        <v>289</v>
      </c>
      <c r="F594" s="3">
        <v>17202.96</v>
      </c>
      <c r="G594" s="3">
        <v>8</v>
      </c>
      <c r="H594" s="3">
        <v>1494.75</v>
      </c>
      <c r="I594" s="3">
        <v>8</v>
      </c>
      <c r="J594" s="3">
        <v>2019</v>
      </c>
    </row>
    <row r="595" spans="1:10" x14ac:dyDescent="0.3">
      <c r="A595" s="2">
        <v>44614</v>
      </c>
      <c r="B595" s="3" t="s">
        <v>206</v>
      </c>
      <c r="C595" s="3" t="s">
        <v>273</v>
      </c>
      <c r="D595" s="3" t="s">
        <v>282</v>
      </c>
      <c r="E595" s="3" t="s">
        <v>287</v>
      </c>
      <c r="F595" s="3">
        <v>17716.68</v>
      </c>
      <c r="G595" s="3">
        <v>7</v>
      </c>
      <c r="H595" s="3">
        <v>-1116.8699999999999</v>
      </c>
      <c r="I595" s="3">
        <v>2</v>
      </c>
      <c r="J595" s="3">
        <v>2022</v>
      </c>
    </row>
    <row r="596" spans="1:10" x14ac:dyDescent="0.3">
      <c r="A596" s="2">
        <v>44546</v>
      </c>
      <c r="B596" s="3" t="s">
        <v>242</v>
      </c>
      <c r="C596" s="3" t="s">
        <v>272</v>
      </c>
      <c r="D596" s="3" t="s">
        <v>283</v>
      </c>
      <c r="E596" s="3" t="s">
        <v>288</v>
      </c>
      <c r="F596" s="3">
        <v>17682.28</v>
      </c>
      <c r="G596" s="3">
        <v>2</v>
      </c>
      <c r="H596" s="3">
        <v>3852.9</v>
      </c>
      <c r="I596" s="3">
        <v>12</v>
      </c>
      <c r="J596" s="3">
        <v>2021</v>
      </c>
    </row>
    <row r="597" spans="1:10" x14ac:dyDescent="0.3">
      <c r="A597" s="2">
        <v>44218</v>
      </c>
      <c r="B597" s="3" t="s">
        <v>241</v>
      </c>
      <c r="C597" s="3" t="s">
        <v>277</v>
      </c>
      <c r="D597" s="3" t="s">
        <v>281</v>
      </c>
      <c r="E597" s="3" t="s">
        <v>285</v>
      </c>
      <c r="F597" s="3">
        <v>1552.39</v>
      </c>
      <c r="G597" s="3">
        <v>1</v>
      </c>
      <c r="H597" s="3">
        <v>68.03</v>
      </c>
      <c r="I597" s="3">
        <v>1</v>
      </c>
      <c r="J597" s="3">
        <v>2021</v>
      </c>
    </row>
    <row r="598" spans="1:10" x14ac:dyDescent="0.3">
      <c r="A598" s="2">
        <v>44596</v>
      </c>
      <c r="B598" s="3" t="s">
        <v>30</v>
      </c>
      <c r="C598" s="3" t="s">
        <v>272</v>
      </c>
      <c r="D598" s="3" t="s">
        <v>282</v>
      </c>
      <c r="E598" s="3" t="s">
        <v>292</v>
      </c>
      <c r="F598" s="3">
        <v>18667.189999999999</v>
      </c>
      <c r="G598" s="3">
        <v>5</v>
      </c>
      <c r="H598" s="3">
        <v>-1357.3</v>
      </c>
      <c r="I598" s="3">
        <v>2</v>
      </c>
      <c r="J598" s="3">
        <v>2022</v>
      </c>
    </row>
    <row r="599" spans="1:10" x14ac:dyDescent="0.3">
      <c r="A599" s="2">
        <v>45233</v>
      </c>
      <c r="B599" s="3" t="s">
        <v>87</v>
      </c>
      <c r="C599" s="3" t="s">
        <v>272</v>
      </c>
      <c r="D599" s="3" t="s">
        <v>281</v>
      </c>
      <c r="E599" s="3" t="s">
        <v>286</v>
      </c>
      <c r="F599" s="3">
        <v>1300.98</v>
      </c>
      <c r="G599" s="3">
        <v>10</v>
      </c>
      <c r="H599" s="3">
        <v>37.39</v>
      </c>
      <c r="I599" s="3">
        <v>11</v>
      </c>
      <c r="J599" s="3">
        <v>2023</v>
      </c>
    </row>
    <row r="600" spans="1:10" x14ac:dyDescent="0.3">
      <c r="A600" s="2">
        <v>43914</v>
      </c>
      <c r="B600" s="3" t="s">
        <v>143</v>
      </c>
      <c r="C600" s="3" t="s">
        <v>274</v>
      </c>
      <c r="D600" s="3" t="s">
        <v>283</v>
      </c>
      <c r="E600" s="3" t="s">
        <v>288</v>
      </c>
      <c r="F600" s="3">
        <v>19196.419999999998</v>
      </c>
      <c r="G600" s="3">
        <v>9</v>
      </c>
      <c r="H600" s="3">
        <v>4964.6400000000003</v>
      </c>
      <c r="I600" s="3">
        <v>3</v>
      </c>
      <c r="J600" s="3">
        <v>2020</v>
      </c>
    </row>
    <row r="601" spans="1:10" x14ac:dyDescent="0.3">
      <c r="A601" s="2">
        <v>45100</v>
      </c>
      <c r="B601" s="3" t="s">
        <v>72</v>
      </c>
      <c r="C601" s="3" t="s">
        <v>275</v>
      </c>
      <c r="D601" s="3" t="s">
        <v>283</v>
      </c>
      <c r="E601" s="3" t="s">
        <v>294</v>
      </c>
      <c r="F601" s="3">
        <v>19412.72</v>
      </c>
      <c r="G601" s="3">
        <v>9</v>
      </c>
      <c r="H601" s="3">
        <v>2666.25</v>
      </c>
      <c r="I601" s="3">
        <v>6</v>
      </c>
      <c r="J601" s="3">
        <v>2023</v>
      </c>
    </row>
    <row r="602" spans="1:10" x14ac:dyDescent="0.3">
      <c r="A602" s="2">
        <v>45153</v>
      </c>
      <c r="B602" s="3" t="s">
        <v>61</v>
      </c>
      <c r="C602" s="3" t="s">
        <v>273</v>
      </c>
      <c r="D602" s="3" t="s">
        <v>283</v>
      </c>
      <c r="E602" s="3" t="s">
        <v>290</v>
      </c>
      <c r="F602" s="3">
        <v>12687.21</v>
      </c>
      <c r="G602" s="3">
        <v>6</v>
      </c>
      <c r="H602" s="3">
        <v>-1000.7</v>
      </c>
      <c r="I602" s="3">
        <v>8</v>
      </c>
      <c r="J602" s="3">
        <v>2023</v>
      </c>
    </row>
    <row r="603" spans="1:10" x14ac:dyDescent="0.3">
      <c r="A603" s="2">
        <v>43867</v>
      </c>
      <c r="B603" s="3" t="s">
        <v>71</v>
      </c>
      <c r="C603" s="3" t="s">
        <v>277</v>
      </c>
      <c r="D603" s="3" t="s">
        <v>282</v>
      </c>
      <c r="E603" s="3" t="s">
        <v>295</v>
      </c>
      <c r="F603" s="3">
        <v>15123.54</v>
      </c>
      <c r="G603" s="3">
        <v>7</v>
      </c>
      <c r="H603" s="3">
        <v>628.16</v>
      </c>
      <c r="I603" s="3">
        <v>2</v>
      </c>
      <c r="J603" s="3">
        <v>2020</v>
      </c>
    </row>
    <row r="604" spans="1:10" x14ac:dyDescent="0.3">
      <c r="A604" s="2">
        <v>44581</v>
      </c>
      <c r="B604" s="3" t="s">
        <v>215</v>
      </c>
      <c r="C604" s="3" t="s">
        <v>271</v>
      </c>
      <c r="D604" s="3" t="s">
        <v>283</v>
      </c>
      <c r="E604" s="3" t="s">
        <v>290</v>
      </c>
      <c r="F604" s="3">
        <v>3053.21</v>
      </c>
      <c r="G604" s="3">
        <v>7</v>
      </c>
      <c r="H604" s="3">
        <v>-60.17</v>
      </c>
      <c r="I604" s="3">
        <v>1</v>
      </c>
      <c r="J604" s="3">
        <v>2022</v>
      </c>
    </row>
    <row r="605" spans="1:10" x14ac:dyDescent="0.3">
      <c r="A605" s="2">
        <v>45034</v>
      </c>
      <c r="B605" s="3" t="s">
        <v>38</v>
      </c>
      <c r="C605" s="3" t="s">
        <v>278</v>
      </c>
      <c r="D605" s="3" t="s">
        <v>281</v>
      </c>
      <c r="E605" s="3" t="s">
        <v>285</v>
      </c>
      <c r="F605" s="3">
        <v>9241.5499999999993</v>
      </c>
      <c r="G605" s="3">
        <v>7</v>
      </c>
      <c r="H605" s="3">
        <v>-427.7</v>
      </c>
      <c r="I605" s="3">
        <v>4</v>
      </c>
      <c r="J605" s="3">
        <v>2023</v>
      </c>
    </row>
    <row r="606" spans="1:10" x14ac:dyDescent="0.3">
      <c r="A606" s="2">
        <v>45174</v>
      </c>
      <c r="B606" s="3" t="s">
        <v>57</v>
      </c>
      <c r="C606" s="3" t="s">
        <v>272</v>
      </c>
      <c r="D606" s="3" t="s">
        <v>281</v>
      </c>
      <c r="E606" s="3" t="s">
        <v>291</v>
      </c>
      <c r="F606" s="3">
        <v>16599.259999999998</v>
      </c>
      <c r="G606" s="3">
        <v>4</v>
      </c>
      <c r="H606" s="3">
        <v>2347.6799999999998</v>
      </c>
      <c r="I606" s="3">
        <v>9</v>
      </c>
      <c r="J606" s="3">
        <v>2023</v>
      </c>
    </row>
    <row r="607" spans="1:10" x14ac:dyDescent="0.3">
      <c r="A607" s="2">
        <v>45139</v>
      </c>
      <c r="B607" s="3" t="s">
        <v>203</v>
      </c>
      <c r="C607" s="3" t="s">
        <v>278</v>
      </c>
      <c r="D607" s="3" t="s">
        <v>282</v>
      </c>
      <c r="E607" s="3" t="s">
        <v>287</v>
      </c>
      <c r="F607" s="3">
        <v>1028.2</v>
      </c>
      <c r="G607" s="3">
        <v>4</v>
      </c>
      <c r="H607" s="3">
        <v>44.94</v>
      </c>
      <c r="I607" s="3">
        <v>8</v>
      </c>
      <c r="J607" s="3">
        <v>2023</v>
      </c>
    </row>
    <row r="608" spans="1:10" x14ac:dyDescent="0.3">
      <c r="A608" s="2">
        <v>43364</v>
      </c>
      <c r="B608" s="3" t="s">
        <v>126</v>
      </c>
      <c r="C608" s="3" t="s">
        <v>271</v>
      </c>
      <c r="D608" s="3" t="s">
        <v>281</v>
      </c>
      <c r="E608" s="3" t="s">
        <v>284</v>
      </c>
      <c r="F608" s="3">
        <v>15054.06</v>
      </c>
      <c r="G608" s="3">
        <v>10</v>
      </c>
      <c r="H608" s="3">
        <v>-1318.76</v>
      </c>
      <c r="I608" s="3">
        <v>9</v>
      </c>
      <c r="J608" s="3">
        <v>2018</v>
      </c>
    </row>
    <row r="609" spans="1:10" x14ac:dyDescent="0.3">
      <c r="A609" s="2">
        <v>43338</v>
      </c>
      <c r="B609" s="3" t="s">
        <v>92</v>
      </c>
      <c r="C609" s="3" t="s">
        <v>273</v>
      </c>
      <c r="D609" s="3" t="s">
        <v>281</v>
      </c>
      <c r="E609" s="3" t="s">
        <v>286</v>
      </c>
      <c r="F609" s="3">
        <v>5531.95</v>
      </c>
      <c r="G609" s="3">
        <v>5</v>
      </c>
      <c r="H609" s="3">
        <v>536.23</v>
      </c>
      <c r="I609" s="3">
        <v>8</v>
      </c>
      <c r="J609" s="3">
        <v>2018</v>
      </c>
    </row>
    <row r="610" spans="1:10" x14ac:dyDescent="0.3">
      <c r="A610" s="2">
        <v>45283</v>
      </c>
      <c r="B610" s="3" t="s">
        <v>166</v>
      </c>
      <c r="C610" s="3" t="s">
        <v>276</v>
      </c>
      <c r="D610" s="3" t="s">
        <v>281</v>
      </c>
      <c r="E610" s="3" t="s">
        <v>285</v>
      </c>
      <c r="F610" s="3">
        <v>10862.42</v>
      </c>
      <c r="G610" s="3">
        <v>7</v>
      </c>
      <c r="H610" s="3">
        <v>2899.56</v>
      </c>
      <c r="I610" s="3">
        <v>12</v>
      </c>
      <c r="J610" s="3">
        <v>2023</v>
      </c>
    </row>
    <row r="611" spans="1:10" x14ac:dyDescent="0.3">
      <c r="A611" s="2">
        <v>43752</v>
      </c>
      <c r="B611" s="3" t="s">
        <v>18</v>
      </c>
      <c r="C611" s="3" t="s">
        <v>273</v>
      </c>
      <c r="D611" s="3" t="s">
        <v>283</v>
      </c>
      <c r="E611" s="3" t="s">
        <v>289</v>
      </c>
      <c r="F611" s="3">
        <v>13496.63</v>
      </c>
      <c r="G611" s="3">
        <v>5</v>
      </c>
      <c r="H611" s="3">
        <v>2780.81</v>
      </c>
      <c r="I611" s="3">
        <v>10</v>
      </c>
      <c r="J611" s="3">
        <v>2019</v>
      </c>
    </row>
    <row r="612" spans="1:10" x14ac:dyDescent="0.3">
      <c r="A612" s="2">
        <v>44362</v>
      </c>
      <c r="B612" s="3" t="s">
        <v>243</v>
      </c>
      <c r="C612" s="3" t="s">
        <v>271</v>
      </c>
      <c r="D612" s="3" t="s">
        <v>283</v>
      </c>
      <c r="E612" s="3" t="s">
        <v>294</v>
      </c>
      <c r="F612" s="3">
        <v>7272.97</v>
      </c>
      <c r="G612" s="3">
        <v>5</v>
      </c>
      <c r="H612" s="3">
        <v>-1127.99</v>
      </c>
      <c r="I612" s="3">
        <v>6</v>
      </c>
      <c r="J612" s="3">
        <v>2021</v>
      </c>
    </row>
    <row r="613" spans="1:10" x14ac:dyDescent="0.3">
      <c r="A613" s="2">
        <v>44810</v>
      </c>
      <c r="B613" s="3" t="s">
        <v>207</v>
      </c>
      <c r="C613" s="3" t="s">
        <v>272</v>
      </c>
      <c r="D613" s="3" t="s">
        <v>283</v>
      </c>
      <c r="E613" s="3" t="s">
        <v>289</v>
      </c>
      <c r="F613" s="3">
        <v>10018.4</v>
      </c>
      <c r="G613" s="3">
        <v>10</v>
      </c>
      <c r="H613" s="3">
        <v>-250.33</v>
      </c>
      <c r="I613" s="3">
        <v>9</v>
      </c>
      <c r="J613" s="3">
        <v>2022</v>
      </c>
    </row>
    <row r="614" spans="1:10" x14ac:dyDescent="0.3">
      <c r="A614" s="2">
        <v>43200</v>
      </c>
      <c r="B614" s="3" t="s">
        <v>38</v>
      </c>
      <c r="C614" s="3" t="s">
        <v>280</v>
      </c>
      <c r="D614" s="3" t="s">
        <v>282</v>
      </c>
      <c r="E614" s="3" t="s">
        <v>293</v>
      </c>
      <c r="F614" s="3">
        <v>3799.46</v>
      </c>
      <c r="G614" s="3">
        <v>3</v>
      </c>
      <c r="H614" s="3">
        <v>-5.32</v>
      </c>
      <c r="I614" s="3">
        <v>4</v>
      </c>
      <c r="J614" s="3">
        <v>2018</v>
      </c>
    </row>
    <row r="615" spans="1:10" x14ac:dyDescent="0.3">
      <c r="A615" s="2">
        <v>43472</v>
      </c>
      <c r="B615" s="3" t="s">
        <v>156</v>
      </c>
      <c r="C615" s="3" t="s">
        <v>271</v>
      </c>
      <c r="D615" s="3" t="s">
        <v>281</v>
      </c>
      <c r="E615" s="3" t="s">
        <v>285</v>
      </c>
      <c r="F615" s="3">
        <v>6971.73</v>
      </c>
      <c r="G615" s="3">
        <v>6</v>
      </c>
      <c r="H615" s="3">
        <v>1925.75</v>
      </c>
      <c r="I615" s="3">
        <v>1</v>
      </c>
      <c r="J615" s="3">
        <v>2019</v>
      </c>
    </row>
    <row r="616" spans="1:10" x14ac:dyDescent="0.3">
      <c r="A616" s="2">
        <v>43556</v>
      </c>
      <c r="B616" s="3" t="s">
        <v>184</v>
      </c>
      <c r="C616" s="3" t="s">
        <v>273</v>
      </c>
      <c r="D616" s="3" t="s">
        <v>283</v>
      </c>
      <c r="E616" s="3" t="s">
        <v>289</v>
      </c>
      <c r="F616" s="3">
        <v>15533.63</v>
      </c>
      <c r="G616" s="3">
        <v>1</v>
      </c>
      <c r="H616" s="3">
        <v>2582.0100000000002</v>
      </c>
      <c r="I616" s="3">
        <v>4</v>
      </c>
      <c r="J616" s="3">
        <v>2019</v>
      </c>
    </row>
    <row r="617" spans="1:10" x14ac:dyDescent="0.3">
      <c r="A617" s="2">
        <v>43619</v>
      </c>
      <c r="B617" s="3" t="s">
        <v>182</v>
      </c>
      <c r="C617" s="3" t="s">
        <v>277</v>
      </c>
      <c r="D617" s="3" t="s">
        <v>283</v>
      </c>
      <c r="E617" s="3" t="s">
        <v>288</v>
      </c>
      <c r="F617" s="3">
        <v>12981.19</v>
      </c>
      <c r="G617" s="3">
        <v>5</v>
      </c>
      <c r="H617" s="3">
        <v>421.79</v>
      </c>
      <c r="I617" s="3">
        <v>6</v>
      </c>
      <c r="J617" s="3">
        <v>2019</v>
      </c>
    </row>
    <row r="618" spans="1:10" x14ac:dyDescent="0.3">
      <c r="A618" s="2">
        <v>45150</v>
      </c>
      <c r="B618" s="3" t="s">
        <v>237</v>
      </c>
      <c r="C618" s="3" t="s">
        <v>280</v>
      </c>
      <c r="D618" s="3" t="s">
        <v>283</v>
      </c>
      <c r="E618" s="3" t="s">
        <v>288</v>
      </c>
      <c r="F618" s="3">
        <v>9695.5400000000009</v>
      </c>
      <c r="G618" s="3">
        <v>10</v>
      </c>
      <c r="H618" s="3">
        <v>938.31</v>
      </c>
      <c r="I618" s="3">
        <v>8</v>
      </c>
      <c r="J618" s="3">
        <v>2023</v>
      </c>
    </row>
    <row r="619" spans="1:10" x14ac:dyDescent="0.3">
      <c r="A619" s="2">
        <v>43124</v>
      </c>
      <c r="B619" s="3" t="s">
        <v>244</v>
      </c>
      <c r="C619" s="3" t="s">
        <v>279</v>
      </c>
      <c r="D619" s="3" t="s">
        <v>282</v>
      </c>
      <c r="E619" s="3" t="s">
        <v>287</v>
      </c>
      <c r="F619" s="3">
        <v>14494.26</v>
      </c>
      <c r="G619" s="3">
        <v>7</v>
      </c>
      <c r="H619" s="3">
        <v>1452.9</v>
      </c>
      <c r="I619" s="3">
        <v>1</v>
      </c>
      <c r="J619" s="3">
        <v>2018</v>
      </c>
    </row>
    <row r="620" spans="1:10" x14ac:dyDescent="0.3">
      <c r="A620" s="2">
        <v>43560</v>
      </c>
      <c r="B620" s="3" t="s">
        <v>120</v>
      </c>
      <c r="C620" s="3" t="s">
        <v>271</v>
      </c>
      <c r="D620" s="3" t="s">
        <v>282</v>
      </c>
      <c r="E620" s="3" t="s">
        <v>295</v>
      </c>
      <c r="F620" s="3">
        <v>19858.900000000001</v>
      </c>
      <c r="G620" s="3">
        <v>3</v>
      </c>
      <c r="H620" s="3">
        <v>-2487.84</v>
      </c>
      <c r="I620" s="3">
        <v>4</v>
      </c>
      <c r="J620" s="3">
        <v>2019</v>
      </c>
    </row>
    <row r="621" spans="1:10" x14ac:dyDescent="0.3">
      <c r="A621" s="2">
        <v>44178</v>
      </c>
      <c r="B621" s="3" t="s">
        <v>235</v>
      </c>
      <c r="C621" s="3" t="s">
        <v>277</v>
      </c>
      <c r="D621" s="3" t="s">
        <v>282</v>
      </c>
      <c r="E621" s="3" t="s">
        <v>287</v>
      </c>
      <c r="F621" s="3">
        <v>2882.28</v>
      </c>
      <c r="G621" s="3">
        <v>4</v>
      </c>
      <c r="H621" s="3">
        <v>140.21</v>
      </c>
      <c r="I621" s="3">
        <v>12</v>
      </c>
      <c r="J621" s="3">
        <v>2020</v>
      </c>
    </row>
    <row r="622" spans="1:10" x14ac:dyDescent="0.3">
      <c r="A622" s="2">
        <v>43535</v>
      </c>
      <c r="B622" s="3" t="s">
        <v>137</v>
      </c>
      <c r="C622" s="3" t="s">
        <v>278</v>
      </c>
      <c r="D622" s="3" t="s">
        <v>282</v>
      </c>
      <c r="E622" s="3" t="s">
        <v>293</v>
      </c>
      <c r="F622" s="3">
        <v>803.37</v>
      </c>
      <c r="G622" s="3">
        <v>4</v>
      </c>
      <c r="H622" s="3">
        <v>127.52</v>
      </c>
      <c r="I622" s="3">
        <v>3</v>
      </c>
      <c r="J622" s="3">
        <v>2019</v>
      </c>
    </row>
    <row r="623" spans="1:10" x14ac:dyDescent="0.3">
      <c r="A623" s="2">
        <v>45283</v>
      </c>
      <c r="B623" s="3" t="s">
        <v>147</v>
      </c>
      <c r="C623" s="3" t="s">
        <v>273</v>
      </c>
      <c r="D623" s="3" t="s">
        <v>282</v>
      </c>
      <c r="E623" s="3" t="s">
        <v>292</v>
      </c>
      <c r="F623" s="3">
        <v>2937.24</v>
      </c>
      <c r="G623" s="3">
        <v>4</v>
      </c>
      <c r="H623" s="3">
        <v>-218.85</v>
      </c>
      <c r="I623" s="3">
        <v>12</v>
      </c>
      <c r="J623" s="3">
        <v>2023</v>
      </c>
    </row>
    <row r="624" spans="1:10" x14ac:dyDescent="0.3">
      <c r="A624" s="2">
        <v>43214</v>
      </c>
      <c r="B624" s="3" t="s">
        <v>101</v>
      </c>
      <c r="C624" s="3" t="s">
        <v>273</v>
      </c>
      <c r="D624" s="3" t="s">
        <v>283</v>
      </c>
      <c r="E624" s="3" t="s">
        <v>288</v>
      </c>
      <c r="F624" s="3">
        <v>3902.64</v>
      </c>
      <c r="G624" s="3">
        <v>4</v>
      </c>
      <c r="H624" s="3">
        <v>551.83000000000004</v>
      </c>
      <c r="I624" s="3">
        <v>4</v>
      </c>
      <c r="J624" s="3">
        <v>2018</v>
      </c>
    </row>
    <row r="625" spans="1:10" x14ac:dyDescent="0.3">
      <c r="A625" s="2">
        <v>45248</v>
      </c>
      <c r="B625" s="3" t="s">
        <v>187</v>
      </c>
      <c r="C625" s="3" t="s">
        <v>277</v>
      </c>
      <c r="D625" s="3" t="s">
        <v>282</v>
      </c>
      <c r="E625" s="3" t="s">
        <v>292</v>
      </c>
      <c r="F625" s="3">
        <v>7405.97</v>
      </c>
      <c r="G625" s="3">
        <v>2</v>
      </c>
      <c r="H625" s="3">
        <v>-1007.65</v>
      </c>
      <c r="I625" s="3">
        <v>11</v>
      </c>
      <c r="J625" s="3">
        <v>2023</v>
      </c>
    </row>
    <row r="626" spans="1:10" x14ac:dyDescent="0.3">
      <c r="A626" s="2">
        <v>45156</v>
      </c>
      <c r="B626" s="3" t="s">
        <v>123</v>
      </c>
      <c r="C626" s="3" t="s">
        <v>273</v>
      </c>
      <c r="D626" s="3" t="s">
        <v>283</v>
      </c>
      <c r="E626" s="3" t="s">
        <v>294</v>
      </c>
      <c r="F626" s="3">
        <v>4460.5</v>
      </c>
      <c r="G626" s="3">
        <v>2</v>
      </c>
      <c r="H626" s="3">
        <v>429.19</v>
      </c>
      <c r="I626" s="3">
        <v>8</v>
      </c>
      <c r="J626" s="3">
        <v>2023</v>
      </c>
    </row>
    <row r="627" spans="1:10" x14ac:dyDescent="0.3">
      <c r="A627" s="2">
        <v>45251</v>
      </c>
      <c r="B627" s="3" t="s">
        <v>169</v>
      </c>
      <c r="C627" s="3" t="s">
        <v>272</v>
      </c>
      <c r="D627" s="3" t="s">
        <v>283</v>
      </c>
      <c r="E627" s="3" t="s">
        <v>294</v>
      </c>
      <c r="F627" s="3">
        <v>11470.2</v>
      </c>
      <c r="G627" s="3">
        <v>7</v>
      </c>
      <c r="H627" s="3">
        <v>804.94</v>
      </c>
      <c r="I627" s="3">
        <v>11</v>
      </c>
      <c r="J627" s="3">
        <v>2023</v>
      </c>
    </row>
    <row r="628" spans="1:10" x14ac:dyDescent="0.3">
      <c r="A628" s="2">
        <v>45243</v>
      </c>
      <c r="B628" s="3" t="s">
        <v>189</v>
      </c>
      <c r="C628" s="3" t="s">
        <v>279</v>
      </c>
      <c r="D628" s="3" t="s">
        <v>281</v>
      </c>
      <c r="E628" s="3" t="s">
        <v>285</v>
      </c>
      <c r="F628" s="3">
        <v>6212.55</v>
      </c>
      <c r="G628" s="3">
        <v>3</v>
      </c>
      <c r="H628" s="3">
        <v>-944.75</v>
      </c>
      <c r="I628" s="3">
        <v>11</v>
      </c>
      <c r="J628" s="3">
        <v>2023</v>
      </c>
    </row>
    <row r="629" spans="1:10" x14ac:dyDescent="0.3">
      <c r="A629" s="2">
        <v>44523</v>
      </c>
      <c r="B629" s="3" t="s">
        <v>150</v>
      </c>
      <c r="C629" s="3" t="s">
        <v>275</v>
      </c>
      <c r="D629" s="3" t="s">
        <v>283</v>
      </c>
      <c r="E629" s="3" t="s">
        <v>288</v>
      </c>
      <c r="F629" s="3">
        <v>8758.02</v>
      </c>
      <c r="G629" s="3">
        <v>1</v>
      </c>
      <c r="H629" s="3">
        <v>-336.27</v>
      </c>
      <c r="I629" s="3">
        <v>11</v>
      </c>
      <c r="J629" s="3">
        <v>2021</v>
      </c>
    </row>
    <row r="630" spans="1:10" x14ac:dyDescent="0.3">
      <c r="A630" s="2">
        <v>45006</v>
      </c>
      <c r="B630" s="3" t="s">
        <v>245</v>
      </c>
      <c r="C630" s="3" t="s">
        <v>276</v>
      </c>
      <c r="D630" s="3" t="s">
        <v>282</v>
      </c>
      <c r="E630" s="3" t="s">
        <v>287</v>
      </c>
      <c r="F630" s="3">
        <v>10495.66</v>
      </c>
      <c r="G630" s="3">
        <v>6</v>
      </c>
      <c r="H630" s="3">
        <v>1137.42</v>
      </c>
      <c r="I630" s="3">
        <v>3</v>
      </c>
      <c r="J630" s="3">
        <v>2023</v>
      </c>
    </row>
    <row r="631" spans="1:10" x14ac:dyDescent="0.3">
      <c r="A631" s="2">
        <v>44170</v>
      </c>
      <c r="B631" s="3" t="s">
        <v>15</v>
      </c>
      <c r="C631" s="3" t="s">
        <v>277</v>
      </c>
      <c r="D631" s="3" t="s">
        <v>282</v>
      </c>
      <c r="E631" s="3" t="s">
        <v>293</v>
      </c>
      <c r="F631" s="3">
        <v>4496.87</v>
      </c>
      <c r="G631" s="3">
        <v>8</v>
      </c>
      <c r="H631" s="3">
        <v>480.29</v>
      </c>
      <c r="I631" s="3">
        <v>12</v>
      </c>
      <c r="J631" s="3">
        <v>2020</v>
      </c>
    </row>
    <row r="632" spans="1:10" x14ac:dyDescent="0.3">
      <c r="A632" s="2">
        <v>44795</v>
      </c>
      <c r="B632" s="3" t="s">
        <v>246</v>
      </c>
      <c r="C632" s="3" t="s">
        <v>277</v>
      </c>
      <c r="D632" s="3" t="s">
        <v>282</v>
      </c>
      <c r="E632" s="3" t="s">
        <v>295</v>
      </c>
      <c r="F632" s="3">
        <v>1698.02</v>
      </c>
      <c r="G632" s="3">
        <v>6</v>
      </c>
      <c r="H632" s="3">
        <v>-320.2</v>
      </c>
      <c r="I632" s="3">
        <v>8</v>
      </c>
      <c r="J632" s="3">
        <v>2022</v>
      </c>
    </row>
    <row r="633" spans="1:10" x14ac:dyDescent="0.3">
      <c r="A633" s="2">
        <v>43516</v>
      </c>
      <c r="B633" s="3" t="s">
        <v>118</v>
      </c>
      <c r="C633" s="3" t="s">
        <v>279</v>
      </c>
      <c r="D633" s="3" t="s">
        <v>281</v>
      </c>
      <c r="E633" s="3" t="s">
        <v>284</v>
      </c>
      <c r="F633" s="3">
        <v>19282.64</v>
      </c>
      <c r="G633" s="3">
        <v>6</v>
      </c>
      <c r="H633" s="3">
        <v>3657.7</v>
      </c>
      <c r="I633" s="3">
        <v>2</v>
      </c>
      <c r="J633" s="3">
        <v>2019</v>
      </c>
    </row>
    <row r="634" spans="1:10" x14ac:dyDescent="0.3">
      <c r="A634" s="2">
        <v>45254</v>
      </c>
      <c r="B634" s="3" t="s">
        <v>148</v>
      </c>
      <c r="C634" s="3" t="s">
        <v>280</v>
      </c>
      <c r="D634" s="3" t="s">
        <v>283</v>
      </c>
      <c r="E634" s="3" t="s">
        <v>290</v>
      </c>
      <c r="F634" s="3">
        <v>7982.84</v>
      </c>
      <c r="G634" s="3">
        <v>7</v>
      </c>
      <c r="H634" s="3">
        <v>1903.71</v>
      </c>
      <c r="I634" s="3">
        <v>11</v>
      </c>
      <c r="J634" s="3">
        <v>2023</v>
      </c>
    </row>
    <row r="635" spans="1:10" x14ac:dyDescent="0.3">
      <c r="A635" s="2">
        <v>45247</v>
      </c>
      <c r="B635" s="3" t="s">
        <v>225</v>
      </c>
      <c r="C635" s="3" t="s">
        <v>273</v>
      </c>
      <c r="D635" s="3" t="s">
        <v>283</v>
      </c>
      <c r="E635" s="3" t="s">
        <v>294</v>
      </c>
      <c r="F635" s="3">
        <v>4540.76</v>
      </c>
      <c r="G635" s="3">
        <v>5</v>
      </c>
      <c r="H635" s="3">
        <v>213.9</v>
      </c>
      <c r="I635" s="3">
        <v>11</v>
      </c>
      <c r="J635" s="3">
        <v>2023</v>
      </c>
    </row>
    <row r="636" spans="1:10" x14ac:dyDescent="0.3">
      <c r="A636" s="2">
        <v>44255</v>
      </c>
      <c r="B636" s="3" t="s">
        <v>183</v>
      </c>
      <c r="C636" s="3" t="s">
        <v>278</v>
      </c>
      <c r="D636" s="3" t="s">
        <v>281</v>
      </c>
      <c r="E636" s="3" t="s">
        <v>284</v>
      </c>
      <c r="F636" s="3">
        <v>5007.6000000000004</v>
      </c>
      <c r="G636" s="3">
        <v>9</v>
      </c>
      <c r="H636" s="3">
        <v>459.64</v>
      </c>
      <c r="I636" s="3">
        <v>2</v>
      </c>
      <c r="J636" s="3">
        <v>2021</v>
      </c>
    </row>
    <row r="637" spans="1:10" x14ac:dyDescent="0.3">
      <c r="A637" s="2">
        <v>45202</v>
      </c>
      <c r="B637" s="3" t="s">
        <v>241</v>
      </c>
      <c r="C637" s="3" t="s">
        <v>273</v>
      </c>
      <c r="D637" s="3" t="s">
        <v>282</v>
      </c>
      <c r="E637" s="3" t="s">
        <v>292</v>
      </c>
      <c r="F637" s="3">
        <v>3785.45</v>
      </c>
      <c r="G637" s="3">
        <v>3</v>
      </c>
      <c r="H637" s="3">
        <v>864.06</v>
      </c>
      <c r="I637" s="3">
        <v>10</v>
      </c>
      <c r="J637" s="3">
        <v>2023</v>
      </c>
    </row>
    <row r="638" spans="1:10" x14ac:dyDescent="0.3">
      <c r="A638" s="2">
        <v>44260</v>
      </c>
      <c r="B638" s="3" t="s">
        <v>114</v>
      </c>
      <c r="C638" s="3" t="s">
        <v>279</v>
      </c>
      <c r="D638" s="3" t="s">
        <v>283</v>
      </c>
      <c r="E638" s="3" t="s">
        <v>294</v>
      </c>
      <c r="F638" s="3">
        <v>4916.07</v>
      </c>
      <c r="G638" s="3">
        <v>8</v>
      </c>
      <c r="H638" s="3">
        <v>-258.2</v>
      </c>
      <c r="I638" s="3">
        <v>3</v>
      </c>
      <c r="J638" s="3">
        <v>2021</v>
      </c>
    </row>
    <row r="639" spans="1:10" x14ac:dyDescent="0.3">
      <c r="A639" s="2">
        <v>44879</v>
      </c>
      <c r="B639" s="3" t="s">
        <v>82</v>
      </c>
      <c r="C639" s="3" t="s">
        <v>278</v>
      </c>
      <c r="D639" s="3" t="s">
        <v>281</v>
      </c>
      <c r="E639" s="3" t="s">
        <v>285</v>
      </c>
      <c r="F639" s="3">
        <v>12340.23</v>
      </c>
      <c r="G639" s="3">
        <v>10</v>
      </c>
      <c r="H639" s="3">
        <v>-684.7</v>
      </c>
      <c r="I639" s="3">
        <v>11</v>
      </c>
      <c r="J639" s="3">
        <v>2022</v>
      </c>
    </row>
    <row r="640" spans="1:10" x14ac:dyDescent="0.3">
      <c r="A640" s="2">
        <v>43727</v>
      </c>
      <c r="B640" s="3" t="s">
        <v>123</v>
      </c>
      <c r="C640" s="3" t="s">
        <v>279</v>
      </c>
      <c r="D640" s="3" t="s">
        <v>281</v>
      </c>
      <c r="E640" s="3" t="s">
        <v>285</v>
      </c>
      <c r="F640" s="3">
        <v>8353.69</v>
      </c>
      <c r="G640" s="3">
        <v>7</v>
      </c>
      <c r="H640" s="3">
        <v>1581.75</v>
      </c>
      <c r="I640" s="3">
        <v>9</v>
      </c>
      <c r="J640" s="3">
        <v>2019</v>
      </c>
    </row>
    <row r="641" spans="1:10" x14ac:dyDescent="0.3">
      <c r="A641" s="2">
        <v>45084</v>
      </c>
      <c r="B641" s="3" t="s">
        <v>15</v>
      </c>
      <c r="C641" s="3" t="s">
        <v>276</v>
      </c>
      <c r="D641" s="3" t="s">
        <v>282</v>
      </c>
      <c r="E641" s="3" t="s">
        <v>287</v>
      </c>
      <c r="F641" s="3">
        <v>4422.29</v>
      </c>
      <c r="G641" s="3">
        <v>1</v>
      </c>
      <c r="H641" s="3">
        <v>-553.63</v>
      </c>
      <c r="I641" s="3">
        <v>6</v>
      </c>
      <c r="J641" s="3">
        <v>2023</v>
      </c>
    </row>
    <row r="642" spans="1:10" x14ac:dyDescent="0.3">
      <c r="A642" s="2">
        <v>43122</v>
      </c>
      <c r="B642" s="3" t="s">
        <v>164</v>
      </c>
      <c r="C642" s="3" t="s">
        <v>276</v>
      </c>
      <c r="D642" s="3" t="s">
        <v>282</v>
      </c>
      <c r="E642" s="3" t="s">
        <v>287</v>
      </c>
      <c r="F642" s="3">
        <v>13462.47</v>
      </c>
      <c r="G642" s="3">
        <v>4</v>
      </c>
      <c r="H642" s="3">
        <v>1904.24</v>
      </c>
      <c r="I642" s="3">
        <v>1</v>
      </c>
      <c r="J642" s="3">
        <v>2018</v>
      </c>
    </row>
    <row r="643" spans="1:10" x14ac:dyDescent="0.3">
      <c r="A643" s="2">
        <v>43640</v>
      </c>
      <c r="B643" s="3" t="s">
        <v>84</v>
      </c>
      <c r="C643" s="3" t="s">
        <v>276</v>
      </c>
      <c r="D643" s="3" t="s">
        <v>282</v>
      </c>
      <c r="E643" s="3" t="s">
        <v>295</v>
      </c>
      <c r="F643" s="3">
        <v>3483.24</v>
      </c>
      <c r="G643" s="3">
        <v>4</v>
      </c>
      <c r="H643" s="3">
        <v>-200.15</v>
      </c>
      <c r="I643" s="3">
        <v>6</v>
      </c>
      <c r="J643" s="3">
        <v>2019</v>
      </c>
    </row>
    <row r="644" spans="1:10" x14ac:dyDescent="0.3">
      <c r="A644" s="2">
        <v>44782</v>
      </c>
      <c r="B644" s="3" t="s">
        <v>152</v>
      </c>
      <c r="C644" s="3" t="s">
        <v>275</v>
      </c>
      <c r="D644" s="3" t="s">
        <v>281</v>
      </c>
      <c r="E644" s="3" t="s">
        <v>291</v>
      </c>
      <c r="F644" s="3">
        <v>8579.08</v>
      </c>
      <c r="G644" s="3">
        <v>7</v>
      </c>
      <c r="H644" s="3">
        <v>-1693.99</v>
      </c>
      <c r="I644" s="3">
        <v>8</v>
      </c>
      <c r="J644" s="3">
        <v>2022</v>
      </c>
    </row>
    <row r="645" spans="1:10" x14ac:dyDescent="0.3">
      <c r="A645" s="2">
        <v>43377</v>
      </c>
      <c r="B645" s="3" t="s">
        <v>58</v>
      </c>
      <c r="C645" s="3" t="s">
        <v>278</v>
      </c>
      <c r="D645" s="3" t="s">
        <v>282</v>
      </c>
      <c r="E645" s="3" t="s">
        <v>292</v>
      </c>
      <c r="F645" s="3">
        <v>11019.44</v>
      </c>
      <c r="G645" s="3">
        <v>7</v>
      </c>
      <c r="H645" s="3">
        <v>-20.22</v>
      </c>
      <c r="I645" s="3">
        <v>10</v>
      </c>
      <c r="J645" s="3">
        <v>2018</v>
      </c>
    </row>
    <row r="646" spans="1:10" x14ac:dyDescent="0.3">
      <c r="A646" s="2">
        <v>44950</v>
      </c>
      <c r="B646" s="3" t="s">
        <v>212</v>
      </c>
      <c r="C646" s="3" t="s">
        <v>275</v>
      </c>
      <c r="D646" s="3" t="s">
        <v>281</v>
      </c>
      <c r="E646" s="3" t="s">
        <v>286</v>
      </c>
      <c r="F646" s="3">
        <v>8325.67</v>
      </c>
      <c r="G646" s="3">
        <v>5</v>
      </c>
      <c r="H646" s="3">
        <v>2181.2199999999998</v>
      </c>
      <c r="I646" s="3">
        <v>1</v>
      </c>
      <c r="J646" s="3">
        <v>2023</v>
      </c>
    </row>
    <row r="647" spans="1:10" x14ac:dyDescent="0.3">
      <c r="A647" s="2">
        <v>44458</v>
      </c>
      <c r="B647" s="3" t="s">
        <v>82</v>
      </c>
      <c r="C647" s="3" t="s">
        <v>275</v>
      </c>
      <c r="D647" s="3" t="s">
        <v>281</v>
      </c>
      <c r="E647" s="3" t="s">
        <v>284</v>
      </c>
      <c r="F647" s="3">
        <v>10330.549999999999</v>
      </c>
      <c r="G647" s="3">
        <v>10</v>
      </c>
      <c r="H647" s="3">
        <v>-190.77</v>
      </c>
      <c r="I647" s="3">
        <v>9</v>
      </c>
      <c r="J647" s="3">
        <v>2021</v>
      </c>
    </row>
    <row r="648" spans="1:10" x14ac:dyDescent="0.3">
      <c r="A648" s="2">
        <v>43877</v>
      </c>
      <c r="B648" s="3" t="s">
        <v>226</v>
      </c>
      <c r="C648" s="3" t="s">
        <v>273</v>
      </c>
      <c r="D648" s="3" t="s">
        <v>281</v>
      </c>
      <c r="E648" s="3" t="s">
        <v>291</v>
      </c>
      <c r="F648" s="3">
        <v>12029.46</v>
      </c>
      <c r="G648" s="3">
        <v>8</v>
      </c>
      <c r="H648" s="3">
        <v>-1824.1</v>
      </c>
      <c r="I648" s="3">
        <v>2</v>
      </c>
      <c r="J648" s="3">
        <v>2020</v>
      </c>
    </row>
    <row r="649" spans="1:10" x14ac:dyDescent="0.3">
      <c r="A649" s="2">
        <v>44341</v>
      </c>
      <c r="B649" s="3" t="s">
        <v>29</v>
      </c>
      <c r="C649" s="3" t="s">
        <v>279</v>
      </c>
      <c r="D649" s="3" t="s">
        <v>281</v>
      </c>
      <c r="E649" s="3" t="s">
        <v>291</v>
      </c>
      <c r="F649" s="3">
        <v>388.13</v>
      </c>
      <c r="G649" s="3">
        <v>6</v>
      </c>
      <c r="H649" s="3">
        <v>68.16</v>
      </c>
      <c r="I649" s="3">
        <v>5</v>
      </c>
      <c r="J649" s="3">
        <v>2021</v>
      </c>
    </row>
    <row r="650" spans="1:10" x14ac:dyDescent="0.3">
      <c r="A650" s="2">
        <v>43808</v>
      </c>
      <c r="B650" s="3" t="s">
        <v>140</v>
      </c>
      <c r="C650" s="3" t="s">
        <v>271</v>
      </c>
      <c r="D650" s="3" t="s">
        <v>281</v>
      </c>
      <c r="E650" s="3" t="s">
        <v>285</v>
      </c>
      <c r="F650" s="3">
        <v>5173.34</v>
      </c>
      <c r="G650" s="3">
        <v>8</v>
      </c>
      <c r="H650" s="3">
        <v>1015.98</v>
      </c>
      <c r="I650" s="3">
        <v>12</v>
      </c>
      <c r="J650" s="3">
        <v>2019</v>
      </c>
    </row>
    <row r="651" spans="1:10" x14ac:dyDescent="0.3">
      <c r="A651" s="2">
        <v>45034</v>
      </c>
      <c r="B651" s="3" t="s">
        <v>86</v>
      </c>
      <c r="C651" s="3" t="s">
        <v>277</v>
      </c>
      <c r="D651" s="3" t="s">
        <v>282</v>
      </c>
      <c r="E651" s="3" t="s">
        <v>292</v>
      </c>
      <c r="F651" s="3">
        <v>2702.28</v>
      </c>
      <c r="G651" s="3">
        <v>10</v>
      </c>
      <c r="H651" s="3">
        <v>-499.93</v>
      </c>
      <c r="I651" s="3">
        <v>4</v>
      </c>
      <c r="J651" s="3">
        <v>2023</v>
      </c>
    </row>
    <row r="652" spans="1:10" x14ac:dyDescent="0.3">
      <c r="A652" s="2">
        <v>44026</v>
      </c>
      <c r="B652" s="3" t="s">
        <v>43</v>
      </c>
      <c r="C652" s="3" t="s">
        <v>272</v>
      </c>
      <c r="D652" s="3" t="s">
        <v>281</v>
      </c>
      <c r="E652" s="3" t="s">
        <v>286</v>
      </c>
      <c r="F652" s="3">
        <v>8905.7900000000009</v>
      </c>
      <c r="G652" s="3">
        <v>5</v>
      </c>
      <c r="H652" s="3">
        <v>1514.65</v>
      </c>
      <c r="I652" s="3">
        <v>7</v>
      </c>
      <c r="J652" s="3">
        <v>2020</v>
      </c>
    </row>
    <row r="653" spans="1:10" x14ac:dyDescent="0.3">
      <c r="A653" s="2">
        <v>44246</v>
      </c>
      <c r="B653" s="3" t="s">
        <v>194</v>
      </c>
      <c r="C653" s="3" t="s">
        <v>277</v>
      </c>
      <c r="D653" s="3" t="s">
        <v>281</v>
      </c>
      <c r="E653" s="3" t="s">
        <v>286</v>
      </c>
      <c r="F653" s="3">
        <v>19535.62</v>
      </c>
      <c r="G653" s="3">
        <v>5</v>
      </c>
      <c r="H653" s="3">
        <v>-1509.01</v>
      </c>
      <c r="I653" s="3">
        <v>2</v>
      </c>
      <c r="J653" s="3">
        <v>2021</v>
      </c>
    </row>
    <row r="654" spans="1:10" x14ac:dyDescent="0.3">
      <c r="A654" s="2">
        <v>43984</v>
      </c>
      <c r="B654" s="3" t="s">
        <v>61</v>
      </c>
      <c r="C654" s="3" t="s">
        <v>271</v>
      </c>
      <c r="D654" s="3" t="s">
        <v>281</v>
      </c>
      <c r="E654" s="3" t="s">
        <v>285</v>
      </c>
      <c r="F654" s="3">
        <v>12417.5</v>
      </c>
      <c r="G654" s="3">
        <v>9</v>
      </c>
      <c r="H654" s="3">
        <v>-2231.5700000000002</v>
      </c>
      <c r="I654" s="3">
        <v>6</v>
      </c>
      <c r="J654" s="3">
        <v>2020</v>
      </c>
    </row>
    <row r="655" spans="1:10" x14ac:dyDescent="0.3">
      <c r="A655" s="2">
        <v>43810</v>
      </c>
      <c r="B655" s="3" t="s">
        <v>27</v>
      </c>
      <c r="C655" s="3" t="s">
        <v>280</v>
      </c>
      <c r="D655" s="3" t="s">
        <v>282</v>
      </c>
      <c r="E655" s="3" t="s">
        <v>293</v>
      </c>
      <c r="F655" s="3">
        <v>10278.93</v>
      </c>
      <c r="G655" s="3">
        <v>10</v>
      </c>
      <c r="H655" s="3">
        <v>1258.78</v>
      </c>
      <c r="I655" s="3">
        <v>12</v>
      </c>
      <c r="J655" s="3">
        <v>2019</v>
      </c>
    </row>
    <row r="656" spans="1:10" x14ac:dyDescent="0.3">
      <c r="A656" s="2">
        <v>45116</v>
      </c>
      <c r="B656" s="3" t="s">
        <v>96</v>
      </c>
      <c r="C656" s="3" t="s">
        <v>278</v>
      </c>
      <c r="D656" s="3" t="s">
        <v>281</v>
      </c>
      <c r="E656" s="3" t="s">
        <v>286</v>
      </c>
      <c r="F656" s="3">
        <v>5377.83</v>
      </c>
      <c r="G656" s="3">
        <v>4</v>
      </c>
      <c r="H656" s="3">
        <v>-273.81</v>
      </c>
      <c r="I656" s="3">
        <v>7</v>
      </c>
      <c r="J656" s="3">
        <v>2023</v>
      </c>
    </row>
    <row r="657" spans="1:10" x14ac:dyDescent="0.3">
      <c r="A657" s="2">
        <v>43625</v>
      </c>
      <c r="B657" s="3" t="s">
        <v>194</v>
      </c>
      <c r="C657" s="3" t="s">
        <v>271</v>
      </c>
      <c r="D657" s="3" t="s">
        <v>281</v>
      </c>
      <c r="E657" s="3" t="s">
        <v>285</v>
      </c>
      <c r="F657" s="3">
        <v>3618.4</v>
      </c>
      <c r="G657" s="3">
        <v>2</v>
      </c>
      <c r="H657" s="3">
        <v>-385.97</v>
      </c>
      <c r="I657" s="3">
        <v>6</v>
      </c>
      <c r="J657" s="3">
        <v>2019</v>
      </c>
    </row>
    <row r="658" spans="1:10" x14ac:dyDescent="0.3">
      <c r="A658" s="2">
        <v>43416</v>
      </c>
      <c r="B658" s="3" t="s">
        <v>84</v>
      </c>
      <c r="C658" s="3" t="s">
        <v>273</v>
      </c>
      <c r="D658" s="3" t="s">
        <v>282</v>
      </c>
      <c r="E658" s="3" t="s">
        <v>287</v>
      </c>
      <c r="F658" s="3">
        <v>1363.6</v>
      </c>
      <c r="G658" s="3">
        <v>9</v>
      </c>
      <c r="H658" s="3">
        <v>99.48</v>
      </c>
      <c r="I658" s="3">
        <v>11</v>
      </c>
      <c r="J658" s="3">
        <v>2018</v>
      </c>
    </row>
    <row r="659" spans="1:10" x14ac:dyDescent="0.3">
      <c r="A659" s="2">
        <v>43644</v>
      </c>
      <c r="B659" s="3" t="s">
        <v>82</v>
      </c>
      <c r="C659" s="3" t="s">
        <v>271</v>
      </c>
      <c r="D659" s="3" t="s">
        <v>281</v>
      </c>
      <c r="E659" s="3" t="s">
        <v>285</v>
      </c>
      <c r="F659" s="3">
        <v>7697.04</v>
      </c>
      <c r="G659" s="3">
        <v>1</v>
      </c>
      <c r="H659" s="3">
        <v>1942.39</v>
      </c>
      <c r="I659" s="3">
        <v>6</v>
      </c>
      <c r="J659" s="3">
        <v>2019</v>
      </c>
    </row>
    <row r="660" spans="1:10" x14ac:dyDescent="0.3">
      <c r="A660" s="2">
        <v>44568</v>
      </c>
      <c r="B660" s="3" t="s">
        <v>32</v>
      </c>
      <c r="C660" s="3" t="s">
        <v>271</v>
      </c>
      <c r="D660" s="3" t="s">
        <v>283</v>
      </c>
      <c r="E660" s="3" t="s">
        <v>294</v>
      </c>
      <c r="F660" s="3">
        <v>5596.47</v>
      </c>
      <c r="G660" s="3">
        <v>7</v>
      </c>
      <c r="H660" s="3">
        <v>936.44</v>
      </c>
      <c r="I660" s="3">
        <v>1</v>
      </c>
      <c r="J660" s="3">
        <v>2022</v>
      </c>
    </row>
    <row r="661" spans="1:10" x14ac:dyDescent="0.3">
      <c r="A661" s="2">
        <v>44614</v>
      </c>
      <c r="B661" s="3" t="s">
        <v>247</v>
      </c>
      <c r="C661" s="3" t="s">
        <v>272</v>
      </c>
      <c r="D661" s="3" t="s">
        <v>283</v>
      </c>
      <c r="E661" s="3" t="s">
        <v>290</v>
      </c>
      <c r="F661" s="3">
        <v>3806.63</v>
      </c>
      <c r="G661" s="3">
        <v>2</v>
      </c>
      <c r="H661" s="3">
        <v>785.1</v>
      </c>
      <c r="I661" s="3">
        <v>2</v>
      </c>
      <c r="J661" s="3">
        <v>2022</v>
      </c>
    </row>
    <row r="662" spans="1:10" x14ac:dyDescent="0.3">
      <c r="A662" s="2">
        <v>43214</v>
      </c>
      <c r="B662" s="3" t="s">
        <v>197</v>
      </c>
      <c r="C662" s="3" t="s">
        <v>271</v>
      </c>
      <c r="D662" s="3" t="s">
        <v>281</v>
      </c>
      <c r="E662" s="3" t="s">
        <v>285</v>
      </c>
      <c r="F662" s="3">
        <v>19582.78</v>
      </c>
      <c r="G662" s="3">
        <v>9</v>
      </c>
      <c r="H662" s="3">
        <v>3805.44</v>
      </c>
      <c r="I662" s="3">
        <v>4</v>
      </c>
      <c r="J662" s="3">
        <v>2018</v>
      </c>
    </row>
    <row r="663" spans="1:10" x14ac:dyDescent="0.3">
      <c r="A663" s="2">
        <v>45192</v>
      </c>
      <c r="B663" s="3" t="s">
        <v>248</v>
      </c>
      <c r="C663" s="3" t="s">
        <v>272</v>
      </c>
      <c r="D663" s="3" t="s">
        <v>281</v>
      </c>
      <c r="E663" s="3" t="s">
        <v>291</v>
      </c>
      <c r="F663" s="3">
        <v>943.86</v>
      </c>
      <c r="G663" s="3">
        <v>5</v>
      </c>
      <c r="H663" s="3">
        <v>-130.9</v>
      </c>
      <c r="I663" s="3">
        <v>9</v>
      </c>
      <c r="J663" s="3">
        <v>2023</v>
      </c>
    </row>
    <row r="664" spans="1:10" x14ac:dyDescent="0.3">
      <c r="A664" s="2">
        <v>44842</v>
      </c>
      <c r="B664" s="3" t="s">
        <v>38</v>
      </c>
      <c r="C664" s="3" t="s">
        <v>275</v>
      </c>
      <c r="D664" s="3" t="s">
        <v>283</v>
      </c>
      <c r="E664" s="3" t="s">
        <v>288</v>
      </c>
      <c r="F664" s="3">
        <v>16917.34</v>
      </c>
      <c r="G664" s="3">
        <v>7</v>
      </c>
      <c r="H664" s="3">
        <v>2661.51</v>
      </c>
      <c r="I664" s="3">
        <v>10</v>
      </c>
      <c r="J664" s="3">
        <v>2022</v>
      </c>
    </row>
    <row r="665" spans="1:10" x14ac:dyDescent="0.3">
      <c r="A665" s="2">
        <v>45108</v>
      </c>
      <c r="B665" s="3" t="s">
        <v>103</v>
      </c>
      <c r="C665" s="3" t="s">
        <v>275</v>
      </c>
      <c r="D665" s="3" t="s">
        <v>281</v>
      </c>
      <c r="E665" s="3" t="s">
        <v>285</v>
      </c>
      <c r="F665" s="3">
        <v>6381.5</v>
      </c>
      <c r="G665" s="3">
        <v>1</v>
      </c>
      <c r="H665" s="3">
        <v>1169.1500000000001</v>
      </c>
      <c r="I665" s="3">
        <v>7</v>
      </c>
      <c r="J665" s="3">
        <v>2023</v>
      </c>
    </row>
    <row r="666" spans="1:10" x14ac:dyDescent="0.3">
      <c r="A666" s="2">
        <v>43178</v>
      </c>
      <c r="B666" s="3" t="s">
        <v>60</v>
      </c>
      <c r="C666" s="3" t="s">
        <v>276</v>
      </c>
      <c r="D666" s="3" t="s">
        <v>282</v>
      </c>
      <c r="E666" s="3" t="s">
        <v>293</v>
      </c>
      <c r="F666" s="3">
        <v>2207.9699999999998</v>
      </c>
      <c r="G666" s="3">
        <v>1</v>
      </c>
      <c r="H666" s="3">
        <v>-365.88</v>
      </c>
      <c r="I666" s="3">
        <v>3</v>
      </c>
      <c r="J666" s="3">
        <v>2018</v>
      </c>
    </row>
    <row r="667" spans="1:10" x14ac:dyDescent="0.3">
      <c r="A667" s="2">
        <v>44010</v>
      </c>
      <c r="B667" s="3" t="s">
        <v>160</v>
      </c>
      <c r="C667" s="3" t="s">
        <v>272</v>
      </c>
      <c r="D667" s="3" t="s">
        <v>281</v>
      </c>
      <c r="E667" s="3" t="s">
        <v>291</v>
      </c>
      <c r="F667" s="3">
        <v>18233.29</v>
      </c>
      <c r="G667" s="3">
        <v>9</v>
      </c>
      <c r="H667" s="3">
        <v>-3147.07</v>
      </c>
      <c r="I667" s="3">
        <v>6</v>
      </c>
      <c r="J667" s="3">
        <v>2020</v>
      </c>
    </row>
    <row r="668" spans="1:10" x14ac:dyDescent="0.3">
      <c r="A668" s="2">
        <v>45256</v>
      </c>
      <c r="B668" s="3" t="s">
        <v>170</v>
      </c>
      <c r="C668" s="3" t="s">
        <v>278</v>
      </c>
      <c r="D668" s="3" t="s">
        <v>283</v>
      </c>
      <c r="E668" s="3" t="s">
        <v>290</v>
      </c>
      <c r="F668" s="3">
        <v>3874.89</v>
      </c>
      <c r="G668" s="3">
        <v>7</v>
      </c>
      <c r="H668" s="3">
        <v>436.84</v>
      </c>
      <c r="I668" s="3">
        <v>11</v>
      </c>
      <c r="J668" s="3">
        <v>2023</v>
      </c>
    </row>
    <row r="669" spans="1:10" x14ac:dyDescent="0.3">
      <c r="A669" s="2">
        <v>45079</v>
      </c>
      <c r="B669" s="3" t="s">
        <v>249</v>
      </c>
      <c r="C669" s="3" t="s">
        <v>279</v>
      </c>
      <c r="D669" s="3" t="s">
        <v>283</v>
      </c>
      <c r="E669" s="3" t="s">
        <v>290</v>
      </c>
      <c r="F669" s="3">
        <v>11554.18</v>
      </c>
      <c r="G669" s="3">
        <v>10</v>
      </c>
      <c r="H669" s="3">
        <v>-1024.79</v>
      </c>
      <c r="I669" s="3">
        <v>6</v>
      </c>
      <c r="J669" s="3">
        <v>2023</v>
      </c>
    </row>
    <row r="670" spans="1:10" x14ac:dyDescent="0.3">
      <c r="A670" s="2">
        <v>44760</v>
      </c>
      <c r="B670" s="3" t="s">
        <v>181</v>
      </c>
      <c r="C670" s="3" t="s">
        <v>272</v>
      </c>
      <c r="D670" s="3" t="s">
        <v>281</v>
      </c>
      <c r="E670" s="3" t="s">
        <v>284</v>
      </c>
      <c r="F670" s="3">
        <v>15919.57</v>
      </c>
      <c r="G670" s="3">
        <v>8</v>
      </c>
      <c r="H670" s="3">
        <v>-2572.58</v>
      </c>
      <c r="I670" s="3">
        <v>7</v>
      </c>
      <c r="J670" s="3">
        <v>2022</v>
      </c>
    </row>
    <row r="671" spans="1:10" x14ac:dyDescent="0.3">
      <c r="A671" s="2">
        <v>43344</v>
      </c>
      <c r="B671" s="3" t="s">
        <v>124</v>
      </c>
      <c r="C671" s="3" t="s">
        <v>274</v>
      </c>
      <c r="D671" s="3" t="s">
        <v>281</v>
      </c>
      <c r="E671" s="3" t="s">
        <v>286</v>
      </c>
      <c r="F671" s="3">
        <v>11989.17</v>
      </c>
      <c r="G671" s="3">
        <v>4</v>
      </c>
      <c r="H671" s="3">
        <v>1841.15</v>
      </c>
      <c r="I671" s="3">
        <v>9</v>
      </c>
      <c r="J671" s="3">
        <v>2018</v>
      </c>
    </row>
    <row r="672" spans="1:10" x14ac:dyDescent="0.3">
      <c r="A672" s="2">
        <v>44921</v>
      </c>
      <c r="B672" s="3" t="s">
        <v>84</v>
      </c>
      <c r="C672" s="3" t="s">
        <v>279</v>
      </c>
      <c r="D672" s="3" t="s">
        <v>282</v>
      </c>
      <c r="E672" s="3" t="s">
        <v>287</v>
      </c>
      <c r="F672" s="3">
        <v>18376.34</v>
      </c>
      <c r="G672" s="3">
        <v>2</v>
      </c>
      <c r="H672" s="3">
        <v>1839.13</v>
      </c>
      <c r="I672" s="3">
        <v>12</v>
      </c>
      <c r="J672" s="3">
        <v>2022</v>
      </c>
    </row>
    <row r="673" spans="1:10" x14ac:dyDescent="0.3">
      <c r="A673" s="2">
        <v>43178</v>
      </c>
      <c r="B673" s="3" t="s">
        <v>74</v>
      </c>
      <c r="C673" s="3" t="s">
        <v>275</v>
      </c>
      <c r="D673" s="3" t="s">
        <v>282</v>
      </c>
      <c r="E673" s="3" t="s">
        <v>293</v>
      </c>
      <c r="F673" s="3">
        <v>15271.88</v>
      </c>
      <c r="G673" s="3">
        <v>5</v>
      </c>
      <c r="H673" s="3">
        <v>1347.65</v>
      </c>
      <c r="I673" s="3">
        <v>3</v>
      </c>
      <c r="J673" s="3">
        <v>2018</v>
      </c>
    </row>
    <row r="674" spans="1:10" x14ac:dyDescent="0.3">
      <c r="A674" s="2">
        <v>43526</v>
      </c>
      <c r="B674" s="3" t="s">
        <v>152</v>
      </c>
      <c r="C674" s="3" t="s">
        <v>274</v>
      </c>
      <c r="D674" s="3" t="s">
        <v>282</v>
      </c>
      <c r="E674" s="3" t="s">
        <v>293</v>
      </c>
      <c r="F674" s="3">
        <v>18879.02</v>
      </c>
      <c r="G674" s="3">
        <v>4</v>
      </c>
      <c r="H674" s="3">
        <v>736.29</v>
      </c>
      <c r="I674" s="3">
        <v>3</v>
      </c>
      <c r="J674" s="3">
        <v>2019</v>
      </c>
    </row>
    <row r="675" spans="1:10" x14ac:dyDescent="0.3">
      <c r="A675" s="2">
        <v>44973</v>
      </c>
      <c r="B675" s="3" t="s">
        <v>36</v>
      </c>
      <c r="C675" s="3" t="s">
        <v>279</v>
      </c>
      <c r="D675" s="3" t="s">
        <v>281</v>
      </c>
      <c r="E675" s="3" t="s">
        <v>285</v>
      </c>
      <c r="F675" s="3">
        <v>7768.6</v>
      </c>
      <c r="G675" s="3">
        <v>8</v>
      </c>
      <c r="H675" s="3">
        <v>-563.66</v>
      </c>
      <c r="I675" s="3">
        <v>2</v>
      </c>
      <c r="J675" s="3">
        <v>2023</v>
      </c>
    </row>
    <row r="676" spans="1:10" x14ac:dyDescent="0.3">
      <c r="A676" s="2">
        <v>43294</v>
      </c>
      <c r="B676" s="3" t="s">
        <v>119</v>
      </c>
      <c r="C676" s="3" t="s">
        <v>272</v>
      </c>
      <c r="D676" s="3" t="s">
        <v>281</v>
      </c>
      <c r="E676" s="3" t="s">
        <v>286</v>
      </c>
      <c r="F676" s="3">
        <v>18111.8</v>
      </c>
      <c r="G676" s="3">
        <v>3</v>
      </c>
      <c r="H676" s="3">
        <v>2905.27</v>
      </c>
      <c r="I676" s="3">
        <v>7</v>
      </c>
      <c r="J676" s="3">
        <v>2018</v>
      </c>
    </row>
    <row r="677" spans="1:10" x14ac:dyDescent="0.3">
      <c r="A677" s="2">
        <v>45018</v>
      </c>
      <c r="B677" s="3" t="s">
        <v>198</v>
      </c>
      <c r="C677" s="3" t="s">
        <v>278</v>
      </c>
      <c r="D677" s="3" t="s">
        <v>283</v>
      </c>
      <c r="E677" s="3" t="s">
        <v>290</v>
      </c>
      <c r="F677" s="3">
        <v>8643.59</v>
      </c>
      <c r="G677" s="3">
        <v>8</v>
      </c>
      <c r="H677" s="3">
        <v>1183.2</v>
      </c>
      <c r="I677" s="3">
        <v>4</v>
      </c>
      <c r="J677" s="3">
        <v>2023</v>
      </c>
    </row>
    <row r="678" spans="1:10" x14ac:dyDescent="0.3">
      <c r="A678" s="2">
        <v>43500</v>
      </c>
      <c r="B678" s="3" t="s">
        <v>235</v>
      </c>
      <c r="C678" s="3" t="s">
        <v>271</v>
      </c>
      <c r="D678" s="3" t="s">
        <v>282</v>
      </c>
      <c r="E678" s="3" t="s">
        <v>293</v>
      </c>
      <c r="F678" s="3">
        <v>10886.64</v>
      </c>
      <c r="G678" s="3">
        <v>2</v>
      </c>
      <c r="H678" s="3">
        <v>1454.59</v>
      </c>
      <c r="I678" s="3">
        <v>2</v>
      </c>
      <c r="J678" s="3">
        <v>2019</v>
      </c>
    </row>
    <row r="679" spans="1:10" x14ac:dyDescent="0.3">
      <c r="A679" s="2">
        <v>43792</v>
      </c>
      <c r="B679" s="3" t="s">
        <v>62</v>
      </c>
      <c r="C679" s="3" t="s">
        <v>275</v>
      </c>
      <c r="D679" s="3" t="s">
        <v>281</v>
      </c>
      <c r="E679" s="3" t="s">
        <v>286</v>
      </c>
      <c r="F679" s="3">
        <v>3993.77</v>
      </c>
      <c r="G679" s="3">
        <v>3</v>
      </c>
      <c r="H679" s="3">
        <v>-150.66999999999999</v>
      </c>
      <c r="I679" s="3">
        <v>11</v>
      </c>
      <c r="J679" s="3">
        <v>2019</v>
      </c>
    </row>
    <row r="680" spans="1:10" x14ac:dyDescent="0.3">
      <c r="A680" s="2">
        <v>44912</v>
      </c>
      <c r="B680" s="3" t="s">
        <v>12</v>
      </c>
      <c r="C680" s="3" t="s">
        <v>276</v>
      </c>
      <c r="D680" s="3" t="s">
        <v>281</v>
      </c>
      <c r="E680" s="3" t="s">
        <v>286</v>
      </c>
      <c r="F680" s="3">
        <v>1285.4000000000001</v>
      </c>
      <c r="G680" s="3">
        <v>3</v>
      </c>
      <c r="H680" s="3">
        <v>-114.94</v>
      </c>
      <c r="I680" s="3">
        <v>12</v>
      </c>
      <c r="J680" s="3">
        <v>2022</v>
      </c>
    </row>
    <row r="681" spans="1:10" x14ac:dyDescent="0.3">
      <c r="A681" s="2">
        <v>44146</v>
      </c>
      <c r="B681" s="3" t="s">
        <v>250</v>
      </c>
      <c r="C681" s="3" t="s">
        <v>271</v>
      </c>
      <c r="D681" s="3" t="s">
        <v>281</v>
      </c>
      <c r="E681" s="3" t="s">
        <v>291</v>
      </c>
      <c r="F681" s="3">
        <v>16931.79</v>
      </c>
      <c r="G681" s="3">
        <v>10</v>
      </c>
      <c r="H681" s="3">
        <v>2572.7199999999998</v>
      </c>
      <c r="I681" s="3">
        <v>11</v>
      </c>
      <c r="J681" s="3">
        <v>2020</v>
      </c>
    </row>
    <row r="682" spans="1:10" x14ac:dyDescent="0.3">
      <c r="A682" s="2">
        <v>44976</v>
      </c>
      <c r="B682" s="3" t="s">
        <v>82</v>
      </c>
      <c r="C682" s="3" t="s">
        <v>271</v>
      </c>
      <c r="D682" s="3" t="s">
        <v>281</v>
      </c>
      <c r="E682" s="3" t="s">
        <v>291</v>
      </c>
      <c r="F682" s="3">
        <v>19341.04</v>
      </c>
      <c r="G682" s="3">
        <v>6</v>
      </c>
      <c r="H682" s="3">
        <v>-3569.95</v>
      </c>
      <c r="I682" s="3">
        <v>2</v>
      </c>
      <c r="J682" s="3">
        <v>2023</v>
      </c>
    </row>
    <row r="683" spans="1:10" x14ac:dyDescent="0.3">
      <c r="A683" s="2">
        <v>43499</v>
      </c>
      <c r="B683" s="3" t="s">
        <v>251</v>
      </c>
      <c r="C683" s="3" t="s">
        <v>273</v>
      </c>
      <c r="D683" s="3" t="s">
        <v>282</v>
      </c>
      <c r="E683" s="3" t="s">
        <v>287</v>
      </c>
      <c r="F683" s="3">
        <v>217.13</v>
      </c>
      <c r="G683" s="3">
        <v>2</v>
      </c>
      <c r="H683" s="3">
        <v>0.54</v>
      </c>
      <c r="I683" s="3">
        <v>2</v>
      </c>
      <c r="J683" s="3">
        <v>2019</v>
      </c>
    </row>
    <row r="684" spans="1:10" x14ac:dyDescent="0.3">
      <c r="A684" s="2">
        <v>43884</v>
      </c>
      <c r="B684" s="3" t="s">
        <v>241</v>
      </c>
      <c r="C684" s="3" t="s">
        <v>277</v>
      </c>
      <c r="D684" s="3" t="s">
        <v>282</v>
      </c>
      <c r="E684" s="3" t="s">
        <v>292</v>
      </c>
      <c r="F684" s="3">
        <v>5176.66</v>
      </c>
      <c r="G684" s="3">
        <v>7</v>
      </c>
      <c r="H684" s="3">
        <v>1138.44</v>
      </c>
      <c r="I684" s="3">
        <v>2</v>
      </c>
      <c r="J684" s="3">
        <v>2020</v>
      </c>
    </row>
    <row r="685" spans="1:10" x14ac:dyDescent="0.3">
      <c r="A685" s="2">
        <v>44898</v>
      </c>
      <c r="B685" s="3" t="s">
        <v>223</v>
      </c>
      <c r="C685" s="3" t="s">
        <v>278</v>
      </c>
      <c r="D685" s="3" t="s">
        <v>283</v>
      </c>
      <c r="E685" s="3" t="s">
        <v>290</v>
      </c>
      <c r="F685" s="3">
        <v>5207.42</v>
      </c>
      <c r="G685" s="3">
        <v>9</v>
      </c>
      <c r="H685" s="3">
        <v>1147.6600000000001</v>
      </c>
      <c r="I685" s="3">
        <v>12</v>
      </c>
      <c r="J685" s="3">
        <v>2022</v>
      </c>
    </row>
    <row r="686" spans="1:10" x14ac:dyDescent="0.3">
      <c r="A686" s="2">
        <v>44031</v>
      </c>
      <c r="B686" s="3" t="s">
        <v>146</v>
      </c>
      <c r="C686" s="3" t="s">
        <v>274</v>
      </c>
      <c r="D686" s="3" t="s">
        <v>283</v>
      </c>
      <c r="E686" s="3" t="s">
        <v>289</v>
      </c>
      <c r="F686" s="3">
        <v>693.76</v>
      </c>
      <c r="G686" s="3">
        <v>7</v>
      </c>
      <c r="H686" s="3">
        <v>-134.74</v>
      </c>
      <c r="I686" s="3">
        <v>7</v>
      </c>
      <c r="J686" s="3">
        <v>2020</v>
      </c>
    </row>
    <row r="687" spans="1:10" x14ac:dyDescent="0.3">
      <c r="A687" s="2">
        <v>45271</v>
      </c>
      <c r="B687" s="3" t="s">
        <v>228</v>
      </c>
      <c r="C687" s="3" t="s">
        <v>277</v>
      </c>
      <c r="D687" s="3" t="s">
        <v>282</v>
      </c>
      <c r="E687" s="3" t="s">
        <v>287</v>
      </c>
      <c r="F687" s="3">
        <v>16571.150000000001</v>
      </c>
      <c r="G687" s="3">
        <v>8</v>
      </c>
      <c r="H687" s="3">
        <v>-1141.1199999999999</v>
      </c>
      <c r="I687" s="3">
        <v>12</v>
      </c>
      <c r="J687" s="3">
        <v>2023</v>
      </c>
    </row>
    <row r="688" spans="1:10" x14ac:dyDescent="0.3">
      <c r="A688" s="2">
        <v>44397</v>
      </c>
      <c r="B688" s="3" t="s">
        <v>39</v>
      </c>
      <c r="C688" s="3" t="s">
        <v>275</v>
      </c>
      <c r="D688" s="3" t="s">
        <v>281</v>
      </c>
      <c r="E688" s="3" t="s">
        <v>285</v>
      </c>
      <c r="F688" s="3">
        <v>11472.82</v>
      </c>
      <c r="G688" s="3">
        <v>1</v>
      </c>
      <c r="H688" s="3">
        <v>499.71</v>
      </c>
      <c r="I688" s="3">
        <v>7</v>
      </c>
      <c r="J688" s="3">
        <v>2021</v>
      </c>
    </row>
    <row r="689" spans="1:10" x14ac:dyDescent="0.3">
      <c r="A689" s="2">
        <v>43747</v>
      </c>
      <c r="B689" s="3" t="s">
        <v>33</v>
      </c>
      <c r="C689" s="3" t="s">
        <v>274</v>
      </c>
      <c r="D689" s="3" t="s">
        <v>282</v>
      </c>
      <c r="E689" s="3" t="s">
        <v>293</v>
      </c>
      <c r="F689" s="3">
        <v>5878.08</v>
      </c>
      <c r="G689" s="3">
        <v>6</v>
      </c>
      <c r="H689" s="3">
        <v>159.59</v>
      </c>
      <c r="I689" s="3">
        <v>10</v>
      </c>
      <c r="J689" s="3">
        <v>2019</v>
      </c>
    </row>
    <row r="690" spans="1:10" x14ac:dyDescent="0.3">
      <c r="A690" s="2">
        <v>45152</v>
      </c>
      <c r="B690" s="3" t="s">
        <v>252</v>
      </c>
      <c r="C690" s="3" t="s">
        <v>279</v>
      </c>
      <c r="D690" s="3" t="s">
        <v>282</v>
      </c>
      <c r="E690" s="3" t="s">
        <v>292</v>
      </c>
      <c r="F690" s="3">
        <v>9137.3700000000008</v>
      </c>
      <c r="G690" s="3">
        <v>7</v>
      </c>
      <c r="H690" s="3">
        <v>935.76</v>
      </c>
      <c r="I690" s="3">
        <v>8</v>
      </c>
      <c r="J690" s="3">
        <v>2023</v>
      </c>
    </row>
    <row r="691" spans="1:10" x14ac:dyDescent="0.3">
      <c r="A691" s="2">
        <v>44719</v>
      </c>
      <c r="B691" s="3" t="s">
        <v>20</v>
      </c>
      <c r="C691" s="3" t="s">
        <v>272</v>
      </c>
      <c r="D691" s="3" t="s">
        <v>283</v>
      </c>
      <c r="E691" s="3" t="s">
        <v>289</v>
      </c>
      <c r="F691" s="3">
        <v>9957.84</v>
      </c>
      <c r="G691" s="3">
        <v>9</v>
      </c>
      <c r="H691" s="3">
        <v>2889.82</v>
      </c>
      <c r="I691" s="3">
        <v>6</v>
      </c>
      <c r="J691" s="3">
        <v>2022</v>
      </c>
    </row>
    <row r="692" spans="1:10" x14ac:dyDescent="0.3">
      <c r="A692" s="2">
        <v>44243</v>
      </c>
      <c r="B692" s="3" t="s">
        <v>167</v>
      </c>
      <c r="C692" s="3" t="s">
        <v>271</v>
      </c>
      <c r="D692" s="3" t="s">
        <v>281</v>
      </c>
      <c r="E692" s="3" t="s">
        <v>285</v>
      </c>
      <c r="F692" s="3">
        <v>11690.76</v>
      </c>
      <c r="G692" s="3">
        <v>1</v>
      </c>
      <c r="H692" s="3">
        <v>-1550.48</v>
      </c>
      <c r="I692" s="3">
        <v>2</v>
      </c>
      <c r="J692" s="3">
        <v>2021</v>
      </c>
    </row>
    <row r="693" spans="1:10" x14ac:dyDescent="0.3">
      <c r="A693" s="2">
        <v>45112</v>
      </c>
      <c r="B693" s="3" t="s">
        <v>69</v>
      </c>
      <c r="C693" s="3" t="s">
        <v>276</v>
      </c>
      <c r="D693" s="3" t="s">
        <v>283</v>
      </c>
      <c r="E693" s="3" t="s">
        <v>290</v>
      </c>
      <c r="F693" s="3">
        <v>2507.1</v>
      </c>
      <c r="G693" s="3">
        <v>7</v>
      </c>
      <c r="H693" s="3">
        <v>-16.36</v>
      </c>
      <c r="I693" s="3">
        <v>7</v>
      </c>
      <c r="J693" s="3">
        <v>2023</v>
      </c>
    </row>
    <row r="694" spans="1:10" x14ac:dyDescent="0.3">
      <c r="A694" s="2">
        <v>45182</v>
      </c>
      <c r="B694" s="3" t="s">
        <v>166</v>
      </c>
      <c r="C694" s="3" t="s">
        <v>273</v>
      </c>
      <c r="D694" s="3" t="s">
        <v>282</v>
      </c>
      <c r="E694" s="3" t="s">
        <v>292</v>
      </c>
      <c r="F694" s="3">
        <v>11975.61</v>
      </c>
      <c r="G694" s="3">
        <v>3</v>
      </c>
      <c r="H694" s="3">
        <v>-778.01</v>
      </c>
      <c r="I694" s="3">
        <v>9</v>
      </c>
      <c r="J694" s="3">
        <v>2023</v>
      </c>
    </row>
    <row r="695" spans="1:10" x14ac:dyDescent="0.3">
      <c r="A695" s="2">
        <v>44459</v>
      </c>
      <c r="B695" s="3" t="s">
        <v>219</v>
      </c>
      <c r="C695" s="3" t="s">
        <v>271</v>
      </c>
      <c r="D695" s="3" t="s">
        <v>283</v>
      </c>
      <c r="E695" s="3" t="s">
        <v>290</v>
      </c>
      <c r="F695" s="3">
        <v>2586.23</v>
      </c>
      <c r="G695" s="3">
        <v>6</v>
      </c>
      <c r="H695" s="3">
        <v>-27.83</v>
      </c>
      <c r="I695" s="3">
        <v>9</v>
      </c>
      <c r="J695" s="3">
        <v>2021</v>
      </c>
    </row>
    <row r="696" spans="1:10" x14ac:dyDescent="0.3">
      <c r="A696" s="2">
        <v>44546</v>
      </c>
      <c r="B696" s="3" t="s">
        <v>253</v>
      </c>
      <c r="C696" s="3" t="s">
        <v>274</v>
      </c>
      <c r="D696" s="3" t="s">
        <v>282</v>
      </c>
      <c r="E696" s="3" t="s">
        <v>295</v>
      </c>
      <c r="F696" s="3">
        <v>1351.82</v>
      </c>
      <c r="G696" s="3">
        <v>6</v>
      </c>
      <c r="H696" s="3">
        <v>285.14</v>
      </c>
      <c r="I696" s="3">
        <v>12</v>
      </c>
      <c r="J696" s="3">
        <v>2021</v>
      </c>
    </row>
    <row r="697" spans="1:10" x14ac:dyDescent="0.3">
      <c r="A697" s="2">
        <v>44262</v>
      </c>
      <c r="B697" s="3" t="s">
        <v>71</v>
      </c>
      <c r="C697" s="3" t="s">
        <v>280</v>
      </c>
      <c r="D697" s="3" t="s">
        <v>283</v>
      </c>
      <c r="E697" s="3" t="s">
        <v>288</v>
      </c>
      <c r="F697" s="3">
        <v>5542.98</v>
      </c>
      <c r="G697" s="3">
        <v>4</v>
      </c>
      <c r="H697" s="3">
        <v>-165.73</v>
      </c>
      <c r="I697" s="3">
        <v>3</v>
      </c>
      <c r="J697" s="3">
        <v>2021</v>
      </c>
    </row>
    <row r="698" spans="1:10" x14ac:dyDescent="0.3">
      <c r="A698" s="2">
        <v>44178</v>
      </c>
      <c r="B698" s="3" t="s">
        <v>203</v>
      </c>
      <c r="C698" s="3" t="s">
        <v>273</v>
      </c>
      <c r="D698" s="3" t="s">
        <v>282</v>
      </c>
      <c r="E698" s="3" t="s">
        <v>292</v>
      </c>
      <c r="F698" s="3">
        <v>14927.98</v>
      </c>
      <c r="G698" s="3">
        <v>9</v>
      </c>
      <c r="H698" s="3">
        <v>3266.88</v>
      </c>
      <c r="I698" s="3">
        <v>12</v>
      </c>
      <c r="J698" s="3">
        <v>2020</v>
      </c>
    </row>
    <row r="699" spans="1:10" x14ac:dyDescent="0.3">
      <c r="A699" s="2">
        <v>44117</v>
      </c>
      <c r="B699" s="3" t="s">
        <v>249</v>
      </c>
      <c r="C699" s="3" t="s">
        <v>272</v>
      </c>
      <c r="D699" s="3" t="s">
        <v>283</v>
      </c>
      <c r="E699" s="3" t="s">
        <v>288</v>
      </c>
      <c r="F699" s="3">
        <v>2249.21</v>
      </c>
      <c r="G699" s="3">
        <v>1</v>
      </c>
      <c r="H699" s="3">
        <v>-68.06</v>
      </c>
      <c r="I699" s="3">
        <v>10</v>
      </c>
      <c r="J699" s="3">
        <v>2020</v>
      </c>
    </row>
    <row r="700" spans="1:10" x14ac:dyDescent="0.3">
      <c r="A700" s="2">
        <v>43486</v>
      </c>
      <c r="B700" s="3" t="s">
        <v>73</v>
      </c>
      <c r="C700" s="3" t="s">
        <v>275</v>
      </c>
      <c r="D700" s="3" t="s">
        <v>283</v>
      </c>
      <c r="E700" s="3" t="s">
        <v>288</v>
      </c>
      <c r="F700" s="3">
        <v>15374.09</v>
      </c>
      <c r="G700" s="3">
        <v>4</v>
      </c>
      <c r="H700" s="3">
        <v>2452.11</v>
      </c>
      <c r="I700" s="3">
        <v>1</v>
      </c>
      <c r="J700" s="3">
        <v>2019</v>
      </c>
    </row>
    <row r="701" spans="1:10" x14ac:dyDescent="0.3">
      <c r="A701" s="2">
        <v>44693</v>
      </c>
      <c r="B701" s="3" t="s">
        <v>132</v>
      </c>
      <c r="C701" s="3" t="s">
        <v>271</v>
      </c>
      <c r="D701" s="3" t="s">
        <v>282</v>
      </c>
      <c r="E701" s="3" t="s">
        <v>292</v>
      </c>
      <c r="F701" s="3">
        <v>12291.13</v>
      </c>
      <c r="G701" s="3">
        <v>10</v>
      </c>
      <c r="H701" s="3">
        <v>-1045.1400000000001</v>
      </c>
      <c r="I701" s="3">
        <v>5</v>
      </c>
      <c r="J701" s="3">
        <v>2022</v>
      </c>
    </row>
    <row r="702" spans="1:10" x14ac:dyDescent="0.3">
      <c r="A702" s="2">
        <v>44993</v>
      </c>
      <c r="B702" s="3" t="s">
        <v>13</v>
      </c>
      <c r="C702" s="3" t="s">
        <v>280</v>
      </c>
      <c r="D702" s="3" t="s">
        <v>281</v>
      </c>
      <c r="E702" s="3" t="s">
        <v>291</v>
      </c>
      <c r="F702" s="3">
        <v>231.91</v>
      </c>
      <c r="G702" s="3">
        <v>2</v>
      </c>
      <c r="H702" s="3">
        <v>56.03</v>
      </c>
      <c r="I702" s="3">
        <v>3</v>
      </c>
      <c r="J702" s="3">
        <v>2023</v>
      </c>
    </row>
    <row r="703" spans="1:10" x14ac:dyDescent="0.3">
      <c r="A703" s="2">
        <v>44690</v>
      </c>
      <c r="B703" s="3" t="s">
        <v>241</v>
      </c>
      <c r="C703" s="3" t="s">
        <v>275</v>
      </c>
      <c r="D703" s="3" t="s">
        <v>281</v>
      </c>
      <c r="E703" s="3" t="s">
        <v>291</v>
      </c>
      <c r="F703" s="3">
        <v>15877.32</v>
      </c>
      <c r="G703" s="3">
        <v>5</v>
      </c>
      <c r="H703" s="3">
        <v>4038.98</v>
      </c>
      <c r="I703" s="3">
        <v>5</v>
      </c>
      <c r="J703" s="3">
        <v>2022</v>
      </c>
    </row>
    <row r="704" spans="1:10" x14ac:dyDescent="0.3">
      <c r="A704" s="2">
        <v>44966</v>
      </c>
      <c r="B704" s="3" t="s">
        <v>151</v>
      </c>
      <c r="C704" s="3" t="s">
        <v>273</v>
      </c>
      <c r="D704" s="3" t="s">
        <v>281</v>
      </c>
      <c r="E704" s="3" t="s">
        <v>284</v>
      </c>
      <c r="F704" s="3">
        <v>10288.67</v>
      </c>
      <c r="G704" s="3">
        <v>5</v>
      </c>
      <c r="H704" s="3">
        <v>1515.86</v>
      </c>
      <c r="I704" s="3">
        <v>2</v>
      </c>
      <c r="J704" s="3">
        <v>2023</v>
      </c>
    </row>
    <row r="705" spans="1:10" x14ac:dyDescent="0.3">
      <c r="A705" s="2">
        <v>43796</v>
      </c>
      <c r="B705" s="3" t="s">
        <v>229</v>
      </c>
      <c r="C705" s="3" t="s">
        <v>276</v>
      </c>
      <c r="D705" s="3" t="s">
        <v>283</v>
      </c>
      <c r="E705" s="3" t="s">
        <v>288</v>
      </c>
      <c r="F705" s="3">
        <v>13814.58</v>
      </c>
      <c r="G705" s="3">
        <v>5</v>
      </c>
      <c r="H705" s="3">
        <v>-2451.17</v>
      </c>
      <c r="I705" s="3">
        <v>11</v>
      </c>
      <c r="J705" s="3">
        <v>2019</v>
      </c>
    </row>
    <row r="706" spans="1:10" x14ac:dyDescent="0.3">
      <c r="A706" s="2">
        <v>43500</v>
      </c>
      <c r="B706" s="3" t="s">
        <v>19</v>
      </c>
      <c r="C706" s="3" t="s">
        <v>277</v>
      </c>
      <c r="D706" s="3" t="s">
        <v>282</v>
      </c>
      <c r="E706" s="3" t="s">
        <v>295</v>
      </c>
      <c r="F706" s="3">
        <v>1945.32</v>
      </c>
      <c r="G706" s="3">
        <v>8</v>
      </c>
      <c r="H706" s="3">
        <v>216.62</v>
      </c>
      <c r="I706" s="3">
        <v>2</v>
      </c>
      <c r="J706" s="3">
        <v>2019</v>
      </c>
    </row>
    <row r="707" spans="1:10" x14ac:dyDescent="0.3">
      <c r="A707" s="2">
        <v>44889</v>
      </c>
      <c r="B707" s="3" t="s">
        <v>28</v>
      </c>
      <c r="C707" s="3" t="s">
        <v>272</v>
      </c>
      <c r="D707" s="3" t="s">
        <v>281</v>
      </c>
      <c r="E707" s="3" t="s">
        <v>291</v>
      </c>
      <c r="F707" s="3">
        <v>13097.56</v>
      </c>
      <c r="G707" s="3">
        <v>1</v>
      </c>
      <c r="H707" s="3">
        <v>2645.83</v>
      </c>
      <c r="I707" s="3">
        <v>11</v>
      </c>
      <c r="J707" s="3">
        <v>2022</v>
      </c>
    </row>
    <row r="708" spans="1:10" x14ac:dyDescent="0.3">
      <c r="A708" s="2">
        <v>44747</v>
      </c>
      <c r="B708" s="3" t="s">
        <v>151</v>
      </c>
      <c r="C708" s="3" t="s">
        <v>274</v>
      </c>
      <c r="D708" s="3" t="s">
        <v>282</v>
      </c>
      <c r="E708" s="3" t="s">
        <v>287</v>
      </c>
      <c r="F708" s="3">
        <v>6941.69</v>
      </c>
      <c r="G708" s="3">
        <v>8</v>
      </c>
      <c r="H708" s="3">
        <v>414.14</v>
      </c>
      <c r="I708" s="3">
        <v>7</v>
      </c>
      <c r="J708" s="3">
        <v>2022</v>
      </c>
    </row>
    <row r="709" spans="1:10" x14ac:dyDescent="0.3">
      <c r="A709" s="2">
        <v>44768</v>
      </c>
      <c r="B709" s="3" t="s">
        <v>204</v>
      </c>
      <c r="C709" s="3" t="s">
        <v>279</v>
      </c>
      <c r="D709" s="3" t="s">
        <v>283</v>
      </c>
      <c r="E709" s="3" t="s">
        <v>294</v>
      </c>
      <c r="F709" s="3">
        <v>9088</v>
      </c>
      <c r="G709" s="3">
        <v>5</v>
      </c>
      <c r="H709" s="3">
        <v>1709.92</v>
      </c>
      <c r="I709" s="3">
        <v>7</v>
      </c>
      <c r="J709" s="3">
        <v>2022</v>
      </c>
    </row>
    <row r="710" spans="1:10" x14ac:dyDescent="0.3">
      <c r="A710" s="2">
        <v>43904</v>
      </c>
      <c r="B710" s="3" t="s">
        <v>201</v>
      </c>
      <c r="C710" s="3" t="s">
        <v>274</v>
      </c>
      <c r="D710" s="3" t="s">
        <v>281</v>
      </c>
      <c r="E710" s="3" t="s">
        <v>286</v>
      </c>
      <c r="F710" s="3">
        <v>3988.89</v>
      </c>
      <c r="G710" s="3">
        <v>8</v>
      </c>
      <c r="H710" s="3">
        <v>845.57</v>
      </c>
      <c r="I710" s="3">
        <v>3</v>
      </c>
      <c r="J710" s="3">
        <v>2020</v>
      </c>
    </row>
    <row r="711" spans="1:10" x14ac:dyDescent="0.3">
      <c r="A711" s="2">
        <v>43626</v>
      </c>
      <c r="B711" s="3" t="s">
        <v>189</v>
      </c>
      <c r="C711" s="3" t="s">
        <v>280</v>
      </c>
      <c r="D711" s="3" t="s">
        <v>282</v>
      </c>
      <c r="E711" s="3" t="s">
        <v>292</v>
      </c>
      <c r="F711" s="3">
        <v>4131.72</v>
      </c>
      <c r="G711" s="3">
        <v>2</v>
      </c>
      <c r="H711" s="3">
        <v>-686.67</v>
      </c>
      <c r="I711" s="3">
        <v>6</v>
      </c>
      <c r="J711" s="3">
        <v>2019</v>
      </c>
    </row>
    <row r="712" spans="1:10" x14ac:dyDescent="0.3">
      <c r="A712" s="2">
        <v>44461</v>
      </c>
      <c r="B712" s="3" t="s">
        <v>39</v>
      </c>
      <c r="C712" s="3" t="s">
        <v>280</v>
      </c>
      <c r="D712" s="3" t="s">
        <v>281</v>
      </c>
      <c r="E712" s="3" t="s">
        <v>291</v>
      </c>
      <c r="F712" s="3">
        <v>6689.26</v>
      </c>
      <c r="G712" s="3">
        <v>4</v>
      </c>
      <c r="H712" s="3">
        <v>-495.79</v>
      </c>
      <c r="I712" s="3">
        <v>9</v>
      </c>
      <c r="J712" s="3">
        <v>2021</v>
      </c>
    </row>
    <row r="713" spans="1:10" x14ac:dyDescent="0.3">
      <c r="A713" s="2">
        <v>43939</v>
      </c>
      <c r="B713" s="3" t="s">
        <v>217</v>
      </c>
      <c r="C713" s="3" t="s">
        <v>277</v>
      </c>
      <c r="D713" s="3" t="s">
        <v>282</v>
      </c>
      <c r="E713" s="3" t="s">
        <v>287</v>
      </c>
      <c r="F713" s="3">
        <v>3260.87</v>
      </c>
      <c r="G713" s="3">
        <v>5</v>
      </c>
      <c r="H713" s="3">
        <v>67.47</v>
      </c>
      <c r="I713" s="3">
        <v>4</v>
      </c>
      <c r="J713" s="3">
        <v>2020</v>
      </c>
    </row>
    <row r="714" spans="1:10" x14ac:dyDescent="0.3">
      <c r="A714" s="2">
        <v>44390</v>
      </c>
      <c r="B714" s="3" t="s">
        <v>13</v>
      </c>
      <c r="C714" s="3" t="s">
        <v>271</v>
      </c>
      <c r="D714" s="3" t="s">
        <v>281</v>
      </c>
      <c r="E714" s="3" t="s">
        <v>291</v>
      </c>
      <c r="F714" s="3">
        <v>10692.31</v>
      </c>
      <c r="G714" s="3">
        <v>9</v>
      </c>
      <c r="H714" s="3">
        <v>780.44</v>
      </c>
      <c r="I714" s="3">
        <v>7</v>
      </c>
      <c r="J714" s="3">
        <v>2021</v>
      </c>
    </row>
    <row r="715" spans="1:10" x14ac:dyDescent="0.3">
      <c r="A715" s="2">
        <v>44327</v>
      </c>
      <c r="B715" s="3" t="s">
        <v>81</v>
      </c>
      <c r="C715" s="3" t="s">
        <v>277</v>
      </c>
      <c r="D715" s="3" t="s">
        <v>283</v>
      </c>
      <c r="E715" s="3" t="s">
        <v>290</v>
      </c>
      <c r="F715" s="3">
        <v>14486.88</v>
      </c>
      <c r="G715" s="3">
        <v>3</v>
      </c>
      <c r="H715" s="3">
        <v>-2494.5300000000002</v>
      </c>
      <c r="I715" s="3">
        <v>5</v>
      </c>
      <c r="J715" s="3">
        <v>2021</v>
      </c>
    </row>
    <row r="716" spans="1:10" x14ac:dyDescent="0.3">
      <c r="A716" s="2">
        <v>44354</v>
      </c>
      <c r="B716" s="3" t="s">
        <v>214</v>
      </c>
      <c r="C716" s="3" t="s">
        <v>275</v>
      </c>
      <c r="D716" s="3" t="s">
        <v>281</v>
      </c>
      <c r="E716" s="3" t="s">
        <v>284</v>
      </c>
      <c r="F716" s="3">
        <v>11153.36</v>
      </c>
      <c r="G716" s="3">
        <v>10</v>
      </c>
      <c r="H716" s="3">
        <v>-1173.43</v>
      </c>
      <c r="I716" s="3">
        <v>6</v>
      </c>
      <c r="J716" s="3">
        <v>2021</v>
      </c>
    </row>
    <row r="717" spans="1:10" x14ac:dyDescent="0.3">
      <c r="A717" s="2">
        <v>44170</v>
      </c>
      <c r="B717" s="3" t="s">
        <v>71</v>
      </c>
      <c r="C717" s="3" t="s">
        <v>280</v>
      </c>
      <c r="D717" s="3" t="s">
        <v>282</v>
      </c>
      <c r="E717" s="3" t="s">
        <v>293</v>
      </c>
      <c r="F717" s="3">
        <v>9667.2199999999993</v>
      </c>
      <c r="G717" s="3">
        <v>5</v>
      </c>
      <c r="H717" s="3">
        <v>1507.47</v>
      </c>
      <c r="I717" s="3">
        <v>12</v>
      </c>
      <c r="J717" s="3">
        <v>2020</v>
      </c>
    </row>
    <row r="718" spans="1:10" x14ac:dyDescent="0.3">
      <c r="A718" s="2">
        <v>43246</v>
      </c>
      <c r="B718" s="3" t="s">
        <v>67</v>
      </c>
      <c r="C718" s="3" t="s">
        <v>274</v>
      </c>
      <c r="D718" s="3" t="s">
        <v>282</v>
      </c>
      <c r="E718" s="3" t="s">
        <v>293</v>
      </c>
      <c r="F718" s="3">
        <v>12747.85</v>
      </c>
      <c r="G718" s="3">
        <v>2</v>
      </c>
      <c r="H718" s="3">
        <v>-2452.5300000000002</v>
      </c>
      <c r="I718" s="3">
        <v>5</v>
      </c>
      <c r="J718" s="3">
        <v>2018</v>
      </c>
    </row>
    <row r="719" spans="1:10" x14ac:dyDescent="0.3">
      <c r="A719" s="2">
        <v>44236</v>
      </c>
      <c r="B719" s="3" t="s">
        <v>70</v>
      </c>
      <c r="C719" s="3" t="s">
        <v>274</v>
      </c>
      <c r="D719" s="3" t="s">
        <v>283</v>
      </c>
      <c r="E719" s="3" t="s">
        <v>288</v>
      </c>
      <c r="F719" s="3">
        <v>11858.53</v>
      </c>
      <c r="G719" s="3">
        <v>10</v>
      </c>
      <c r="H719" s="3">
        <v>-107.02</v>
      </c>
      <c r="I719" s="3">
        <v>2</v>
      </c>
      <c r="J719" s="3">
        <v>2021</v>
      </c>
    </row>
    <row r="720" spans="1:10" x14ac:dyDescent="0.3">
      <c r="A720" s="2">
        <v>44005</v>
      </c>
      <c r="B720" s="3" t="s">
        <v>68</v>
      </c>
      <c r="C720" s="3" t="s">
        <v>274</v>
      </c>
      <c r="D720" s="3" t="s">
        <v>283</v>
      </c>
      <c r="E720" s="3" t="s">
        <v>288</v>
      </c>
      <c r="F720" s="3">
        <v>4349.32</v>
      </c>
      <c r="G720" s="3">
        <v>10</v>
      </c>
      <c r="H720" s="3">
        <v>860.51</v>
      </c>
      <c r="I720" s="3">
        <v>6</v>
      </c>
      <c r="J720" s="3">
        <v>2020</v>
      </c>
    </row>
    <row r="721" spans="1:10" x14ac:dyDescent="0.3">
      <c r="A721" s="2">
        <v>44253</v>
      </c>
      <c r="B721" s="3" t="s">
        <v>237</v>
      </c>
      <c r="C721" s="3" t="s">
        <v>279</v>
      </c>
      <c r="D721" s="3" t="s">
        <v>282</v>
      </c>
      <c r="E721" s="3" t="s">
        <v>295</v>
      </c>
      <c r="F721" s="3">
        <v>16391.89</v>
      </c>
      <c r="G721" s="3">
        <v>5</v>
      </c>
      <c r="H721" s="3">
        <v>3159.46</v>
      </c>
      <c r="I721" s="3">
        <v>2</v>
      </c>
      <c r="J721" s="3">
        <v>2021</v>
      </c>
    </row>
    <row r="722" spans="1:10" x14ac:dyDescent="0.3">
      <c r="A722" s="2">
        <v>44275</v>
      </c>
      <c r="B722" s="3" t="s">
        <v>182</v>
      </c>
      <c r="C722" s="3" t="s">
        <v>278</v>
      </c>
      <c r="D722" s="3" t="s">
        <v>283</v>
      </c>
      <c r="E722" s="3" t="s">
        <v>290</v>
      </c>
      <c r="F722" s="3">
        <v>1935.47</v>
      </c>
      <c r="G722" s="3">
        <v>1</v>
      </c>
      <c r="H722" s="3">
        <v>335.14</v>
      </c>
      <c r="I722" s="3">
        <v>3</v>
      </c>
      <c r="J722" s="3">
        <v>2021</v>
      </c>
    </row>
    <row r="723" spans="1:10" x14ac:dyDescent="0.3">
      <c r="A723" s="2">
        <v>45054</v>
      </c>
      <c r="B723" s="3" t="s">
        <v>167</v>
      </c>
      <c r="C723" s="3" t="s">
        <v>274</v>
      </c>
      <c r="D723" s="3" t="s">
        <v>281</v>
      </c>
      <c r="E723" s="3" t="s">
        <v>284</v>
      </c>
      <c r="F723" s="3">
        <v>7349.5</v>
      </c>
      <c r="G723" s="3">
        <v>9</v>
      </c>
      <c r="H723" s="3">
        <v>1106.1600000000001</v>
      </c>
      <c r="I723" s="3">
        <v>5</v>
      </c>
      <c r="J723" s="3">
        <v>2023</v>
      </c>
    </row>
    <row r="724" spans="1:10" x14ac:dyDescent="0.3">
      <c r="A724" s="2">
        <v>44909</v>
      </c>
      <c r="B724" s="3" t="s">
        <v>123</v>
      </c>
      <c r="C724" s="3" t="s">
        <v>272</v>
      </c>
      <c r="D724" s="3" t="s">
        <v>281</v>
      </c>
      <c r="E724" s="3" t="s">
        <v>291</v>
      </c>
      <c r="F724" s="3">
        <v>16773.599999999999</v>
      </c>
      <c r="G724" s="3">
        <v>8</v>
      </c>
      <c r="H724" s="3">
        <v>937.1</v>
      </c>
      <c r="I724" s="3">
        <v>12</v>
      </c>
      <c r="J724" s="3">
        <v>2022</v>
      </c>
    </row>
    <row r="725" spans="1:10" x14ac:dyDescent="0.3">
      <c r="A725" s="2">
        <v>43460</v>
      </c>
      <c r="B725" s="3" t="s">
        <v>89</v>
      </c>
      <c r="C725" s="3" t="s">
        <v>280</v>
      </c>
      <c r="D725" s="3" t="s">
        <v>282</v>
      </c>
      <c r="E725" s="3" t="s">
        <v>292</v>
      </c>
      <c r="F725" s="3">
        <v>11496.48</v>
      </c>
      <c r="G725" s="3">
        <v>3</v>
      </c>
      <c r="H725" s="3">
        <v>569.89</v>
      </c>
      <c r="I725" s="3">
        <v>12</v>
      </c>
      <c r="J725" s="3">
        <v>2018</v>
      </c>
    </row>
    <row r="726" spans="1:10" x14ac:dyDescent="0.3">
      <c r="A726" s="2">
        <v>43936</v>
      </c>
      <c r="B726" s="3" t="s">
        <v>254</v>
      </c>
      <c r="C726" s="3" t="s">
        <v>275</v>
      </c>
      <c r="D726" s="3" t="s">
        <v>281</v>
      </c>
      <c r="E726" s="3" t="s">
        <v>286</v>
      </c>
      <c r="F726" s="3">
        <v>9871.7800000000007</v>
      </c>
      <c r="G726" s="3">
        <v>5</v>
      </c>
      <c r="H726" s="3">
        <v>905.1</v>
      </c>
      <c r="I726" s="3">
        <v>4</v>
      </c>
      <c r="J726" s="3">
        <v>2020</v>
      </c>
    </row>
    <row r="727" spans="1:10" x14ac:dyDescent="0.3">
      <c r="A727" s="2">
        <v>43197</v>
      </c>
      <c r="B727" s="3" t="s">
        <v>14</v>
      </c>
      <c r="C727" s="3" t="s">
        <v>280</v>
      </c>
      <c r="D727" s="3" t="s">
        <v>282</v>
      </c>
      <c r="E727" s="3" t="s">
        <v>295</v>
      </c>
      <c r="F727" s="3">
        <v>4659.32</v>
      </c>
      <c r="G727" s="3">
        <v>10</v>
      </c>
      <c r="H727" s="3">
        <v>-182.89</v>
      </c>
      <c r="I727" s="3">
        <v>4</v>
      </c>
      <c r="J727" s="3">
        <v>2018</v>
      </c>
    </row>
    <row r="728" spans="1:10" x14ac:dyDescent="0.3">
      <c r="A728" s="2">
        <v>44576</v>
      </c>
      <c r="B728" s="3" t="s">
        <v>41</v>
      </c>
      <c r="C728" s="3" t="s">
        <v>274</v>
      </c>
      <c r="D728" s="3" t="s">
        <v>283</v>
      </c>
      <c r="E728" s="3" t="s">
        <v>288</v>
      </c>
      <c r="F728" s="3">
        <v>13746.67</v>
      </c>
      <c r="G728" s="3">
        <v>5</v>
      </c>
      <c r="H728" s="3">
        <v>2280.8200000000002</v>
      </c>
      <c r="I728" s="3">
        <v>1</v>
      </c>
      <c r="J728" s="3">
        <v>2022</v>
      </c>
    </row>
    <row r="729" spans="1:10" x14ac:dyDescent="0.3">
      <c r="A729" s="2">
        <v>45176</v>
      </c>
      <c r="B729" s="3" t="s">
        <v>244</v>
      </c>
      <c r="C729" s="3" t="s">
        <v>271</v>
      </c>
      <c r="D729" s="3" t="s">
        <v>281</v>
      </c>
      <c r="E729" s="3" t="s">
        <v>284</v>
      </c>
      <c r="F729" s="3">
        <v>6262.11</v>
      </c>
      <c r="G729" s="3">
        <v>8</v>
      </c>
      <c r="H729" s="3">
        <v>1011.51</v>
      </c>
      <c r="I729" s="3">
        <v>9</v>
      </c>
      <c r="J729" s="3">
        <v>2023</v>
      </c>
    </row>
    <row r="730" spans="1:10" x14ac:dyDescent="0.3">
      <c r="A730" s="2">
        <v>44317</v>
      </c>
      <c r="B730" s="3" t="s">
        <v>165</v>
      </c>
      <c r="C730" s="3" t="s">
        <v>273</v>
      </c>
      <c r="D730" s="3" t="s">
        <v>282</v>
      </c>
      <c r="E730" s="3" t="s">
        <v>287</v>
      </c>
      <c r="F730" s="3">
        <v>7761.42</v>
      </c>
      <c r="G730" s="3">
        <v>6</v>
      </c>
      <c r="H730" s="3">
        <v>8.6</v>
      </c>
      <c r="I730" s="3">
        <v>5</v>
      </c>
      <c r="J730" s="3">
        <v>2021</v>
      </c>
    </row>
    <row r="731" spans="1:10" x14ac:dyDescent="0.3">
      <c r="A731" s="2">
        <v>43419</v>
      </c>
      <c r="B731" s="3" t="s">
        <v>214</v>
      </c>
      <c r="C731" s="3" t="s">
        <v>280</v>
      </c>
      <c r="D731" s="3" t="s">
        <v>282</v>
      </c>
      <c r="E731" s="3" t="s">
        <v>295</v>
      </c>
      <c r="F731" s="3">
        <v>2490.91</v>
      </c>
      <c r="G731" s="3">
        <v>3</v>
      </c>
      <c r="H731" s="3">
        <v>482.54</v>
      </c>
      <c r="I731" s="3">
        <v>11</v>
      </c>
      <c r="J731" s="3">
        <v>2018</v>
      </c>
    </row>
    <row r="732" spans="1:10" x14ac:dyDescent="0.3">
      <c r="A732" s="2">
        <v>45174</v>
      </c>
      <c r="B732" s="3" t="s">
        <v>216</v>
      </c>
      <c r="C732" s="3" t="s">
        <v>278</v>
      </c>
      <c r="D732" s="3" t="s">
        <v>282</v>
      </c>
      <c r="E732" s="3" t="s">
        <v>287</v>
      </c>
      <c r="F732" s="3">
        <v>17317.71</v>
      </c>
      <c r="G732" s="3">
        <v>9</v>
      </c>
      <c r="H732" s="3">
        <v>-2034.54</v>
      </c>
      <c r="I732" s="3">
        <v>9</v>
      </c>
      <c r="J732" s="3">
        <v>2023</v>
      </c>
    </row>
    <row r="733" spans="1:10" x14ac:dyDescent="0.3">
      <c r="A733" s="2">
        <v>44706</v>
      </c>
      <c r="B733" s="3" t="s">
        <v>86</v>
      </c>
      <c r="C733" s="3" t="s">
        <v>280</v>
      </c>
      <c r="D733" s="3" t="s">
        <v>283</v>
      </c>
      <c r="E733" s="3" t="s">
        <v>289</v>
      </c>
      <c r="F733" s="3">
        <v>14195.47</v>
      </c>
      <c r="G733" s="3">
        <v>4</v>
      </c>
      <c r="H733" s="3">
        <v>1410.3</v>
      </c>
      <c r="I733" s="3">
        <v>5</v>
      </c>
      <c r="J733" s="3">
        <v>2022</v>
      </c>
    </row>
    <row r="734" spans="1:10" x14ac:dyDescent="0.3">
      <c r="A734" s="2">
        <v>43475</v>
      </c>
      <c r="B734" s="3" t="s">
        <v>19</v>
      </c>
      <c r="C734" s="3" t="s">
        <v>279</v>
      </c>
      <c r="D734" s="3" t="s">
        <v>281</v>
      </c>
      <c r="E734" s="3" t="s">
        <v>284</v>
      </c>
      <c r="F734" s="3">
        <v>11441.41</v>
      </c>
      <c r="G734" s="3">
        <v>1</v>
      </c>
      <c r="H734" s="3">
        <v>2861.12</v>
      </c>
      <c r="I734" s="3">
        <v>1</v>
      </c>
      <c r="J734" s="3">
        <v>2019</v>
      </c>
    </row>
    <row r="735" spans="1:10" x14ac:dyDescent="0.3">
      <c r="A735" s="2">
        <v>44513</v>
      </c>
      <c r="B735" s="3" t="s">
        <v>17</v>
      </c>
      <c r="C735" s="3" t="s">
        <v>274</v>
      </c>
      <c r="D735" s="3" t="s">
        <v>281</v>
      </c>
      <c r="E735" s="3" t="s">
        <v>285</v>
      </c>
      <c r="F735" s="3">
        <v>19771.89</v>
      </c>
      <c r="G735" s="3">
        <v>2</v>
      </c>
      <c r="H735" s="3">
        <v>-2158.06</v>
      </c>
      <c r="I735" s="3">
        <v>11</v>
      </c>
      <c r="J735" s="3">
        <v>2021</v>
      </c>
    </row>
    <row r="736" spans="1:10" x14ac:dyDescent="0.3">
      <c r="A736" s="2">
        <v>44144</v>
      </c>
      <c r="B736" s="3" t="s">
        <v>255</v>
      </c>
      <c r="C736" s="3" t="s">
        <v>279</v>
      </c>
      <c r="D736" s="3" t="s">
        <v>281</v>
      </c>
      <c r="E736" s="3" t="s">
        <v>285</v>
      </c>
      <c r="F736" s="3">
        <v>11607.73</v>
      </c>
      <c r="G736" s="3">
        <v>9</v>
      </c>
      <c r="H736" s="3">
        <v>-1790.07</v>
      </c>
      <c r="I736" s="3">
        <v>11</v>
      </c>
      <c r="J736" s="3">
        <v>2020</v>
      </c>
    </row>
    <row r="737" spans="1:10" x14ac:dyDescent="0.3">
      <c r="A737" s="2">
        <v>44875</v>
      </c>
      <c r="B737" s="3" t="s">
        <v>15</v>
      </c>
      <c r="C737" s="3" t="s">
        <v>271</v>
      </c>
      <c r="D737" s="3" t="s">
        <v>283</v>
      </c>
      <c r="E737" s="3" t="s">
        <v>290</v>
      </c>
      <c r="F737" s="3">
        <v>3165</v>
      </c>
      <c r="G737" s="3">
        <v>5</v>
      </c>
      <c r="H737" s="3">
        <v>-346.07</v>
      </c>
      <c r="I737" s="3">
        <v>11</v>
      </c>
      <c r="J737" s="3">
        <v>2022</v>
      </c>
    </row>
    <row r="738" spans="1:10" x14ac:dyDescent="0.3">
      <c r="A738" s="2">
        <v>43305</v>
      </c>
      <c r="B738" s="3" t="s">
        <v>162</v>
      </c>
      <c r="C738" s="3" t="s">
        <v>276</v>
      </c>
      <c r="D738" s="3" t="s">
        <v>281</v>
      </c>
      <c r="E738" s="3" t="s">
        <v>291</v>
      </c>
      <c r="F738" s="3">
        <v>9529.41</v>
      </c>
      <c r="G738" s="3">
        <v>1</v>
      </c>
      <c r="H738" s="3">
        <v>-443.45</v>
      </c>
      <c r="I738" s="3">
        <v>7</v>
      </c>
      <c r="J738" s="3">
        <v>2018</v>
      </c>
    </row>
    <row r="739" spans="1:10" x14ac:dyDescent="0.3">
      <c r="A739" s="2">
        <v>45268</v>
      </c>
      <c r="B739" s="3" t="s">
        <v>18</v>
      </c>
      <c r="C739" s="3" t="s">
        <v>271</v>
      </c>
      <c r="D739" s="3" t="s">
        <v>283</v>
      </c>
      <c r="E739" s="3" t="s">
        <v>290</v>
      </c>
      <c r="F739" s="3">
        <v>1754.95</v>
      </c>
      <c r="G739" s="3">
        <v>7</v>
      </c>
      <c r="H739" s="3">
        <v>286.58999999999997</v>
      </c>
      <c r="I739" s="3">
        <v>12</v>
      </c>
      <c r="J739" s="3">
        <v>2023</v>
      </c>
    </row>
    <row r="740" spans="1:10" x14ac:dyDescent="0.3">
      <c r="A740" s="2">
        <v>44724</v>
      </c>
      <c r="B740" s="3" t="s">
        <v>93</v>
      </c>
      <c r="C740" s="3" t="s">
        <v>277</v>
      </c>
      <c r="D740" s="3" t="s">
        <v>281</v>
      </c>
      <c r="E740" s="3" t="s">
        <v>285</v>
      </c>
      <c r="F740" s="3">
        <v>11497.05</v>
      </c>
      <c r="G740" s="3">
        <v>5</v>
      </c>
      <c r="H740" s="3">
        <v>-1339.87</v>
      </c>
      <c r="I740" s="3">
        <v>6</v>
      </c>
      <c r="J740" s="3">
        <v>2022</v>
      </c>
    </row>
    <row r="741" spans="1:10" x14ac:dyDescent="0.3">
      <c r="A741" s="2">
        <v>44667</v>
      </c>
      <c r="B741" s="3" t="s">
        <v>74</v>
      </c>
      <c r="C741" s="3" t="s">
        <v>275</v>
      </c>
      <c r="D741" s="3" t="s">
        <v>282</v>
      </c>
      <c r="E741" s="3" t="s">
        <v>295</v>
      </c>
      <c r="F741" s="3">
        <v>15284.94</v>
      </c>
      <c r="G741" s="3">
        <v>7</v>
      </c>
      <c r="H741" s="3">
        <v>-1578.77</v>
      </c>
      <c r="I741" s="3">
        <v>4</v>
      </c>
      <c r="J741" s="3">
        <v>2022</v>
      </c>
    </row>
    <row r="742" spans="1:10" x14ac:dyDescent="0.3">
      <c r="A742" s="2">
        <v>45118</v>
      </c>
      <c r="B742" s="3" t="s">
        <v>35</v>
      </c>
      <c r="C742" s="3" t="s">
        <v>276</v>
      </c>
      <c r="D742" s="3" t="s">
        <v>282</v>
      </c>
      <c r="E742" s="3" t="s">
        <v>287</v>
      </c>
      <c r="F742" s="3">
        <v>8055.01</v>
      </c>
      <c r="G742" s="3">
        <v>7</v>
      </c>
      <c r="H742" s="3">
        <v>481.96</v>
      </c>
      <c r="I742" s="3">
        <v>7</v>
      </c>
      <c r="J742" s="3">
        <v>2023</v>
      </c>
    </row>
    <row r="743" spans="1:10" x14ac:dyDescent="0.3">
      <c r="A743" s="2">
        <v>44420</v>
      </c>
      <c r="B743" s="3" t="s">
        <v>104</v>
      </c>
      <c r="C743" s="3" t="s">
        <v>275</v>
      </c>
      <c r="D743" s="3" t="s">
        <v>283</v>
      </c>
      <c r="E743" s="3" t="s">
        <v>294</v>
      </c>
      <c r="F743" s="3">
        <v>1530.86</v>
      </c>
      <c r="G743" s="3">
        <v>5</v>
      </c>
      <c r="H743" s="3">
        <v>-237.82</v>
      </c>
      <c r="I743" s="3">
        <v>8</v>
      </c>
      <c r="J743" s="3">
        <v>2021</v>
      </c>
    </row>
    <row r="744" spans="1:10" x14ac:dyDescent="0.3">
      <c r="A744" s="2">
        <v>44107</v>
      </c>
      <c r="B744" s="3" t="s">
        <v>216</v>
      </c>
      <c r="C744" s="3" t="s">
        <v>279</v>
      </c>
      <c r="D744" s="3" t="s">
        <v>282</v>
      </c>
      <c r="E744" s="3" t="s">
        <v>293</v>
      </c>
      <c r="F744" s="3">
        <v>19202.669999999998</v>
      </c>
      <c r="G744" s="3">
        <v>9</v>
      </c>
      <c r="H744" s="3">
        <v>3835.23</v>
      </c>
      <c r="I744" s="3">
        <v>10</v>
      </c>
      <c r="J744" s="3">
        <v>2020</v>
      </c>
    </row>
    <row r="745" spans="1:10" x14ac:dyDescent="0.3">
      <c r="A745" s="2">
        <v>43672</v>
      </c>
      <c r="B745" s="3" t="s">
        <v>150</v>
      </c>
      <c r="C745" s="3" t="s">
        <v>280</v>
      </c>
      <c r="D745" s="3" t="s">
        <v>282</v>
      </c>
      <c r="E745" s="3" t="s">
        <v>295</v>
      </c>
      <c r="F745" s="3">
        <v>12195.33</v>
      </c>
      <c r="G745" s="3">
        <v>1</v>
      </c>
      <c r="H745" s="3">
        <v>1704.77</v>
      </c>
      <c r="I745" s="3">
        <v>7</v>
      </c>
      <c r="J745" s="3">
        <v>2019</v>
      </c>
    </row>
    <row r="746" spans="1:10" x14ac:dyDescent="0.3">
      <c r="A746" s="2">
        <v>44381</v>
      </c>
      <c r="B746" s="3" t="s">
        <v>208</v>
      </c>
      <c r="C746" s="3" t="s">
        <v>273</v>
      </c>
      <c r="D746" s="3" t="s">
        <v>282</v>
      </c>
      <c r="E746" s="3" t="s">
        <v>293</v>
      </c>
      <c r="F746" s="3">
        <v>1592.42</v>
      </c>
      <c r="G746" s="3">
        <v>4</v>
      </c>
      <c r="H746" s="3">
        <v>167.04</v>
      </c>
      <c r="I746" s="3">
        <v>7</v>
      </c>
      <c r="J746" s="3">
        <v>2021</v>
      </c>
    </row>
    <row r="747" spans="1:10" x14ac:dyDescent="0.3">
      <c r="A747" s="2">
        <v>43968</v>
      </c>
      <c r="B747" s="3" t="s">
        <v>87</v>
      </c>
      <c r="C747" s="3" t="s">
        <v>273</v>
      </c>
      <c r="D747" s="3" t="s">
        <v>283</v>
      </c>
      <c r="E747" s="3" t="s">
        <v>289</v>
      </c>
      <c r="F747" s="3">
        <v>3750.23</v>
      </c>
      <c r="G747" s="3">
        <v>4</v>
      </c>
      <c r="H747" s="3">
        <v>23.81</v>
      </c>
      <c r="I747" s="3">
        <v>5</v>
      </c>
      <c r="J747" s="3">
        <v>2020</v>
      </c>
    </row>
    <row r="748" spans="1:10" x14ac:dyDescent="0.3">
      <c r="A748" s="2">
        <v>44063</v>
      </c>
      <c r="B748" s="3" t="s">
        <v>60</v>
      </c>
      <c r="C748" s="3" t="s">
        <v>272</v>
      </c>
      <c r="D748" s="3" t="s">
        <v>283</v>
      </c>
      <c r="E748" s="3" t="s">
        <v>290</v>
      </c>
      <c r="F748" s="3">
        <v>1831.91</v>
      </c>
      <c r="G748" s="3">
        <v>9</v>
      </c>
      <c r="H748" s="3">
        <v>504.47</v>
      </c>
      <c r="I748" s="3">
        <v>8</v>
      </c>
      <c r="J748" s="3">
        <v>2020</v>
      </c>
    </row>
    <row r="749" spans="1:10" x14ac:dyDescent="0.3">
      <c r="A749" s="2">
        <v>43306</v>
      </c>
      <c r="B749" s="3" t="s">
        <v>125</v>
      </c>
      <c r="C749" s="3" t="s">
        <v>274</v>
      </c>
      <c r="D749" s="3" t="s">
        <v>283</v>
      </c>
      <c r="E749" s="3" t="s">
        <v>290</v>
      </c>
      <c r="F749" s="3">
        <v>6306.14</v>
      </c>
      <c r="G749" s="3">
        <v>10</v>
      </c>
      <c r="H749" s="3">
        <v>538.19000000000005</v>
      </c>
      <c r="I749" s="3">
        <v>7</v>
      </c>
      <c r="J749" s="3">
        <v>2018</v>
      </c>
    </row>
    <row r="750" spans="1:10" x14ac:dyDescent="0.3">
      <c r="A750" s="2">
        <v>43267</v>
      </c>
      <c r="B750" s="3" t="s">
        <v>84</v>
      </c>
      <c r="C750" s="3" t="s">
        <v>277</v>
      </c>
      <c r="D750" s="3" t="s">
        <v>281</v>
      </c>
      <c r="E750" s="3" t="s">
        <v>291</v>
      </c>
      <c r="F750" s="3">
        <v>7690.26</v>
      </c>
      <c r="G750" s="3">
        <v>10</v>
      </c>
      <c r="H750" s="3">
        <v>2071.0100000000002</v>
      </c>
      <c r="I750" s="3">
        <v>6</v>
      </c>
      <c r="J750" s="3">
        <v>2018</v>
      </c>
    </row>
    <row r="751" spans="1:10" x14ac:dyDescent="0.3">
      <c r="A751" s="2">
        <v>44430</v>
      </c>
      <c r="B751" s="3" t="s">
        <v>196</v>
      </c>
      <c r="C751" s="3" t="s">
        <v>271</v>
      </c>
      <c r="D751" s="3" t="s">
        <v>283</v>
      </c>
      <c r="E751" s="3" t="s">
        <v>288</v>
      </c>
      <c r="F751" s="3">
        <v>19558.38</v>
      </c>
      <c r="G751" s="3">
        <v>10</v>
      </c>
      <c r="H751" s="3">
        <v>2694.99</v>
      </c>
      <c r="I751" s="3">
        <v>8</v>
      </c>
      <c r="J751" s="3">
        <v>2021</v>
      </c>
    </row>
    <row r="752" spans="1:10" x14ac:dyDescent="0.3">
      <c r="A752" s="2">
        <v>43126</v>
      </c>
      <c r="B752" s="3" t="s">
        <v>126</v>
      </c>
      <c r="C752" s="3" t="s">
        <v>275</v>
      </c>
      <c r="D752" s="3" t="s">
        <v>283</v>
      </c>
      <c r="E752" s="3" t="s">
        <v>288</v>
      </c>
      <c r="F752" s="3">
        <v>8703.73</v>
      </c>
      <c r="G752" s="3">
        <v>4</v>
      </c>
      <c r="H752" s="3">
        <v>1195.1400000000001</v>
      </c>
      <c r="I752" s="3">
        <v>1</v>
      </c>
      <c r="J752" s="3">
        <v>2018</v>
      </c>
    </row>
    <row r="753" spans="1:10" x14ac:dyDescent="0.3">
      <c r="A753" s="2">
        <v>43268</v>
      </c>
      <c r="B753" s="3" t="s">
        <v>244</v>
      </c>
      <c r="C753" s="3" t="s">
        <v>271</v>
      </c>
      <c r="D753" s="3" t="s">
        <v>281</v>
      </c>
      <c r="E753" s="3" t="s">
        <v>284</v>
      </c>
      <c r="F753" s="3">
        <v>19620.22</v>
      </c>
      <c r="G753" s="3">
        <v>5</v>
      </c>
      <c r="H753" s="3">
        <v>5014.6499999999996</v>
      </c>
      <c r="I753" s="3">
        <v>6</v>
      </c>
      <c r="J753" s="3">
        <v>2018</v>
      </c>
    </row>
    <row r="754" spans="1:10" x14ac:dyDescent="0.3">
      <c r="A754" s="2">
        <v>44777</v>
      </c>
      <c r="B754" s="3" t="s">
        <v>179</v>
      </c>
      <c r="C754" s="3" t="s">
        <v>279</v>
      </c>
      <c r="D754" s="3" t="s">
        <v>283</v>
      </c>
      <c r="E754" s="3" t="s">
        <v>294</v>
      </c>
      <c r="F754" s="3">
        <v>12399.44</v>
      </c>
      <c r="G754" s="3">
        <v>3</v>
      </c>
      <c r="H754" s="3">
        <v>2282.87</v>
      </c>
      <c r="I754" s="3">
        <v>8</v>
      </c>
      <c r="J754" s="3">
        <v>2022</v>
      </c>
    </row>
    <row r="755" spans="1:10" x14ac:dyDescent="0.3">
      <c r="A755" s="2">
        <v>44409</v>
      </c>
      <c r="B755" s="3" t="s">
        <v>14</v>
      </c>
      <c r="C755" s="3" t="s">
        <v>272</v>
      </c>
      <c r="D755" s="3" t="s">
        <v>281</v>
      </c>
      <c r="E755" s="3" t="s">
        <v>285</v>
      </c>
      <c r="F755" s="3">
        <v>6234.26</v>
      </c>
      <c r="G755" s="3">
        <v>10</v>
      </c>
      <c r="H755" s="3">
        <v>-948</v>
      </c>
      <c r="I755" s="3">
        <v>8</v>
      </c>
      <c r="J755" s="3">
        <v>2021</v>
      </c>
    </row>
    <row r="756" spans="1:10" x14ac:dyDescent="0.3">
      <c r="A756" s="2">
        <v>44516</v>
      </c>
      <c r="B756" s="3" t="s">
        <v>255</v>
      </c>
      <c r="C756" s="3" t="s">
        <v>280</v>
      </c>
      <c r="D756" s="3" t="s">
        <v>281</v>
      </c>
      <c r="E756" s="3" t="s">
        <v>284</v>
      </c>
      <c r="F756" s="3">
        <v>191.59</v>
      </c>
      <c r="G756" s="3">
        <v>10</v>
      </c>
      <c r="H756" s="3">
        <v>2.2999999999999998</v>
      </c>
      <c r="I756" s="3">
        <v>11</v>
      </c>
      <c r="J756" s="3">
        <v>2021</v>
      </c>
    </row>
    <row r="757" spans="1:10" x14ac:dyDescent="0.3">
      <c r="A757" s="2">
        <v>44029</v>
      </c>
      <c r="B757" s="3" t="s">
        <v>256</v>
      </c>
      <c r="C757" s="3" t="s">
        <v>277</v>
      </c>
      <c r="D757" s="3" t="s">
        <v>281</v>
      </c>
      <c r="E757" s="3" t="s">
        <v>284</v>
      </c>
      <c r="F757" s="3">
        <v>15111.06</v>
      </c>
      <c r="G757" s="3">
        <v>1</v>
      </c>
      <c r="H757" s="3">
        <v>3988.54</v>
      </c>
      <c r="I757" s="3">
        <v>7</v>
      </c>
      <c r="J757" s="3">
        <v>2020</v>
      </c>
    </row>
    <row r="758" spans="1:10" x14ac:dyDescent="0.3">
      <c r="A758" s="2">
        <v>44734</v>
      </c>
      <c r="B758" s="3" t="s">
        <v>257</v>
      </c>
      <c r="C758" s="3" t="s">
        <v>276</v>
      </c>
      <c r="D758" s="3" t="s">
        <v>282</v>
      </c>
      <c r="E758" s="3" t="s">
        <v>292</v>
      </c>
      <c r="F758" s="3">
        <v>10068.99</v>
      </c>
      <c r="G758" s="3">
        <v>8</v>
      </c>
      <c r="H758" s="3">
        <v>2325.9</v>
      </c>
      <c r="I758" s="3">
        <v>6</v>
      </c>
      <c r="J758" s="3">
        <v>2022</v>
      </c>
    </row>
    <row r="759" spans="1:10" x14ac:dyDescent="0.3">
      <c r="A759" s="2">
        <v>44708</v>
      </c>
      <c r="B759" s="3" t="s">
        <v>165</v>
      </c>
      <c r="C759" s="3" t="s">
        <v>275</v>
      </c>
      <c r="D759" s="3" t="s">
        <v>283</v>
      </c>
      <c r="E759" s="3" t="s">
        <v>289</v>
      </c>
      <c r="F759" s="3">
        <v>5503.68</v>
      </c>
      <c r="G759" s="3">
        <v>8</v>
      </c>
      <c r="H759" s="3">
        <v>-960.23</v>
      </c>
      <c r="I759" s="3">
        <v>5</v>
      </c>
      <c r="J759" s="3">
        <v>2022</v>
      </c>
    </row>
    <row r="760" spans="1:10" x14ac:dyDescent="0.3">
      <c r="A760" s="2">
        <v>44291</v>
      </c>
      <c r="B760" s="3" t="s">
        <v>115</v>
      </c>
      <c r="C760" s="3" t="s">
        <v>271</v>
      </c>
      <c r="D760" s="3" t="s">
        <v>283</v>
      </c>
      <c r="E760" s="3" t="s">
        <v>294</v>
      </c>
      <c r="F760" s="3">
        <v>17711.91</v>
      </c>
      <c r="G760" s="3">
        <v>6</v>
      </c>
      <c r="H760" s="3">
        <v>1722.73</v>
      </c>
      <c r="I760" s="3">
        <v>4</v>
      </c>
      <c r="J760" s="3">
        <v>2021</v>
      </c>
    </row>
    <row r="761" spans="1:10" x14ac:dyDescent="0.3">
      <c r="A761" s="2">
        <v>44176</v>
      </c>
      <c r="B761" s="3" t="s">
        <v>63</v>
      </c>
      <c r="C761" s="3" t="s">
        <v>276</v>
      </c>
      <c r="D761" s="3" t="s">
        <v>281</v>
      </c>
      <c r="E761" s="3" t="s">
        <v>284</v>
      </c>
      <c r="F761" s="3">
        <v>7761.72</v>
      </c>
      <c r="G761" s="3">
        <v>5</v>
      </c>
      <c r="H761" s="3">
        <v>1627.11</v>
      </c>
      <c r="I761" s="3">
        <v>12</v>
      </c>
      <c r="J761" s="3">
        <v>2020</v>
      </c>
    </row>
    <row r="762" spans="1:10" x14ac:dyDescent="0.3">
      <c r="A762" s="2">
        <v>45061</v>
      </c>
      <c r="B762" s="3" t="s">
        <v>32</v>
      </c>
      <c r="C762" s="3" t="s">
        <v>272</v>
      </c>
      <c r="D762" s="3" t="s">
        <v>283</v>
      </c>
      <c r="E762" s="3" t="s">
        <v>289</v>
      </c>
      <c r="F762" s="3">
        <v>16854.990000000002</v>
      </c>
      <c r="G762" s="3">
        <v>4</v>
      </c>
      <c r="H762" s="3">
        <v>-1052.79</v>
      </c>
      <c r="I762" s="3">
        <v>5</v>
      </c>
      <c r="J762" s="3">
        <v>2023</v>
      </c>
    </row>
    <row r="763" spans="1:10" x14ac:dyDescent="0.3">
      <c r="A763" s="2">
        <v>44344</v>
      </c>
      <c r="B763" s="3" t="s">
        <v>258</v>
      </c>
      <c r="C763" s="3" t="s">
        <v>273</v>
      </c>
      <c r="D763" s="3" t="s">
        <v>281</v>
      </c>
      <c r="E763" s="3" t="s">
        <v>286</v>
      </c>
      <c r="F763" s="3">
        <v>5138.4399999999996</v>
      </c>
      <c r="G763" s="3">
        <v>6</v>
      </c>
      <c r="H763" s="3">
        <v>-407.64</v>
      </c>
      <c r="I763" s="3">
        <v>5</v>
      </c>
      <c r="J763" s="3">
        <v>2021</v>
      </c>
    </row>
    <row r="764" spans="1:10" x14ac:dyDescent="0.3">
      <c r="A764" s="2">
        <v>44275</v>
      </c>
      <c r="B764" s="3" t="s">
        <v>259</v>
      </c>
      <c r="C764" s="3" t="s">
        <v>273</v>
      </c>
      <c r="D764" s="3" t="s">
        <v>281</v>
      </c>
      <c r="E764" s="3" t="s">
        <v>285</v>
      </c>
      <c r="F764" s="3">
        <v>13616.6</v>
      </c>
      <c r="G764" s="3">
        <v>9</v>
      </c>
      <c r="H764" s="3">
        <v>1437.51</v>
      </c>
      <c r="I764" s="3">
        <v>3</v>
      </c>
      <c r="J764" s="3">
        <v>2021</v>
      </c>
    </row>
    <row r="765" spans="1:10" x14ac:dyDescent="0.3">
      <c r="A765" s="2">
        <v>43942</v>
      </c>
      <c r="B765" s="3" t="s">
        <v>154</v>
      </c>
      <c r="C765" s="3" t="s">
        <v>274</v>
      </c>
      <c r="D765" s="3" t="s">
        <v>283</v>
      </c>
      <c r="E765" s="3" t="s">
        <v>290</v>
      </c>
      <c r="F765" s="3">
        <v>4816.7700000000004</v>
      </c>
      <c r="G765" s="3">
        <v>6</v>
      </c>
      <c r="H765" s="3">
        <v>-289.83</v>
      </c>
      <c r="I765" s="3">
        <v>4</v>
      </c>
      <c r="J765" s="3">
        <v>2020</v>
      </c>
    </row>
    <row r="766" spans="1:10" x14ac:dyDescent="0.3">
      <c r="A766" s="2">
        <v>43329</v>
      </c>
      <c r="B766" s="3" t="s">
        <v>29</v>
      </c>
      <c r="C766" s="3" t="s">
        <v>279</v>
      </c>
      <c r="D766" s="3" t="s">
        <v>282</v>
      </c>
      <c r="E766" s="3" t="s">
        <v>295</v>
      </c>
      <c r="F766" s="3">
        <v>4054.56</v>
      </c>
      <c r="G766" s="3">
        <v>9</v>
      </c>
      <c r="H766" s="3">
        <v>-57.02</v>
      </c>
      <c r="I766" s="3">
        <v>8</v>
      </c>
      <c r="J766" s="3">
        <v>2018</v>
      </c>
    </row>
    <row r="767" spans="1:10" x14ac:dyDescent="0.3">
      <c r="A767" s="2">
        <v>44476</v>
      </c>
      <c r="B767" s="3" t="s">
        <v>91</v>
      </c>
      <c r="C767" s="3" t="s">
        <v>278</v>
      </c>
      <c r="D767" s="3" t="s">
        <v>282</v>
      </c>
      <c r="E767" s="3" t="s">
        <v>295</v>
      </c>
      <c r="F767" s="3">
        <v>8200.93</v>
      </c>
      <c r="G767" s="3">
        <v>7</v>
      </c>
      <c r="H767" s="3">
        <v>-397.98</v>
      </c>
      <c r="I767" s="3">
        <v>10</v>
      </c>
      <c r="J767" s="3">
        <v>2021</v>
      </c>
    </row>
    <row r="768" spans="1:10" x14ac:dyDescent="0.3">
      <c r="A768" s="2">
        <v>45171</v>
      </c>
      <c r="B768" s="3" t="s">
        <v>186</v>
      </c>
      <c r="C768" s="3" t="s">
        <v>274</v>
      </c>
      <c r="D768" s="3" t="s">
        <v>282</v>
      </c>
      <c r="E768" s="3" t="s">
        <v>287</v>
      </c>
      <c r="F768" s="3">
        <v>4506.08</v>
      </c>
      <c r="G768" s="3">
        <v>4</v>
      </c>
      <c r="H768" s="3">
        <v>-776.48</v>
      </c>
      <c r="I768" s="3">
        <v>9</v>
      </c>
      <c r="J768" s="3">
        <v>2023</v>
      </c>
    </row>
    <row r="769" spans="1:10" x14ac:dyDescent="0.3">
      <c r="A769" s="2">
        <v>43873</v>
      </c>
      <c r="B769" s="3" t="s">
        <v>37</v>
      </c>
      <c r="C769" s="3" t="s">
        <v>271</v>
      </c>
      <c r="D769" s="3" t="s">
        <v>282</v>
      </c>
      <c r="E769" s="3" t="s">
        <v>295</v>
      </c>
      <c r="F769" s="3">
        <v>16234.88</v>
      </c>
      <c r="G769" s="3">
        <v>5</v>
      </c>
      <c r="H769" s="3">
        <v>3558.94</v>
      </c>
      <c r="I769" s="3">
        <v>2</v>
      </c>
      <c r="J769" s="3">
        <v>2020</v>
      </c>
    </row>
    <row r="770" spans="1:10" x14ac:dyDescent="0.3">
      <c r="A770" s="2">
        <v>43863</v>
      </c>
      <c r="B770" s="3" t="s">
        <v>151</v>
      </c>
      <c r="C770" s="3" t="s">
        <v>280</v>
      </c>
      <c r="D770" s="3" t="s">
        <v>283</v>
      </c>
      <c r="E770" s="3" t="s">
        <v>289</v>
      </c>
      <c r="F770" s="3">
        <v>10378.85</v>
      </c>
      <c r="G770" s="3">
        <v>9</v>
      </c>
      <c r="H770" s="3">
        <v>269.62</v>
      </c>
      <c r="I770" s="3">
        <v>2</v>
      </c>
      <c r="J770" s="3">
        <v>2020</v>
      </c>
    </row>
    <row r="771" spans="1:10" x14ac:dyDescent="0.3">
      <c r="A771" s="2">
        <v>44749</v>
      </c>
      <c r="B771" s="3" t="s">
        <v>145</v>
      </c>
      <c r="C771" s="3" t="s">
        <v>274</v>
      </c>
      <c r="D771" s="3" t="s">
        <v>283</v>
      </c>
      <c r="E771" s="3" t="s">
        <v>294</v>
      </c>
      <c r="F771" s="3">
        <v>5694.54</v>
      </c>
      <c r="G771" s="3">
        <v>7</v>
      </c>
      <c r="H771" s="3">
        <v>-380.17</v>
      </c>
      <c r="I771" s="3">
        <v>7</v>
      </c>
      <c r="J771" s="3">
        <v>2022</v>
      </c>
    </row>
    <row r="772" spans="1:10" x14ac:dyDescent="0.3">
      <c r="A772" s="2">
        <v>44401</v>
      </c>
      <c r="B772" s="3" t="s">
        <v>163</v>
      </c>
      <c r="C772" s="3" t="s">
        <v>275</v>
      </c>
      <c r="D772" s="3" t="s">
        <v>282</v>
      </c>
      <c r="E772" s="3" t="s">
        <v>295</v>
      </c>
      <c r="F772" s="3">
        <v>18078.240000000002</v>
      </c>
      <c r="G772" s="3">
        <v>4</v>
      </c>
      <c r="H772" s="3">
        <v>3816.64</v>
      </c>
      <c r="I772" s="3">
        <v>7</v>
      </c>
      <c r="J772" s="3">
        <v>2021</v>
      </c>
    </row>
    <row r="773" spans="1:10" x14ac:dyDescent="0.3">
      <c r="A773" s="2">
        <v>44850</v>
      </c>
      <c r="B773" s="3" t="s">
        <v>46</v>
      </c>
      <c r="C773" s="3" t="s">
        <v>272</v>
      </c>
      <c r="D773" s="3" t="s">
        <v>283</v>
      </c>
      <c r="E773" s="3" t="s">
        <v>288</v>
      </c>
      <c r="F773" s="3">
        <v>15672.94</v>
      </c>
      <c r="G773" s="3">
        <v>10</v>
      </c>
      <c r="H773" s="3">
        <v>-911.56</v>
      </c>
      <c r="I773" s="3">
        <v>10</v>
      </c>
      <c r="J773" s="3">
        <v>2022</v>
      </c>
    </row>
    <row r="774" spans="1:10" x14ac:dyDescent="0.3">
      <c r="A774" s="2">
        <v>43103</v>
      </c>
      <c r="B774" s="3" t="s">
        <v>17</v>
      </c>
      <c r="C774" s="3" t="s">
        <v>280</v>
      </c>
      <c r="D774" s="3" t="s">
        <v>281</v>
      </c>
      <c r="E774" s="3" t="s">
        <v>284</v>
      </c>
      <c r="F774" s="3">
        <v>8780.59</v>
      </c>
      <c r="G774" s="3">
        <v>8</v>
      </c>
      <c r="H774" s="3">
        <v>1774.53</v>
      </c>
      <c r="I774" s="3">
        <v>1</v>
      </c>
      <c r="J774" s="3">
        <v>2018</v>
      </c>
    </row>
    <row r="775" spans="1:10" x14ac:dyDescent="0.3">
      <c r="A775" s="2">
        <v>43432</v>
      </c>
      <c r="B775" s="3" t="s">
        <v>17</v>
      </c>
      <c r="C775" s="3" t="s">
        <v>279</v>
      </c>
      <c r="D775" s="3" t="s">
        <v>282</v>
      </c>
      <c r="E775" s="3" t="s">
        <v>287</v>
      </c>
      <c r="F775" s="3">
        <v>6050.69</v>
      </c>
      <c r="G775" s="3">
        <v>9</v>
      </c>
      <c r="H775" s="3">
        <v>-416.38</v>
      </c>
      <c r="I775" s="3">
        <v>11</v>
      </c>
      <c r="J775" s="3">
        <v>2018</v>
      </c>
    </row>
    <row r="776" spans="1:10" x14ac:dyDescent="0.3">
      <c r="A776" s="2">
        <v>44427</v>
      </c>
      <c r="B776" s="3" t="s">
        <v>111</v>
      </c>
      <c r="C776" s="3" t="s">
        <v>276</v>
      </c>
      <c r="D776" s="3" t="s">
        <v>282</v>
      </c>
      <c r="E776" s="3" t="s">
        <v>295</v>
      </c>
      <c r="F776" s="3">
        <v>19917.310000000001</v>
      </c>
      <c r="G776" s="3">
        <v>1</v>
      </c>
      <c r="H776" s="3">
        <v>270.04000000000002</v>
      </c>
      <c r="I776" s="3">
        <v>8</v>
      </c>
      <c r="J776" s="3">
        <v>2021</v>
      </c>
    </row>
    <row r="777" spans="1:10" x14ac:dyDescent="0.3">
      <c r="A777" s="2">
        <v>43958</v>
      </c>
      <c r="B777" s="3" t="s">
        <v>241</v>
      </c>
      <c r="C777" s="3" t="s">
        <v>279</v>
      </c>
      <c r="D777" s="3" t="s">
        <v>283</v>
      </c>
      <c r="E777" s="3" t="s">
        <v>289</v>
      </c>
      <c r="F777" s="3">
        <v>5464.87</v>
      </c>
      <c r="G777" s="3">
        <v>8</v>
      </c>
      <c r="H777" s="3">
        <v>350.04</v>
      </c>
      <c r="I777" s="3">
        <v>5</v>
      </c>
      <c r="J777" s="3">
        <v>2020</v>
      </c>
    </row>
    <row r="778" spans="1:10" x14ac:dyDescent="0.3">
      <c r="A778" s="2">
        <v>43617</v>
      </c>
      <c r="B778" s="3" t="s">
        <v>107</v>
      </c>
      <c r="C778" s="3" t="s">
        <v>279</v>
      </c>
      <c r="D778" s="3" t="s">
        <v>281</v>
      </c>
      <c r="E778" s="3" t="s">
        <v>286</v>
      </c>
      <c r="F778" s="3">
        <v>8256.9</v>
      </c>
      <c r="G778" s="3">
        <v>3</v>
      </c>
      <c r="H778" s="3">
        <v>1488.41</v>
      </c>
      <c r="I778" s="3">
        <v>6</v>
      </c>
      <c r="J778" s="3">
        <v>2019</v>
      </c>
    </row>
    <row r="779" spans="1:10" x14ac:dyDescent="0.3">
      <c r="A779" s="2">
        <v>43447</v>
      </c>
      <c r="B779" s="3" t="s">
        <v>15</v>
      </c>
      <c r="C779" s="3" t="s">
        <v>277</v>
      </c>
      <c r="D779" s="3" t="s">
        <v>283</v>
      </c>
      <c r="E779" s="3" t="s">
        <v>289</v>
      </c>
      <c r="F779" s="3">
        <v>8710.99</v>
      </c>
      <c r="G779" s="3">
        <v>8</v>
      </c>
      <c r="H779" s="3">
        <v>-1478.85</v>
      </c>
      <c r="I779" s="3">
        <v>12</v>
      </c>
      <c r="J779" s="3">
        <v>2018</v>
      </c>
    </row>
    <row r="780" spans="1:10" x14ac:dyDescent="0.3">
      <c r="A780" s="2">
        <v>43432</v>
      </c>
      <c r="B780" s="3" t="s">
        <v>13</v>
      </c>
      <c r="C780" s="3" t="s">
        <v>277</v>
      </c>
      <c r="D780" s="3" t="s">
        <v>281</v>
      </c>
      <c r="E780" s="3" t="s">
        <v>291</v>
      </c>
      <c r="F780" s="3">
        <v>18834.650000000001</v>
      </c>
      <c r="G780" s="3">
        <v>10</v>
      </c>
      <c r="H780" s="3">
        <v>-2049.84</v>
      </c>
      <c r="I780" s="3">
        <v>11</v>
      </c>
      <c r="J780" s="3">
        <v>2018</v>
      </c>
    </row>
    <row r="781" spans="1:10" x14ac:dyDescent="0.3">
      <c r="A781" s="2">
        <v>45111</v>
      </c>
      <c r="B781" s="3" t="s">
        <v>151</v>
      </c>
      <c r="C781" s="3" t="s">
        <v>275</v>
      </c>
      <c r="D781" s="3" t="s">
        <v>281</v>
      </c>
      <c r="E781" s="3" t="s">
        <v>291</v>
      </c>
      <c r="F781" s="3">
        <v>2634.78</v>
      </c>
      <c r="G781" s="3">
        <v>8</v>
      </c>
      <c r="H781" s="3">
        <v>81.31</v>
      </c>
      <c r="I781" s="3">
        <v>7</v>
      </c>
      <c r="J781" s="3">
        <v>2023</v>
      </c>
    </row>
    <row r="782" spans="1:10" x14ac:dyDescent="0.3">
      <c r="A782" s="2">
        <v>44125</v>
      </c>
      <c r="B782" s="3" t="s">
        <v>21</v>
      </c>
      <c r="C782" s="3" t="s">
        <v>277</v>
      </c>
      <c r="D782" s="3" t="s">
        <v>283</v>
      </c>
      <c r="E782" s="3" t="s">
        <v>290</v>
      </c>
      <c r="F782" s="3">
        <v>14027.67</v>
      </c>
      <c r="G782" s="3">
        <v>4</v>
      </c>
      <c r="H782" s="3">
        <v>3571.63</v>
      </c>
      <c r="I782" s="3">
        <v>10</v>
      </c>
      <c r="J782" s="3">
        <v>2020</v>
      </c>
    </row>
    <row r="783" spans="1:10" x14ac:dyDescent="0.3">
      <c r="A783" s="2">
        <v>43691</v>
      </c>
      <c r="B783" s="3" t="s">
        <v>225</v>
      </c>
      <c r="C783" s="3" t="s">
        <v>277</v>
      </c>
      <c r="D783" s="3" t="s">
        <v>283</v>
      </c>
      <c r="E783" s="3" t="s">
        <v>290</v>
      </c>
      <c r="F783" s="3">
        <v>6755.88</v>
      </c>
      <c r="G783" s="3">
        <v>9</v>
      </c>
      <c r="H783" s="3">
        <v>1278.56</v>
      </c>
      <c r="I783" s="3">
        <v>8</v>
      </c>
      <c r="J783" s="3">
        <v>2019</v>
      </c>
    </row>
    <row r="784" spans="1:10" x14ac:dyDescent="0.3">
      <c r="A784" s="2">
        <v>43331</v>
      </c>
      <c r="B784" s="3" t="s">
        <v>88</v>
      </c>
      <c r="C784" s="3" t="s">
        <v>273</v>
      </c>
      <c r="D784" s="3" t="s">
        <v>281</v>
      </c>
      <c r="E784" s="3" t="s">
        <v>284</v>
      </c>
      <c r="F784" s="3">
        <v>16915.939999999999</v>
      </c>
      <c r="G784" s="3">
        <v>6</v>
      </c>
      <c r="H784" s="3">
        <v>-2375.8000000000002</v>
      </c>
      <c r="I784" s="3">
        <v>8</v>
      </c>
      <c r="J784" s="3">
        <v>2018</v>
      </c>
    </row>
    <row r="785" spans="1:10" x14ac:dyDescent="0.3">
      <c r="A785" s="2">
        <v>43290</v>
      </c>
      <c r="B785" s="3" t="s">
        <v>116</v>
      </c>
      <c r="C785" s="3" t="s">
        <v>276</v>
      </c>
      <c r="D785" s="3" t="s">
        <v>282</v>
      </c>
      <c r="E785" s="3" t="s">
        <v>287</v>
      </c>
      <c r="F785" s="3">
        <v>10601.43</v>
      </c>
      <c r="G785" s="3">
        <v>9</v>
      </c>
      <c r="H785" s="3">
        <v>1488.07</v>
      </c>
      <c r="I785" s="3">
        <v>7</v>
      </c>
      <c r="J785" s="3">
        <v>2018</v>
      </c>
    </row>
    <row r="786" spans="1:10" x14ac:dyDescent="0.3">
      <c r="A786" s="2">
        <v>44060</v>
      </c>
      <c r="B786" s="3" t="s">
        <v>198</v>
      </c>
      <c r="C786" s="3" t="s">
        <v>274</v>
      </c>
      <c r="D786" s="3" t="s">
        <v>281</v>
      </c>
      <c r="E786" s="3" t="s">
        <v>286</v>
      </c>
      <c r="F786" s="3">
        <v>16130.06</v>
      </c>
      <c r="G786" s="3">
        <v>4</v>
      </c>
      <c r="H786" s="3">
        <v>-1175.03</v>
      </c>
      <c r="I786" s="3">
        <v>8</v>
      </c>
      <c r="J786" s="3">
        <v>2020</v>
      </c>
    </row>
    <row r="787" spans="1:10" x14ac:dyDescent="0.3">
      <c r="A787" s="2">
        <v>44050</v>
      </c>
      <c r="B787" s="3" t="s">
        <v>182</v>
      </c>
      <c r="C787" s="3" t="s">
        <v>279</v>
      </c>
      <c r="D787" s="3" t="s">
        <v>281</v>
      </c>
      <c r="E787" s="3" t="s">
        <v>285</v>
      </c>
      <c r="F787" s="3">
        <v>13832.99</v>
      </c>
      <c r="G787" s="3">
        <v>1</v>
      </c>
      <c r="H787" s="3">
        <v>3236.76</v>
      </c>
      <c r="I787" s="3">
        <v>8</v>
      </c>
      <c r="J787" s="3">
        <v>2020</v>
      </c>
    </row>
    <row r="788" spans="1:10" x14ac:dyDescent="0.3">
      <c r="A788" s="2">
        <v>44109</v>
      </c>
      <c r="B788" s="3" t="s">
        <v>202</v>
      </c>
      <c r="C788" s="3" t="s">
        <v>280</v>
      </c>
      <c r="D788" s="3" t="s">
        <v>281</v>
      </c>
      <c r="E788" s="3" t="s">
        <v>291</v>
      </c>
      <c r="F788" s="3">
        <v>12325.35</v>
      </c>
      <c r="G788" s="3">
        <v>4</v>
      </c>
      <c r="H788" s="3">
        <v>-1739.82</v>
      </c>
      <c r="I788" s="3">
        <v>10</v>
      </c>
      <c r="J788" s="3">
        <v>2020</v>
      </c>
    </row>
    <row r="789" spans="1:10" x14ac:dyDescent="0.3">
      <c r="A789" s="2">
        <v>44467</v>
      </c>
      <c r="B789" s="3" t="s">
        <v>125</v>
      </c>
      <c r="C789" s="3" t="s">
        <v>277</v>
      </c>
      <c r="D789" s="3" t="s">
        <v>282</v>
      </c>
      <c r="E789" s="3" t="s">
        <v>287</v>
      </c>
      <c r="F789" s="3">
        <v>16091.41</v>
      </c>
      <c r="G789" s="3">
        <v>5</v>
      </c>
      <c r="H789" s="3">
        <v>-1241.42</v>
      </c>
      <c r="I789" s="3">
        <v>9</v>
      </c>
      <c r="J789" s="3">
        <v>2021</v>
      </c>
    </row>
    <row r="790" spans="1:10" x14ac:dyDescent="0.3">
      <c r="A790" s="2">
        <v>43297</v>
      </c>
      <c r="B790" s="3" t="s">
        <v>32</v>
      </c>
      <c r="C790" s="3" t="s">
        <v>277</v>
      </c>
      <c r="D790" s="3" t="s">
        <v>283</v>
      </c>
      <c r="E790" s="3" t="s">
        <v>289</v>
      </c>
      <c r="F790" s="3">
        <v>18968.490000000002</v>
      </c>
      <c r="G790" s="3">
        <v>5</v>
      </c>
      <c r="H790" s="3">
        <v>4635.5</v>
      </c>
      <c r="I790" s="3">
        <v>7</v>
      </c>
      <c r="J790" s="3">
        <v>2018</v>
      </c>
    </row>
    <row r="791" spans="1:10" x14ac:dyDescent="0.3">
      <c r="A791" s="2">
        <v>44826</v>
      </c>
      <c r="B791" s="3" t="s">
        <v>74</v>
      </c>
      <c r="C791" s="3" t="s">
        <v>279</v>
      </c>
      <c r="D791" s="3" t="s">
        <v>281</v>
      </c>
      <c r="E791" s="3" t="s">
        <v>286</v>
      </c>
      <c r="F791" s="3">
        <v>576.70000000000005</v>
      </c>
      <c r="G791" s="3">
        <v>3</v>
      </c>
      <c r="H791" s="3">
        <v>164.85</v>
      </c>
      <c r="I791" s="3">
        <v>9</v>
      </c>
      <c r="J791" s="3">
        <v>2022</v>
      </c>
    </row>
    <row r="792" spans="1:10" x14ac:dyDescent="0.3">
      <c r="A792" s="2">
        <v>43333</v>
      </c>
      <c r="B792" s="3" t="s">
        <v>187</v>
      </c>
      <c r="C792" s="3" t="s">
        <v>279</v>
      </c>
      <c r="D792" s="3" t="s">
        <v>283</v>
      </c>
      <c r="E792" s="3" t="s">
        <v>290</v>
      </c>
      <c r="F792" s="3">
        <v>16910.36</v>
      </c>
      <c r="G792" s="3">
        <v>6</v>
      </c>
      <c r="H792" s="3">
        <v>-2075.62</v>
      </c>
      <c r="I792" s="3">
        <v>8</v>
      </c>
      <c r="J792" s="3">
        <v>2018</v>
      </c>
    </row>
    <row r="793" spans="1:10" x14ac:dyDescent="0.3">
      <c r="A793" s="2">
        <v>44859</v>
      </c>
      <c r="B793" s="3" t="s">
        <v>199</v>
      </c>
      <c r="C793" s="3" t="s">
        <v>272</v>
      </c>
      <c r="D793" s="3" t="s">
        <v>281</v>
      </c>
      <c r="E793" s="3" t="s">
        <v>285</v>
      </c>
      <c r="F793" s="3">
        <v>3263.18</v>
      </c>
      <c r="G793" s="3">
        <v>1</v>
      </c>
      <c r="H793" s="3">
        <v>814.05</v>
      </c>
      <c r="I793" s="3">
        <v>10</v>
      </c>
      <c r="J793" s="3">
        <v>2022</v>
      </c>
    </row>
    <row r="794" spans="1:10" x14ac:dyDescent="0.3">
      <c r="A794" s="2">
        <v>44856</v>
      </c>
      <c r="B794" s="3" t="s">
        <v>48</v>
      </c>
      <c r="C794" s="3" t="s">
        <v>271</v>
      </c>
      <c r="D794" s="3" t="s">
        <v>283</v>
      </c>
      <c r="E794" s="3" t="s">
        <v>288</v>
      </c>
      <c r="F794" s="3">
        <v>4457</v>
      </c>
      <c r="G794" s="3">
        <v>10</v>
      </c>
      <c r="H794" s="3">
        <v>941.59</v>
      </c>
      <c r="I794" s="3">
        <v>10</v>
      </c>
      <c r="J794" s="3">
        <v>2022</v>
      </c>
    </row>
    <row r="795" spans="1:10" x14ac:dyDescent="0.3">
      <c r="A795" s="2">
        <v>43567</v>
      </c>
      <c r="B795" s="3" t="s">
        <v>126</v>
      </c>
      <c r="C795" s="3" t="s">
        <v>271</v>
      </c>
      <c r="D795" s="3" t="s">
        <v>283</v>
      </c>
      <c r="E795" s="3" t="s">
        <v>289</v>
      </c>
      <c r="F795" s="3">
        <v>19384.16</v>
      </c>
      <c r="G795" s="3">
        <v>4</v>
      </c>
      <c r="H795" s="3">
        <v>-3592.35</v>
      </c>
      <c r="I795" s="3">
        <v>4</v>
      </c>
      <c r="J795" s="3">
        <v>2019</v>
      </c>
    </row>
    <row r="796" spans="1:10" x14ac:dyDescent="0.3">
      <c r="A796" s="2">
        <v>44884</v>
      </c>
      <c r="B796" s="3" t="s">
        <v>14</v>
      </c>
      <c r="C796" s="3" t="s">
        <v>279</v>
      </c>
      <c r="D796" s="3" t="s">
        <v>283</v>
      </c>
      <c r="E796" s="3" t="s">
        <v>290</v>
      </c>
      <c r="F796" s="3">
        <v>16105.78</v>
      </c>
      <c r="G796" s="3">
        <v>8</v>
      </c>
      <c r="H796" s="3">
        <v>-1542.29</v>
      </c>
      <c r="I796" s="3">
        <v>11</v>
      </c>
      <c r="J796" s="3">
        <v>2022</v>
      </c>
    </row>
    <row r="797" spans="1:10" x14ac:dyDescent="0.3">
      <c r="A797" s="2">
        <v>43469</v>
      </c>
      <c r="B797" s="3" t="s">
        <v>164</v>
      </c>
      <c r="C797" s="3" t="s">
        <v>278</v>
      </c>
      <c r="D797" s="3" t="s">
        <v>283</v>
      </c>
      <c r="E797" s="3" t="s">
        <v>288</v>
      </c>
      <c r="F797" s="3">
        <v>1959.02</v>
      </c>
      <c r="G797" s="3">
        <v>6</v>
      </c>
      <c r="H797" s="3">
        <v>-387.51</v>
      </c>
      <c r="I797" s="3">
        <v>1</v>
      </c>
      <c r="J797" s="3">
        <v>2019</v>
      </c>
    </row>
    <row r="798" spans="1:10" x14ac:dyDescent="0.3">
      <c r="A798" s="2">
        <v>43897</v>
      </c>
      <c r="B798" s="3" t="s">
        <v>33</v>
      </c>
      <c r="C798" s="3" t="s">
        <v>277</v>
      </c>
      <c r="D798" s="3" t="s">
        <v>282</v>
      </c>
      <c r="E798" s="3" t="s">
        <v>293</v>
      </c>
      <c r="F798" s="3">
        <v>15185.46</v>
      </c>
      <c r="G798" s="3">
        <v>7</v>
      </c>
      <c r="H798" s="3">
        <v>4049.05</v>
      </c>
      <c r="I798" s="3">
        <v>3</v>
      </c>
      <c r="J798" s="3">
        <v>2020</v>
      </c>
    </row>
    <row r="799" spans="1:10" x14ac:dyDescent="0.3">
      <c r="A799" s="2">
        <v>43475</v>
      </c>
      <c r="B799" s="3" t="s">
        <v>194</v>
      </c>
      <c r="C799" s="3" t="s">
        <v>272</v>
      </c>
      <c r="D799" s="3" t="s">
        <v>281</v>
      </c>
      <c r="E799" s="3" t="s">
        <v>291</v>
      </c>
      <c r="F799" s="3">
        <v>11375.65</v>
      </c>
      <c r="G799" s="3">
        <v>1</v>
      </c>
      <c r="H799" s="3">
        <v>2898.19</v>
      </c>
      <c r="I799" s="3">
        <v>1</v>
      </c>
      <c r="J799" s="3">
        <v>2019</v>
      </c>
    </row>
    <row r="800" spans="1:10" x14ac:dyDescent="0.3">
      <c r="A800" s="2">
        <v>43968</v>
      </c>
      <c r="B800" s="3" t="s">
        <v>33</v>
      </c>
      <c r="C800" s="3" t="s">
        <v>276</v>
      </c>
      <c r="D800" s="3" t="s">
        <v>282</v>
      </c>
      <c r="E800" s="3" t="s">
        <v>292</v>
      </c>
      <c r="F800" s="3">
        <v>8924.9500000000007</v>
      </c>
      <c r="G800" s="3">
        <v>8</v>
      </c>
      <c r="H800" s="3">
        <v>892.51</v>
      </c>
      <c r="I800" s="3">
        <v>5</v>
      </c>
      <c r="J800" s="3">
        <v>2020</v>
      </c>
    </row>
    <row r="801" spans="1:10" x14ac:dyDescent="0.3">
      <c r="A801" s="2">
        <v>43764</v>
      </c>
      <c r="B801" s="3" t="s">
        <v>15</v>
      </c>
      <c r="C801" s="3" t="s">
        <v>280</v>
      </c>
      <c r="D801" s="3" t="s">
        <v>283</v>
      </c>
      <c r="E801" s="3" t="s">
        <v>289</v>
      </c>
      <c r="F801" s="3">
        <v>12797.89</v>
      </c>
      <c r="G801" s="3">
        <v>6</v>
      </c>
      <c r="H801" s="3">
        <v>-1044.93</v>
      </c>
      <c r="I801" s="3">
        <v>10</v>
      </c>
      <c r="J801" s="3">
        <v>2019</v>
      </c>
    </row>
    <row r="802" spans="1:10" x14ac:dyDescent="0.3">
      <c r="A802" s="2">
        <v>43279</v>
      </c>
      <c r="B802" s="3" t="s">
        <v>178</v>
      </c>
      <c r="C802" s="3" t="s">
        <v>277</v>
      </c>
      <c r="D802" s="3" t="s">
        <v>282</v>
      </c>
      <c r="E802" s="3" t="s">
        <v>287</v>
      </c>
      <c r="F802" s="3">
        <v>2992.26</v>
      </c>
      <c r="G802" s="3">
        <v>4</v>
      </c>
      <c r="H802" s="3">
        <v>545.62</v>
      </c>
      <c r="I802" s="3">
        <v>6</v>
      </c>
      <c r="J802" s="3">
        <v>2018</v>
      </c>
    </row>
    <row r="803" spans="1:10" x14ac:dyDescent="0.3">
      <c r="A803" s="2">
        <v>43655</v>
      </c>
      <c r="B803" s="3" t="s">
        <v>18</v>
      </c>
      <c r="C803" s="3" t="s">
        <v>280</v>
      </c>
      <c r="D803" s="3" t="s">
        <v>281</v>
      </c>
      <c r="E803" s="3" t="s">
        <v>285</v>
      </c>
      <c r="F803" s="3">
        <v>17374.66</v>
      </c>
      <c r="G803" s="3">
        <v>2</v>
      </c>
      <c r="H803" s="3">
        <v>907.33</v>
      </c>
      <c r="I803" s="3">
        <v>7</v>
      </c>
      <c r="J803" s="3">
        <v>2019</v>
      </c>
    </row>
    <row r="804" spans="1:10" x14ac:dyDescent="0.3">
      <c r="A804" s="2">
        <v>43628</v>
      </c>
      <c r="B804" s="3" t="s">
        <v>259</v>
      </c>
      <c r="C804" s="3" t="s">
        <v>276</v>
      </c>
      <c r="D804" s="3" t="s">
        <v>281</v>
      </c>
      <c r="E804" s="3" t="s">
        <v>284</v>
      </c>
      <c r="F804" s="3">
        <v>15502.7</v>
      </c>
      <c r="G804" s="3">
        <v>9</v>
      </c>
      <c r="H804" s="3">
        <v>2026.07</v>
      </c>
      <c r="I804" s="3">
        <v>6</v>
      </c>
      <c r="J804" s="3">
        <v>2019</v>
      </c>
    </row>
    <row r="805" spans="1:10" x14ac:dyDescent="0.3">
      <c r="A805" s="2">
        <v>43262</v>
      </c>
      <c r="B805" s="3" t="s">
        <v>116</v>
      </c>
      <c r="C805" s="3" t="s">
        <v>273</v>
      </c>
      <c r="D805" s="3" t="s">
        <v>282</v>
      </c>
      <c r="E805" s="3" t="s">
        <v>293</v>
      </c>
      <c r="F805" s="3">
        <v>18743.52</v>
      </c>
      <c r="G805" s="3">
        <v>2</v>
      </c>
      <c r="H805" s="3">
        <v>1641.82</v>
      </c>
      <c r="I805" s="3">
        <v>6</v>
      </c>
      <c r="J805" s="3">
        <v>2018</v>
      </c>
    </row>
    <row r="806" spans="1:10" x14ac:dyDescent="0.3">
      <c r="A806" s="2">
        <v>45288</v>
      </c>
      <c r="B806" s="3" t="s">
        <v>203</v>
      </c>
      <c r="C806" s="3" t="s">
        <v>278</v>
      </c>
      <c r="D806" s="3" t="s">
        <v>283</v>
      </c>
      <c r="E806" s="3" t="s">
        <v>289</v>
      </c>
      <c r="F806" s="3">
        <v>5309.86</v>
      </c>
      <c r="G806" s="3">
        <v>9</v>
      </c>
      <c r="H806" s="3">
        <v>141.99</v>
      </c>
      <c r="I806" s="3">
        <v>12</v>
      </c>
      <c r="J806" s="3">
        <v>2023</v>
      </c>
    </row>
    <row r="807" spans="1:10" x14ac:dyDescent="0.3">
      <c r="A807" s="2">
        <v>43430</v>
      </c>
      <c r="B807" s="3" t="s">
        <v>60</v>
      </c>
      <c r="C807" s="3" t="s">
        <v>273</v>
      </c>
      <c r="D807" s="3" t="s">
        <v>281</v>
      </c>
      <c r="E807" s="3" t="s">
        <v>285</v>
      </c>
      <c r="F807" s="3">
        <v>10298.73</v>
      </c>
      <c r="G807" s="3">
        <v>5</v>
      </c>
      <c r="H807" s="3">
        <v>953.68</v>
      </c>
      <c r="I807" s="3">
        <v>11</v>
      </c>
      <c r="J807" s="3">
        <v>2018</v>
      </c>
    </row>
    <row r="808" spans="1:10" x14ac:dyDescent="0.3">
      <c r="A808" s="2">
        <v>43462</v>
      </c>
      <c r="B808" s="3" t="s">
        <v>146</v>
      </c>
      <c r="C808" s="3" t="s">
        <v>273</v>
      </c>
      <c r="D808" s="3" t="s">
        <v>281</v>
      </c>
      <c r="E808" s="3" t="s">
        <v>286</v>
      </c>
      <c r="F808" s="3">
        <v>13122.7</v>
      </c>
      <c r="G808" s="3">
        <v>5</v>
      </c>
      <c r="H808" s="3">
        <v>47.39</v>
      </c>
      <c r="I808" s="3">
        <v>12</v>
      </c>
      <c r="J808" s="3">
        <v>2018</v>
      </c>
    </row>
    <row r="809" spans="1:10" x14ac:dyDescent="0.3">
      <c r="A809" s="2">
        <v>43838</v>
      </c>
      <c r="B809" s="3" t="s">
        <v>219</v>
      </c>
      <c r="C809" s="3" t="s">
        <v>279</v>
      </c>
      <c r="D809" s="3" t="s">
        <v>282</v>
      </c>
      <c r="E809" s="3" t="s">
        <v>287</v>
      </c>
      <c r="F809" s="3">
        <v>18662.25</v>
      </c>
      <c r="G809" s="3">
        <v>7</v>
      </c>
      <c r="H809" s="3">
        <v>1825.73</v>
      </c>
      <c r="I809" s="3">
        <v>1</v>
      </c>
      <c r="J809" s="3">
        <v>2020</v>
      </c>
    </row>
    <row r="810" spans="1:10" x14ac:dyDescent="0.3">
      <c r="A810" s="2">
        <v>44008</v>
      </c>
      <c r="B810" s="3" t="s">
        <v>110</v>
      </c>
      <c r="C810" s="3" t="s">
        <v>278</v>
      </c>
      <c r="D810" s="3" t="s">
        <v>281</v>
      </c>
      <c r="E810" s="3" t="s">
        <v>286</v>
      </c>
      <c r="F810" s="3">
        <v>7428.52</v>
      </c>
      <c r="G810" s="3">
        <v>6</v>
      </c>
      <c r="H810" s="3">
        <v>402.27</v>
      </c>
      <c r="I810" s="3">
        <v>6</v>
      </c>
      <c r="J810" s="3">
        <v>2020</v>
      </c>
    </row>
    <row r="811" spans="1:10" x14ac:dyDescent="0.3">
      <c r="A811" s="2">
        <v>43117</v>
      </c>
      <c r="B811" s="3" t="s">
        <v>171</v>
      </c>
      <c r="C811" s="3" t="s">
        <v>280</v>
      </c>
      <c r="D811" s="3" t="s">
        <v>281</v>
      </c>
      <c r="E811" s="3" t="s">
        <v>286</v>
      </c>
      <c r="F811" s="3">
        <v>8988.07</v>
      </c>
      <c r="G811" s="3">
        <v>6</v>
      </c>
      <c r="H811" s="3">
        <v>-449.29</v>
      </c>
      <c r="I811" s="3">
        <v>1</v>
      </c>
      <c r="J811" s="3">
        <v>2018</v>
      </c>
    </row>
    <row r="812" spans="1:10" x14ac:dyDescent="0.3">
      <c r="A812" s="2">
        <v>44516</v>
      </c>
      <c r="B812" s="3" t="s">
        <v>225</v>
      </c>
      <c r="C812" s="3" t="s">
        <v>276</v>
      </c>
      <c r="D812" s="3" t="s">
        <v>283</v>
      </c>
      <c r="E812" s="3" t="s">
        <v>289</v>
      </c>
      <c r="F812" s="3">
        <v>11531.04</v>
      </c>
      <c r="G812" s="3">
        <v>3</v>
      </c>
      <c r="H812" s="3">
        <v>-173.33</v>
      </c>
      <c r="I812" s="3">
        <v>11</v>
      </c>
      <c r="J812" s="3">
        <v>2021</v>
      </c>
    </row>
    <row r="813" spans="1:10" x14ac:dyDescent="0.3">
      <c r="A813" s="2">
        <v>44962</v>
      </c>
      <c r="B813" s="3" t="s">
        <v>204</v>
      </c>
      <c r="C813" s="3" t="s">
        <v>277</v>
      </c>
      <c r="D813" s="3" t="s">
        <v>283</v>
      </c>
      <c r="E813" s="3" t="s">
        <v>288</v>
      </c>
      <c r="F813" s="3">
        <v>17045.37</v>
      </c>
      <c r="G813" s="3">
        <v>10</v>
      </c>
      <c r="H813" s="3">
        <v>3513.34</v>
      </c>
      <c r="I813" s="3">
        <v>2</v>
      </c>
      <c r="J813" s="3">
        <v>2023</v>
      </c>
    </row>
    <row r="814" spans="1:10" x14ac:dyDescent="0.3">
      <c r="A814" s="2">
        <v>43697</v>
      </c>
      <c r="B814" s="3" t="s">
        <v>260</v>
      </c>
      <c r="C814" s="3" t="s">
        <v>278</v>
      </c>
      <c r="D814" s="3" t="s">
        <v>282</v>
      </c>
      <c r="E814" s="3" t="s">
        <v>293</v>
      </c>
      <c r="F814" s="3">
        <v>9919.85</v>
      </c>
      <c r="G814" s="3">
        <v>5</v>
      </c>
      <c r="H814" s="3">
        <v>2351.83</v>
      </c>
      <c r="I814" s="3">
        <v>8</v>
      </c>
      <c r="J814" s="3">
        <v>2019</v>
      </c>
    </row>
    <row r="815" spans="1:10" x14ac:dyDescent="0.3">
      <c r="A815" s="2">
        <v>44114</v>
      </c>
      <c r="B815" s="3" t="s">
        <v>33</v>
      </c>
      <c r="C815" s="3" t="s">
        <v>274</v>
      </c>
      <c r="D815" s="3" t="s">
        <v>281</v>
      </c>
      <c r="E815" s="3" t="s">
        <v>284</v>
      </c>
      <c r="F815" s="3">
        <v>9290.7199999999993</v>
      </c>
      <c r="G815" s="3">
        <v>5</v>
      </c>
      <c r="H815" s="3">
        <v>2424.98</v>
      </c>
      <c r="I815" s="3">
        <v>10</v>
      </c>
      <c r="J815" s="3">
        <v>2020</v>
      </c>
    </row>
    <row r="816" spans="1:10" x14ac:dyDescent="0.3">
      <c r="A816" s="2">
        <v>43295</v>
      </c>
      <c r="B816" s="3" t="s">
        <v>154</v>
      </c>
      <c r="C816" s="3" t="s">
        <v>275</v>
      </c>
      <c r="D816" s="3" t="s">
        <v>281</v>
      </c>
      <c r="E816" s="3" t="s">
        <v>285</v>
      </c>
      <c r="F816" s="3">
        <v>15783.03</v>
      </c>
      <c r="G816" s="3">
        <v>8</v>
      </c>
      <c r="H816" s="3">
        <v>-2230.04</v>
      </c>
      <c r="I816" s="3">
        <v>7</v>
      </c>
      <c r="J816" s="3">
        <v>2018</v>
      </c>
    </row>
    <row r="817" spans="1:10" x14ac:dyDescent="0.3">
      <c r="A817" s="2">
        <v>44001</v>
      </c>
      <c r="B817" s="3" t="s">
        <v>209</v>
      </c>
      <c r="C817" s="3" t="s">
        <v>279</v>
      </c>
      <c r="D817" s="3" t="s">
        <v>282</v>
      </c>
      <c r="E817" s="3" t="s">
        <v>295</v>
      </c>
      <c r="F817" s="3">
        <v>15552.81</v>
      </c>
      <c r="G817" s="3">
        <v>7</v>
      </c>
      <c r="H817" s="3">
        <v>363.56</v>
      </c>
      <c r="I817" s="3">
        <v>6</v>
      </c>
      <c r="J817" s="3">
        <v>2020</v>
      </c>
    </row>
    <row r="818" spans="1:10" x14ac:dyDescent="0.3">
      <c r="A818" s="2">
        <v>44921</v>
      </c>
      <c r="B818" s="3" t="s">
        <v>17</v>
      </c>
      <c r="C818" s="3" t="s">
        <v>271</v>
      </c>
      <c r="D818" s="3" t="s">
        <v>283</v>
      </c>
      <c r="E818" s="3" t="s">
        <v>290</v>
      </c>
      <c r="F818" s="3">
        <v>15666.55</v>
      </c>
      <c r="G818" s="3">
        <v>3</v>
      </c>
      <c r="H818" s="3">
        <v>711.41</v>
      </c>
      <c r="I818" s="3">
        <v>12</v>
      </c>
      <c r="J818" s="3">
        <v>2022</v>
      </c>
    </row>
    <row r="819" spans="1:10" x14ac:dyDescent="0.3">
      <c r="A819" s="2">
        <v>45151</v>
      </c>
      <c r="B819" s="3" t="s">
        <v>73</v>
      </c>
      <c r="C819" s="3" t="s">
        <v>275</v>
      </c>
      <c r="D819" s="3" t="s">
        <v>282</v>
      </c>
      <c r="E819" s="3" t="s">
        <v>292</v>
      </c>
      <c r="F819" s="3">
        <v>16359.01</v>
      </c>
      <c r="G819" s="3">
        <v>2</v>
      </c>
      <c r="H819" s="3">
        <v>2400.12</v>
      </c>
      <c r="I819" s="3">
        <v>8</v>
      </c>
      <c r="J819" s="3">
        <v>2023</v>
      </c>
    </row>
    <row r="820" spans="1:10" x14ac:dyDescent="0.3">
      <c r="A820" s="2">
        <v>43589</v>
      </c>
      <c r="B820" s="3" t="s">
        <v>158</v>
      </c>
      <c r="C820" s="3" t="s">
        <v>273</v>
      </c>
      <c r="D820" s="3" t="s">
        <v>282</v>
      </c>
      <c r="E820" s="3" t="s">
        <v>292</v>
      </c>
      <c r="F820" s="3">
        <v>5730.06</v>
      </c>
      <c r="G820" s="3">
        <v>6</v>
      </c>
      <c r="H820" s="3">
        <v>-182.24</v>
      </c>
      <c r="I820" s="3">
        <v>5</v>
      </c>
      <c r="J820" s="3">
        <v>2019</v>
      </c>
    </row>
    <row r="821" spans="1:10" x14ac:dyDescent="0.3">
      <c r="A821" s="2">
        <v>43597</v>
      </c>
      <c r="B821" s="3" t="s">
        <v>37</v>
      </c>
      <c r="C821" s="3" t="s">
        <v>278</v>
      </c>
      <c r="D821" s="3" t="s">
        <v>283</v>
      </c>
      <c r="E821" s="3" t="s">
        <v>289</v>
      </c>
      <c r="F821" s="3">
        <v>18480.28</v>
      </c>
      <c r="G821" s="3">
        <v>3</v>
      </c>
      <c r="H821" s="3">
        <v>5158.0200000000004</v>
      </c>
      <c r="I821" s="3">
        <v>5</v>
      </c>
      <c r="J821" s="3">
        <v>2019</v>
      </c>
    </row>
    <row r="822" spans="1:10" x14ac:dyDescent="0.3">
      <c r="A822" s="2">
        <v>44461</v>
      </c>
      <c r="B822" s="3" t="s">
        <v>201</v>
      </c>
      <c r="C822" s="3" t="s">
        <v>275</v>
      </c>
      <c r="D822" s="3" t="s">
        <v>283</v>
      </c>
      <c r="E822" s="3" t="s">
        <v>294</v>
      </c>
      <c r="F822" s="3">
        <v>14017.17</v>
      </c>
      <c r="G822" s="3">
        <v>7</v>
      </c>
      <c r="H822" s="3">
        <v>103.46</v>
      </c>
      <c r="I822" s="3">
        <v>9</v>
      </c>
      <c r="J822" s="3">
        <v>2021</v>
      </c>
    </row>
    <row r="823" spans="1:10" x14ac:dyDescent="0.3">
      <c r="A823" s="2">
        <v>43370</v>
      </c>
      <c r="B823" s="3" t="s">
        <v>143</v>
      </c>
      <c r="C823" s="3" t="s">
        <v>278</v>
      </c>
      <c r="D823" s="3" t="s">
        <v>283</v>
      </c>
      <c r="E823" s="3" t="s">
        <v>290</v>
      </c>
      <c r="F823" s="3">
        <v>6100.29</v>
      </c>
      <c r="G823" s="3">
        <v>10</v>
      </c>
      <c r="H823" s="3">
        <v>-940.49</v>
      </c>
      <c r="I823" s="3">
        <v>9</v>
      </c>
      <c r="J823" s="3">
        <v>2018</v>
      </c>
    </row>
    <row r="824" spans="1:10" x14ac:dyDescent="0.3">
      <c r="A824" s="2">
        <v>44767</v>
      </c>
      <c r="B824" s="3" t="s">
        <v>90</v>
      </c>
      <c r="C824" s="3" t="s">
        <v>273</v>
      </c>
      <c r="D824" s="3" t="s">
        <v>283</v>
      </c>
      <c r="E824" s="3" t="s">
        <v>288</v>
      </c>
      <c r="F824" s="3">
        <v>1681.21</v>
      </c>
      <c r="G824" s="3">
        <v>2</v>
      </c>
      <c r="H824" s="3">
        <v>-24.75</v>
      </c>
      <c r="I824" s="3">
        <v>7</v>
      </c>
      <c r="J824" s="3">
        <v>2022</v>
      </c>
    </row>
    <row r="825" spans="1:10" x14ac:dyDescent="0.3">
      <c r="A825" s="2">
        <v>44151</v>
      </c>
      <c r="B825" s="3" t="s">
        <v>140</v>
      </c>
      <c r="C825" s="3" t="s">
        <v>279</v>
      </c>
      <c r="D825" s="3" t="s">
        <v>282</v>
      </c>
      <c r="E825" s="3" t="s">
        <v>293</v>
      </c>
      <c r="F825" s="3">
        <v>12552.37</v>
      </c>
      <c r="G825" s="3">
        <v>10</v>
      </c>
      <c r="H825" s="3">
        <v>356.43</v>
      </c>
      <c r="I825" s="3">
        <v>11</v>
      </c>
      <c r="J825" s="3">
        <v>2020</v>
      </c>
    </row>
    <row r="826" spans="1:10" x14ac:dyDescent="0.3">
      <c r="A826" s="2">
        <v>43568</v>
      </c>
      <c r="B826" s="3" t="s">
        <v>64</v>
      </c>
      <c r="C826" s="3" t="s">
        <v>271</v>
      </c>
      <c r="D826" s="3" t="s">
        <v>282</v>
      </c>
      <c r="E826" s="3" t="s">
        <v>295</v>
      </c>
      <c r="F826" s="3">
        <v>17419.78</v>
      </c>
      <c r="G826" s="3">
        <v>7</v>
      </c>
      <c r="H826" s="3">
        <v>-3169.99</v>
      </c>
      <c r="I826" s="3">
        <v>4</v>
      </c>
      <c r="J826" s="3">
        <v>2019</v>
      </c>
    </row>
    <row r="827" spans="1:10" x14ac:dyDescent="0.3">
      <c r="A827" s="2">
        <v>44821</v>
      </c>
      <c r="B827" s="3" t="s">
        <v>261</v>
      </c>
      <c r="C827" s="3" t="s">
        <v>279</v>
      </c>
      <c r="D827" s="3" t="s">
        <v>281</v>
      </c>
      <c r="E827" s="3" t="s">
        <v>291</v>
      </c>
      <c r="F827" s="3">
        <v>19592.419999999998</v>
      </c>
      <c r="G827" s="3">
        <v>1</v>
      </c>
      <c r="H827" s="3">
        <v>-308.05</v>
      </c>
      <c r="I827" s="3">
        <v>9</v>
      </c>
      <c r="J827" s="3">
        <v>2022</v>
      </c>
    </row>
    <row r="828" spans="1:10" x14ac:dyDescent="0.3">
      <c r="A828" s="2">
        <v>44671</v>
      </c>
      <c r="B828" s="3" t="s">
        <v>33</v>
      </c>
      <c r="C828" s="3" t="s">
        <v>272</v>
      </c>
      <c r="D828" s="3" t="s">
        <v>282</v>
      </c>
      <c r="E828" s="3" t="s">
        <v>292</v>
      </c>
      <c r="F828" s="3">
        <v>16840.259999999998</v>
      </c>
      <c r="G828" s="3">
        <v>3</v>
      </c>
      <c r="H828" s="3">
        <v>-3000</v>
      </c>
      <c r="I828" s="3">
        <v>4</v>
      </c>
      <c r="J828" s="3">
        <v>2022</v>
      </c>
    </row>
    <row r="829" spans="1:10" x14ac:dyDescent="0.3">
      <c r="A829" s="2">
        <v>44318</v>
      </c>
      <c r="B829" s="3" t="s">
        <v>17</v>
      </c>
      <c r="C829" s="3" t="s">
        <v>278</v>
      </c>
      <c r="D829" s="3" t="s">
        <v>281</v>
      </c>
      <c r="E829" s="3" t="s">
        <v>286</v>
      </c>
      <c r="F829" s="3">
        <v>13750.85</v>
      </c>
      <c r="G829" s="3">
        <v>4</v>
      </c>
      <c r="H829" s="3">
        <v>2114.98</v>
      </c>
      <c r="I829" s="3">
        <v>5</v>
      </c>
      <c r="J829" s="3">
        <v>2021</v>
      </c>
    </row>
    <row r="830" spans="1:10" x14ac:dyDescent="0.3">
      <c r="A830" s="2">
        <v>44750</v>
      </c>
      <c r="B830" s="3" t="s">
        <v>226</v>
      </c>
      <c r="C830" s="3" t="s">
        <v>278</v>
      </c>
      <c r="D830" s="3" t="s">
        <v>282</v>
      </c>
      <c r="E830" s="3" t="s">
        <v>295</v>
      </c>
      <c r="F830" s="3">
        <v>18201.98</v>
      </c>
      <c r="G830" s="3">
        <v>4</v>
      </c>
      <c r="H830" s="3">
        <v>1304.57</v>
      </c>
      <c r="I830" s="3">
        <v>7</v>
      </c>
      <c r="J830" s="3">
        <v>2022</v>
      </c>
    </row>
    <row r="831" spans="1:10" x14ac:dyDescent="0.3">
      <c r="A831" s="2">
        <v>45155</v>
      </c>
      <c r="B831" s="3" t="s">
        <v>129</v>
      </c>
      <c r="C831" s="3" t="s">
        <v>272</v>
      </c>
      <c r="D831" s="3" t="s">
        <v>281</v>
      </c>
      <c r="E831" s="3" t="s">
        <v>286</v>
      </c>
      <c r="F831" s="3">
        <v>10611.45</v>
      </c>
      <c r="G831" s="3">
        <v>5</v>
      </c>
      <c r="H831" s="3">
        <v>2931.9</v>
      </c>
      <c r="I831" s="3">
        <v>8</v>
      </c>
      <c r="J831" s="3">
        <v>2023</v>
      </c>
    </row>
    <row r="832" spans="1:10" x14ac:dyDescent="0.3">
      <c r="A832" s="2">
        <v>44443</v>
      </c>
      <c r="B832" s="3" t="s">
        <v>16</v>
      </c>
      <c r="C832" s="3" t="s">
        <v>271</v>
      </c>
      <c r="D832" s="3" t="s">
        <v>283</v>
      </c>
      <c r="E832" s="3" t="s">
        <v>294</v>
      </c>
      <c r="F832" s="3">
        <v>8143.2</v>
      </c>
      <c r="G832" s="3">
        <v>5</v>
      </c>
      <c r="H832" s="3">
        <v>1957.13</v>
      </c>
      <c r="I832" s="3">
        <v>9</v>
      </c>
      <c r="J832" s="3">
        <v>2021</v>
      </c>
    </row>
    <row r="833" spans="1:10" x14ac:dyDescent="0.3">
      <c r="A833" s="2">
        <v>43800</v>
      </c>
      <c r="B833" s="3" t="s">
        <v>94</v>
      </c>
      <c r="C833" s="3" t="s">
        <v>275</v>
      </c>
      <c r="D833" s="3" t="s">
        <v>283</v>
      </c>
      <c r="E833" s="3" t="s">
        <v>290</v>
      </c>
      <c r="F833" s="3">
        <v>3793.32</v>
      </c>
      <c r="G833" s="3">
        <v>3</v>
      </c>
      <c r="H833" s="3">
        <v>650.28</v>
      </c>
      <c r="I833" s="3">
        <v>12</v>
      </c>
      <c r="J833" s="3">
        <v>2019</v>
      </c>
    </row>
    <row r="834" spans="1:10" x14ac:dyDescent="0.3">
      <c r="A834" s="2">
        <v>44387</v>
      </c>
      <c r="B834" s="3" t="s">
        <v>73</v>
      </c>
      <c r="C834" s="3" t="s">
        <v>274</v>
      </c>
      <c r="D834" s="3" t="s">
        <v>282</v>
      </c>
      <c r="E834" s="3" t="s">
        <v>287</v>
      </c>
      <c r="F834" s="3">
        <v>6208.39</v>
      </c>
      <c r="G834" s="3">
        <v>1</v>
      </c>
      <c r="H834" s="3">
        <v>-441.86</v>
      </c>
      <c r="I834" s="3">
        <v>7</v>
      </c>
      <c r="J834" s="3">
        <v>2021</v>
      </c>
    </row>
    <row r="835" spans="1:10" x14ac:dyDescent="0.3">
      <c r="A835" s="2">
        <v>45176</v>
      </c>
      <c r="B835" s="3" t="s">
        <v>143</v>
      </c>
      <c r="C835" s="3" t="s">
        <v>280</v>
      </c>
      <c r="D835" s="3" t="s">
        <v>283</v>
      </c>
      <c r="E835" s="3" t="s">
        <v>294</v>
      </c>
      <c r="F835" s="3">
        <v>8188.66</v>
      </c>
      <c r="G835" s="3">
        <v>8</v>
      </c>
      <c r="H835" s="3">
        <v>793.82</v>
      </c>
      <c r="I835" s="3">
        <v>9</v>
      </c>
      <c r="J835" s="3">
        <v>2023</v>
      </c>
    </row>
    <row r="836" spans="1:10" x14ac:dyDescent="0.3">
      <c r="A836" s="2">
        <v>45094</v>
      </c>
      <c r="B836" s="3" t="s">
        <v>139</v>
      </c>
      <c r="C836" s="3" t="s">
        <v>277</v>
      </c>
      <c r="D836" s="3" t="s">
        <v>283</v>
      </c>
      <c r="E836" s="3" t="s">
        <v>294</v>
      </c>
      <c r="F836" s="3">
        <v>16513.3</v>
      </c>
      <c r="G836" s="3">
        <v>5</v>
      </c>
      <c r="H836" s="3">
        <v>-1051.68</v>
      </c>
      <c r="I836" s="3">
        <v>6</v>
      </c>
      <c r="J836" s="3">
        <v>2023</v>
      </c>
    </row>
    <row r="837" spans="1:10" x14ac:dyDescent="0.3">
      <c r="A837" s="2">
        <v>44630</v>
      </c>
      <c r="B837" s="3" t="s">
        <v>198</v>
      </c>
      <c r="C837" s="3" t="s">
        <v>277</v>
      </c>
      <c r="D837" s="3" t="s">
        <v>283</v>
      </c>
      <c r="E837" s="3" t="s">
        <v>290</v>
      </c>
      <c r="F837" s="3">
        <v>6188.51</v>
      </c>
      <c r="G837" s="3">
        <v>5</v>
      </c>
      <c r="H837" s="3">
        <v>-49.44</v>
      </c>
      <c r="I837" s="3">
        <v>3</v>
      </c>
      <c r="J837" s="3">
        <v>2022</v>
      </c>
    </row>
    <row r="838" spans="1:10" x14ac:dyDescent="0.3">
      <c r="A838" s="2">
        <v>44677</v>
      </c>
      <c r="B838" s="3" t="s">
        <v>46</v>
      </c>
      <c r="C838" s="3" t="s">
        <v>278</v>
      </c>
      <c r="D838" s="3" t="s">
        <v>281</v>
      </c>
      <c r="E838" s="3" t="s">
        <v>285</v>
      </c>
      <c r="F838" s="3">
        <v>5061.5</v>
      </c>
      <c r="G838" s="3">
        <v>6</v>
      </c>
      <c r="H838" s="3">
        <v>-176.44</v>
      </c>
      <c r="I838" s="3">
        <v>4</v>
      </c>
      <c r="J838" s="3">
        <v>2022</v>
      </c>
    </row>
    <row r="839" spans="1:10" x14ac:dyDescent="0.3">
      <c r="A839" s="2">
        <v>44387</v>
      </c>
      <c r="B839" s="3" t="s">
        <v>19</v>
      </c>
      <c r="C839" s="3" t="s">
        <v>280</v>
      </c>
      <c r="D839" s="3" t="s">
        <v>282</v>
      </c>
      <c r="E839" s="3" t="s">
        <v>292</v>
      </c>
      <c r="F839" s="3">
        <v>303.70999999999998</v>
      </c>
      <c r="G839" s="3">
        <v>3</v>
      </c>
      <c r="H839" s="3">
        <v>34.409999999999997</v>
      </c>
      <c r="I839" s="3">
        <v>7</v>
      </c>
      <c r="J839" s="3">
        <v>2021</v>
      </c>
    </row>
    <row r="840" spans="1:10" x14ac:dyDescent="0.3">
      <c r="A840" s="2">
        <v>44589</v>
      </c>
      <c r="B840" s="3" t="s">
        <v>64</v>
      </c>
      <c r="C840" s="3" t="s">
        <v>278</v>
      </c>
      <c r="D840" s="3" t="s">
        <v>283</v>
      </c>
      <c r="E840" s="3" t="s">
        <v>289</v>
      </c>
      <c r="F840" s="3">
        <v>15336.88</v>
      </c>
      <c r="G840" s="3">
        <v>10</v>
      </c>
      <c r="H840" s="3">
        <v>-87.41</v>
      </c>
      <c r="I840" s="3">
        <v>1</v>
      </c>
      <c r="J840" s="3">
        <v>2022</v>
      </c>
    </row>
    <row r="841" spans="1:10" x14ac:dyDescent="0.3">
      <c r="A841" s="2">
        <v>44526</v>
      </c>
      <c r="B841" s="3" t="s">
        <v>63</v>
      </c>
      <c r="C841" s="3" t="s">
        <v>272</v>
      </c>
      <c r="D841" s="3" t="s">
        <v>282</v>
      </c>
      <c r="E841" s="3" t="s">
        <v>295</v>
      </c>
      <c r="F841" s="3">
        <v>16811.669999999998</v>
      </c>
      <c r="G841" s="3">
        <v>10</v>
      </c>
      <c r="H841" s="3">
        <v>3206.85</v>
      </c>
      <c r="I841" s="3">
        <v>11</v>
      </c>
      <c r="J841" s="3">
        <v>2021</v>
      </c>
    </row>
    <row r="842" spans="1:10" x14ac:dyDescent="0.3">
      <c r="A842" s="2">
        <v>43577</v>
      </c>
      <c r="B842" s="3" t="s">
        <v>83</v>
      </c>
      <c r="C842" s="3" t="s">
        <v>280</v>
      </c>
      <c r="D842" s="3" t="s">
        <v>283</v>
      </c>
      <c r="E842" s="3" t="s">
        <v>294</v>
      </c>
      <c r="F842" s="3">
        <v>11247.68</v>
      </c>
      <c r="G842" s="3">
        <v>3</v>
      </c>
      <c r="H842" s="3">
        <v>-1204.97</v>
      </c>
      <c r="I842" s="3">
        <v>4</v>
      </c>
      <c r="J842" s="3">
        <v>2019</v>
      </c>
    </row>
    <row r="843" spans="1:10" x14ac:dyDescent="0.3">
      <c r="A843" s="2">
        <v>43205</v>
      </c>
      <c r="B843" s="3" t="s">
        <v>206</v>
      </c>
      <c r="C843" s="3" t="s">
        <v>275</v>
      </c>
      <c r="D843" s="3" t="s">
        <v>283</v>
      </c>
      <c r="E843" s="3" t="s">
        <v>289</v>
      </c>
      <c r="F843" s="3">
        <v>1159.3499999999999</v>
      </c>
      <c r="G843" s="3">
        <v>7</v>
      </c>
      <c r="H843" s="3">
        <v>159.69</v>
      </c>
      <c r="I843" s="3">
        <v>4</v>
      </c>
      <c r="J843" s="3">
        <v>2018</v>
      </c>
    </row>
    <row r="844" spans="1:10" x14ac:dyDescent="0.3">
      <c r="A844" s="2">
        <v>43207</v>
      </c>
      <c r="B844" s="3" t="s">
        <v>121</v>
      </c>
      <c r="C844" s="3" t="s">
        <v>276</v>
      </c>
      <c r="D844" s="3" t="s">
        <v>283</v>
      </c>
      <c r="E844" s="3" t="s">
        <v>289</v>
      </c>
      <c r="F844" s="3">
        <v>9965.8700000000008</v>
      </c>
      <c r="G844" s="3">
        <v>4</v>
      </c>
      <c r="H844" s="3">
        <v>-1736.76</v>
      </c>
      <c r="I844" s="3">
        <v>4</v>
      </c>
      <c r="J844" s="3">
        <v>2018</v>
      </c>
    </row>
    <row r="845" spans="1:10" x14ac:dyDescent="0.3">
      <c r="A845" s="2">
        <v>43993</v>
      </c>
      <c r="B845" s="3" t="s">
        <v>216</v>
      </c>
      <c r="C845" s="3" t="s">
        <v>271</v>
      </c>
      <c r="D845" s="3" t="s">
        <v>281</v>
      </c>
      <c r="E845" s="3" t="s">
        <v>285</v>
      </c>
      <c r="F845" s="3">
        <v>13548.01</v>
      </c>
      <c r="G845" s="3">
        <v>8</v>
      </c>
      <c r="H845" s="3">
        <v>1778.8</v>
      </c>
      <c r="I845" s="3">
        <v>6</v>
      </c>
      <c r="J845" s="3">
        <v>2020</v>
      </c>
    </row>
    <row r="846" spans="1:10" x14ac:dyDescent="0.3">
      <c r="A846" s="2">
        <v>45256</v>
      </c>
      <c r="B846" s="3" t="s">
        <v>169</v>
      </c>
      <c r="C846" s="3" t="s">
        <v>276</v>
      </c>
      <c r="D846" s="3" t="s">
        <v>281</v>
      </c>
      <c r="E846" s="3" t="s">
        <v>284</v>
      </c>
      <c r="F846" s="3">
        <v>11276.29</v>
      </c>
      <c r="G846" s="3">
        <v>1</v>
      </c>
      <c r="H846" s="3">
        <v>-1950.17</v>
      </c>
      <c r="I846" s="3">
        <v>11</v>
      </c>
      <c r="J846" s="3">
        <v>2023</v>
      </c>
    </row>
    <row r="847" spans="1:10" x14ac:dyDescent="0.3">
      <c r="A847" s="2">
        <v>43985</v>
      </c>
      <c r="B847" s="3" t="s">
        <v>126</v>
      </c>
      <c r="C847" s="3" t="s">
        <v>280</v>
      </c>
      <c r="D847" s="3" t="s">
        <v>283</v>
      </c>
      <c r="E847" s="3" t="s">
        <v>294</v>
      </c>
      <c r="F847" s="3">
        <v>13068</v>
      </c>
      <c r="G847" s="3">
        <v>5</v>
      </c>
      <c r="H847" s="3">
        <v>1562.59</v>
      </c>
      <c r="I847" s="3">
        <v>6</v>
      </c>
      <c r="J847" s="3">
        <v>2020</v>
      </c>
    </row>
    <row r="848" spans="1:10" x14ac:dyDescent="0.3">
      <c r="A848" s="2">
        <v>44688</v>
      </c>
      <c r="B848" s="3" t="s">
        <v>87</v>
      </c>
      <c r="C848" s="3" t="s">
        <v>271</v>
      </c>
      <c r="D848" s="3" t="s">
        <v>282</v>
      </c>
      <c r="E848" s="3" t="s">
        <v>295</v>
      </c>
      <c r="F848" s="3">
        <v>9391.15</v>
      </c>
      <c r="G848" s="3">
        <v>6</v>
      </c>
      <c r="H848" s="3">
        <v>52.06</v>
      </c>
      <c r="I848" s="3">
        <v>5</v>
      </c>
      <c r="J848" s="3">
        <v>2022</v>
      </c>
    </row>
    <row r="849" spans="1:10" x14ac:dyDescent="0.3">
      <c r="A849" s="2">
        <v>44024</v>
      </c>
      <c r="B849" s="3" t="s">
        <v>262</v>
      </c>
      <c r="C849" s="3" t="s">
        <v>274</v>
      </c>
      <c r="D849" s="3" t="s">
        <v>283</v>
      </c>
      <c r="E849" s="3" t="s">
        <v>288</v>
      </c>
      <c r="F849" s="3">
        <v>941.99</v>
      </c>
      <c r="G849" s="3">
        <v>5</v>
      </c>
      <c r="H849" s="3">
        <v>-117.31</v>
      </c>
      <c r="I849" s="3">
        <v>7</v>
      </c>
      <c r="J849" s="3">
        <v>2020</v>
      </c>
    </row>
    <row r="850" spans="1:10" x14ac:dyDescent="0.3">
      <c r="A850" s="2">
        <v>45183</v>
      </c>
      <c r="B850" s="3" t="s">
        <v>212</v>
      </c>
      <c r="C850" s="3" t="s">
        <v>274</v>
      </c>
      <c r="D850" s="3" t="s">
        <v>283</v>
      </c>
      <c r="E850" s="3" t="s">
        <v>290</v>
      </c>
      <c r="F850" s="3">
        <v>17322.63</v>
      </c>
      <c r="G850" s="3">
        <v>3</v>
      </c>
      <c r="H850" s="3">
        <v>-3025.32</v>
      </c>
      <c r="I850" s="3">
        <v>9</v>
      </c>
      <c r="J850" s="3">
        <v>2023</v>
      </c>
    </row>
    <row r="851" spans="1:10" x14ac:dyDescent="0.3">
      <c r="A851" s="2">
        <v>43882</v>
      </c>
      <c r="B851" s="3" t="s">
        <v>197</v>
      </c>
      <c r="C851" s="3" t="s">
        <v>272</v>
      </c>
      <c r="D851" s="3" t="s">
        <v>281</v>
      </c>
      <c r="E851" s="3" t="s">
        <v>285</v>
      </c>
      <c r="F851" s="3">
        <v>13446.33</v>
      </c>
      <c r="G851" s="3">
        <v>1</v>
      </c>
      <c r="H851" s="3">
        <v>2719.3</v>
      </c>
      <c r="I851" s="3">
        <v>2</v>
      </c>
      <c r="J851" s="3">
        <v>2020</v>
      </c>
    </row>
    <row r="852" spans="1:10" x14ac:dyDescent="0.3">
      <c r="A852" s="2">
        <v>44368</v>
      </c>
      <c r="B852" s="3" t="s">
        <v>103</v>
      </c>
      <c r="C852" s="3" t="s">
        <v>275</v>
      </c>
      <c r="D852" s="3" t="s">
        <v>282</v>
      </c>
      <c r="E852" s="3" t="s">
        <v>292</v>
      </c>
      <c r="F852" s="3">
        <v>17594.57</v>
      </c>
      <c r="G852" s="3">
        <v>9</v>
      </c>
      <c r="H852" s="3">
        <v>-708.14</v>
      </c>
      <c r="I852" s="3">
        <v>6</v>
      </c>
      <c r="J852" s="3">
        <v>2021</v>
      </c>
    </row>
    <row r="853" spans="1:10" x14ac:dyDescent="0.3">
      <c r="A853" s="2">
        <v>44613</v>
      </c>
      <c r="B853" s="3" t="s">
        <v>50</v>
      </c>
      <c r="C853" s="3" t="s">
        <v>275</v>
      </c>
      <c r="D853" s="3" t="s">
        <v>282</v>
      </c>
      <c r="E853" s="3" t="s">
        <v>295</v>
      </c>
      <c r="F853" s="3">
        <v>14220.49</v>
      </c>
      <c r="G853" s="3">
        <v>9</v>
      </c>
      <c r="H853" s="3">
        <v>3327.82</v>
      </c>
      <c r="I853" s="3">
        <v>2</v>
      </c>
      <c r="J853" s="3">
        <v>2022</v>
      </c>
    </row>
    <row r="854" spans="1:10" x14ac:dyDescent="0.3">
      <c r="A854" s="2">
        <v>44391</v>
      </c>
      <c r="B854" s="3" t="s">
        <v>186</v>
      </c>
      <c r="C854" s="3" t="s">
        <v>275</v>
      </c>
      <c r="D854" s="3" t="s">
        <v>282</v>
      </c>
      <c r="E854" s="3" t="s">
        <v>287</v>
      </c>
      <c r="F854" s="3">
        <v>13465.2</v>
      </c>
      <c r="G854" s="3">
        <v>1</v>
      </c>
      <c r="H854" s="3">
        <v>2554.4499999999998</v>
      </c>
      <c r="I854" s="3">
        <v>7</v>
      </c>
      <c r="J854" s="3">
        <v>2021</v>
      </c>
    </row>
    <row r="855" spans="1:10" x14ac:dyDescent="0.3">
      <c r="A855" s="2">
        <v>43562</v>
      </c>
      <c r="B855" s="3" t="s">
        <v>33</v>
      </c>
      <c r="C855" s="3" t="s">
        <v>272</v>
      </c>
      <c r="D855" s="3" t="s">
        <v>282</v>
      </c>
      <c r="E855" s="3" t="s">
        <v>287</v>
      </c>
      <c r="F855" s="3">
        <v>907.09</v>
      </c>
      <c r="G855" s="3">
        <v>9</v>
      </c>
      <c r="H855" s="3">
        <v>97.79</v>
      </c>
      <c r="I855" s="3">
        <v>4</v>
      </c>
      <c r="J855" s="3">
        <v>2019</v>
      </c>
    </row>
    <row r="856" spans="1:10" x14ac:dyDescent="0.3">
      <c r="A856" s="2">
        <v>43461</v>
      </c>
      <c r="B856" s="3" t="s">
        <v>150</v>
      </c>
      <c r="C856" s="3" t="s">
        <v>273</v>
      </c>
      <c r="D856" s="3" t="s">
        <v>282</v>
      </c>
      <c r="E856" s="3" t="s">
        <v>292</v>
      </c>
      <c r="F856" s="3">
        <v>3106.92</v>
      </c>
      <c r="G856" s="3">
        <v>10</v>
      </c>
      <c r="H856" s="3">
        <v>-494.74</v>
      </c>
      <c r="I856" s="3">
        <v>12</v>
      </c>
      <c r="J856" s="3">
        <v>2018</v>
      </c>
    </row>
    <row r="857" spans="1:10" x14ac:dyDescent="0.3">
      <c r="A857" s="2">
        <v>43997</v>
      </c>
      <c r="B857" s="3" t="s">
        <v>234</v>
      </c>
      <c r="C857" s="3" t="s">
        <v>274</v>
      </c>
      <c r="D857" s="3" t="s">
        <v>281</v>
      </c>
      <c r="E857" s="3" t="s">
        <v>284</v>
      </c>
      <c r="F857" s="3">
        <v>7300.81</v>
      </c>
      <c r="G857" s="3">
        <v>10</v>
      </c>
      <c r="H857" s="3">
        <v>-1383.76</v>
      </c>
      <c r="I857" s="3">
        <v>6</v>
      </c>
      <c r="J857" s="3">
        <v>2020</v>
      </c>
    </row>
    <row r="858" spans="1:10" x14ac:dyDescent="0.3">
      <c r="A858" s="2">
        <v>43678</v>
      </c>
      <c r="B858" s="3" t="s">
        <v>26</v>
      </c>
      <c r="C858" s="3" t="s">
        <v>280</v>
      </c>
      <c r="D858" s="3" t="s">
        <v>283</v>
      </c>
      <c r="E858" s="3" t="s">
        <v>294</v>
      </c>
      <c r="F858" s="3">
        <v>2004.08</v>
      </c>
      <c r="G858" s="3">
        <v>2</v>
      </c>
      <c r="H858" s="3">
        <v>402.59</v>
      </c>
      <c r="I858" s="3">
        <v>8</v>
      </c>
      <c r="J858" s="3">
        <v>2019</v>
      </c>
    </row>
    <row r="859" spans="1:10" x14ac:dyDescent="0.3">
      <c r="A859" s="2">
        <v>43633</v>
      </c>
      <c r="B859" s="3" t="s">
        <v>253</v>
      </c>
      <c r="C859" s="3" t="s">
        <v>275</v>
      </c>
      <c r="D859" s="3" t="s">
        <v>282</v>
      </c>
      <c r="E859" s="3" t="s">
        <v>292</v>
      </c>
      <c r="F859" s="3">
        <v>18849.310000000001</v>
      </c>
      <c r="G859" s="3">
        <v>1</v>
      </c>
      <c r="H859" s="3">
        <v>2144.21</v>
      </c>
      <c r="I859" s="3">
        <v>6</v>
      </c>
      <c r="J859" s="3">
        <v>2019</v>
      </c>
    </row>
    <row r="860" spans="1:10" x14ac:dyDescent="0.3">
      <c r="A860" s="2">
        <v>44554</v>
      </c>
      <c r="B860" s="3" t="s">
        <v>131</v>
      </c>
      <c r="C860" s="3" t="s">
        <v>279</v>
      </c>
      <c r="D860" s="3" t="s">
        <v>282</v>
      </c>
      <c r="E860" s="3" t="s">
        <v>295</v>
      </c>
      <c r="F860" s="3">
        <v>898.95</v>
      </c>
      <c r="G860" s="3">
        <v>2</v>
      </c>
      <c r="H860" s="3">
        <v>-174.92</v>
      </c>
      <c r="I860" s="3">
        <v>12</v>
      </c>
      <c r="J860" s="3">
        <v>2021</v>
      </c>
    </row>
    <row r="861" spans="1:10" x14ac:dyDescent="0.3">
      <c r="A861" s="2">
        <v>43528</v>
      </c>
      <c r="B861" s="3" t="s">
        <v>77</v>
      </c>
      <c r="C861" s="3" t="s">
        <v>277</v>
      </c>
      <c r="D861" s="3" t="s">
        <v>281</v>
      </c>
      <c r="E861" s="3" t="s">
        <v>284</v>
      </c>
      <c r="F861" s="3">
        <v>5821.26</v>
      </c>
      <c r="G861" s="3">
        <v>4</v>
      </c>
      <c r="H861" s="3">
        <v>1231.51</v>
      </c>
      <c r="I861" s="3">
        <v>3</v>
      </c>
      <c r="J861" s="3">
        <v>2019</v>
      </c>
    </row>
    <row r="862" spans="1:10" x14ac:dyDescent="0.3">
      <c r="A862" s="2">
        <v>43235</v>
      </c>
      <c r="B862" s="3" t="s">
        <v>44</v>
      </c>
      <c r="C862" s="3" t="s">
        <v>280</v>
      </c>
      <c r="D862" s="3" t="s">
        <v>282</v>
      </c>
      <c r="E862" s="3" t="s">
        <v>292</v>
      </c>
      <c r="F862" s="3">
        <v>4992</v>
      </c>
      <c r="G862" s="3">
        <v>10</v>
      </c>
      <c r="H862" s="3">
        <v>-683.26</v>
      </c>
      <c r="I862" s="3">
        <v>5</v>
      </c>
      <c r="J862" s="3">
        <v>2018</v>
      </c>
    </row>
    <row r="863" spans="1:10" x14ac:dyDescent="0.3">
      <c r="A863" s="2">
        <v>43947</v>
      </c>
      <c r="B863" s="3" t="s">
        <v>71</v>
      </c>
      <c r="C863" s="3" t="s">
        <v>280</v>
      </c>
      <c r="D863" s="3" t="s">
        <v>283</v>
      </c>
      <c r="E863" s="3" t="s">
        <v>294</v>
      </c>
      <c r="F863" s="3">
        <v>8283.5499999999993</v>
      </c>
      <c r="G863" s="3">
        <v>7</v>
      </c>
      <c r="H863" s="3">
        <v>1888.21</v>
      </c>
      <c r="I863" s="3">
        <v>4</v>
      </c>
      <c r="J863" s="3">
        <v>2020</v>
      </c>
    </row>
    <row r="864" spans="1:10" x14ac:dyDescent="0.3">
      <c r="A864" s="2">
        <v>43562</v>
      </c>
      <c r="B864" s="3" t="s">
        <v>77</v>
      </c>
      <c r="C864" s="3" t="s">
        <v>272</v>
      </c>
      <c r="D864" s="3" t="s">
        <v>283</v>
      </c>
      <c r="E864" s="3" t="s">
        <v>289</v>
      </c>
      <c r="F864" s="3">
        <v>6861.08</v>
      </c>
      <c r="G864" s="3">
        <v>1</v>
      </c>
      <c r="H864" s="3">
        <v>63.53</v>
      </c>
      <c r="I864" s="3">
        <v>4</v>
      </c>
      <c r="J864" s="3">
        <v>2019</v>
      </c>
    </row>
    <row r="865" spans="1:10" x14ac:dyDescent="0.3">
      <c r="A865" s="2">
        <v>43600</v>
      </c>
      <c r="B865" s="3" t="s">
        <v>146</v>
      </c>
      <c r="C865" s="3" t="s">
        <v>279</v>
      </c>
      <c r="D865" s="3" t="s">
        <v>283</v>
      </c>
      <c r="E865" s="3" t="s">
        <v>288</v>
      </c>
      <c r="F865" s="3">
        <v>8477.6299999999992</v>
      </c>
      <c r="G865" s="3">
        <v>3</v>
      </c>
      <c r="H865" s="3">
        <v>2095.02</v>
      </c>
      <c r="I865" s="3">
        <v>5</v>
      </c>
      <c r="J865" s="3">
        <v>2019</v>
      </c>
    </row>
    <row r="866" spans="1:10" x14ac:dyDescent="0.3">
      <c r="A866" s="2">
        <v>45029</v>
      </c>
      <c r="B866" s="3" t="s">
        <v>238</v>
      </c>
      <c r="C866" s="3" t="s">
        <v>276</v>
      </c>
      <c r="D866" s="3" t="s">
        <v>281</v>
      </c>
      <c r="E866" s="3" t="s">
        <v>291</v>
      </c>
      <c r="F866" s="3">
        <v>2965.07</v>
      </c>
      <c r="G866" s="3">
        <v>6</v>
      </c>
      <c r="H866" s="3">
        <v>-425.88</v>
      </c>
      <c r="I866" s="3">
        <v>4</v>
      </c>
      <c r="J866" s="3">
        <v>2023</v>
      </c>
    </row>
    <row r="867" spans="1:10" x14ac:dyDescent="0.3">
      <c r="A867" s="2">
        <v>43275</v>
      </c>
      <c r="B867" s="3" t="s">
        <v>143</v>
      </c>
      <c r="C867" s="3" t="s">
        <v>271</v>
      </c>
      <c r="D867" s="3" t="s">
        <v>281</v>
      </c>
      <c r="E867" s="3" t="s">
        <v>284</v>
      </c>
      <c r="F867" s="3">
        <v>929.22</v>
      </c>
      <c r="G867" s="3">
        <v>10</v>
      </c>
      <c r="H867" s="3">
        <v>-184.57</v>
      </c>
      <c r="I867" s="3">
        <v>6</v>
      </c>
      <c r="J867" s="3">
        <v>2018</v>
      </c>
    </row>
    <row r="868" spans="1:10" x14ac:dyDescent="0.3">
      <c r="A868" s="2">
        <v>44252</v>
      </c>
      <c r="B868" s="3" t="s">
        <v>214</v>
      </c>
      <c r="C868" s="3" t="s">
        <v>280</v>
      </c>
      <c r="D868" s="3" t="s">
        <v>282</v>
      </c>
      <c r="E868" s="3" t="s">
        <v>293</v>
      </c>
      <c r="F868" s="3">
        <v>17002.900000000001</v>
      </c>
      <c r="G868" s="3">
        <v>8</v>
      </c>
      <c r="H868" s="3">
        <v>3991.43</v>
      </c>
      <c r="I868" s="3">
        <v>2</v>
      </c>
      <c r="J868" s="3">
        <v>2021</v>
      </c>
    </row>
    <row r="869" spans="1:10" x14ac:dyDescent="0.3">
      <c r="A869" s="2">
        <v>44677</v>
      </c>
      <c r="B869" s="3" t="s">
        <v>126</v>
      </c>
      <c r="C869" s="3" t="s">
        <v>275</v>
      </c>
      <c r="D869" s="3" t="s">
        <v>283</v>
      </c>
      <c r="E869" s="3" t="s">
        <v>288</v>
      </c>
      <c r="F869" s="3">
        <v>11529.56</v>
      </c>
      <c r="G869" s="3">
        <v>4</v>
      </c>
      <c r="H869" s="3">
        <v>2076.71</v>
      </c>
      <c r="I869" s="3">
        <v>4</v>
      </c>
      <c r="J869" s="3">
        <v>2022</v>
      </c>
    </row>
    <row r="870" spans="1:10" x14ac:dyDescent="0.3">
      <c r="A870" s="2">
        <v>43486</v>
      </c>
      <c r="B870" s="3" t="s">
        <v>29</v>
      </c>
      <c r="C870" s="3" t="s">
        <v>279</v>
      </c>
      <c r="D870" s="3" t="s">
        <v>283</v>
      </c>
      <c r="E870" s="3" t="s">
        <v>289</v>
      </c>
      <c r="F870" s="3">
        <v>14708.11</v>
      </c>
      <c r="G870" s="3">
        <v>6</v>
      </c>
      <c r="H870" s="3">
        <v>4179.4399999999996</v>
      </c>
      <c r="I870" s="3">
        <v>1</v>
      </c>
      <c r="J870" s="3">
        <v>2019</v>
      </c>
    </row>
    <row r="871" spans="1:10" x14ac:dyDescent="0.3">
      <c r="A871" s="2">
        <v>44363</v>
      </c>
      <c r="B871" s="3" t="s">
        <v>77</v>
      </c>
      <c r="C871" s="3" t="s">
        <v>273</v>
      </c>
      <c r="D871" s="3" t="s">
        <v>283</v>
      </c>
      <c r="E871" s="3" t="s">
        <v>289</v>
      </c>
      <c r="F871" s="3">
        <v>3848.07</v>
      </c>
      <c r="G871" s="3">
        <v>2</v>
      </c>
      <c r="H871" s="3">
        <v>589.26</v>
      </c>
      <c r="I871" s="3">
        <v>6</v>
      </c>
      <c r="J871" s="3">
        <v>2021</v>
      </c>
    </row>
    <row r="872" spans="1:10" x14ac:dyDescent="0.3">
      <c r="A872" s="2">
        <v>43470</v>
      </c>
      <c r="B872" s="3" t="s">
        <v>240</v>
      </c>
      <c r="C872" s="3" t="s">
        <v>280</v>
      </c>
      <c r="D872" s="3" t="s">
        <v>283</v>
      </c>
      <c r="E872" s="3" t="s">
        <v>289</v>
      </c>
      <c r="F872" s="3">
        <v>8304.07</v>
      </c>
      <c r="G872" s="3">
        <v>9</v>
      </c>
      <c r="H872" s="3">
        <v>1594.89</v>
      </c>
      <c r="I872" s="3">
        <v>1</v>
      </c>
      <c r="J872" s="3">
        <v>2019</v>
      </c>
    </row>
    <row r="873" spans="1:10" x14ac:dyDescent="0.3">
      <c r="A873" s="2">
        <v>45241</v>
      </c>
      <c r="B873" s="3" t="s">
        <v>66</v>
      </c>
      <c r="C873" s="3" t="s">
        <v>272</v>
      </c>
      <c r="D873" s="3" t="s">
        <v>281</v>
      </c>
      <c r="E873" s="3" t="s">
        <v>291</v>
      </c>
      <c r="F873" s="3">
        <v>2939.42</v>
      </c>
      <c r="G873" s="3">
        <v>1</v>
      </c>
      <c r="H873" s="3">
        <v>-140.22999999999999</v>
      </c>
      <c r="I873" s="3">
        <v>11</v>
      </c>
      <c r="J873" s="3">
        <v>2023</v>
      </c>
    </row>
    <row r="874" spans="1:10" x14ac:dyDescent="0.3">
      <c r="A874" s="2">
        <v>44968</v>
      </c>
      <c r="B874" s="3" t="s">
        <v>186</v>
      </c>
      <c r="C874" s="3" t="s">
        <v>274</v>
      </c>
      <c r="D874" s="3" t="s">
        <v>281</v>
      </c>
      <c r="E874" s="3" t="s">
        <v>291</v>
      </c>
      <c r="F874" s="3">
        <v>15603.25</v>
      </c>
      <c r="G874" s="3">
        <v>2</v>
      </c>
      <c r="H874" s="3">
        <v>-2731.32</v>
      </c>
      <c r="I874" s="3">
        <v>2</v>
      </c>
      <c r="J874" s="3">
        <v>2023</v>
      </c>
    </row>
    <row r="875" spans="1:10" x14ac:dyDescent="0.3">
      <c r="A875" s="2">
        <v>43565</v>
      </c>
      <c r="B875" s="3" t="s">
        <v>133</v>
      </c>
      <c r="C875" s="3" t="s">
        <v>279</v>
      </c>
      <c r="D875" s="3" t="s">
        <v>281</v>
      </c>
      <c r="E875" s="3" t="s">
        <v>286</v>
      </c>
      <c r="F875" s="3">
        <v>4562.9799999999996</v>
      </c>
      <c r="G875" s="3">
        <v>7</v>
      </c>
      <c r="H875" s="3">
        <v>-449.26</v>
      </c>
      <c r="I875" s="3">
        <v>4</v>
      </c>
      <c r="J875" s="3">
        <v>2019</v>
      </c>
    </row>
    <row r="876" spans="1:10" x14ac:dyDescent="0.3">
      <c r="A876" s="2">
        <v>43476</v>
      </c>
      <c r="B876" s="3" t="s">
        <v>73</v>
      </c>
      <c r="C876" s="3" t="s">
        <v>279</v>
      </c>
      <c r="D876" s="3" t="s">
        <v>281</v>
      </c>
      <c r="E876" s="3" t="s">
        <v>285</v>
      </c>
      <c r="F876" s="3">
        <v>3950.8</v>
      </c>
      <c r="G876" s="3">
        <v>1</v>
      </c>
      <c r="H876" s="3">
        <v>-784.43</v>
      </c>
      <c r="I876" s="3">
        <v>1</v>
      </c>
      <c r="J876" s="3">
        <v>2019</v>
      </c>
    </row>
    <row r="877" spans="1:10" x14ac:dyDescent="0.3">
      <c r="A877" s="2">
        <v>44685</v>
      </c>
      <c r="B877" s="3" t="s">
        <v>225</v>
      </c>
      <c r="C877" s="3" t="s">
        <v>274</v>
      </c>
      <c r="D877" s="3" t="s">
        <v>282</v>
      </c>
      <c r="E877" s="3" t="s">
        <v>287</v>
      </c>
      <c r="F877" s="3">
        <v>18588.62</v>
      </c>
      <c r="G877" s="3">
        <v>1</v>
      </c>
      <c r="H877" s="3">
        <v>2228.66</v>
      </c>
      <c r="I877" s="3">
        <v>5</v>
      </c>
      <c r="J877" s="3">
        <v>2022</v>
      </c>
    </row>
    <row r="878" spans="1:10" x14ac:dyDescent="0.3">
      <c r="A878" s="2">
        <v>43522</v>
      </c>
      <c r="B878" s="3" t="s">
        <v>68</v>
      </c>
      <c r="C878" s="3" t="s">
        <v>273</v>
      </c>
      <c r="D878" s="3" t="s">
        <v>281</v>
      </c>
      <c r="E878" s="3" t="s">
        <v>285</v>
      </c>
      <c r="F878" s="3">
        <v>8872.64</v>
      </c>
      <c r="G878" s="3">
        <v>2</v>
      </c>
      <c r="H878" s="3">
        <v>1858.44</v>
      </c>
      <c r="I878" s="3">
        <v>2</v>
      </c>
      <c r="J878" s="3">
        <v>2019</v>
      </c>
    </row>
    <row r="879" spans="1:10" x14ac:dyDescent="0.3">
      <c r="A879" s="2">
        <v>44188</v>
      </c>
      <c r="B879" s="3" t="s">
        <v>49</v>
      </c>
      <c r="C879" s="3" t="s">
        <v>278</v>
      </c>
      <c r="D879" s="3" t="s">
        <v>282</v>
      </c>
      <c r="E879" s="3" t="s">
        <v>295</v>
      </c>
      <c r="F879" s="3">
        <v>17265.91</v>
      </c>
      <c r="G879" s="3">
        <v>10</v>
      </c>
      <c r="H879" s="3">
        <v>2977.07</v>
      </c>
      <c r="I879" s="3">
        <v>12</v>
      </c>
      <c r="J879" s="3">
        <v>2020</v>
      </c>
    </row>
    <row r="880" spans="1:10" x14ac:dyDescent="0.3">
      <c r="A880" s="2">
        <v>43333</v>
      </c>
      <c r="B880" s="3" t="s">
        <v>92</v>
      </c>
      <c r="C880" s="3" t="s">
        <v>277</v>
      </c>
      <c r="D880" s="3" t="s">
        <v>283</v>
      </c>
      <c r="E880" s="3" t="s">
        <v>294</v>
      </c>
      <c r="F880" s="3">
        <v>10630.8</v>
      </c>
      <c r="G880" s="3">
        <v>8</v>
      </c>
      <c r="H880" s="3">
        <v>-113.8</v>
      </c>
      <c r="I880" s="3">
        <v>8</v>
      </c>
      <c r="J880" s="3">
        <v>2018</v>
      </c>
    </row>
    <row r="881" spans="1:10" x14ac:dyDescent="0.3">
      <c r="A881" s="2">
        <v>44349</v>
      </c>
      <c r="B881" s="3" t="s">
        <v>64</v>
      </c>
      <c r="C881" s="3" t="s">
        <v>278</v>
      </c>
      <c r="D881" s="3" t="s">
        <v>282</v>
      </c>
      <c r="E881" s="3" t="s">
        <v>287</v>
      </c>
      <c r="F881" s="3">
        <v>19041.61</v>
      </c>
      <c r="G881" s="3">
        <v>4</v>
      </c>
      <c r="H881" s="3">
        <v>5406.6</v>
      </c>
      <c r="I881" s="3">
        <v>6</v>
      </c>
      <c r="J881" s="3">
        <v>2021</v>
      </c>
    </row>
    <row r="882" spans="1:10" x14ac:dyDescent="0.3">
      <c r="A882" s="2">
        <v>44652</v>
      </c>
      <c r="B882" s="3" t="s">
        <v>82</v>
      </c>
      <c r="C882" s="3" t="s">
        <v>272</v>
      </c>
      <c r="D882" s="3" t="s">
        <v>282</v>
      </c>
      <c r="E882" s="3" t="s">
        <v>292</v>
      </c>
      <c r="F882" s="3">
        <v>14450.07</v>
      </c>
      <c r="G882" s="3">
        <v>10</v>
      </c>
      <c r="H882" s="3">
        <v>-2283.38</v>
      </c>
      <c r="I882" s="3">
        <v>4</v>
      </c>
      <c r="J882" s="3">
        <v>2022</v>
      </c>
    </row>
    <row r="883" spans="1:10" x14ac:dyDescent="0.3">
      <c r="A883" s="2">
        <v>44494</v>
      </c>
      <c r="B883" s="3" t="s">
        <v>33</v>
      </c>
      <c r="C883" s="3" t="s">
        <v>275</v>
      </c>
      <c r="D883" s="3" t="s">
        <v>282</v>
      </c>
      <c r="E883" s="3" t="s">
        <v>293</v>
      </c>
      <c r="F883" s="3">
        <v>9813.7099999999991</v>
      </c>
      <c r="G883" s="3">
        <v>4</v>
      </c>
      <c r="H883" s="3">
        <v>2919.7</v>
      </c>
      <c r="I883" s="3">
        <v>10</v>
      </c>
      <c r="J883" s="3">
        <v>2021</v>
      </c>
    </row>
    <row r="884" spans="1:10" x14ac:dyDescent="0.3">
      <c r="A884" s="2">
        <v>44337</v>
      </c>
      <c r="B884" s="3" t="s">
        <v>226</v>
      </c>
      <c r="C884" s="3" t="s">
        <v>273</v>
      </c>
      <c r="D884" s="3" t="s">
        <v>281</v>
      </c>
      <c r="E884" s="3" t="s">
        <v>285</v>
      </c>
      <c r="F884" s="3">
        <v>14481.39</v>
      </c>
      <c r="G884" s="3">
        <v>1</v>
      </c>
      <c r="H884" s="3">
        <v>-103.49</v>
      </c>
      <c r="I884" s="3">
        <v>5</v>
      </c>
      <c r="J884" s="3">
        <v>2021</v>
      </c>
    </row>
    <row r="885" spans="1:10" x14ac:dyDescent="0.3">
      <c r="A885" s="2">
        <v>45286</v>
      </c>
      <c r="B885" s="3" t="s">
        <v>238</v>
      </c>
      <c r="C885" s="3" t="s">
        <v>274</v>
      </c>
      <c r="D885" s="3" t="s">
        <v>283</v>
      </c>
      <c r="E885" s="3" t="s">
        <v>288</v>
      </c>
      <c r="F885" s="3">
        <v>19584.43</v>
      </c>
      <c r="G885" s="3">
        <v>6</v>
      </c>
      <c r="H885" s="3">
        <v>1673.82</v>
      </c>
      <c r="I885" s="3">
        <v>12</v>
      </c>
      <c r="J885" s="3">
        <v>2023</v>
      </c>
    </row>
    <row r="886" spans="1:10" x14ac:dyDescent="0.3">
      <c r="A886" s="2">
        <v>44044</v>
      </c>
      <c r="B886" s="3" t="s">
        <v>108</v>
      </c>
      <c r="C886" s="3" t="s">
        <v>276</v>
      </c>
      <c r="D886" s="3" t="s">
        <v>283</v>
      </c>
      <c r="E886" s="3" t="s">
        <v>289</v>
      </c>
      <c r="F886" s="3">
        <v>233.46</v>
      </c>
      <c r="G886" s="3">
        <v>5</v>
      </c>
      <c r="H886" s="3">
        <v>-0.94</v>
      </c>
      <c r="I886" s="3">
        <v>8</v>
      </c>
      <c r="J886" s="3">
        <v>2020</v>
      </c>
    </row>
    <row r="887" spans="1:10" x14ac:dyDescent="0.3">
      <c r="A887" s="2">
        <v>43330</v>
      </c>
      <c r="B887" s="3" t="s">
        <v>92</v>
      </c>
      <c r="C887" s="3" t="s">
        <v>279</v>
      </c>
      <c r="D887" s="3" t="s">
        <v>283</v>
      </c>
      <c r="E887" s="3" t="s">
        <v>288</v>
      </c>
      <c r="F887" s="3">
        <v>13085.8</v>
      </c>
      <c r="G887" s="3">
        <v>3</v>
      </c>
      <c r="H887" s="3">
        <v>328.24</v>
      </c>
      <c r="I887" s="3">
        <v>8</v>
      </c>
      <c r="J887" s="3">
        <v>2018</v>
      </c>
    </row>
    <row r="888" spans="1:10" x14ac:dyDescent="0.3">
      <c r="A888" s="2">
        <v>44892</v>
      </c>
      <c r="B888" s="3" t="s">
        <v>235</v>
      </c>
      <c r="C888" s="3" t="s">
        <v>271</v>
      </c>
      <c r="D888" s="3" t="s">
        <v>282</v>
      </c>
      <c r="E888" s="3" t="s">
        <v>295</v>
      </c>
      <c r="F888" s="3">
        <v>19566.04</v>
      </c>
      <c r="G888" s="3">
        <v>7</v>
      </c>
      <c r="H888" s="3">
        <v>3792.25</v>
      </c>
      <c r="I888" s="3">
        <v>11</v>
      </c>
      <c r="J888" s="3">
        <v>2022</v>
      </c>
    </row>
    <row r="889" spans="1:10" x14ac:dyDescent="0.3">
      <c r="A889" s="2">
        <v>43149</v>
      </c>
      <c r="B889" s="3" t="s">
        <v>254</v>
      </c>
      <c r="C889" s="3" t="s">
        <v>277</v>
      </c>
      <c r="D889" s="3" t="s">
        <v>282</v>
      </c>
      <c r="E889" s="3" t="s">
        <v>293</v>
      </c>
      <c r="F889" s="3">
        <v>625.15</v>
      </c>
      <c r="G889" s="3">
        <v>10</v>
      </c>
      <c r="H889" s="3">
        <v>151.96</v>
      </c>
      <c r="I889" s="3">
        <v>2</v>
      </c>
      <c r="J889" s="3">
        <v>2018</v>
      </c>
    </row>
    <row r="890" spans="1:10" x14ac:dyDescent="0.3">
      <c r="A890" s="2">
        <v>43673</v>
      </c>
      <c r="B890" s="3" t="s">
        <v>62</v>
      </c>
      <c r="C890" s="3" t="s">
        <v>278</v>
      </c>
      <c r="D890" s="3" t="s">
        <v>281</v>
      </c>
      <c r="E890" s="3" t="s">
        <v>291</v>
      </c>
      <c r="F890" s="3">
        <v>11832.39</v>
      </c>
      <c r="G890" s="3">
        <v>10</v>
      </c>
      <c r="H890" s="3">
        <v>-2345.84</v>
      </c>
      <c r="I890" s="3">
        <v>7</v>
      </c>
      <c r="J890" s="3">
        <v>2019</v>
      </c>
    </row>
    <row r="891" spans="1:10" x14ac:dyDescent="0.3">
      <c r="A891" s="2">
        <v>44613</v>
      </c>
      <c r="B891" s="3" t="s">
        <v>263</v>
      </c>
      <c r="C891" s="3" t="s">
        <v>273</v>
      </c>
      <c r="D891" s="3" t="s">
        <v>282</v>
      </c>
      <c r="E891" s="3" t="s">
        <v>295</v>
      </c>
      <c r="F891" s="3">
        <v>19893.810000000001</v>
      </c>
      <c r="G891" s="3">
        <v>8</v>
      </c>
      <c r="H891" s="3">
        <v>2887.53</v>
      </c>
      <c r="I891" s="3">
        <v>2</v>
      </c>
      <c r="J891" s="3">
        <v>2022</v>
      </c>
    </row>
    <row r="892" spans="1:10" x14ac:dyDescent="0.3">
      <c r="A892" s="2">
        <v>45002</v>
      </c>
      <c r="B892" s="3" t="s">
        <v>178</v>
      </c>
      <c r="C892" s="3" t="s">
        <v>279</v>
      </c>
      <c r="D892" s="3" t="s">
        <v>281</v>
      </c>
      <c r="E892" s="3" t="s">
        <v>284</v>
      </c>
      <c r="F892" s="3">
        <v>9352.2900000000009</v>
      </c>
      <c r="G892" s="3">
        <v>8</v>
      </c>
      <c r="H892" s="3">
        <v>2109.58</v>
      </c>
      <c r="I892" s="3">
        <v>3</v>
      </c>
      <c r="J892" s="3">
        <v>2023</v>
      </c>
    </row>
    <row r="893" spans="1:10" x14ac:dyDescent="0.3">
      <c r="A893" s="2">
        <v>43140</v>
      </c>
      <c r="B893" s="3" t="s">
        <v>236</v>
      </c>
      <c r="C893" s="3" t="s">
        <v>278</v>
      </c>
      <c r="D893" s="3" t="s">
        <v>283</v>
      </c>
      <c r="E893" s="3" t="s">
        <v>288</v>
      </c>
      <c r="F893" s="3">
        <v>13983.45</v>
      </c>
      <c r="G893" s="3">
        <v>9</v>
      </c>
      <c r="H893" s="3">
        <v>-1891.67</v>
      </c>
      <c r="I893" s="3">
        <v>2</v>
      </c>
      <c r="J893" s="3">
        <v>2018</v>
      </c>
    </row>
    <row r="894" spans="1:10" x14ac:dyDescent="0.3">
      <c r="A894" s="2">
        <v>43150</v>
      </c>
      <c r="B894" s="3" t="s">
        <v>23</v>
      </c>
      <c r="C894" s="3" t="s">
        <v>271</v>
      </c>
      <c r="D894" s="3" t="s">
        <v>281</v>
      </c>
      <c r="E894" s="3" t="s">
        <v>284</v>
      </c>
      <c r="F894" s="3">
        <v>6187.58</v>
      </c>
      <c r="G894" s="3">
        <v>1</v>
      </c>
      <c r="H894" s="3">
        <v>1745.33</v>
      </c>
      <c r="I894" s="3">
        <v>2</v>
      </c>
      <c r="J894" s="3">
        <v>2018</v>
      </c>
    </row>
    <row r="895" spans="1:10" x14ac:dyDescent="0.3">
      <c r="A895" s="2">
        <v>44307</v>
      </c>
      <c r="B895" s="3" t="s">
        <v>167</v>
      </c>
      <c r="C895" s="3" t="s">
        <v>278</v>
      </c>
      <c r="D895" s="3" t="s">
        <v>283</v>
      </c>
      <c r="E895" s="3" t="s">
        <v>294</v>
      </c>
      <c r="F895" s="3">
        <v>13937.74</v>
      </c>
      <c r="G895" s="3">
        <v>10</v>
      </c>
      <c r="H895" s="3">
        <v>1992.03</v>
      </c>
      <c r="I895" s="3">
        <v>4</v>
      </c>
      <c r="J895" s="3">
        <v>2021</v>
      </c>
    </row>
    <row r="896" spans="1:10" x14ac:dyDescent="0.3">
      <c r="A896" s="2">
        <v>44625</v>
      </c>
      <c r="B896" s="3" t="s">
        <v>29</v>
      </c>
      <c r="C896" s="3" t="s">
        <v>279</v>
      </c>
      <c r="D896" s="3" t="s">
        <v>282</v>
      </c>
      <c r="E896" s="3" t="s">
        <v>295</v>
      </c>
      <c r="F896" s="3">
        <v>7431.06</v>
      </c>
      <c r="G896" s="3">
        <v>4</v>
      </c>
      <c r="H896" s="3">
        <v>1692.36</v>
      </c>
      <c r="I896" s="3">
        <v>3</v>
      </c>
      <c r="J896" s="3">
        <v>2022</v>
      </c>
    </row>
    <row r="897" spans="1:10" x14ac:dyDescent="0.3">
      <c r="A897" s="2">
        <v>45223</v>
      </c>
      <c r="B897" s="3" t="s">
        <v>108</v>
      </c>
      <c r="C897" s="3" t="s">
        <v>276</v>
      </c>
      <c r="D897" s="3" t="s">
        <v>283</v>
      </c>
      <c r="E897" s="3" t="s">
        <v>288</v>
      </c>
      <c r="F897" s="3">
        <v>7098.95</v>
      </c>
      <c r="G897" s="3">
        <v>1</v>
      </c>
      <c r="H897" s="3">
        <v>340.71</v>
      </c>
      <c r="I897" s="3">
        <v>10</v>
      </c>
      <c r="J897" s="3">
        <v>2023</v>
      </c>
    </row>
    <row r="898" spans="1:10" x14ac:dyDescent="0.3">
      <c r="A898" s="2">
        <v>43296</v>
      </c>
      <c r="B898" s="3" t="s">
        <v>39</v>
      </c>
      <c r="C898" s="3" t="s">
        <v>274</v>
      </c>
      <c r="D898" s="3" t="s">
        <v>281</v>
      </c>
      <c r="E898" s="3" t="s">
        <v>284</v>
      </c>
      <c r="F898" s="3">
        <v>12815.35</v>
      </c>
      <c r="G898" s="3">
        <v>4</v>
      </c>
      <c r="H898" s="3">
        <v>-236.4</v>
      </c>
      <c r="I898" s="3">
        <v>7</v>
      </c>
      <c r="J898" s="3">
        <v>2018</v>
      </c>
    </row>
    <row r="899" spans="1:10" x14ac:dyDescent="0.3">
      <c r="A899" s="2">
        <v>43348</v>
      </c>
      <c r="B899" s="3" t="s">
        <v>198</v>
      </c>
      <c r="C899" s="3" t="s">
        <v>272</v>
      </c>
      <c r="D899" s="3" t="s">
        <v>283</v>
      </c>
      <c r="E899" s="3" t="s">
        <v>294</v>
      </c>
      <c r="F899" s="3">
        <v>5316.59</v>
      </c>
      <c r="G899" s="3">
        <v>8</v>
      </c>
      <c r="H899" s="3">
        <v>1445.77</v>
      </c>
      <c r="I899" s="3">
        <v>9</v>
      </c>
      <c r="J899" s="3">
        <v>2018</v>
      </c>
    </row>
    <row r="900" spans="1:10" x14ac:dyDescent="0.3">
      <c r="A900" s="2">
        <v>44058</v>
      </c>
      <c r="B900" s="3" t="s">
        <v>61</v>
      </c>
      <c r="C900" s="3" t="s">
        <v>275</v>
      </c>
      <c r="D900" s="3" t="s">
        <v>283</v>
      </c>
      <c r="E900" s="3" t="s">
        <v>289</v>
      </c>
      <c r="F900" s="3">
        <v>13126.65</v>
      </c>
      <c r="G900" s="3">
        <v>5</v>
      </c>
      <c r="H900" s="3">
        <v>-1206.5999999999999</v>
      </c>
      <c r="I900" s="3">
        <v>8</v>
      </c>
      <c r="J900" s="3">
        <v>2020</v>
      </c>
    </row>
    <row r="901" spans="1:10" x14ac:dyDescent="0.3">
      <c r="A901" s="2">
        <v>43629</v>
      </c>
      <c r="B901" s="3" t="s">
        <v>257</v>
      </c>
      <c r="C901" s="3" t="s">
        <v>278</v>
      </c>
      <c r="D901" s="3" t="s">
        <v>281</v>
      </c>
      <c r="E901" s="3" t="s">
        <v>284</v>
      </c>
      <c r="F901" s="3">
        <v>15059.35</v>
      </c>
      <c r="G901" s="3">
        <v>3</v>
      </c>
      <c r="H901" s="3">
        <v>-371.45</v>
      </c>
      <c r="I901" s="3">
        <v>6</v>
      </c>
      <c r="J901" s="3">
        <v>2019</v>
      </c>
    </row>
    <row r="902" spans="1:10" x14ac:dyDescent="0.3">
      <c r="A902" s="2">
        <v>43151</v>
      </c>
      <c r="B902" s="3" t="s">
        <v>47</v>
      </c>
      <c r="C902" s="3" t="s">
        <v>273</v>
      </c>
      <c r="D902" s="3" t="s">
        <v>281</v>
      </c>
      <c r="E902" s="3" t="s">
        <v>284</v>
      </c>
      <c r="F902" s="3">
        <v>17851.97</v>
      </c>
      <c r="G902" s="3">
        <v>7</v>
      </c>
      <c r="H902" s="3">
        <v>2145.91</v>
      </c>
      <c r="I902" s="3">
        <v>2</v>
      </c>
      <c r="J902" s="3">
        <v>2018</v>
      </c>
    </row>
    <row r="903" spans="1:10" x14ac:dyDescent="0.3">
      <c r="A903" s="2">
        <v>43172</v>
      </c>
      <c r="B903" s="3" t="s">
        <v>129</v>
      </c>
      <c r="C903" s="3" t="s">
        <v>276</v>
      </c>
      <c r="D903" s="3" t="s">
        <v>282</v>
      </c>
      <c r="E903" s="3" t="s">
        <v>293</v>
      </c>
      <c r="F903" s="3">
        <v>11415.09</v>
      </c>
      <c r="G903" s="3">
        <v>10</v>
      </c>
      <c r="H903" s="3">
        <v>999.94</v>
      </c>
      <c r="I903" s="3">
        <v>3</v>
      </c>
      <c r="J903" s="3">
        <v>2018</v>
      </c>
    </row>
    <row r="904" spans="1:10" x14ac:dyDescent="0.3">
      <c r="A904" s="2">
        <v>43624</v>
      </c>
      <c r="B904" s="3" t="s">
        <v>218</v>
      </c>
      <c r="C904" s="3" t="s">
        <v>273</v>
      </c>
      <c r="D904" s="3" t="s">
        <v>282</v>
      </c>
      <c r="E904" s="3" t="s">
        <v>293</v>
      </c>
      <c r="F904" s="3">
        <v>4981.78</v>
      </c>
      <c r="G904" s="3">
        <v>9</v>
      </c>
      <c r="H904" s="3">
        <v>195.26</v>
      </c>
      <c r="I904" s="3">
        <v>6</v>
      </c>
      <c r="J904" s="3">
        <v>2019</v>
      </c>
    </row>
    <row r="905" spans="1:10" x14ac:dyDescent="0.3">
      <c r="A905" s="2">
        <v>43476</v>
      </c>
      <c r="B905" s="3" t="s">
        <v>124</v>
      </c>
      <c r="C905" s="3" t="s">
        <v>271</v>
      </c>
      <c r="D905" s="3" t="s">
        <v>281</v>
      </c>
      <c r="E905" s="3" t="s">
        <v>286</v>
      </c>
      <c r="F905" s="3">
        <v>10360.43</v>
      </c>
      <c r="G905" s="3">
        <v>8</v>
      </c>
      <c r="H905" s="3">
        <v>-135.15</v>
      </c>
      <c r="I905" s="3">
        <v>1</v>
      </c>
      <c r="J905" s="3">
        <v>2019</v>
      </c>
    </row>
    <row r="906" spans="1:10" x14ac:dyDescent="0.3">
      <c r="A906" s="2">
        <v>43643</v>
      </c>
      <c r="B906" s="3" t="s">
        <v>264</v>
      </c>
      <c r="C906" s="3" t="s">
        <v>280</v>
      </c>
      <c r="D906" s="3" t="s">
        <v>283</v>
      </c>
      <c r="E906" s="3" t="s">
        <v>288</v>
      </c>
      <c r="F906" s="3">
        <v>1159.94</v>
      </c>
      <c r="G906" s="3">
        <v>10</v>
      </c>
      <c r="H906" s="3">
        <v>159.80000000000001</v>
      </c>
      <c r="I906" s="3">
        <v>6</v>
      </c>
      <c r="J906" s="3">
        <v>2019</v>
      </c>
    </row>
    <row r="907" spans="1:10" x14ac:dyDescent="0.3">
      <c r="A907" s="2">
        <v>44782</v>
      </c>
      <c r="B907" s="3" t="s">
        <v>202</v>
      </c>
      <c r="C907" s="3" t="s">
        <v>277</v>
      </c>
      <c r="D907" s="3" t="s">
        <v>282</v>
      </c>
      <c r="E907" s="3" t="s">
        <v>293</v>
      </c>
      <c r="F907" s="3">
        <v>3807.3</v>
      </c>
      <c r="G907" s="3">
        <v>3</v>
      </c>
      <c r="H907" s="3">
        <v>6.15</v>
      </c>
      <c r="I907" s="3">
        <v>8</v>
      </c>
      <c r="J907" s="3">
        <v>2022</v>
      </c>
    </row>
    <row r="908" spans="1:10" x14ac:dyDescent="0.3">
      <c r="A908" s="2">
        <v>45206</v>
      </c>
      <c r="B908" s="3" t="s">
        <v>71</v>
      </c>
      <c r="C908" s="3" t="s">
        <v>279</v>
      </c>
      <c r="D908" s="3" t="s">
        <v>282</v>
      </c>
      <c r="E908" s="3" t="s">
        <v>287</v>
      </c>
      <c r="F908" s="3">
        <v>4692.09</v>
      </c>
      <c r="G908" s="3">
        <v>3</v>
      </c>
      <c r="H908" s="3">
        <v>939.93</v>
      </c>
      <c r="I908" s="3">
        <v>10</v>
      </c>
      <c r="J908" s="3">
        <v>2023</v>
      </c>
    </row>
    <row r="909" spans="1:10" x14ac:dyDescent="0.3">
      <c r="A909" s="2">
        <v>43746</v>
      </c>
      <c r="B909" s="3" t="s">
        <v>170</v>
      </c>
      <c r="C909" s="3" t="s">
        <v>276</v>
      </c>
      <c r="D909" s="3" t="s">
        <v>281</v>
      </c>
      <c r="E909" s="3" t="s">
        <v>284</v>
      </c>
      <c r="F909" s="3">
        <v>10262.6</v>
      </c>
      <c r="G909" s="3">
        <v>6</v>
      </c>
      <c r="H909" s="3">
        <v>2594.7199999999998</v>
      </c>
      <c r="I909" s="3">
        <v>10</v>
      </c>
      <c r="J909" s="3">
        <v>2019</v>
      </c>
    </row>
    <row r="910" spans="1:10" x14ac:dyDescent="0.3">
      <c r="A910" s="2">
        <v>43209</v>
      </c>
      <c r="B910" s="3" t="s">
        <v>213</v>
      </c>
      <c r="C910" s="3" t="s">
        <v>274</v>
      </c>
      <c r="D910" s="3" t="s">
        <v>281</v>
      </c>
      <c r="E910" s="3" t="s">
        <v>284</v>
      </c>
      <c r="F910" s="3">
        <v>7533.08</v>
      </c>
      <c r="G910" s="3">
        <v>1</v>
      </c>
      <c r="H910" s="3">
        <v>-315.39</v>
      </c>
      <c r="I910" s="3">
        <v>4</v>
      </c>
      <c r="J910" s="3">
        <v>2018</v>
      </c>
    </row>
    <row r="911" spans="1:10" x14ac:dyDescent="0.3">
      <c r="A911" s="2">
        <v>44552</v>
      </c>
      <c r="B911" s="3" t="s">
        <v>36</v>
      </c>
      <c r="C911" s="3" t="s">
        <v>276</v>
      </c>
      <c r="D911" s="3" t="s">
        <v>281</v>
      </c>
      <c r="E911" s="3" t="s">
        <v>291</v>
      </c>
      <c r="F911" s="3">
        <v>9227.73</v>
      </c>
      <c r="G911" s="3">
        <v>4</v>
      </c>
      <c r="H911" s="3">
        <v>-1503.36</v>
      </c>
      <c r="I911" s="3">
        <v>12</v>
      </c>
      <c r="J911" s="3">
        <v>2021</v>
      </c>
    </row>
    <row r="912" spans="1:10" x14ac:dyDescent="0.3">
      <c r="A912" s="2">
        <v>43779</v>
      </c>
      <c r="B912" s="3" t="s">
        <v>165</v>
      </c>
      <c r="C912" s="3" t="s">
        <v>274</v>
      </c>
      <c r="D912" s="3" t="s">
        <v>281</v>
      </c>
      <c r="E912" s="3" t="s">
        <v>285</v>
      </c>
      <c r="F912" s="3">
        <v>4207.28</v>
      </c>
      <c r="G912" s="3">
        <v>4</v>
      </c>
      <c r="H912" s="3">
        <v>216.47</v>
      </c>
      <c r="I912" s="3">
        <v>11</v>
      </c>
      <c r="J912" s="3">
        <v>2019</v>
      </c>
    </row>
    <row r="913" spans="1:10" x14ac:dyDescent="0.3">
      <c r="A913" s="2">
        <v>44960</v>
      </c>
      <c r="B913" s="3" t="s">
        <v>190</v>
      </c>
      <c r="C913" s="3" t="s">
        <v>279</v>
      </c>
      <c r="D913" s="3" t="s">
        <v>283</v>
      </c>
      <c r="E913" s="3" t="s">
        <v>289</v>
      </c>
      <c r="F913" s="3">
        <v>729.99</v>
      </c>
      <c r="G913" s="3">
        <v>10</v>
      </c>
      <c r="H913" s="3">
        <v>-94.63</v>
      </c>
      <c r="I913" s="3">
        <v>2</v>
      </c>
      <c r="J913" s="3">
        <v>2023</v>
      </c>
    </row>
    <row r="914" spans="1:10" x14ac:dyDescent="0.3">
      <c r="A914" s="2">
        <v>44257</v>
      </c>
      <c r="B914" s="3" t="s">
        <v>196</v>
      </c>
      <c r="C914" s="3" t="s">
        <v>274</v>
      </c>
      <c r="D914" s="3" t="s">
        <v>281</v>
      </c>
      <c r="E914" s="3" t="s">
        <v>291</v>
      </c>
      <c r="F914" s="3">
        <v>14688.15</v>
      </c>
      <c r="G914" s="3">
        <v>4</v>
      </c>
      <c r="H914" s="3">
        <v>-142.94999999999999</v>
      </c>
      <c r="I914" s="3">
        <v>3</v>
      </c>
      <c r="J914" s="3">
        <v>2021</v>
      </c>
    </row>
    <row r="915" spans="1:10" x14ac:dyDescent="0.3">
      <c r="A915" s="2">
        <v>45092</v>
      </c>
      <c r="B915" s="3" t="s">
        <v>55</v>
      </c>
      <c r="C915" s="3" t="s">
        <v>279</v>
      </c>
      <c r="D915" s="3" t="s">
        <v>283</v>
      </c>
      <c r="E915" s="3" t="s">
        <v>288</v>
      </c>
      <c r="F915" s="3">
        <v>17653</v>
      </c>
      <c r="G915" s="3">
        <v>5</v>
      </c>
      <c r="H915" s="3">
        <v>-1791.08</v>
      </c>
      <c r="I915" s="3">
        <v>6</v>
      </c>
      <c r="J915" s="3">
        <v>2023</v>
      </c>
    </row>
    <row r="916" spans="1:10" x14ac:dyDescent="0.3">
      <c r="A916" s="2">
        <v>44606</v>
      </c>
      <c r="B916" s="3" t="s">
        <v>76</v>
      </c>
      <c r="C916" s="3" t="s">
        <v>271</v>
      </c>
      <c r="D916" s="3" t="s">
        <v>283</v>
      </c>
      <c r="E916" s="3" t="s">
        <v>290</v>
      </c>
      <c r="F916" s="3">
        <v>16151.07</v>
      </c>
      <c r="G916" s="3">
        <v>9</v>
      </c>
      <c r="H916" s="3">
        <v>-683</v>
      </c>
      <c r="I916" s="3">
        <v>2</v>
      </c>
      <c r="J916" s="3">
        <v>2022</v>
      </c>
    </row>
    <row r="917" spans="1:10" x14ac:dyDescent="0.3">
      <c r="A917" s="2">
        <v>43300</v>
      </c>
      <c r="B917" s="3" t="s">
        <v>174</v>
      </c>
      <c r="C917" s="3" t="s">
        <v>274</v>
      </c>
      <c r="D917" s="3" t="s">
        <v>282</v>
      </c>
      <c r="E917" s="3" t="s">
        <v>292</v>
      </c>
      <c r="F917" s="3">
        <v>5393.85</v>
      </c>
      <c r="G917" s="3">
        <v>2</v>
      </c>
      <c r="H917" s="3">
        <v>-915.76</v>
      </c>
      <c r="I917" s="3">
        <v>7</v>
      </c>
      <c r="J917" s="3">
        <v>2018</v>
      </c>
    </row>
    <row r="918" spans="1:10" x14ac:dyDescent="0.3">
      <c r="A918" s="2">
        <v>44958</v>
      </c>
      <c r="B918" s="3" t="s">
        <v>31</v>
      </c>
      <c r="C918" s="3" t="s">
        <v>280</v>
      </c>
      <c r="D918" s="3" t="s">
        <v>283</v>
      </c>
      <c r="E918" s="3" t="s">
        <v>294</v>
      </c>
      <c r="F918" s="3">
        <v>5282.81</v>
      </c>
      <c r="G918" s="3">
        <v>4</v>
      </c>
      <c r="H918" s="3">
        <v>-135.22</v>
      </c>
      <c r="I918" s="3">
        <v>2</v>
      </c>
      <c r="J918" s="3">
        <v>2023</v>
      </c>
    </row>
    <row r="919" spans="1:10" x14ac:dyDescent="0.3">
      <c r="A919" s="2">
        <v>44624</v>
      </c>
      <c r="B919" s="3" t="s">
        <v>36</v>
      </c>
      <c r="C919" s="3" t="s">
        <v>273</v>
      </c>
      <c r="D919" s="3" t="s">
        <v>282</v>
      </c>
      <c r="E919" s="3" t="s">
        <v>293</v>
      </c>
      <c r="F919" s="3">
        <v>10148.11</v>
      </c>
      <c r="G919" s="3">
        <v>10</v>
      </c>
      <c r="H919" s="3">
        <v>79.45</v>
      </c>
      <c r="I919" s="3">
        <v>3</v>
      </c>
      <c r="J919" s="3">
        <v>2022</v>
      </c>
    </row>
    <row r="920" spans="1:10" x14ac:dyDescent="0.3">
      <c r="A920" s="2">
        <v>44869</v>
      </c>
      <c r="B920" s="3" t="s">
        <v>201</v>
      </c>
      <c r="C920" s="3" t="s">
        <v>280</v>
      </c>
      <c r="D920" s="3" t="s">
        <v>281</v>
      </c>
      <c r="E920" s="3" t="s">
        <v>286</v>
      </c>
      <c r="F920" s="3">
        <v>7457.25</v>
      </c>
      <c r="G920" s="3">
        <v>6</v>
      </c>
      <c r="H920" s="3">
        <v>-707.93</v>
      </c>
      <c r="I920" s="3">
        <v>11</v>
      </c>
      <c r="J920" s="3">
        <v>2022</v>
      </c>
    </row>
    <row r="921" spans="1:10" x14ac:dyDescent="0.3">
      <c r="A921" s="2">
        <v>44095</v>
      </c>
      <c r="B921" s="3" t="s">
        <v>185</v>
      </c>
      <c r="C921" s="3" t="s">
        <v>272</v>
      </c>
      <c r="D921" s="3" t="s">
        <v>282</v>
      </c>
      <c r="E921" s="3" t="s">
        <v>292</v>
      </c>
      <c r="F921" s="3">
        <v>14361.13</v>
      </c>
      <c r="G921" s="3">
        <v>1</v>
      </c>
      <c r="H921" s="3">
        <v>3267.81</v>
      </c>
      <c r="I921" s="3">
        <v>9</v>
      </c>
      <c r="J921" s="3">
        <v>2020</v>
      </c>
    </row>
    <row r="922" spans="1:10" x14ac:dyDescent="0.3">
      <c r="A922" s="2">
        <v>44055</v>
      </c>
      <c r="B922" s="3" t="s">
        <v>71</v>
      </c>
      <c r="C922" s="3" t="s">
        <v>273</v>
      </c>
      <c r="D922" s="3" t="s">
        <v>281</v>
      </c>
      <c r="E922" s="3" t="s">
        <v>291</v>
      </c>
      <c r="F922" s="3">
        <v>17425.919999999998</v>
      </c>
      <c r="G922" s="3">
        <v>7</v>
      </c>
      <c r="H922" s="3">
        <v>-990.73</v>
      </c>
      <c r="I922" s="3">
        <v>8</v>
      </c>
      <c r="J922" s="3">
        <v>2020</v>
      </c>
    </row>
    <row r="923" spans="1:10" x14ac:dyDescent="0.3">
      <c r="A923" s="2">
        <v>44998</v>
      </c>
      <c r="B923" s="3" t="s">
        <v>91</v>
      </c>
      <c r="C923" s="3" t="s">
        <v>274</v>
      </c>
      <c r="D923" s="3" t="s">
        <v>283</v>
      </c>
      <c r="E923" s="3" t="s">
        <v>289</v>
      </c>
      <c r="F923" s="3">
        <v>5748.26</v>
      </c>
      <c r="G923" s="3">
        <v>3</v>
      </c>
      <c r="H923" s="3">
        <v>-1140.32</v>
      </c>
      <c r="I923" s="3">
        <v>3</v>
      </c>
      <c r="J923" s="3">
        <v>2023</v>
      </c>
    </row>
    <row r="924" spans="1:10" x14ac:dyDescent="0.3">
      <c r="A924" s="2">
        <v>43523</v>
      </c>
      <c r="B924" s="3" t="s">
        <v>196</v>
      </c>
      <c r="C924" s="3" t="s">
        <v>279</v>
      </c>
      <c r="D924" s="3" t="s">
        <v>281</v>
      </c>
      <c r="E924" s="3" t="s">
        <v>285</v>
      </c>
      <c r="F924" s="3">
        <v>15881.63</v>
      </c>
      <c r="G924" s="3">
        <v>10</v>
      </c>
      <c r="H924" s="3">
        <v>2455.2600000000002</v>
      </c>
      <c r="I924" s="3">
        <v>2</v>
      </c>
      <c r="J924" s="3">
        <v>2019</v>
      </c>
    </row>
    <row r="925" spans="1:10" x14ac:dyDescent="0.3">
      <c r="A925" s="2">
        <v>43546</v>
      </c>
      <c r="B925" s="3" t="s">
        <v>177</v>
      </c>
      <c r="C925" s="3" t="s">
        <v>278</v>
      </c>
      <c r="D925" s="3" t="s">
        <v>283</v>
      </c>
      <c r="E925" s="3" t="s">
        <v>290</v>
      </c>
      <c r="F925" s="3">
        <v>9854.81</v>
      </c>
      <c r="G925" s="3">
        <v>2</v>
      </c>
      <c r="H925" s="3">
        <v>1728.28</v>
      </c>
      <c r="I925" s="3">
        <v>3</v>
      </c>
      <c r="J925" s="3">
        <v>2019</v>
      </c>
    </row>
    <row r="926" spans="1:10" x14ac:dyDescent="0.3">
      <c r="A926" s="2">
        <v>43779</v>
      </c>
      <c r="B926" s="3" t="s">
        <v>265</v>
      </c>
      <c r="C926" s="3" t="s">
        <v>274</v>
      </c>
      <c r="D926" s="3" t="s">
        <v>283</v>
      </c>
      <c r="E926" s="3" t="s">
        <v>294</v>
      </c>
      <c r="F926" s="3">
        <v>18270.09</v>
      </c>
      <c r="G926" s="3">
        <v>10</v>
      </c>
      <c r="H926" s="3">
        <v>4804.29</v>
      </c>
      <c r="I926" s="3">
        <v>11</v>
      </c>
      <c r="J926" s="3">
        <v>2019</v>
      </c>
    </row>
    <row r="927" spans="1:10" x14ac:dyDescent="0.3">
      <c r="A927" s="2">
        <v>44065</v>
      </c>
      <c r="B927" s="3" t="s">
        <v>184</v>
      </c>
      <c r="C927" s="3" t="s">
        <v>273</v>
      </c>
      <c r="D927" s="3" t="s">
        <v>283</v>
      </c>
      <c r="E927" s="3" t="s">
        <v>290</v>
      </c>
      <c r="F927" s="3">
        <v>15942.51</v>
      </c>
      <c r="G927" s="3">
        <v>4</v>
      </c>
      <c r="H927" s="3">
        <v>4195.57</v>
      </c>
      <c r="I927" s="3">
        <v>8</v>
      </c>
      <c r="J927" s="3">
        <v>2020</v>
      </c>
    </row>
    <row r="928" spans="1:10" x14ac:dyDescent="0.3">
      <c r="A928" s="2">
        <v>44594</v>
      </c>
      <c r="B928" s="3" t="s">
        <v>212</v>
      </c>
      <c r="C928" s="3" t="s">
        <v>278</v>
      </c>
      <c r="D928" s="3" t="s">
        <v>283</v>
      </c>
      <c r="E928" s="3" t="s">
        <v>290</v>
      </c>
      <c r="F928" s="3">
        <v>7884.54</v>
      </c>
      <c r="G928" s="3">
        <v>6</v>
      </c>
      <c r="H928" s="3">
        <v>-1050.77</v>
      </c>
      <c r="I928" s="3">
        <v>2</v>
      </c>
      <c r="J928" s="3">
        <v>2022</v>
      </c>
    </row>
    <row r="929" spans="1:10" x14ac:dyDescent="0.3">
      <c r="A929" s="2">
        <v>44160</v>
      </c>
      <c r="B929" s="3" t="s">
        <v>93</v>
      </c>
      <c r="C929" s="3" t="s">
        <v>272</v>
      </c>
      <c r="D929" s="3" t="s">
        <v>281</v>
      </c>
      <c r="E929" s="3" t="s">
        <v>286</v>
      </c>
      <c r="F929" s="3">
        <v>109.06</v>
      </c>
      <c r="G929" s="3">
        <v>3</v>
      </c>
      <c r="H929" s="3">
        <v>-12.79</v>
      </c>
      <c r="I929" s="3">
        <v>11</v>
      </c>
      <c r="J929" s="3">
        <v>2020</v>
      </c>
    </row>
    <row r="930" spans="1:10" x14ac:dyDescent="0.3">
      <c r="A930" s="2">
        <v>44973</v>
      </c>
      <c r="B930" s="3" t="s">
        <v>60</v>
      </c>
      <c r="C930" s="3" t="s">
        <v>271</v>
      </c>
      <c r="D930" s="3" t="s">
        <v>282</v>
      </c>
      <c r="E930" s="3" t="s">
        <v>287</v>
      </c>
      <c r="F930" s="3">
        <v>10340.450000000001</v>
      </c>
      <c r="G930" s="3">
        <v>10</v>
      </c>
      <c r="H930" s="3">
        <v>-323.48</v>
      </c>
      <c r="I930" s="3">
        <v>2</v>
      </c>
      <c r="J930" s="3">
        <v>2023</v>
      </c>
    </row>
    <row r="931" spans="1:10" x14ac:dyDescent="0.3">
      <c r="A931" s="2">
        <v>44162</v>
      </c>
      <c r="B931" s="3" t="s">
        <v>178</v>
      </c>
      <c r="C931" s="3" t="s">
        <v>277</v>
      </c>
      <c r="D931" s="3" t="s">
        <v>281</v>
      </c>
      <c r="E931" s="3" t="s">
        <v>285</v>
      </c>
      <c r="F931" s="3">
        <v>5469.27</v>
      </c>
      <c r="G931" s="3">
        <v>4</v>
      </c>
      <c r="H931" s="3">
        <v>-496.8</v>
      </c>
      <c r="I931" s="3">
        <v>11</v>
      </c>
      <c r="J931" s="3">
        <v>2020</v>
      </c>
    </row>
    <row r="932" spans="1:10" x14ac:dyDescent="0.3">
      <c r="A932" s="2">
        <v>43659</v>
      </c>
      <c r="B932" s="3" t="s">
        <v>73</v>
      </c>
      <c r="C932" s="3" t="s">
        <v>273</v>
      </c>
      <c r="D932" s="3" t="s">
        <v>282</v>
      </c>
      <c r="E932" s="3" t="s">
        <v>292</v>
      </c>
      <c r="F932" s="3">
        <v>19612.43</v>
      </c>
      <c r="G932" s="3">
        <v>10</v>
      </c>
      <c r="H932" s="3">
        <v>3923.7</v>
      </c>
      <c r="I932" s="3">
        <v>7</v>
      </c>
      <c r="J932" s="3">
        <v>2019</v>
      </c>
    </row>
    <row r="933" spans="1:10" x14ac:dyDescent="0.3">
      <c r="A933" s="2">
        <v>43265</v>
      </c>
      <c r="B933" s="3" t="s">
        <v>186</v>
      </c>
      <c r="C933" s="3" t="s">
        <v>279</v>
      </c>
      <c r="D933" s="3" t="s">
        <v>281</v>
      </c>
      <c r="E933" s="3" t="s">
        <v>291</v>
      </c>
      <c r="F933" s="3">
        <v>8840.9699999999993</v>
      </c>
      <c r="G933" s="3">
        <v>10</v>
      </c>
      <c r="H933" s="3">
        <v>-1330.99</v>
      </c>
      <c r="I933" s="3">
        <v>6</v>
      </c>
      <c r="J933" s="3">
        <v>2018</v>
      </c>
    </row>
    <row r="934" spans="1:10" x14ac:dyDescent="0.3">
      <c r="A934" s="2">
        <v>44181</v>
      </c>
      <c r="B934" s="3" t="s">
        <v>33</v>
      </c>
      <c r="C934" s="3" t="s">
        <v>280</v>
      </c>
      <c r="D934" s="3" t="s">
        <v>281</v>
      </c>
      <c r="E934" s="3" t="s">
        <v>291</v>
      </c>
      <c r="F934" s="3">
        <v>14107.41</v>
      </c>
      <c r="G934" s="3">
        <v>3</v>
      </c>
      <c r="H934" s="3">
        <v>2382.21</v>
      </c>
      <c r="I934" s="3">
        <v>12</v>
      </c>
      <c r="J934" s="3">
        <v>2020</v>
      </c>
    </row>
    <row r="935" spans="1:10" x14ac:dyDescent="0.3">
      <c r="A935" s="2">
        <v>44110</v>
      </c>
      <c r="B935" s="3" t="s">
        <v>99</v>
      </c>
      <c r="C935" s="3" t="s">
        <v>272</v>
      </c>
      <c r="D935" s="3" t="s">
        <v>281</v>
      </c>
      <c r="E935" s="3" t="s">
        <v>291</v>
      </c>
      <c r="F935" s="3">
        <v>12898.19</v>
      </c>
      <c r="G935" s="3">
        <v>2</v>
      </c>
      <c r="H935" s="3">
        <v>1614.92</v>
      </c>
      <c r="I935" s="3">
        <v>10</v>
      </c>
      <c r="J935" s="3">
        <v>2020</v>
      </c>
    </row>
    <row r="936" spans="1:10" x14ac:dyDescent="0.3">
      <c r="A936" s="2">
        <v>43757</v>
      </c>
      <c r="B936" s="3" t="s">
        <v>127</v>
      </c>
      <c r="C936" s="3" t="s">
        <v>278</v>
      </c>
      <c r="D936" s="3" t="s">
        <v>283</v>
      </c>
      <c r="E936" s="3" t="s">
        <v>290</v>
      </c>
      <c r="F936" s="3">
        <v>5874.84</v>
      </c>
      <c r="G936" s="3">
        <v>5</v>
      </c>
      <c r="H936" s="3">
        <v>-1154.8800000000001</v>
      </c>
      <c r="I936" s="3">
        <v>10</v>
      </c>
      <c r="J936" s="3">
        <v>2019</v>
      </c>
    </row>
    <row r="937" spans="1:10" x14ac:dyDescent="0.3">
      <c r="A937" s="2">
        <v>43217</v>
      </c>
      <c r="B937" s="3" t="s">
        <v>126</v>
      </c>
      <c r="C937" s="3" t="s">
        <v>279</v>
      </c>
      <c r="D937" s="3" t="s">
        <v>281</v>
      </c>
      <c r="E937" s="3" t="s">
        <v>284</v>
      </c>
      <c r="F937" s="3">
        <v>18035.48</v>
      </c>
      <c r="G937" s="3">
        <v>10</v>
      </c>
      <c r="H937" s="3">
        <v>-1897.68</v>
      </c>
      <c r="I937" s="3">
        <v>4</v>
      </c>
      <c r="J937" s="3">
        <v>2018</v>
      </c>
    </row>
    <row r="938" spans="1:10" x14ac:dyDescent="0.3">
      <c r="A938" s="2">
        <v>43248</v>
      </c>
      <c r="B938" s="3" t="s">
        <v>129</v>
      </c>
      <c r="C938" s="3" t="s">
        <v>271</v>
      </c>
      <c r="D938" s="3" t="s">
        <v>283</v>
      </c>
      <c r="E938" s="3" t="s">
        <v>288</v>
      </c>
      <c r="F938" s="3">
        <v>213.86</v>
      </c>
      <c r="G938" s="3">
        <v>2</v>
      </c>
      <c r="H938" s="3">
        <v>45.86</v>
      </c>
      <c r="I938" s="3">
        <v>5</v>
      </c>
      <c r="J938" s="3">
        <v>2018</v>
      </c>
    </row>
    <row r="939" spans="1:10" x14ac:dyDescent="0.3">
      <c r="A939" s="2">
        <v>44930</v>
      </c>
      <c r="B939" s="3" t="s">
        <v>32</v>
      </c>
      <c r="C939" s="3" t="s">
        <v>274</v>
      </c>
      <c r="D939" s="3" t="s">
        <v>282</v>
      </c>
      <c r="E939" s="3" t="s">
        <v>295</v>
      </c>
      <c r="F939" s="3">
        <v>1127.6600000000001</v>
      </c>
      <c r="G939" s="3">
        <v>9</v>
      </c>
      <c r="H939" s="3">
        <v>139.04</v>
      </c>
      <c r="I939" s="3">
        <v>1</v>
      </c>
      <c r="J939" s="3">
        <v>2023</v>
      </c>
    </row>
    <row r="940" spans="1:10" x14ac:dyDescent="0.3">
      <c r="A940" s="2">
        <v>45060</v>
      </c>
      <c r="B940" s="3" t="s">
        <v>196</v>
      </c>
      <c r="C940" s="3" t="s">
        <v>277</v>
      </c>
      <c r="D940" s="3" t="s">
        <v>281</v>
      </c>
      <c r="E940" s="3" t="s">
        <v>284</v>
      </c>
      <c r="F940" s="3">
        <v>8124.59</v>
      </c>
      <c r="G940" s="3">
        <v>10</v>
      </c>
      <c r="H940" s="3">
        <v>-417.22</v>
      </c>
      <c r="I940" s="3">
        <v>5</v>
      </c>
      <c r="J940" s="3">
        <v>2023</v>
      </c>
    </row>
    <row r="941" spans="1:10" x14ac:dyDescent="0.3">
      <c r="A941" s="2">
        <v>43452</v>
      </c>
      <c r="B941" s="3" t="s">
        <v>130</v>
      </c>
      <c r="C941" s="3" t="s">
        <v>276</v>
      </c>
      <c r="D941" s="3" t="s">
        <v>282</v>
      </c>
      <c r="E941" s="3" t="s">
        <v>293</v>
      </c>
      <c r="F941" s="3">
        <v>5021.13</v>
      </c>
      <c r="G941" s="3">
        <v>7</v>
      </c>
      <c r="H941" s="3">
        <v>143.26</v>
      </c>
      <c r="I941" s="3">
        <v>12</v>
      </c>
      <c r="J941" s="3">
        <v>2018</v>
      </c>
    </row>
    <row r="942" spans="1:10" x14ac:dyDescent="0.3">
      <c r="A942" s="2">
        <v>45097</v>
      </c>
      <c r="B942" s="3" t="s">
        <v>266</v>
      </c>
      <c r="C942" s="3" t="s">
        <v>272</v>
      </c>
      <c r="D942" s="3" t="s">
        <v>283</v>
      </c>
      <c r="E942" s="3" t="s">
        <v>289</v>
      </c>
      <c r="F942" s="3">
        <v>19136.18</v>
      </c>
      <c r="G942" s="3">
        <v>10</v>
      </c>
      <c r="H942" s="3">
        <v>-2643.15</v>
      </c>
      <c r="I942" s="3">
        <v>6</v>
      </c>
      <c r="J942" s="3">
        <v>2023</v>
      </c>
    </row>
    <row r="943" spans="1:10" x14ac:dyDescent="0.3">
      <c r="A943" s="2">
        <v>43947</v>
      </c>
      <c r="B943" s="3" t="s">
        <v>13</v>
      </c>
      <c r="C943" s="3" t="s">
        <v>272</v>
      </c>
      <c r="D943" s="3" t="s">
        <v>281</v>
      </c>
      <c r="E943" s="3" t="s">
        <v>291</v>
      </c>
      <c r="F943" s="3">
        <v>17859.36</v>
      </c>
      <c r="G943" s="3">
        <v>2</v>
      </c>
      <c r="H943" s="3">
        <v>-1869.09</v>
      </c>
      <c r="I943" s="3">
        <v>4</v>
      </c>
      <c r="J943" s="3">
        <v>2020</v>
      </c>
    </row>
    <row r="944" spans="1:10" x14ac:dyDescent="0.3">
      <c r="A944" s="2">
        <v>44717</v>
      </c>
      <c r="B944" s="3" t="s">
        <v>204</v>
      </c>
      <c r="C944" s="3" t="s">
        <v>272</v>
      </c>
      <c r="D944" s="3" t="s">
        <v>283</v>
      </c>
      <c r="E944" s="3" t="s">
        <v>294</v>
      </c>
      <c r="F944" s="3">
        <v>16593.54</v>
      </c>
      <c r="G944" s="3">
        <v>9</v>
      </c>
      <c r="H944" s="3">
        <v>3049.08</v>
      </c>
      <c r="I944" s="3">
        <v>6</v>
      </c>
      <c r="J944" s="3">
        <v>2022</v>
      </c>
    </row>
    <row r="945" spans="1:10" x14ac:dyDescent="0.3">
      <c r="A945" s="2">
        <v>43591</v>
      </c>
      <c r="B945" s="3" t="s">
        <v>94</v>
      </c>
      <c r="C945" s="3" t="s">
        <v>274</v>
      </c>
      <c r="D945" s="3" t="s">
        <v>281</v>
      </c>
      <c r="E945" s="3" t="s">
        <v>291</v>
      </c>
      <c r="F945" s="3">
        <v>14572.59</v>
      </c>
      <c r="G945" s="3">
        <v>3</v>
      </c>
      <c r="H945" s="3">
        <v>3507.68</v>
      </c>
      <c r="I945" s="3">
        <v>5</v>
      </c>
      <c r="J945" s="3">
        <v>2019</v>
      </c>
    </row>
    <row r="946" spans="1:10" x14ac:dyDescent="0.3">
      <c r="A946" s="2">
        <v>45059</v>
      </c>
      <c r="B946" s="3" t="s">
        <v>267</v>
      </c>
      <c r="C946" s="3" t="s">
        <v>271</v>
      </c>
      <c r="D946" s="3" t="s">
        <v>283</v>
      </c>
      <c r="E946" s="3" t="s">
        <v>290</v>
      </c>
      <c r="F946" s="3">
        <v>12631.66</v>
      </c>
      <c r="G946" s="3">
        <v>3</v>
      </c>
      <c r="H946" s="3">
        <v>-2463</v>
      </c>
      <c r="I946" s="3">
        <v>5</v>
      </c>
      <c r="J946" s="3">
        <v>2023</v>
      </c>
    </row>
    <row r="947" spans="1:10" x14ac:dyDescent="0.3">
      <c r="A947" s="2">
        <v>43624</v>
      </c>
      <c r="B947" s="3" t="s">
        <v>221</v>
      </c>
      <c r="C947" s="3" t="s">
        <v>274</v>
      </c>
      <c r="D947" s="3" t="s">
        <v>282</v>
      </c>
      <c r="E947" s="3" t="s">
        <v>295</v>
      </c>
      <c r="F947" s="3">
        <v>10784.24</v>
      </c>
      <c r="G947" s="3">
        <v>8</v>
      </c>
      <c r="H947" s="3">
        <v>2155.9899999999998</v>
      </c>
      <c r="I947" s="3">
        <v>6</v>
      </c>
      <c r="J947" s="3">
        <v>2019</v>
      </c>
    </row>
    <row r="948" spans="1:10" x14ac:dyDescent="0.3">
      <c r="A948" s="2">
        <v>44421</v>
      </c>
      <c r="B948" s="3" t="s">
        <v>148</v>
      </c>
      <c r="C948" s="3" t="s">
        <v>274</v>
      </c>
      <c r="D948" s="3" t="s">
        <v>282</v>
      </c>
      <c r="E948" s="3" t="s">
        <v>295</v>
      </c>
      <c r="F948" s="3">
        <v>13071.07</v>
      </c>
      <c r="G948" s="3">
        <v>10</v>
      </c>
      <c r="H948" s="3">
        <v>2295.9</v>
      </c>
      <c r="I948" s="3">
        <v>8</v>
      </c>
      <c r="J948" s="3">
        <v>2021</v>
      </c>
    </row>
    <row r="949" spans="1:10" x14ac:dyDescent="0.3">
      <c r="A949" s="2">
        <v>44523</v>
      </c>
      <c r="B949" s="3" t="s">
        <v>157</v>
      </c>
      <c r="C949" s="3" t="s">
        <v>271</v>
      </c>
      <c r="D949" s="3" t="s">
        <v>281</v>
      </c>
      <c r="E949" s="3" t="s">
        <v>284</v>
      </c>
      <c r="F949" s="3">
        <v>18208.11</v>
      </c>
      <c r="G949" s="3">
        <v>5</v>
      </c>
      <c r="H949" s="3">
        <v>-3169.95</v>
      </c>
      <c r="I949" s="3">
        <v>11</v>
      </c>
      <c r="J949" s="3">
        <v>2021</v>
      </c>
    </row>
    <row r="950" spans="1:10" x14ac:dyDescent="0.3">
      <c r="A950" s="2">
        <v>44923</v>
      </c>
      <c r="B950" s="3" t="s">
        <v>226</v>
      </c>
      <c r="C950" s="3" t="s">
        <v>276</v>
      </c>
      <c r="D950" s="3" t="s">
        <v>282</v>
      </c>
      <c r="E950" s="3" t="s">
        <v>293</v>
      </c>
      <c r="F950" s="3">
        <v>890.37</v>
      </c>
      <c r="G950" s="3">
        <v>6</v>
      </c>
      <c r="H950" s="3">
        <v>-98.62</v>
      </c>
      <c r="I950" s="3">
        <v>12</v>
      </c>
      <c r="J950" s="3">
        <v>2022</v>
      </c>
    </row>
    <row r="951" spans="1:10" x14ac:dyDescent="0.3">
      <c r="A951" s="2">
        <v>44167</v>
      </c>
      <c r="B951" s="3" t="s">
        <v>17</v>
      </c>
      <c r="C951" s="3" t="s">
        <v>275</v>
      </c>
      <c r="D951" s="3" t="s">
        <v>282</v>
      </c>
      <c r="E951" s="3" t="s">
        <v>293</v>
      </c>
      <c r="F951" s="3">
        <v>17661.150000000001</v>
      </c>
      <c r="G951" s="3">
        <v>6</v>
      </c>
      <c r="H951" s="3">
        <v>4013.26</v>
      </c>
      <c r="I951" s="3">
        <v>12</v>
      </c>
      <c r="J951" s="3">
        <v>2020</v>
      </c>
    </row>
    <row r="952" spans="1:10" x14ac:dyDescent="0.3">
      <c r="A952" s="2">
        <v>43456</v>
      </c>
      <c r="B952" s="3" t="s">
        <v>43</v>
      </c>
      <c r="C952" s="3" t="s">
        <v>278</v>
      </c>
      <c r="D952" s="3" t="s">
        <v>281</v>
      </c>
      <c r="E952" s="3" t="s">
        <v>284</v>
      </c>
      <c r="F952" s="3">
        <v>19333.93</v>
      </c>
      <c r="G952" s="3">
        <v>3</v>
      </c>
      <c r="H952" s="3">
        <v>-1124.68</v>
      </c>
      <c r="I952" s="3">
        <v>12</v>
      </c>
      <c r="J952" s="3">
        <v>2018</v>
      </c>
    </row>
    <row r="953" spans="1:10" x14ac:dyDescent="0.3">
      <c r="A953" s="2">
        <v>44267</v>
      </c>
      <c r="B953" s="3" t="s">
        <v>268</v>
      </c>
      <c r="C953" s="3" t="s">
        <v>280</v>
      </c>
      <c r="D953" s="3" t="s">
        <v>283</v>
      </c>
      <c r="E953" s="3" t="s">
        <v>289</v>
      </c>
      <c r="F953" s="3">
        <v>5857.86</v>
      </c>
      <c r="G953" s="3">
        <v>2</v>
      </c>
      <c r="H953" s="3">
        <v>107.98</v>
      </c>
      <c r="I953" s="3">
        <v>3</v>
      </c>
      <c r="J953" s="3">
        <v>2021</v>
      </c>
    </row>
    <row r="954" spans="1:10" x14ac:dyDescent="0.3">
      <c r="A954" s="2">
        <v>45188</v>
      </c>
      <c r="B954" s="3" t="s">
        <v>236</v>
      </c>
      <c r="C954" s="3" t="s">
        <v>275</v>
      </c>
      <c r="D954" s="3" t="s">
        <v>281</v>
      </c>
      <c r="E954" s="3" t="s">
        <v>286</v>
      </c>
      <c r="F954" s="3">
        <v>9759.3799999999992</v>
      </c>
      <c r="G954" s="3">
        <v>7</v>
      </c>
      <c r="H954" s="3">
        <v>1719.87</v>
      </c>
      <c r="I954" s="3">
        <v>9</v>
      </c>
      <c r="J954" s="3">
        <v>2023</v>
      </c>
    </row>
    <row r="955" spans="1:10" x14ac:dyDescent="0.3">
      <c r="A955" s="2">
        <v>45268</v>
      </c>
      <c r="B955" s="3" t="s">
        <v>269</v>
      </c>
      <c r="C955" s="3" t="s">
        <v>277</v>
      </c>
      <c r="D955" s="3" t="s">
        <v>283</v>
      </c>
      <c r="E955" s="3" t="s">
        <v>288</v>
      </c>
      <c r="F955" s="3">
        <v>4468.66</v>
      </c>
      <c r="G955" s="3">
        <v>2</v>
      </c>
      <c r="H955" s="3">
        <v>904.76</v>
      </c>
      <c r="I955" s="3">
        <v>12</v>
      </c>
      <c r="J955" s="3">
        <v>2023</v>
      </c>
    </row>
    <row r="956" spans="1:10" x14ac:dyDescent="0.3">
      <c r="A956" s="2">
        <v>43727</v>
      </c>
      <c r="B956" s="3" t="s">
        <v>14</v>
      </c>
      <c r="C956" s="3" t="s">
        <v>271</v>
      </c>
      <c r="D956" s="3" t="s">
        <v>281</v>
      </c>
      <c r="E956" s="3" t="s">
        <v>286</v>
      </c>
      <c r="F956" s="3">
        <v>19407.900000000001</v>
      </c>
      <c r="G956" s="3">
        <v>3</v>
      </c>
      <c r="H956" s="3">
        <v>3659.03</v>
      </c>
      <c r="I956" s="3">
        <v>9</v>
      </c>
      <c r="J956" s="3">
        <v>2019</v>
      </c>
    </row>
    <row r="957" spans="1:10" x14ac:dyDescent="0.3">
      <c r="A957" s="2">
        <v>44460</v>
      </c>
      <c r="B957" s="3" t="s">
        <v>19</v>
      </c>
      <c r="C957" s="3" t="s">
        <v>277</v>
      </c>
      <c r="D957" s="3" t="s">
        <v>282</v>
      </c>
      <c r="E957" s="3" t="s">
        <v>287</v>
      </c>
      <c r="F957" s="3">
        <v>17704.32</v>
      </c>
      <c r="G957" s="3">
        <v>1</v>
      </c>
      <c r="H957" s="3">
        <v>-1113.6300000000001</v>
      </c>
      <c r="I957" s="3">
        <v>9</v>
      </c>
      <c r="J957" s="3">
        <v>2021</v>
      </c>
    </row>
    <row r="958" spans="1:10" x14ac:dyDescent="0.3">
      <c r="A958" s="2">
        <v>45028</v>
      </c>
      <c r="B958" s="3" t="s">
        <v>270</v>
      </c>
      <c r="C958" s="3" t="s">
        <v>276</v>
      </c>
      <c r="D958" s="3" t="s">
        <v>281</v>
      </c>
      <c r="E958" s="3" t="s">
        <v>286</v>
      </c>
      <c r="F958" s="3">
        <v>1673.56</v>
      </c>
      <c r="G958" s="3">
        <v>10</v>
      </c>
      <c r="H958" s="3">
        <v>169.1</v>
      </c>
      <c r="I958" s="3">
        <v>4</v>
      </c>
      <c r="J958" s="3">
        <v>2023</v>
      </c>
    </row>
    <row r="959" spans="1:10" x14ac:dyDescent="0.3">
      <c r="A959" s="2">
        <v>44654</v>
      </c>
      <c r="B959" s="3" t="s">
        <v>253</v>
      </c>
      <c r="C959" s="3" t="s">
        <v>272</v>
      </c>
      <c r="D959" s="3" t="s">
        <v>281</v>
      </c>
      <c r="E959" s="3" t="s">
        <v>284</v>
      </c>
      <c r="F959" s="3">
        <v>13665.67</v>
      </c>
      <c r="G959" s="3">
        <v>10</v>
      </c>
      <c r="H959" s="3">
        <v>-1454.8</v>
      </c>
      <c r="I959" s="3">
        <v>4</v>
      </c>
      <c r="J959" s="3">
        <v>2022</v>
      </c>
    </row>
    <row r="960" spans="1:10" x14ac:dyDescent="0.3">
      <c r="A960" s="2">
        <v>43411</v>
      </c>
      <c r="B960" s="3" t="s">
        <v>258</v>
      </c>
      <c r="C960" s="3" t="s">
        <v>275</v>
      </c>
      <c r="D960" s="3" t="s">
        <v>283</v>
      </c>
      <c r="E960" s="3" t="s">
        <v>294</v>
      </c>
      <c r="F960" s="3">
        <v>14426.31</v>
      </c>
      <c r="G960" s="3">
        <v>6</v>
      </c>
      <c r="H960" s="3">
        <v>-2835.95</v>
      </c>
      <c r="I960" s="3">
        <v>11</v>
      </c>
      <c r="J960" s="3">
        <v>2018</v>
      </c>
    </row>
    <row r="961" spans="1:10" x14ac:dyDescent="0.3">
      <c r="A961" s="2">
        <v>44501</v>
      </c>
      <c r="B961" s="3" t="s">
        <v>36</v>
      </c>
      <c r="C961" s="3" t="s">
        <v>276</v>
      </c>
      <c r="D961" s="3" t="s">
        <v>283</v>
      </c>
      <c r="E961" s="3" t="s">
        <v>290</v>
      </c>
      <c r="F961" s="3">
        <v>14491.96</v>
      </c>
      <c r="G961" s="3">
        <v>9</v>
      </c>
      <c r="H961" s="3">
        <v>3759.41</v>
      </c>
      <c r="I961" s="3">
        <v>11</v>
      </c>
      <c r="J961" s="3">
        <v>2021</v>
      </c>
    </row>
    <row r="962" spans="1:10" x14ac:dyDescent="0.3">
      <c r="A962" s="2">
        <v>44114</v>
      </c>
      <c r="B962" s="3" t="s">
        <v>190</v>
      </c>
      <c r="C962" s="3" t="s">
        <v>278</v>
      </c>
      <c r="D962" s="3" t="s">
        <v>281</v>
      </c>
      <c r="E962" s="3" t="s">
        <v>284</v>
      </c>
      <c r="F962" s="3">
        <v>4036.61</v>
      </c>
      <c r="G962" s="3">
        <v>6</v>
      </c>
      <c r="H962" s="3">
        <v>113.16</v>
      </c>
      <c r="I962" s="3">
        <v>10</v>
      </c>
      <c r="J962" s="3">
        <v>2020</v>
      </c>
    </row>
    <row r="963" spans="1:10" x14ac:dyDescent="0.3">
      <c r="A963" s="2">
        <v>44765</v>
      </c>
      <c r="B963" s="3" t="s">
        <v>60</v>
      </c>
      <c r="C963" s="3" t="s">
        <v>271</v>
      </c>
      <c r="D963" s="3" t="s">
        <v>282</v>
      </c>
      <c r="E963" s="3" t="s">
        <v>293</v>
      </c>
      <c r="F963" s="3">
        <v>4829.83</v>
      </c>
      <c r="G963" s="3">
        <v>1</v>
      </c>
      <c r="H963" s="3">
        <v>994.62</v>
      </c>
      <c r="I963" s="3">
        <v>7</v>
      </c>
      <c r="J963" s="3">
        <v>2022</v>
      </c>
    </row>
    <row r="964" spans="1:10" x14ac:dyDescent="0.3">
      <c r="A964" s="2">
        <v>44715</v>
      </c>
      <c r="B964" s="3" t="s">
        <v>222</v>
      </c>
      <c r="C964" s="3" t="s">
        <v>274</v>
      </c>
      <c r="D964" s="3" t="s">
        <v>281</v>
      </c>
      <c r="E964" s="3" t="s">
        <v>285</v>
      </c>
      <c r="F964" s="3">
        <v>14822.98</v>
      </c>
      <c r="G964" s="3">
        <v>5</v>
      </c>
      <c r="H964" s="3">
        <v>2581.0700000000002</v>
      </c>
      <c r="I964" s="3">
        <v>6</v>
      </c>
      <c r="J964" s="3">
        <v>2022</v>
      </c>
    </row>
    <row r="965" spans="1:10" x14ac:dyDescent="0.3">
      <c r="A965" s="2">
        <v>43635</v>
      </c>
      <c r="B965" s="3" t="s">
        <v>38</v>
      </c>
      <c r="C965" s="3" t="s">
        <v>279</v>
      </c>
      <c r="D965" s="3" t="s">
        <v>282</v>
      </c>
      <c r="E965" s="3" t="s">
        <v>295</v>
      </c>
      <c r="F965" s="3">
        <v>16360.92</v>
      </c>
      <c r="G965" s="3">
        <v>4</v>
      </c>
      <c r="H965" s="3">
        <v>2519.4299999999998</v>
      </c>
      <c r="I965" s="3">
        <v>6</v>
      </c>
      <c r="J965" s="3">
        <v>2019</v>
      </c>
    </row>
    <row r="966" spans="1:10" x14ac:dyDescent="0.3">
      <c r="A966" s="2">
        <v>45097</v>
      </c>
      <c r="B966" s="3" t="s">
        <v>232</v>
      </c>
      <c r="C966" s="3" t="s">
        <v>279</v>
      </c>
      <c r="D966" s="3" t="s">
        <v>283</v>
      </c>
      <c r="E966" s="3" t="s">
        <v>290</v>
      </c>
      <c r="F966" s="3">
        <v>11678.52</v>
      </c>
      <c r="G966" s="3">
        <v>4</v>
      </c>
      <c r="H966" s="3">
        <v>1514.98</v>
      </c>
      <c r="I966" s="3">
        <v>6</v>
      </c>
      <c r="J966" s="3">
        <v>2023</v>
      </c>
    </row>
    <row r="967" spans="1:10" x14ac:dyDescent="0.3">
      <c r="A967" s="2">
        <v>43885</v>
      </c>
      <c r="B967" s="3" t="s">
        <v>26</v>
      </c>
      <c r="C967" s="3" t="s">
        <v>272</v>
      </c>
      <c r="D967" s="3" t="s">
        <v>282</v>
      </c>
      <c r="E967" s="3" t="s">
        <v>287</v>
      </c>
      <c r="F967" s="3">
        <v>10007.9</v>
      </c>
      <c r="G967" s="3">
        <v>6</v>
      </c>
      <c r="H967" s="3">
        <v>-1464.88</v>
      </c>
      <c r="I967" s="3">
        <v>2</v>
      </c>
      <c r="J967" s="3">
        <v>2020</v>
      </c>
    </row>
    <row r="968" spans="1:10" x14ac:dyDescent="0.3">
      <c r="A968" s="2">
        <v>43654</v>
      </c>
      <c r="B968" s="3" t="s">
        <v>77</v>
      </c>
      <c r="C968" s="3" t="s">
        <v>279</v>
      </c>
      <c r="D968" s="3" t="s">
        <v>281</v>
      </c>
      <c r="E968" s="3" t="s">
        <v>291</v>
      </c>
      <c r="F968" s="3">
        <v>18861.349999999999</v>
      </c>
      <c r="G968" s="3">
        <v>6</v>
      </c>
      <c r="H968" s="3">
        <v>3149.61</v>
      </c>
      <c r="I968" s="3">
        <v>7</v>
      </c>
      <c r="J968" s="3">
        <v>2019</v>
      </c>
    </row>
    <row r="969" spans="1:10" x14ac:dyDescent="0.3">
      <c r="A969" s="2">
        <v>43877</v>
      </c>
      <c r="B969" s="3" t="s">
        <v>137</v>
      </c>
      <c r="C969" s="3" t="s">
        <v>276</v>
      </c>
      <c r="D969" s="3" t="s">
        <v>282</v>
      </c>
      <c r="E969" s="3" t="s">
        <v>295</v>
      </c>
      <c r="F969" s="3">
        <v>4821.43</v>
      </c>
      <c r="G969" s="3">
        <v>3</v>
      </c>
      <c r="H969" s="3">
        <v>47.75</v>
      </c>
      <c r="I969" s="3">
        <v>2</v>
      </c>
      <c r="J969" s="3">
        <v>2020</v>
      </c>
    </row>
    <row r="970" spans="1:10" x14ac:dyDescent="0.3">
      <c r="A970" s="2">
        <v>45165</v>
      </c>
      <c r="B970" s="3" t="s">
        <v>207</v>
      </c>
      <c r="C970" s="3" t="s">
        <v>276</v>
      </c>
      <c r="D970" s="3" t="s">
        <v>282</v>
      </c>
      <c r="E970" s="3" t="s">
        <v>295</v>
      </c>
      <c r="F970" s="3">
        <v>17682.04</v>
      </c>
      <c r="G970" s="3">
        <v>3</v>
      </c>
      <c r="H970" s="3">
        <v>-1622.51</v>
      </c>
      <c r="I970" s="3">
        <v>8</v>
      </c>
      <c r="J970" s="3">
        <v>2023</v>
      </c>
    </row>
    <row r="971" spans="1:10" x14ac:dyDescent="0.3">
      <c r="A971" s="2">
        <v>44597</v>
      </c>
      <c r="B971" s="3" t="s">
        <v>28</v>
      </c>
      <c r="C971" s="3" t="s">
        <v>272</v>
      </c>
      <c r="D971" s="3" t="s">
        <v>283</v>
      </c>
      <c r="E971" s="3" t="s">
        <v>290</v>
      </c>
      <c r="F971" s="3">
        <v>17748.18</v>
      </c>
      <c r="G971" s="3">
        <v>9</v>
      </c>
      <c r="H971" s="3">
        <v>3691.69</v>
      </c>
      <c r="I971" s="3">
        <v>2</v>
      </c>
      <c r="J971" s="3">
        <v>2022</v>
      </c>
    </row>
    <row r="972" spans="1:10" x14ac:dyDescent="0.3">
      <c r="A972" s="2">
        <v>45279</v>
      </c>
      <c r="B972" s="3" t="s">
        <v>137</v>
      </c>
      <c r="C972" s="3" t="s">
        <v>275</v>
      </c>
      <c r="D972" s="3" t="s">
        <v>283</v>
      </c>
      <c r="E972" s="3" t="s">
        <v>289</v>
      </c>
      <c r="F972" s="3">
        <v>13527.44</v>
      </c>
      <c r="G972" s="3">
        <v>6</v>
      </c>
      <c r="H972" s="3">
        <v>3228.5</v>
      </c>
      <c r="I972" s="3">
        <v>12</v>
      </c>
      <c r="J972" s="3">
        <v>2023</v>
      </c>
    </row>
    <row r="973" spans="1:10" x14ac:dyDescent="0.3">
      <c r="A973" s="2">
        <v>43137</v>
      </c>
      <c r="B973" s="3" t="s">
        <v>86</v>
      </c>
      <c r="C973" s="3" t="s">
        <v>279</v>
      </c>
      <c r="D973" s="3" t="s">
        <v>281</v>
      </c>
      <c r="E973" s="3" t="s">
        <v>284</v>
      </c>
      <c r="F973" s="3">
        <v>4958.95</v>
      </c>
      <c r="G973" s="3">
        <v>8</v>
      </c>
      <c r="H973" s="3">
        <v>1217.79</v>
      </c>
      <c r="I973" s="3">
        <v>2</v>
      </c>
      <c r="J973" s="3">
        <v>2018</v>
      </c>
    </row>
    <row r="974" spans="1:10" x14ac:dyDescent="0.3">
      <c r="A974" s="2">
        <v>43499</v>
      </c>
      <c r="B974" s="3" t="s">
        <v>30</v>
      </c>
      <c r="C974" s="3" t="s">
        <v>278</v>
      </c>
      <c r="D974" s="3" t="s">
        <v>282</v>
      </c>
      <c r="E974" s="3" t="s">
        <v>295</v>
      </c>
      <c r="F974" s="3">
        <v>19811.59</v>
      </c>
      <c r="G974" s="3">
        <v>2</v>
      </c>
      <c r="H974" s="3">
        <v>4929.7700000000004</v>
      </c>
      <c r="I974" s="3">
        <v>2</v>
      </c>
      <c r="J974" s="3">
        <v>2019</v>
      </c>
    </row>
    <row r="975" spans="1:10" x14ac:dyDescent="0.3">
      <c r="A975" s="2">
        <v>44817</v>
      </c>
      <c r="B975" s="3" t="s">
        <v>85</v>
      </c>
      <c r="C975" s="3" t="s">
        <v>275</v>
      </c>
      <c r="D975" s="3" t="s">
        <v>282</v>
      </c>
      <c r="E975" s="3" t="s">
        <v>287</v>
      </c>
      <c r="F975" s="3">
        <v>14666.87</v>
      </c>
      <c r="G975" s="3">
        <v>6</v>
      </c>
      <c r="H975" s="3">
        <v>2797.48</v>
      </c>
      <c r="I975" s="3">
        <v>9</v>
      </c>
      <c r="J975" s="3">
        <v>2022</v>
      </c>
    </row>
    <row r="976" spans="1:10" x14ac:dyDescent="0.3">
      <c r="A976" s="2">
        <v>44703</v>
      </c>
      <c r="B976" s="3" t="s">
        <v>203</v>
      </c>
      <c r="C976" s="3" t="s">
        <v>273</v>
      </c>
      <c r="D976" s="3" t="s">
        <v>282</v>
      </c>
      <c r="E976" s="3" t="s">
        <v>295</v>
      </c>
      <c r="F976" s="3">
        <v>16299.38</v>
      </c>
      <c r="G976" s="3">
        <v>9</v>
      </c>
      <c r="H976" s="3">
        <v>-2481.38</v>
      </c>
      <c r="I976" s="3">
        <v>5</v>
      </c>
      <c r="J976" s="3">
        <v>2022</v>
      </c>
    </row>
    <row r="977" spans="1:10" x14ac:dyDescent="0.3">
      <c r="A977" s="2">
        <v>43213</v>
      </c>
      <c r="B977" s="3" t="s">
        <v>30</v>
      </c>
      <c r="C977" s="3" t="s">
        <v>274</v>
      </c>
      <c r="D977" s="3" t="s">
        <v>281</v>
      </c>
      <c r="E977" s="3" t="s">
        <v>285</v>
      </c>
      <c r="F977" s="3">
        <v>14333.74</v>
      </c>
      <c r="G977" s="3">
        <v>1</v>
      </c>
      <c r="H977" s="3">
        <v>3710.25</v>
      </c>
      <c r="I977" s="3">
        <v>4</v>
      </c>
      <c r="J977" s="3">
        <v>2018</v>
      </c>
    </row>
    <row r="978" spans="1:10" x14ac:dyDescent="0.3">
      <c r="A978" s="2">
        <v>43513</v>
      </c>
      <c r="B978" s="3" t="s">
        <v>74</v>
      </c>
      <c r="C978" s="3" t="s">
        <v>274</v>
      </c>
      <c r="D978" s="3" t="s">
        <v>282</v>
      </c>
      <c r="E978" s="3" t="s">
        <v>292</v>
      </c>
      <c r="F978" s="3">
        <v>572.34</v>
      </c>
      <c r="G978" s="3">
        <v>2</v>
      </c>
      <c r="H978" s="3">
        <v>13.66</v>
      </c>
      <c r="I978" s="3">
        <v>2</v>
      </c>
      <c r="J978" s="3">
        <v>2019</v>
      </c>
    </row>
    <row r="979" spans="1:10" x14ac:dyDescent="0.3">
      <c r="A979" s="2">
        <v>43717</v>
      </c>
      <c r="B979" s="3" t="s">
        <v>66</v>
      </c>
      <c r="C979" s="3" t="s">
        <v>271</v>
      </c>
      <c r="D979" s="3" t="s">
        <v>282</v>
      </c>
      <c r="E979" s="3" t="s">
        <v>287</v>
      </c>
      <c r="F979" s="3">
        <v>12724.71</v>
      </c>
      <c r="G979" s="3">
        <v>8</v>
      </c>
      <c r="H979" s="3">
        <v>845.93</v>
      </c>
      <c r="I979" s="3">
        <v>9</v>
      </c>
      <c r="J979" s="3">
        <v>2019</v>
      </c>
    </row>
    <row r="980" spans="1:10" x14ac:dyDescent="0.3">
      <c r="A980" s="2">
        <v>45237</v>
      </c>
      <c r="B980" s="3" t="s">
        <v>72</v>
      </c>
      <c r="C980" s="3" t="s">
        <v>272</v>
      </c>
      <c r="D980" s="3" t="s">
        <v>283</v>
      </c>
      <c r="E980" s="3" t="s">
        <v>294</v>
      </c>
      <c r="F980" s="3">
        <v>17251.39</v>
      </c>
      <c r="G980" s="3">
        <v>1</v>
      </c>
      <c r="H980" s="3">
        <v>-1642.12</v>
      </c>
      <c r="I980" s="3">
        <v>11</v>
      </c>
      <c r="J980" s="3">
        <v>2023</v>
      </c>
    </row>
    <row r="981" spans="1:10" x14ac:dyDescent="0.3">
      <c r="A981" s="2">
        <v>43474</v>
      </c>
      <c r="B981" s="3" t="s">
        <v>211</v>
      </c>
      <c r="C981" s="3" t="s">
        <v>274</v>
      </c>
      <c r="D981" s="3" t="s">
        <v>281</v>
      </c>
      <c r="E981" s="3" t="s">
        <v>284</v>
      </c>
      <c r="F981" s="3">
        <v>5190.68</v>
      </c>
      <c r="G981" s="3">
        <v>4</v>
      </c>
      <c r="H981" s="3">
        <v>-241.92</v>
      </c>
      <c r="I981" s="3">
        <v>1</v>
      </c>
      <c r="J981" s="3">
        <v>2019</v>
      </c>
    </row>
    <row r="982" spans="1:10" x14ac:dyDescent="0.3">
      <c r="A982" s="2">
        <v>43498</v>
      </c>
      <c r="B982" s="3" t="s">
        <v>175</v>
      </c>
      <c r="C982" s="3" t="s">
        <v>279</v>
      </c>
      <c r="D982" s="3" t="s">
        <v>282</v>
      </c>
      <c r="E982" s="3" t="s">
        <v>293</v>
      </c>
      <c r="F982" s="3">
        <v>16115.31</v>
      </c>
      <c r="G982" s="3">
        <v>5</v>
      </c>
      <c r="H982" s="3">
        <v>3573.21</v>
      </c>
      <c r="I982" s="3">
        <v>2</v>
      </c>
      <c r="J982" s="3">
        <v>2019</v>
      </c>
    </row>
    <row r="983" spans="1:10" x14ac:dyDescent="0.3">
      <c r="A983" s="2">
        <v>43132</v>
      </c>
      <c r="B983" s="3" t="s">
        <v>238</v>
      </c>
      <c r="C983" s="3" t="s">
        <v>274</v>
      </c>
      <c r="D983" s="3" t="s">
        <v>282</v>
      </c>
      <c r="E983" s="3" t="s">
        <v>295</v>
      </c>
      <c r="F983" s="3">
        <v>2526.98</v>
      </c>
      <c r="G983" s="3">
        <v>6</v>
      </c>
      <c r="H983" s="3">
        <v>-42.47</v>
      </c>
      <c r="I983" s="3">
        <v>2</v>
      </c>
      <c r="J983" s="3">
        <v>2018</v>
      </c>
    </row>
    <row r="984" spans="1:10" x14ac:dyDescent="0.3">
      <c r="A984" s="2">
        <v>45157</v>
      </c>
      <c r="B984" s="3" t="s">
        <v>133</v>
      </c>
      <c r="C984" s="3" t="s">
        <v>280</v>
      </c>
      <c r="D984" s="3" t="s">
        <v>282</v>
      </c>
      <c r="E984" s="3" t="s">
        <v>287</v>
      </c>
      <c r="F984" s="3">
        <v>15220.8</v>
      </c>
      <c r="G984" s="3">
        <v>3</v>
      </c>
      <c r="H984" s="3">
        <v>2166.17</v>
      </c>
      <c r="I984" s="3">
        <v>8</v>
      </c>
      <c r="J984" s="3">
        <v>2023</v>
      </c>
    </row>
    <row r="985" spans="1:10" x14ac:dyDescent="0.3">
      <c r="A985" s="2">
        <v>43777</v>
      </c>
      <c r="B985" s="3" t="s">
        <v>17</v>
      </c>
      <c r="C985" s="3" t="s">
        <v>279</v>
      </c>
      <c r="D985" s="3" t="s">
        <v>283</v>
      </c>
      <c r="E985" s="3" t="s">
        <v>294</v>
      </c>
      <c r="F985" s="3">
        <v>2696.49</v>
      </c>
      <c r="G985" s="3">
        <v>2</v>
      </c>
      <c r="H985" s="3">
        <v>120.16</v>
      </c>
      <c r="I985" s="3">
        <v>11</v>
      </c>
      <c r="J985" s="3">
        <v>2019</v>
      </c>
    </row>
    <row r="986" spans="1:10" x14ac:dyDescent="0.3">
      <c r="A986" s="2">
        <v>43451</v>
      </c>
      <c r="B986" s="3" t="s">
        <v>79</v>
      </c>
      <c r="C986" s="3" t="s">
        <v>278</v>
      </c>
      <c r="D986" s="3" t="s">
        <v>281</v>
      </c>
      <c r="E986" s="3" t="s">
        <v>284</v>
      </c>
      <c r="F986" s="3">
        <v>14334.76</v>
      </c>
      <c r="G986" s="3">
        <v>8</v>
      </c>
      <c r="H986" s="3">
        <v>653</v>
      </c>
      <c r="I986" s="3">
        <v>12</v>
      </c>
      <c r="J986" s="3">
        <v>2018</v>
      </c>
    </row>
    <row r="987" spans="1:10" x14ac:dyDescent="0.3">
      <c r="A987" s="2">
        <v>44545</v>
      </c>
      <c r="B987" s="3" t="s">
        <v>219</v>
      </c>
      <c r="C987" s="3" t="s">
        <v>279</v>
      </c>
      <c r="D987" s="3" t="s">
        <v>282</v>
      </c>
      <c r="E987" s="3" t="s">
        <v>295</v>
      </c>
      <c r="F987" s="3">
        <v>10052.01</v>
      </c>
      <c r="G987" s="3">
        <v>8</v>
      </c>
      <c r="H987" s="3">
        <v>1288.07</v>
      </c>
      <c r="I987" s="3">
        <v>12</v>
      </c>
      <c r="J987" s="3">
        <v>2021</v>
      </c>
    </row>
    <row r="988" spans="1:10" x14ac:dyDescent="0.3">
      <c r="A988" s="2">
        <v>43575</v>
      </c>
      <c r="B988" s="3" t="s">
        <v>76</v>
      </c>
      <c r="C988" s="3" t="s">
        <v>272</v>
      </c>
      <c r="D988" s="3" t="s">
        <v>281</v>
      </c>
      <c r="E988" s="3" t="s">
        <v>286</v>
      </c>
      <c r="F988" s="3">
        <v>12333.01</v>
      </c>
      <c r="G988" s="3">
        <v>3</v>
      </c>
      <c r="H988" s="3">
        <v>-2209.34</v>
      </c>
      <c r="I988" s="3">
        <v>4</v>
      </c>
      <c r="J988" s="3">
        <v>2019</v>
      </c>
    </row>
    <row r="989" spans="1:10" x14ac:dyDescent="0.3">
      <c r="A989" s="2">
        <v>44781</v>
      </c>
      <c r="B989" s="3" t="s">
        <v>163</v>
      </c>
      <c r="C989" s="3" t="s">
        <v>274</v>
      </c>
      <c r="D989" s="3" t="s">
        <v>283</v>
      </c>
      <c r="E989" s="3" t="s">
        <v>290</v>
      </c>
      <c r="F989" s="3">
        <v>11779.88</v>
      </c>
      <c r="G989" s="3">
        <v>6</v>
      </c>
      <c r="H989" s="3">
        <v>-344.08</v>
      </c>
      <c r="I989" s="3">
        <v>8</v>
      </c>
      <c r="J989" s="3">
        <v>2022</v>
      </c>
    </row>
    <row r="990" spans="1:10" x14ac:dyDescent="0.3">
      <c r="A990" s="2">
        <v>44759</v>
      </c>
      <c r="B990" s="3" t="s">
        <v>88</v>
      </c>
      <c r="C990" s="3" t="s">
        <v>272</v>
      </c>
      <c r="D990" s="3" t="s">
        <v>281</v>
      </c>
      <c r="E990" s="3" t="s">
        <v>284</v>
      </c>
      <c r="F990" s="3">
        <v>16583.150000000001</v>
      </c>
      <c r="G990" s="3">
        <v>4</v>
      </c>
      <c r="H990" s="3">
        <v>-990.43</v>
      </c>
      <c r="I990" s="3">
        <v>7</v>
      </c>
      <c r="J990" s="3">
        <v>2022</v>
      </c>
    </row>
    <row r="991" spans="1:10" x14ac:dyDescent="0.3">
      <c r="A991" s="2">
        <v>44826</v>
      </c>
      <c r="B991" s="3" t="s">
        <v>148</v>
      </c>
      <c r="C991" s="3" t="s">
        <v>276</v>
      </c>
      <c r="D991" s="3" t="s">
        <v>281</v>
      </c>
      <c r="E991" s="3" t="s">
        <v>284</v>
      </c>
      <c r="F991" s="3">
        <v>15599.31</v>
      </c>
      <c r="G991" s="3">
        <v>1</v>
      </c>
      <c r="H991" s="3">
        <v>-1185.74</v>
      </c>
      <c r="I991" s="3">
        <v>9</v>
      </c>
      <c r="J991" s="3">
        <v>2022</v>
      </c>
    </row>
    <row r="992" spans="1:10" x14ac:dyDescent="0.3">
      <c r="A992" s="2">
        <v>44969</v>
      </c>
      <c r="B992" s="3" t="s">
        <v>29</v>
      </c>
      <c r="C992" s="3" t="s">
        <v>276</v>
      </c>
      <c r="D992" s="3" t="s">
        <v>283</v>
      </c>
      <c r="E992" s="3" t="s">
        <v>289</v>
      </c>
      <c r="F992" s="3">
        <v>12434.35</v>
      </c>
      <c r="G992" s="3">
        <v>10</v>
      </c>
      <c r="H992" s="3">
        <v>-1827.58</v>
      </c>
      <c r="I992" s="3">
        <v>2</v>
      </c>
      <c r="J992" s="3">
        <v>2023</v>
      </c>
    </row>
    <row r="993" spans="1:10" x14ac:dyDescent="0.3">
      <c r="A993" s="2">
        <v>44876</v>
      </c>
      <c r="B993" s="3" t="s">
        <v>44</v>
      </c>
      <c r="C993" s="3" t="s">
        <v>271</v>
      </c>
      <c r="D993" s="3" t="s">
        <v>281</v>
      </c>
      <c r="E993" s="3" t="s">
        <v>286</v>
      </c>
      <c r="F993" s="3">
        <v>756.07</v>
      </c>
      <c r="G993" s="3">
        <v>5</v>
      </c>
      <c r="H993" s="3">
        <v>161.51</v>
      </c>
      <c r="I993" s="3">
        <v>11</v>
      </c>
      <c r="J993" s="3">
        <v>2022</v>
      </c>
    </row>
    <row r="994" spans="1:10" x14ac:dyDescent="0.3">
      <c r="A994" s="2">
        <v>44676</v>
      </c>
      <c r="B994" s="3" t="s">
        <v>162</v>
      </c>
      <c r="C994" s="3" t="s">
        <v>278</v>
      </c>
      <c r="D994" s="3" t="s">
        <v>282</v>
      </c>
      <c r="E994" s="3" t="s">
        <v>287</v>
      </c>
      <c r="F994" s="3">
        <v>1714.89</v>
      </c>
      <c r="G994" s="3">
        <v>10</v>
      </c>
      <c r="H994" s="3">
        <v>-71.849999999999994</v>
      </c>
      <c r="I994" s="3">
        <v>4</v>
      </c>
      <c r="J994" s="3">
        <v>2022</v>
      </c>
    </row>
    <row r="995" spans="1:10" x14ac:dyDescent="0.3">
      <c r="A995" s="2">
        <v>43289</v>
      </c>
      <c r="B995" s="3" t="s">
        <v>28</v>
      </c>
      <c r="C995" s="3" t="s">
        <v>279</v>
      </c>
      <c r="D995" s="3" t="s">
        <v>283</v>
      </c>
      <c r="E995" s="3" t="s">
        <v>294</v>
      </c>
      <c r="F995" s="3">
        <v>267.82</v>
      </c>
      <c r="G995" s="3">
        <v>1</v>
      </c>
      <c r="H995" s="3">
        <v>45.38</v>
      </c>
      <c r="I995" s="3">
        <v>7</v>
      </c>
      <c r="J995" s="3">
        <v>2018</v>
      </c>
    </row>
    <row r="996" spans="1:10" x14ac:dyDescent="0.3">
      <c r="A996" s="2">
        <v>44982</v>
      </c>
      <c r="B996" s="3" t="s">
        <v>64</v>
      </c>
      <c r="C996" s="3" t="s">
        <v>275</v>
      </c>
      <c r="D996" s="3" t="s">
        <v>283</v>
      </c>
      <c r="E996" s="3" t="s">
        <v>289</v>
      </c>
      <c r="F996" s="3">
        <v>3799.64</v>
      </c>
      <c r="G996" s="3">
        <v>6</v>
      </c>
      <c r="H996" s="3">
        <v>-77.81</v>
      </c>
      <c r="I996" s="3">
        <v>2</v>
      </c>
      <c r="J996" s="3">
        <v>2023</v>
      </c>
    </row>
    <row r="997" spans="1:10" x14ac:dyDescent="0.3">
      <c r="A997" s="2">
        <v>45101</v>
      </c>
      <c r="B997" s="3" t="s">
        <v>107</v>
      </c>
      <c r="C997" s="3" t="s">
        <v>275</v>
      </c>
      <c r="D997" s="3" t="s">
        <v>281</v>
      </c>
      <c r="E997" s="3" t="s">
        <v>285</v>
      </c>
      <c r="F997" s="3">
        <v>5412.9</v>
      </c>
      <c r="G997" s="3">
        <v>1</v>
      </c>
      <c r="H997" s="3">
        <v>135.80000000000001</v>
      </c>
      <c r="I997" s="3">
        <v>6</v>
      </c>
      <c r="J997" s="3">
        <v>2023</v>
      </c>
    </row>
    <row r="998" spans="1:10" x14ac:dyDescent="0.3">
      <c r="A998" s="2">
        <v>44914</v>
      </c>
      <c r="B998" s="3" t="s">
        <v>12</v>
      </c>
      <c r="C998" s="3" t="s">
        <v>271</v>
      </c>
      <c r="D998" s="3" t="s">
        <v>283</v>
      </c>
      <c r="E998" s="3" t="s">
        <v>294</v>
      </c>
      <c r="F998" s="3">
        <v>14001.02</v>
      </c>
      <c r="G998" s="3">
        <v>9</v>
      </c>
      <c r="H998" s="3">
        <v>3321.93</v>
      </c>
      <c r="I998" s="3">
        <v>12</v>
      </c>
      <c r="J998" s="3">
        <v>2022</v>
      </c>
    </row>
    <row r="999" spans="1:10" x14ac:dyDescent="0.3">
      <c r="A999" s="2">
        <v>44840</v>
      </c>
      <c r="B999" s="3" t="s">
        <v>55</v>
      </c>
      <c r="C999" s="3" t="s">
        <v>280</v>
      </c>
      <c r="D999" s="3" t="s">
        <v>282</v>
      </c>
      <c r="E999" s="3" t="s">
        <v>293</v>
      </c>
      <c r="F999" s="3">
        <v>14831.32</v>
      </c>
      <c r="G999" s="3">
        <v>8</v>
      </c>
      <c r="H999" s="3">
        <v>2815.18</v>
      </c>
      <c r="I999" s="3">
        <v>10</v>
      </c>
      <c r="J999" s="3">
        <v>2022</v>
      </c>
    </row>
    <row r="1000" spans="1:10" x14ac:dyDescent="0.3">
      <c r="A1000" s="2">
        <v>45231</v>
      </c>
      <c r="B1000" s="3" t="s">
        <v>194</v>
      </c>
      <c r="C1000" s="3" t="s">
        <v>274</v>
      </c>
      <c r="D1000" s="3" t="s">
        <v>282</v>
      </c>
      <c r="E1000" s="3" t="s">
        <v>292</v>
      </c>
      <c r="F1000" s="3">
        <v>9940.35</v>
      </c>
      <c r="G1000" s="3">
        <v>2</v>
      </c>
      <c r="H1000" s="3">
        <v>2918.32</v>
      </c>
      <c r="I1000" s="3">
        <v>11</v>
      </c>
      <c r="J1000" s="3">
        <v>2023</v>
      </c>
    </row>
    <row r="1001" spans="1:10" x14ac:dyDescent="0.3">
      <c r="A1001" s="2">
        <v>43598</v>
      </c>
      <c r="B1001" s="3" t="s">
        <v>119</v>
      </c>
      <c r="C1001" s="3" t="s">
        <v>276</v>
      </c>
      <c r="D1001" s="3" t="s">
        <v>283</v>
      </c>
      <c r="E1001" s="3" t="s">
        <v>294</v>
      </c>
      <c r="F1001" s="3">
        <v>10794.56</v>
      </c>
      <c r="G1001" s="3">
        <v>1</v>
      </c>
      <c r="H1001" s="3">
        <v>2658.19</v>
      </c>
      <c r="I1001" s="3">
        <v>5</v>
      </c>
      <c r="J1001" s="3">
        <v>2019</v>
      </c>
    </row>
  </sheetData>
  <autoFilter ref="A1:J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4"/>
  <sheetViews>
    <sheetView tabSelected="1" topLeftCell="A7" zoomScale="110" zoomScaleNormal="110" workbookViewId="0">
      <selection activeCell="A13" sqref="A13"/>
    </sheetView>
  </sheetViews>
  <sheetFormatPr defaultRowHeight="14.4" x14ac:dyDescent="0.3"/>
  <sheetData>
    <row r="14" spans="25:25" x14ac:dyDescent="0.3">
      <c r="Y14" s="8"/>
    </row>
  </sheetData>
  <conditionalFormatting sqref="V20">
    <cfRule type="iconSet" priority="1">
      <iconSet>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09"/>
  <sheetViews>
    <sheetView topLeftCell="N1" zoomScale="90" zoomScaleNormal="90" workbookViewId="0">
      <selection activeCell="AH9" sqref="AH9"/>
    </sheetView>
  </sheetViews>
  <sheetFormatPr defaultRowHeight="14.4" x14ac:dyDescent="0.3"/>
  <cols>
    <col min="1" max="1" width="12.44140625" style="3" customWidth="1"/>
    <col min="2" max="2" width="3.109375" customWidth="1"/>
    <col min="3" max="3" width="8.88671875" hidden="1" customWidth="1"/>
    <col min="4" max="4" width="13.44140625" customWidth="1"/>
    <col min="5" max="5" width="16.109375" customWidth="1"/>
    <col min="6" max="6" width="14.109375" customWidth="1"/>
    <col min="7" max="7" width="11" customWidth="1"/>
    <col min="8" max="8" width="11.21875" customWidth="1"/>
    <col min="9" max="9" width="8.88671875" hidden="1" customWidth="1"/>
    <col min="10" max="10" width="13.44140625" customWidth="1"/>
    <col min="11" max="11" width="13.33203125" customWidth="1"/>
    <col min="12" max="12" width="2.109375" customWidth="1"/>
    <col min="13" max="13" width="8.88671875" customWidth="1"/>
    <col min="14" max="14" width="17.77734375" customWidth="1"/>
    <col min="15" max="15" width="1.77734375" customWidth="1"/>
    <col min="16" max="16" width="17.88671875" customWidth="1"/>
    <col min="18" max="18" width="2.33203125" customWidth="1"/>
    <col min="19" max="19" width="4.44140625" hidden="1" customWidth="1"/>
    <col min="20" max="20" width="12.109375" customWidth="1"/>
    <col min="21" max="21" width="22.88671875" customWidth="1"/>
    <col min="22" max="22" width="2.5546875" customWidth="1"/>
    <col min="23" max="23" width="6.77734375" hidden="1" customWidth="1"/>
    <col min="24" max="24" width="15.6640625" customWidth="1"/>
    <col min="25" max="25" width="13.33203125" customWidth="1"/>
    <col min="26" max="26" width="1.44140625" customWidth="1"/>
    <col min="27" max="27" width="17.33203125" customWidth="1"/>
    <col min="28" max="28" width="20.21875" customWidth="1"/>
    <col min="29" max="29" width="1.109375" customWidth="1"/>
    <col min="30" max="30" width="13.44140625" customWidth="1"/>
    <col min="31" max="31" width="12.44140625" customWidth="1"/>
    <col min="34" max="34" width="13.44140625" customWidth="1"/>
    <col min="35" max="35" width="13.33203125" customWidth="1"/>
  </cols>
  <sheetData>
    <row r="1" spans="1:35" ht="18" x14ac:dyDescent="0.3">
      <c r="A1" s="10" t="s">
        <v>301</v>
      </c>
      <c r="P1" s="5" t="s">
        <v>1</v>
      </c>
      <c r="Q1" s="5" t="s">
        <v>9</v>
      </c>
    </row>
    <row r="2" spans="1:35" x14ac:dyDescent="0.3">
      <c r="A2" s="3" t="s">
        <v>296</v>
      </c>
      <c r="P2" s="3" t="s">
        <v>10</v>
      </c>
      <c r="Q2" s="3">
        <v>2021</v>
      </c>
    </row>
    <row r="3" spans="1:35" x14ac:dyDescent="0.3">
      <c r="A3" s="22">
        <v>10051063.890000008</v>
      </c>
      <c r="D3" s="8" t="s">
        <v>298</v>
      </c>
      <c r="P3" s="3" t="s">
        <v>11</v>
      </c>
      <c r="Q3" s="3">
        <v>2019</v>
      </c>
    </row>
    <row r="4" spans="1:35" x14ac:dyDescent="0.3">
      <c r="D4" s="7" t="s">
        <v>297</v>
      </c>
      <c r="E4" s="7" t="s">
        <v>310</v>
      </c>
      <c r="P4" s="3" t="s">
        <v>12</v>
      </c>
      <c r="Q4" s="3">
        <v>2022</v>
      </c>
    </row>
    <row r="5" spans="1:35" x14ac:dyDescent="0.3">
      <c r="D5" s="7" t="s">
        <v>299</v>
      </c>
      <c r="E5" t="s">
        <v>282</v>
      </c>
      <c r="F5" t="s">
        <v>283</v>
      </c>
      <c r="G5" t="s">
        <v>281</v>
      </c>
      <c r="H5" t="s">
        <v>300</v>
      </c>
      <c r="J5" s="8" t="s">
        <v>303</v>
      </c>
      <c r="P5" s="3" t="s">
        <v>13</v>
      </c>
      <c r="Q5" s="3">
        <v>2023</v>
      </c>
      <c r="T5" s="8" t="s">
        <v>305</v>
      </c>
    </row>
    <row r="6" spans="1:35" x14ac:dyDescent="0.3">
      <c r="D6" s="9">
        <v>2018</v>
      </c>
      <c r="E6" s="21">
        <v>31232.959999999999</v>
      </c>
      <c r="F6" s="21">
        <v>23523.260000000013</v>
      </c>
      <c r="G6" s="21">
        <v>26089.129999999997</v>
      </c>
      <c r="H6" s="21">
        <v>80845.350000000006</v>
      </c>
      <c r="J6" s="7" t="s">
        <v>299</v>
      </c>
      <c r="K6" t="s">
        <v>296</v>
      </c>
      <c r="M6" s="8" t="s">
        <v>304</v>
      </c>
      <c r="N6" s="8" t="s">
        <v>5</v>
      </c>
      <c r="P6" s="3" t="s">
        <v>14</v>
      </c>
      <c r="Q6" s="3">
        <v>2019</v>
      </c>
      <c r="T6" s="7" t="s">
        <v>299</v>
      </c>
      <c r="U6" t="s">
        <v>306</v>
      </c>
    </row>
    <row r="7" spans="1:35" x14ac:dyDescent="0.3">
      <c r="A7" s="10" t="s">
        <v>302</v>
      </c>
      <c r="D7" s="9">
        <v>2019</v>
      </c>
      <c r="E7" s="21">
        <v>42118.259999999995</v>
      </c>
      <c r="F7" s="21">
        <v>42684.010000000017</v>
      </c>
      <c r="G7" s="21">
        <v>56461.590000000011</v>
      </c>
      <c r="H7" s="21">
        <v>141263.86000000004</v>
      </c>
      <c r="J7" s="9" t="s">
        <v>284</v>
      </c>
      <c r="K7" s="21">
        <v>1034710.9100000003</v>
      </c>
      <c r="M7" t="str">
        <f>J7</f>
        <v>Printers</v>
      </c>
      <c r="N7" s="20">
        <f>GETPIVOTDATA("Sales",$J$6,"Sub Category",M7)</f>
        <v>1034710.9100000003</v>
      </c>
      <c r="P7" s="3" t="s">
        <v>15</v>
      </c>
      <c r="Q7" s="3">
        <v>2020</v>
      </c>
      <c r="T7" s="9">
        <v>2018</v>
      </c>
      <c r="U7" s="6">
        <v>113</v>
      </c>
    </row>
    <row r="8" spans="1:35" x14ac:dyDescent="0.3">
      <c r="A8" s="3" t="s">
        <v>297</v>
      </c>
      <c r="D8" s="9">
        <v>2020</v>
      </c>
      <c r="E8" s="21">
        <v>40724.21</v>
      </c>
      <c r="F8" s="21">
        <v>45714.79</v>
      </c>
      <c r="G8" s="21">
        <v>27406.460000000006</v>
      </c>
      <c r="H8" s="21">
        <v>113845.46</v>
      </c>
      <c r="J8" s="9" t="s">
        <v>295</v>
      </c>
      <c r="K8" s="21">
        <v>952316.19000000041</v>
      </c>
      <c r="M8" t="str">
        <f t="shared" ref="M8:M18" si="0">J8</f>
        <v>Tables</v>
      </c>
      <c r="N8" s="20">
        <f t="shared" ref="N8:N18" si="1">GETPIVOTDATA("Sales",$J$6,"Sub Category",M8)</f>
        <v>952316.19000000041</v>
      </c>
      <c r="P8" s="3" t="s">
        <v>16</v>
      </c>
      <c r="Q8" s="3">
        <v>2020</v>
      </c>
      <c r="T8" s="9">
        <v>2019</v>
      </c>
      <c r="U8" s="6">
        <v>121</v>
      </c>
      <c r="X8" s="8" t="s">
        <v>307</v>
      </c>
      <c r="AD8" s="8" t="s">
        <v>308</v>
      </c>
      <c r="AH8" s="8" t="s">
        <v>309</v>
      </c>
    </row>
    <row r="9" spans="1:35" x14ac:dyDescent="0.3">
      <c r="A9" s="22">
        <v>602475.08000000042</v>
      </c>
      <c r="D9" s="9">
        <v>2021</v>
      </c>
      <c r="E9" s="21">
        <v>29230.239999999998</v>
      </c>
      <c r="F9" s="21">
        <v>20223.289999999997</v>
      </c>
      <c r="G9" s="21">
        <v>35710.740000000027</v>
      </c>
      <c r="H9" s="21">
        <v>85164.270000000019</v>
      </c>
      <c r="J9" s="9" t="s">
        <v>285</v>
      </c>
      <c r="K9" s="21">
        <v>941837.79000000015</v>
      </c>
      <c r="M9" t="str">
        <f t="shared" si="0"/>
        <v>Accessories</v>
      </c>
      <c r="N9" s="20">
        <f t="shared" si="1"/>
        <v>941837.79000000015</v>
      </c>
      <c r="P9" s="3" t="s">
        <v>17</v>
      </c>
      <c r="Q9" s="3">
        <v>2022</v>
      </c>
      <c r="T9" s="9">
        <v>2020</v>
      </c>
      <c r="U9" s="6">
        <v>104</v>
      </c>
      <c r="X9" s="7" t="s">
        <v>299</v>
      </c>
      <c r="Y9" t="s">
        <v>296</v>
      </c>
      <c r="AA9" s="8" t="s">
        <v>2</v>
      </c>
      <c r="AB9" s="8" t="s">
        <v>5</v>
      </c>
      <c r="AD9" s="7" t="s">
        <v>299</v>
      </c>
      <c r="AE9" t="s">
        <v>297</v>
      </c>
      <c r="AH9" s="7" t="s">
        <v>299</v>
      </c>
      <c r="AI9" t="s">
        <v>296</v>
      </c>
    </row>
    <row r="10" spans="1:35" x14ac:dyDescent="0.3">
      <c r="D10" s="9">
        <v>2022</v>
      </c>
      <c r="E10" s="21">
        <v>23235.660000000003</v>
      </c>
      <c r="F10" s="21">
        <v>49210.86</v>
      </c>
      <c r="G10" s="21">
        <v>28136.669999999995</v>
      </c>
      <c r="H10" s="21">
        <v>100583.19</v>
      </c>
      <c r="J10" s="9" t="s">
        <v>293</v>
      </c>
      <c r="K10" s="21">
        <v>921507.42999999993</v>
      </c>
      <c r="M10" t="str">
        <f t="shared" si="0"/>
        <v>Chairs</v>
      </c>
      <c r="N10" s="20">
        <f t="shared" si="1"/>
        <v>921507.42999999993</v>
      </c>
      <c r="P10" s="3" t="s">
        <v>18</v>
      </c>
      <c r="Q10" s="3">
        <v>2020</v>
      </c>
      <c r="T10" s="9">
        <v>2021</v>
      </c>
      <c r="U10" s="6">
        <v>115</v>
      </c>
      <c r="X10" s="9" t="s">
        <v>277</v>
      </c>
      <c r="Y10" s="21">
        <v>927414.30000000028</v>
      </c>
      <c r="AA10" t="str">
        <f>X10</f>
        <v>Bihar</v>
      </c>
      <c r="AB10" s="20">
        <f>GETPIVOTDATA("Sales",$X$9,"State",AA10)</f>
        <v>927414.30000000028</v>
      </c>
      <c r="AD10" s="9" t="s">
        <v>33</v>
      </c>
      <c r="AE10" s="21">
        <v>24577.96</v>
      </c>
      <c r="AH10" s="9">
        <v>1</v>
      </c>
      <c r="AI10" s="21">
        <v>742445.59</v>
      </c>
    </row>
    <row r="11" spans="1:35" x14ac:dyDescent="0.3">
      <c r="D11" s="9">
        <v>2023</v>
      </c>
      <c r="E11" s="21">
        <v>27905.710000000006</v>
      </c>
      <c r="F11" s="21">
        <v>18721.209999999995</v>
      </c>
      <c r="G11" s="21">
        <v>34146.030000000006</v>
      </c>
      <c r="H11" s="21">
        <v>80772.950000000012</v>
      </c>
      <c r="J11" s="9" t="s">
        <v>294</v>
      </c>
      <c r="K11" s="21">
        <v>915300.19000000006</v>
      </c>
      <c r="M11" t="str">
        <f t="shared" si="0"/>
        <v>Storage</v>
      </c>
      <c r="N11" s="20">
        <f t="shared" si="1"/>
        <v>915300.19000000006</v>
      </c>
      <c r="P11" s="3" t="s">
        <v>19</v>
      </c>
      <c r="Q11" s="3">
        <v>2018</v>
      </c>
      <c r="T11" s="9">
        <v>2022</v>
      </c>
      <c r="U11" s="6">
        <v>113</v>
      </c>
      <c r="X11" s="9" t="s">
        <v>280</v>
      </c>
      <c r="Y11" s="21">
        <v>906828.29999999981</v>
      </c>
      <c r="AA11" t="str">
        <f t="shared" ref="AA11:AA19" si="2">X11</f>
        <v>Delhi</v>
      </c>
      <c r="AB11" s="20">
        <f t="shared" ref="AB11:AB19" si="3">GETPIVOTDATA("Sales",$X$9,"State",AA11)</f>
        <v>906828.29999999981</v>
      </c>
      <c r="AD11" s="9" t="s">
        <v>30</v>
      </c>
      <c r="AE11" s="21">
        <v>16159.54</v>
      </c>
      <c r="AH11" s="9">
        <v>2</v>
      </c>
      <c r="AI11" s="21">
        <v>957243.13</v>
      </c>
    </row>
    <row r="12" spans="1:35" x14ac:dyDescent="0.3">
      <c r="D12" s="9" t="s">
        <v>300</v>
      </c>
      <c r="E12" s="21">
        <v>194447.03999999998</v>
      </c>
      <c r="F12" s="21">
        <v>200077.42</v>
      </c>
      <c r="G12" s="21">
        <v>207950.62000000002</v>
      </c>
      <c r="H12" s="21">
        <v>602475.08000000007</v>
      </c>
      <c r="J12" s="9" t="s">
        <v>289</v>
      </c>
      <c r="K12" s="21">
        <v>913204.5299999998</v>
      </c>
      <c r="M12" t="str">
        <f t="shared" si="0"/>
        <v>Pens</v>
      </c>
      <c r="N12" s="20">
        <f t="shared" si="1"/>
        <v>913204.5299999998</v>
      </c>
      <c r="P12" s="3" t="s">
        <v>20</v>
      </c>
      <c r="Q12" s="3">
        <v>2021</v>
      </c>
      <c r="T12" s="9">
        <v>2023</v>
      </c>
      <c r="U12" s="6">
        <v>142</v>
      </c>
      <c r="X12" s="9" t="s">
        <v>279</v>
      </c>
      <c r="Y12" s="21">
        <v>1147160.5800000003</v>
      </c>
      <c r="AA12" t="str">
        <f t="shared" si="2"/>
        <v>Gujarat</v>
      </c>
      <c r="AB12" s="20">
        <f t="shared" si="3"/>
        <v>1147160.5800000003</v>
      </c>
      <c r="AD12" s="9" t="s">
        <v>84</v>
      </c>
      <c r="AE12" s="21">
        <v>15003.31</v>
      </c>
      <c r="AH12" s="9">
        <v>3</v>
      </c>
      <c r="AI12" s="21">
        <v>628719.48</v>
      </c>
    </row>
    <row r="13" spans="1:35" x14ac:dyDescent="0.3">
      <c r="J13" s="9" t="s">
        <v>291</v>
      </c>
      <c r="K13" s="21">
        <v>793195.84</v>
      </c>
      <c r="M13" t="str">
        <f t="shared" si="0"/>
        <v>Phones</v>
      </c>
      <c r="N13" s="20">
        <f t="shared" si="1"/>
        <v>793195.84</v>
      </c>
      <c r="P13" s="3" t="s">
        <v>21</v>
      </c>
      <c r="Q13" s="3">
        <v>2018</v>
      </c>
      <c r="T13" s="9" t="s">
        <v>300</v>
      </c>
      <c r="U13" s="6">
        <v>708</v>
      </c>
      <c r="X13" s="9" t="s">
        <v>272</v>
      </c>
      <c r="Y13" s="21">
        <v>1019342.3000000002</v>
      </c>
      <c r="AA13" t="str">
        <f t="shared" si="2"/>
        <v>Karnataka</v>
      </c>
      <c r="AB13" s="20">
        <f t="shared" si="3"/>
        <v>1019342.3000000002</v>
      </c>
      <c r="AD13" s="9" t="s">
        <v>126</v>
      </c>
      <c r="AE13" s="21">
        <v>14294.259999999998</v>
      </c>
      <c r="AH13" s="9">
        <v>4</v>
      </c>
      <c r="AI13" s="21">
        <v>863182.99000000011</v>
      </c>
    </row>
    <row r="14" spans="1:35" x14ac:dyDescent="0.3">
      <c r="A14" s="24">
        <f>GETPIVOTDATA("Sales",$A$2)</f>
        <v>10051063.890000008</v>
      </c>
      <c r="J14" s="9" t="s">
        <v>286</v>
      </c>
      <c r="K14" s="21">
        <v>778399.9800000001</v>
      </c>
      <c r="M14" t="str">
        <f t="shared" si="0"/>
        <v>Laptops</v>
      </c>
      <c r="N14" s="20">
        <f t="shared" si="1"/>
        <v>778399.9800000001</v>
      </c>
      <c r="P14" s="3" t="s">
        <v>22</v>
      </c>
      <c r="Q14" s="3">
        <v>2020</v>
      </c>
      <c r="X14" s="9" t="s">
        <v>278</v>
      </c>
      <c r="Y14" s="21">
        <v>1066318.2</v>
      </c>
      <c r="AA14" t="str">
        <f t="shared" si="2"/>
        <v>Madhya Pradesh</v>
      </c>
      <c r="AB14" s="20">
        <f t="shared" si="3"/>
        <v>1066318.2</v>
      </c>
      <c r="AD14" s="9" t="s">
        <v>32</v>
      </c>
      <c r="AE14" s="21">
        <v>13768.170000000002</v>
      </c>
      <c r="AH14" s="9">
        <v>5</v>
      </c>
      <c r="AI14" s="21">
        <v>795940.50999999989</v>
      </c>
    </row>
    <row r="15" spans="1:35" x14ac:dyDescent="0.3">
      <c r="A15" s="23">
        <f>GETPIVOTDATA("Profit",$A$8)</f>
        <v>602475.08000000042</v>
      </c>
      <c r="J15" s="9" t="s">
        <v>290</v>
      </c>
      <c r="K15" s="21">
        <v>755067.21000000031</v>
      </c>
      <c r="M15" t="str">
        <f t="shared" si="0"/>
        <v>Paper</v>
      </c>
      <c r="N15" s="20">
        <f t="shared" si="1"/>
        <v>755067.21000000031</v>
      </c>
      <c r="P15" s="3" t="s">
        <v>23</v>
      </c>
      <c r="Q15" s="3">
        <v>2021</v>
      </c>
      <c r="X15" s="9" t="s">
        <v>273</v>
      </c>
      <c r="Y15" s="21">
        <v>1034546.5600000002</v>
      </c>
      <c r="AA15" t="str">
        <f t="shared" si="2"/>
        <v>Maharashtra</v>
      </c>
      <c r="AB15" s="20">
        <f t="shared" si="3"/>
        <v>1034546.5600000002</v>
      </c>
      <c r="AD15" s="9" t="s">
        <v>300</v>
      </c>
      <c r="AE15" s="21">
        <v>83803.239999999991</v>
      </c>
      <c r="AH15" s="9">
        <v>6</v>
      </c>
      <c r="AI15" s="21">
        <v>1104874.7</v>
      </c>
    </row>
    <row r="16" spans="1:35" x14ac:dyDescent="0.3">
      <c r="J16" s="9" t="s">
        <v>288</v>
      </c>
      <c r="K16" s="21">
        <v>753831.98999999987</v>
      </c>
      <c r="M16" t="str">
        <f t="shared" si="0"/>
        <v>Binders</v>
      </c>
      <c r="N16" s="20">
        <f t="shared" si="1"/>
        <v>753831.98999999987</v>
      </c>
      <c r="P16" s="3" t="s">
        <v>24</v>
      </c>
      <c r="Q16" s="3">
        <v>2021</v>
      </c>
      <c r="X16" s="9" t="s">
        <v>276</v>
      </c>
      <c r="Y16" s="21">
        <v>991592.32999999984</v>
      </c>
      <c r="AA16" t="str">
        <f t="shared" si="2"/>
        <v>Rajasthan</v>
      </c>
      <c r="AB16" s="20">
        <f t="shared" si="3"/>
        <v>991592.32999999984</v>
      </c>
      <c r="AH16" s="9">
        <v>7</v>
      </c>
      <c r="AI16" s="21">
        <v>931124.61000000022</v>
      </c>
    </row>
    <row r="17" spans="10:35" x14ac:dyDescent="0.3">
      <c r="J17" s="9" t="s">
        <v>287</v>
      </c>
      <c r="K17" s="21">
        <v>746555.87999999977</v>
      </c>
      <c r="M17" t="str">
        <f t="shared" si="0"/>
        <v>Bookcases</v>
      </c>
      <c r="N17" s="20">
        <f t="shared" si="1"/>
        <v>746555.87999999977</v>
      </c>
      <c r="P17" s="3" t="s">
        <v>25</v>
      </c>
      <c r="Q17" s="3">
        <v>2018</v>
      </c>
      <c r="X17" s="9" t="s">
        <v>275</v>
      </c>
      <c r="Y17" s="21">
        <v>996887.25999999978</v>
      </c>
      <c r="AA17" t="str">
        <f t="shared" si="2"/>
        <v>Tamil Nadu</v>
      </c>
      <c r="AB17" s="20">
        <f t="shared" si="3"/>
        <v>996887.25999999978</v>
      </c>
      <c r="AH17" s="9">
        <v>8</v>
      </c>
      <c r="AI17" s="21">
        <v>903850.53</v>
      </c>
    </row>
    <row r="18" spans="10:35" x14ac:dyDescent="0.3">
      <c r="J18" s="9" t="s">
        <v>292</v>
      </c>
      <c r="K18" s="21">
        <v>545135.94999999995</v>
      </c>
      <c r="M18" t="str">
        <f t="shared" si="0"/>
        <v>Sofas</v>
      </c>
      <c r="N18" s="20">
        <f t="shared" si="1"/>
        <v>545135.94999999995</v>
      </c>
      <c r="P18" s="3" t="s">
        <v>26</v>
      </c>
      <c r="Q18" s="3">
        <v>2021</v>
      </c>
      <c r="X18" s="9" t="s">
        <v>274</v>
      </c>
      <c r="Y18" s="21">
        <v>1035845.73</v>
      </c>
      <c r="AA18" t="str">
        <f t="shared" si="2"/>
        <v>Uttar Pradesh</v>
      </c>
      <c r="AB18" s="20">
        <f t="shared" si="3"/>
        <v>1035845.73</v>
      </c>
      <c r="AH18" s="9">
        <v>9</v>
      </c>
      <c r="AI18" s="21">
        <v>677246.33999999973</v>
      </c>
    </row>
    <row r="19" spans="10:35" x14ac:dyDescent="0.3">
      <c r="J19" s="9" t="s">
        <v>300</v>
      </c>
      <c r="K19" s="21">
        <v>10051063.890000001</v>
      </c>
      <c r="P19" s="3" t="s">
        <v>27</v>
      </c>
      <c r="Q19" s="3">
        <v>2023</v>
      </c>
      <c r="X19" s="9" t="s">
        <v>271</v>
      </c>
      <c r="Y19" s="21">
        <v>925128.33</v>
      </c>
      <c r="AA19" t="str">
        <f t="shared" si="2"/>
        <v>West Bengal</v>
      </c>
      <c r="AB19" s="20">
        <f t="shared" si="3"/>
        <v>925128.33</v>
      </c>
      <c r="AH19" s="9">
        <v>10</v>
      </c>
      <c r="AI19" s="21">
        <v>749558.00999999954</v>
      </c>
    </row>
    <row r="20" spans="10:35" x14ac:dyDescent="0.3">
      <c r="P20" s="3" t="s">
        <v>16</v>
      </c>
      <c r="Q20" s="3">
        <v>2023</v>
      </c>
      <c r="X20" s="9" t="s">
        <v>300</v>
      </c>
      <c r="Y20" s="21">
        <v>10051063.890000001</v>
      </c>
      <c r="AH20" s="9">
        <v>11</v>
      </c>
      <c r="AI20" s="21">
        <v>854500.07000000018</v>
      </c>
    </row>
    <row r="21" spans="10:35" x14ac:dyDescent="0.3">
      <c r="P21" s="3" t="s">
        <v>28</v>
      </c>
      <c r="Q21" s="3">
        <v>2023</v>
      </c>
      <c r="AH21" s="9">
        <v>12</v>
      </c>
      <c r="AI21" s="21">
        <v>842377.93000000017</v>
      </c>
    </row>
    <row r="22" spans="10:35" x14ac:dyDescent="0.3">
      <c r="P22" s="3" t="s">
        <v>29</v>
      </c>
      <c r="Q22" s="3">
        <v>2021</v>
      </c>
      <c r="AH22" s="9" t="s">
        <v>300</v>
      </c>
      <c r="AI22" s="21">
        <v>10051063.890000001</v>
      </c>
    </row>
    <row r="23" spans="10:35" x14ac:dyDescent="0.3">
      <c r="P23" s="3" t="s">
        <v>30</v>
      </c>
      <c r="Q23" s="3">
        <v>2023</v>
      </c>
    </row>
    <row r="24" spans="10:35" x14ac:dyDescent="0.3">
      <c r="P24" s="3" t="s">
        <v>31</v>
      </c>
      <c r="Q24" s="3">
        <v>2020</v>
      </c>
    </row>
    <row r="25" spans="10:35" x14ac:dyDescent="0.3">
      <c r="P25" s="3" t="s">
        <v>32</v>
      </c>
      <c r="Q25" s="3">
        <v>2023</v>
      </c>
    </row>
    <row r="26" spans="10:35" x14ac:dyDescent="0.3">
      <c r="P26" s="3" t="s">
        <v>33</v>
      </c>
      <c r="Q26" s="3">
        <v>2019</v>
      </c>
    </row>
    <row r="27" spans="10:35" x14ac:dyDescent="0.3">
      <c r="P27" s="3" t="s">
        <v>34</v>
      </c>
      <c r="Q27" s="3">
        <v>2019</v>
      </c>
    </row>
    <row r="28" spans="10:35" x14ac:dyDescent="0.3">
      <c r="P28" s="3" t="s">
        <v>35</v>
      </c>
      <c r="Q28" s="3">
        <v>2019</v>
      </c>
    </row>
    <row r="29" spans="10:35" x14ac:dyDescent="0.3">
      <c r="P29" s="3" t="s">
        <v>36</v>
      </c>
      <c r="Q29" s="3">
        <v>2018</v>
      </c>
    </row>
    <row r="30" spans="10:35" x14ac:dyDescent="0.3">
      <c r="P30" s="3" t="s">
        <v>37</v>
      </c>
      <c r="Q30" s="3">
        <v>2022</v>
      </c>
    </row>
    <row r="31" spans="10:35" x14ac:dyDescent="0.3">
      <c r="P31" s="3" t="s">
        <v>38</v>
      </c>
      <c r="Q31" s="3">
        <v>2019</v>
      </c>
    </row>
    <row r="32" spans="10:35" x14ac:dyDescent="0.3">
      <c r="P32" s="3" t="s">
        <v>39</v>
      </c>
      <c r="Q32" s="3">
        <v>2022</v>
      </c>
    </row>
    <row r="33" spans="16:17" x14ac:dyDescent="0.3">
      <c r="P33" s="3" t="s">
        <v>40</v>
      </c>
      <c r="Q33" s="3">
        <v>2020</v>
      </c>
    </row>
    <row r="34" spans="16:17" x14ac:dyDescent="0.3">
      <c r="P34" s="3" t="s">
        <v>41</v>
      </c>
      <c r="Q34" s="3">
        <v>2021</v>
      </c>
    </row>
    <row r="35" spans="16:17" x14ac:dyDescent="0.3">
      <c r="P35" s="3" t="s">
        <v>42</v>
      </c>
      <c r="Q35" s="3">
        <v>2019</v>
      </c>
    </row>
    <row r="36" spans="16:17" x14ac:dyDescent="0.3">
      <c r="P36" s="3" t="s">
        <v>43</v>
      </c>
      <c r="Q36" s="3">
        <v>2022</v>
      </c>
    </row>
    <row r="37" spans="16:17" x14ac:dyDescent="0.3">
      <c r="P37" s="3" t="s">
        <v>44</v>
      </c>
      <c r="Q37" s="3">
        <v>2023</v>
      </c>
    </row>
    <row r="38" spans="16:17" x14ac:dyDescent="0.3">
      <c r="P38" s="3" t="s">
        <v>45</v>
      </c>
      <c r="Q38" s="3">
        <v>2021</v>
      </c>
    </row>
    <row r="39" spans="16:17" x14ac:dyDescent="0.3">
      <c r="P39" s="3" t="s">
        <v>46</v>
      </c>
      <c r="Q39" s="3">
        <v>2021</v>
      </c>
    </row>
    <row r="40" spans="16:17" x14ac:dyDescent="0.3">
      <c r="P40" s="3" t="s">
        <v>47</v>
      </c>
      <c r="Q40" s="3">
        <v>2022</v>
      </c>
    </row>
    <row r="41" spans="16:17" x14ac:dyDescent="0.3">
      <c r="P41" s="3" t="s">
        <v>48</v>
      </c>
      <c r="Q41" s="3">
        <v>2023</v>
      </c>
    </row>
    <row r="42" spans="16:17" x14ac:dyDescent="0.3">
      <c r="P42" s="3" t="s">
        <v>49</v>
      </c>
      <c r="Q42" s="3">
        <v>2020</v>
      </c>
    </row>
    <row r="43" spans="16:17" x14ac:dyDescent="0.3">
      <c r="P43" s="3" t="s">
        <v>50</v>
      </c>
      <c r="Q43" s="3">
        <v>2023</v>
      </c>
    </row>
    <row r="44" spans="16:17" x14ac:dyDescent="0.3">
      <c r="P44" s="3" t="s">
        <v>29</v>
      </c>
      <c r="Q44" s="3">
        <v>2020</v>
      </c>
    </row>
    <row r="45" spans="16:17" x14ac:dyDescent="0.3">
      <c r="P45" s="3" t="s">
        <v>51</v>
      </c>
      <c r="Q45" s="3">
        <v>2018</v>
      </c>
    </row>
    <row r="46" spans="16:17" x14ac:dyDescent="0.3">
      <c r="P46" s="3" t="s">
        <v>52</v>
      </c>
      <c r="Q46" s="3">
        <v>2022</v>
      </c>
    </row>
    <row r="47" spans="16:17" x14ac:dyDescent="0.3">
      <c r="P47" s="3" t="s">
        <v>53</v>
      </c>
      <c r="Q47" s="3">
        <v>2022</v>
      </c>
    </row>
    <row r="48" spans="16:17" x14ac:dyDescent="0.3">
      <c r="P48" s="3" t="s">
        <v>54</v>
      </c>
      <c r="Q48" s="3">
        <v>2023</v>
      </c>
    </row>
    <row r="49" spans="16:17" x14ac:dyDescent="0.3">
      <c r="P49" s="3" t="s">
        <v>55</v>
      </c>
      <c r="Q49" s="3">
        <v>2021</v>
      </c>
    </row>
    <row r="50" spans="16:17" x14ac:dyDescent="0.3">
      <c r="P50" s="3" t="s">
        <v>33</v>
      </c>
      <c r="Q50" s="3">
        <v>2023</v>
      </c>
    </row>
    <row r="51" spans="16:17" x14ac:dyDescent="0.3">
      <c r="P51" s="3" t="s">
        <v>56</v>
      </c>
      <c r="Q51" s="3">
        <v>2023</v>
      </c>
    </row>
    <row r="52" spans="16:17" x14ac:dyDescent="0.3">
      <c r="P52" s="3" t="s">
        <v>45</v>
      </c>
      <c r="Q52" s="3">
        <v>2023</v>
      </c>
    </row>
    <row r="53" spans="16:17" x14ac:dyDescent="0.3">
      <c r="P53" s="3" t="s">
        <v>57</v>
      </c>
      <c r="Q53" s="3">
        <v>2020</v>
      </c>
    </row>
    <row r="54" spans="16:17" x14ac:dyDescent="0.3">
      <c r="P54" s="3" t="s">
        <v>58</v>
      </c>
      <c r="Q54" s="3">
        <v>2019</v>
      </c>
    </row>
    <row r="55" spans="16:17" x14ac:dyDescent="0.3">
      <c r="P55" s="3" t="s">
        <v>59</v>
      </c>
      <c r="Q55" s="3">
        <v>2018</v>
      </c>
    </row>
    <row r="56" spans="16:17" x14ac:dyDescent="0.3">
      <c r="P56" s="3" t="s">
        <v>60</v>
      </c>
      <c r="Q56" s="3">
        <v>2023</v>
      </c>
    </row>
    <row r="57" spans="16:17" x14ac:dyDescent="0.3">
      <c r="P57" s="3" t="s">
        <v>61</v>
      </c>
      <c r="Q57" s="3">
        <v>2018</v>
      </c>
    </row>
    <row r="58" spans="16:17" x14ac:dyDescent="0.3">
      <c r="P58" s="3" t="s">
        <v>62</v>
      </c>
      <c r="Q58" s="3">
        <v>2019</v>
      </c>
    </row>
    <row r="59" spans="16:17" x14ac:dyDescent="0.3">
      <c r="P59" s="3" t="s">
        <v>63</v>
      </c>
      <c r="Q59" s="3">
        <v>2021</v>
      </c>
    </row>
    <row r="60" spans="16:17" x14ac:dyDescent="0.3">
      <c r="P60" s="3" t="s">
        <v>64</v>
      </c>
      <c r="Q60" s="3">
        <v>2019</v>
      </c>
    </row>
    <row r="61" spans="16:17" x14ac:dyDescent="0.3">
      <c r="P61" s="3" t="s">
        <v>65</v>
      </c>
      <c r="Q61" s="3">
        <v>2022</v>
      </c>
    </row>
    <row r="62" spans="16:17" x14ac:dyDescent="0.3">
      <c r="P62" s="3" t="s">
        <v>29</v>
      </c>
      <c r="Q62" s="3">
        <v>2022</v>
      </c>
    </row>
    <row r="63" spans="16:17" x14ac:dyDescent="0.3">
      <c r="P63" s="3" t="s">
        <v>66</v>
      </c>
      <c r="Q63" s="3">
        <v>2023</v>
      </c>
    </row>
    <row r="64" spans="16:17" x14ac:dyDescent="0.3">
      <c r="P64" s="3" t="s">
        <v>43</v>
      </c>
      <c r="Q64" s="3">
        <v>2018</v>
      </c>
    </row>
    <row r="65" spans="16:17" x14ac:dyDescent="0.3">
      <c r="P65" s="3" t="s">
        <v>67</v>
      </c>
      <c r="Q65" s="3">
        <v>2020</v>
      </c>
    </row>
    <row r="66" spans="16:17" x14ac:dyDescent="0.3">
      <c r="P66" s="3" t="s">
        <v>68</v>
      </c>
      <c r="Q66" s="3">
        <v>2018</v>
      </c>
    </row>
    <row r="67" spans="16:17" x14ac:dyDescent="0.3">
      <c r="P67" s="3" t="s">
        <v>69</v>
      </c>
      <c r="Q67" s="3">
        <v>2019</v>
      </c>
    </row>
    <row r="68" spans="16:17" x14ac:dyDescent="0.3">
      <c r="P68" s="3" t="s">
        <v>70</v>
      </c>
      <c r="Q68" s="3">
        <v>2018</v>
      </c>
    </row>
    <row r="69" spans="16:17" x14ac:dyDescent="0.3">
      <c r="P69" s="3" t="s">
        <v>71</v>
      </c>
      <c r="Q69" s="3">
        <v>2019</v>
      </c>
    </row>
    <row r="70" spans="16:17" x14ac:dyDescent="0.3">
      <c r="P70" s="3" t="s">
        <v>72</v>
      </c>
      <c r="Q70" s="3">
        <v>2023</v>
      </c>
    </row>
    <row r="71" spans="16:17" x14ac:dyDescent="0.3">
      <c r="P71" s="3" t="s">
        <v>32</v>
      </c>
      <c r="Q71" s="3">
        <v>2020</v>
      </c>
    </row>
    <row r="72" spans="16:17" x14ac:dyDescent="0.3">
      <c r="P72" s="3" t="s">
        <v>73</v>
      </c>
      <c r="Q72" s="3">
        <v>2022</v>
      </c>
    </row>
    <row r="73" spans="16:17" x14ac:dyDescent="0.3">
      <c r="P73" s="3" t="s">
        <v>74</v>
      </c>
      <c r="Q73" s="3">
        <v>2022</v>
      </c>
    </row>
    <row r="74" spans="16:17" x14ac:dyDescent="0.3">
      <c r="P74" s="3" t="s">
        <v>66</v>
      </c>
      <c r="Q74" s="3">
        <v>2018</v>
      </c>
    </row>
    <row r="75" spans="16:17" x14ac:dyDescent="0.3">
      <c r="P75" s="3" t="s">
        <v>75</v>
      </c>
      <c r="Q75" s="3">
        <v>2018</v>
      </c>
    </row>
    <row r="76" spans="16:17" x14ac:dyDescent="0.3">
      <c r="P76" s="3" t="s">
        <v>76</v>
      </c>
      <c r="Q76" s="3">
        <v>2023</v>
      </c>
    </row>
    <row r="77" spans="16:17" x14ac:dyDescent="0.3">
      <c r="P77" s="3" t="s">
        <v>77</v>
      </c>
      <c r="Q77" s="3">
        <v>2021</v>
      </c>
    </row>
    <row r="78" spans="16:17" x14ac:dyDescent="0.3">
      <c r="P78" s="3" t="s">
        <v>78</v>
      </c>
      <c r="Q78" s="3">
        <v>2019</v>
      </c>
    </row>
    <row r="79" spans="16:17" x14ac:dyDescent="0.3">
      <c r="P79" s="3" t="s">
        <v>79</v>
      </c>
      <c r="Q79" s="3">
        <v>2019</v>
      </c>
    </row>
    <row r="80" spans="16:17" x14ac:dyDescent="0.3">
      <c r="P80" s="3" t="s">
        <v>60</v>
      </c>
      <c r="Q80" s="3">
        <v>2018</v>
      </c>
    </row>
    <row r="81" spans="16:17" x14ac:dyDescent="0.3">
      <c r="P81" s="3" t="s">
        <v>80</v>
      </c>
      <c r="Q81" s="3">
        <v>2020</v>
      </c>
    </row>
    <row r="82" spans="16:17" x14ac:dyDescent="0.3">
      <c r="P82" s="3" t="s">
        <v>34</v>
      </c>
      <c r="Q82" s="3">
        <v>2018</v>
      </c>
    </row>
    <row r="83" spans="16:17" x14ac:dyDescent="0.3">
      <c r="P83" s="3" t="s">
        <v>81</v>
      </c>
      <c r="Q83" s="3">
        <v>2022</v>
      </c>
    </row>
    <row r="84" spans="16:17" x14ac:dyDescent="0.3">
      <c r="P84" s="3" t="s">
        <v>67</v>
      </c>
      <c r="Q84" s="3">
        <v>2021</v>
      </c>
    </row>
    <row r="85" spans="16:17" x14ac:dyDescent="0.3">
      <c r="P85" s="3" t="s">
        <v>82</v>
      </c>
      <c r="Q85" s="3">
        <v>2018</v>
      </c>
    </row>
    <row r="86" spans="16:17" x14ac:dyDescent="0.3">
      <c r="P86" s="3" t="s">
        <v>83</v>
      </c>
      <c r="Q86" s="3">
        <v>2022</v>
      </c>
    </row>
    <row r="87" spans="16:17" x14ac:dyDescent="0.3">
      <c r="P87" s="3" t="s">
        <v>84</v>
      </c>
      <c r="Q87" s="3">
        <v>2019</v>
      </c>
    </row>
    <row r="88" spans="16:17" x14ac:dyDescent="0.3">
      <c r="P88" s="3" t="s">
        <v>79</v>
      </c>
      <c r="Q88" s="3">
        <v>2018</v>
      </c>
    </row>
    <row r="89" spans="16:17" x14ac:dyDescent="0.3">
      <c r="P89" s="3" t="s">
        <v>16</v>
      </c>
      <c r="Q89" s="3">
        <v>2022</v>
      </c>
    </row>
    <row r="90" spans="16:17" x14ac:dyDescent="0.3">
      <c r="P90" s="3" t="s">
        <v>85</v>
      </c>
      <c r="Q90" s="3">
        <v>2018</v>
      </c>
    </row>
    <row r="91" spans="16:17" x14ac:dyDescent="0.3">
      <c r="P91" s="3" t="s">
        <v>59</v>
      </c>
      <c r="Q91" s="3">
        <v>2023</v>
      </c>
    </row>
    <row r="92" spans="16:17" x14ac:dyDescent="0.3">
      <c r="P92" s="3" t="s">
        <v>86</v>
      </c>
      <c r="Q92" s="3">
        <v>2020</v>
      </c>
    </row>
    <row r="93" spans="16:17" x14ac:dyDescent="0.3">
      <c r="P93" s="3" t="s">
        <v>87</v>
      </c>
      <c r="Q93" s="3">
        <v>2021</v>
      </c>
    </row>
    <row r="94" spans="16:17" x14ac:dyDescent="0.3">
      <c r="P94" s="3" t="s">
        <v>88</v>
      </c>
      <c r="Q94" s="3">
        <v>2021</v>
      </c>
    </row>
    <row r="95" spans="16:17" x14ac:dyDescent="0.3">
      <c r="P95" s="3" t="s">
        <v>89</v>
      </c>
      <c r="Q95" s="3">
        <v>2021</v>
      </c>
    </row>
    <row r="96" spans="16:17" x14ac:dyDescent="0.3">
      <c r="P96" s="3" t="s">
        <v>90</v>
      </c>
      <c r="Q96" s="3">
        <v>2019</v>
      </c>
    </row>
    <row r="97" spans="16:17" x14ac:dyDescent="0.3">
      <c r="P97" s="3" t="s">
        <v>91</v>
      </c>
      <c r="Q97" s="3">
        <v>2019</v>
      </c>
    </row>
    <row r="98" spans="16:17" x14ac:dyDescent="0.3">
      <c r="P98" s="3" t="s">
        <v>32</v>
      </c>
      <c r="Q98" s="3">
        <v>2022</v>
      </c>
    </row>
    <row r="99" spans="16:17" x14ac:dyDescent="0.3">
      <c r="P99" s="3" t="s">
        <v>37</v>
      </c>
      <c r="Q99" s="3">
        <v>2019</v>
      </c>
    </row>
    <row r="100" spans="16:17" x14ac:dyDescent="0.3">
      <c r="P100" s="3" t="s">
        <v>82</v>
      </c>
      <c r="Q100" s="3">
        <v>2023</v>
      </c>
    </row>
    <row r="101" spans="16:17" x14ac:dyDescent="0.3">
      <c r="P101" s="3" t="s">
        <v>81</v>
      </c>
      <c r="Q101" s="3">
        <v>2018</v>
      </c>
    </row>
    <row r="102" spans="16:17" x14ac:dyDescent="0.3">
      <c r="P102" s="3" t="s">
        <v>92</v>
      </c>
      <c r="Q102" s="3">
        <v>2020</v>
      </c>
    </row>
    <row r="103" spans="16:17" x14ac:dyDescent="0.3">
      <c r="P103" s="3" t="s">
        <v>45</v>
      </c>
      <c r="Q103" s="3">
        <v>2022</v>
      </c>
    </row>
    <row r="104" spans="16:17" x14ac:dyDescent="0.3">
      <c r="P104" s="3" t="s">
        <v>86</v>
      </c>
      <c r="Q104" s="3">
        <v>2018</v>
      </c>
    </row>
    <row r="105" spans="16:17" x14ac:dyDescent="0.3">
      <c r="P105" s="3" t="s">
        <v>93</v>
      </c>
      <c r="Q105" s="3">
        <v>2018</v>
      </c>
    </row>
    <row r="106" spans="16:17" x14ac:dyDescent="0.3">
      <c r="P106" s="3" t="s">
        <v>94</v>
      </c>
      <c r="Q106" s="3">
        <v>2020</v>
      </c>
    </row>
    <row r="107" spans="16:17" x14ac:dyDescent="0.3">
      <c r="P107" s="3" t="s">
        <v>95</v>
      </c>
      <c r="Q107" s="3">
        <v>2021</v>
      </c>
    </row>
    <row r="108" spans="16:17" x14ac:dyDescent="0.3">
      <c r="P108" s="3" t="s">
        <v>96</v>
      </c>
      <c r="Q108" s="3">
        <v>2023</v>
      </c>
    </row>
    <row r="109" spans="16:17" x14ac:dyDescent="0.3">
      <c r="P109" s="3" t="s">
        <v>39</v>
      </c>
      <c r="Q109" s="3">
        <v>2020</v>
      </c>
    </row>
    <row r="110" spans="16:17" x14ac:dyDescent="0.3">
      <c r="P110" s="3" t="s">
        <v>97</v>
      </c>
      <c r="Q110" s="3">
        <v>2020</v>
      </c>
    </row>
    <row r="111" spans="16:17" x14ac:dyDescent="0.3">
      <c r="P111" s="3" t="s">
        <v>40</v>
      </c>
      <c r="Q111" s="3">
        <v>2018</v>
      </c>
    </row>
    <row r="112" spans="16:17" x14ac:dyDescent="0.3">
      <c r="P112" s="3" t="s">
        <v>92</v>
      </c>
      <c r="Q112" s="3">
        <v>2018</v>
      </c>
    </row>
    <row r="113" spans="16:17" x14ac:dyDescent="0.3">
      <c r="P113" s="3" t="s">
        <v>98</v>
      </c>
      <c r="Q113" s="3">
        <v>2023</v>
      </c>
    </row>
    <row r="114" spans="16:17" x14ac:dyDescent="0.3">
      <c r="P114" s="3" t="s">
        <v>99</v>
      </c>
      <c r="Q114" s="3">
        <v>2020</v>
      </c>
    </row>
    <row r="115" spans="16:17" x14ac:dyDescent="0.3">
      <c r="P115" s="3" t="s">
        <v>100</v>
      </c>
      <c r="Q115" s="3">
        <v>2018</v>
      </c>
    </row>
    <row r="116" spans="16:17" x14ac:dyDescent="0.3">
      <c r="P116" s="3" t="s">
        <v>42</v>
      </c>
      <c r="Q116" s="3">
        <v>2021</v>
      </c>
    </row>
    <row r="117" spans="16:17" x14ac:dyDescent="0.3">
      <c r="P117" s="3" t="s">
        <v>101</v>
      </c>
      <c r="Q117" s="3">
        <v>2023</v>
      </c>
    </row>
    <row r="118" spans="16:17" x14ac:dyDescent="0.3">
      <c r="P118" s="3" t="s">
        <v>102</v>
      </c>
      <c r="Q118" s="3">
        <v>2022</v>
      </c>
    </row>
    <row r="119" spans="16:17" x14ac:dyDescent="0.3">
      <c r="P119" s="3" t="s">
        <v>89</v>
      </c>
      <c r="Q119" s="3">
        <v>2019</v>
      </c>
    </row>
    <row r="120" spans="16:17" x14ac:dyDescent="0.3">
      <c r="P120" s="3" t="s">
        <v>103</v>
      </c>
      <c r="Q120" s="3">
        <v>2020</v>
      </c>
    </row>
    <row r="121" spans="16:17" x14ac:dyDescent="0.3">
      <c r="P121" s="3" t="s">
        <v>104</v>
      </c>
      <c r="Q121" s="3">
        <v>2023</v>
      </c>
    </row>
    <row r="122" spans="16:17" x14ac:dyDescent="0.3">
      <c r="P122" s="3" t="s">
        <v>73</v>
      </c>
      <c r="Q122" s="3">
        <v>2020</v>
      </c>
    </row>
    <row r="123" spans="16:17" x14ac:dyDescent="0.3">
      <c r="P123" s="3" t="s">
        <v>105</v>
      </c>
      <c r="Q123" s="3">
        <v>2023</v>
      </c>
    </row>
    <row r="124" spans="16:17" x14ac:dyDescent="0.3">
      <c r="P124" s="3" t="s">
        <v>106</v>
      </c>
      <c r="Q124" s="3">
        <v>2021</v>
      </c>
    </row>
    <row r="125" spans="16:17" x14ac:dyDescent="0.3">
      <c r="P125" s="3" t="s">
        <v>107</v>
      </c>
      <c r="Q125" s="3">
        <v>2018</v>
      </c>
    </row>
    <row r="126" spans="16:17" x14ac:dyDescent="0.3">
      <c r="P126" s="3" t="s">
        <v>108</v>
      </c>
      <c r="Q126" s="3">
        <v>2021</v>
      </c>
    </row>
    <row r="127" spans="16:17" x14ac:dyDescent="0.3">
      <c r="P127" s="3" t="s">
        <v>109</v>
      </c>
      <c r="Q127" s="3">
        <v>2019</v>
      </c>
    </row>
    <row r="128" spans="16:17" x14ac:dyDescent="0.3">
      <c r="P128" s="3" t="s">
        <v>110</v>
      </c>
      <c r="Q128" s="3">
        <v>2021</v>
      </c>
    </row>
    <row r="129" spans="16:17" x14ac:dyDescent="0.3">
      <c r="P129" s="3" t="s">
        <v>111</v>
      </c>
      <c r="Q129" s="3">
        <v>2020</v>
      </c>
    </row>
    <row r="130" spans="16:17" x14ac:dyDescent="0.3">
      <c r="P130" s="3" t="s">
        <v>112</v>
      </c>
      <c r="Q130" s="3">
        <v>2020</v>
      </c>
    </row>
    <row r="131" spans="16:17" x14ac:dyDescent="0.3">
      <c r="P131" s="3" t="s">
        <v>113</v>
      </c>
      <c r="Q131" s="3">
        <v>2020</v>
      </c>
    </row>
    <row r="132" spans="16:17" x14ac:dyDescent="0.3">
      <c r="P132" s="3" t="s">
        <v>19</v>
      </c>
      <c r="Q132" s="3">
        <v>2020</v>
      </c>
    </row>
    <row r="133" spans="16:17" x14ac:dyDescent="0.3">
      <c r="P133" s="3" t="s">
        <v>14</v>
      </c>
      <c r="Q133" s="3">
        <v>2020</v>
      </c>
    </row>
    <row r="134" spans="16:17" x14ac:dyDescent="0.3">
      <c r="P134" s="3" t="s">
        <v>114</v>
      </c>
      <c r="Q134" s="3">
        <v>2020</v>
      </c>
    </row>
    <row r="135" spans="16:17" x14ac:dyDescent="0.3">
      <c r="P135" s="3" t="s">
        <v>115</v>
      </c>
      <c r="Q135" s="3">
        <v>2021</v>
      </c>
    </row>
    <row r="136" spans="16:17" x14ac:dyDescent="0.3">
      <c r="P136" s="3" t="s">
        <v>38</v>
      </c>
      <c r="Q136" s="3">
        <v>2018</v>
      </c>
    </row>
    <row r="137" spans="16:17" x14ac:dyDescent="0.3">
      <c r="P137" s="3" t="s">
        <v>69</v>
      </c>
      <c r="Q137" s="3">
        <v>2021</v>
      </c>
    </row>
    <row r="138" spans="16:17" x14ac:dyDescent="0.3">
      <c r="P138" s="3" t="s">
        <v>116</v>
      </c>
      <c r="Q138" s="3">
        <v>2018</v>
      </c>
    </row>
    <row r="139" spans="16:17" x14ac:dyDescent="0.3">
      <c r="P139" s="3" t="s">
        <v>58</v>
      </c>
      <c r="Q139" s="3">
        <v>2023</v>
      </c>
    </row>
    <row r="140" spans="16:17" x14ac:dyDescent="0.3">
      <c r="P140" s="3" t="s">
        <v>52</v>
      </c>
      <c r="Q140" s="3">
        <v>2020</v>
      </c>
    </row>
    <row r="141" spans="16:17" x14ac:dyDescent="0.3">
      <c r="P141" s="3" t="s">
        <v>117</v>
      </c>
      <c r="Q141" s="3">
        <v>2019</v>
      </c>
    </row>
    <row r="142" spans="16:17" x14ac:dyDescent="0.3">
      <c r="P142" s="3" t="s">
        <v>44</v>
      </c>
      <c r="Q142" s="3">
        <v>2019</v>
      </c>
    </row>
    <row r="143" spans="16:17" x14ac:dyDescent="0.3">
      <c r="P143" s="3" t="s">
        <v>118</v>
      </c>
      <c r="Q143" s="3">
        <v>2021</v>
      </c>
    </row>
    <row r="144" spans="16:17" x14ac:dyDescent="0.3">
      <c r="P144" s="3" t="s">
        <v>119</v>
      </c>
      <c r="Q144" s="3">
        <v>2019</v>
      </c>
    </row>
    <row r="145" spans="16:17" x14ac:dyDescent="0.3">
      <c r="P145" s="3" t="s">
        <v>120</v>
      </c>
      <c r="Q145" s="3">
        <v>2021</v>
      </c>
    </row>
    <row r="146" spans="16:17" x14ac:dyDescent="0.3">
      <c r="P146" s="3" t="s">
        <v>121</v>
      </c>
      <c r="Q146" s="3">
        <v>2023</v>
      </c>
    </row>
    <row r="147" spans="16:17" x14ac:dyDescent="0.3">
      <c r="P147" s="3" t="s">
        <v>122</v>
      </c>
      <c r="Q147" s="3">
        <v>2023</v>
      </c>
    </row>
    <row r="148" spans="16:17" x14ac:dyDescent="0.3">
      <c r="P148" s="3" t="s">
        <v>91</v>
      </c>
      <c r="Q148" s="3">
        <v>2023</v>
      </c>
    </row>
    <row r="149" spans="16:17" x14ac:dyDescent="0.3">
      <c r="P149" s="3" t="s">
        <v>55</v>
      </c>
      <c r="Q149" s="3">
        <v>2022</v>
      </c>
    </row>
    <row r="150" spans="16:17" x14ac:dyDescent="0.3">
      <c r="P150" s="3" t="s">
        <v>123</v>
      </c>
      <c r="Q150" s="3">
        <v>2019</v>
      </c>
    </row>
    <row r="151" spans="16:17" x14ac:dyDescent="0.3">
      <c r="P151" s="3" t="s">
        <v>124</v>
      </c>
      <c r="Q151" s="3">
        <v>2022</v>
      </c>
    </row>
    <row r="152" spans="16:17" x14ac:dyDescent="0.3">
      <c r="P152" s="3" t="s">
        <v>25</v>
      </c>
      <c r="Q152" s="3">
        <v>2021</v>
      </c>
    </row>
    <row r="153" spans="16:17" x14ac:dyDescent="0.3">
      <c r="P153" s="3" t="s">
        <v>125</v>
      </c>
      <c r="Q153" s="3">
        <v>2019</v>
      </c>
    </row>
    <row r="154" spans="16:17" x14ac:dyDescent="0.3">
      <c r="P154" s="3" t="s">
        <v>126</v>
      </c>
      <c r="Q154" s="3">
        <v>2023</v>
      </c>
    </row>
    <row r="155" spans="16:17" x14ac:dyDescent="0.3">
      <c r="P155" s="3" t="s">
        <v>127</v>
      </c>
      <c r="Q155" s="3">
        <v>2018</v>
      </c>
    </row>
    <row r="156" spans="16:17" x14ac:dyDescent="0.3">
      <c r="P156" s="3" t="s">
        <v>128</v>
      </c>
      <c r="Q156" s="3">
        <v>2023</v>
      </c>
    </row>
    <row r="157" spans="16:17" x14ac:dyDescent="0.3">
      <c r="P157" s="3" t="s">
        <v>51</v>
      </c>
      <c r="Q157" s="3">
        <v>2023</v>
      </c>
    </row>
    <row r="158" spans="16:17" x14ac:dyDescent="0.3">
      <c r="P158" s="3" t="s">
        <v>72</v>
      </c>
      <c r="Q158" s="3">
        <v>2018</v>
      </c>
    </row>
    <row r="159" spans="16:17" x14ac:dyDescent="0.3">
      <c r="P159" s="3" t="s">
        <v>71</v>
      </c>
      <c r="Q159" s="3">
        <v>2022</v>
      </c>
    </row>
    <row r="160" spans="16:17" x14ac:dyDescent="0.3">
      <c r="P160" s="3" t="s">
        <v>129</v>
      </c>
      <c r="Q160" s="3">
        <v>2021</v>
      </c>
    </row>
    <row r="161" spans="16:17" x14ac:dyDescent="0.3">
      <c r="P161" s="3" t="s">
        <v>129</v>
      </c>
      <c r="Q161" s="3">
        <v>2022</v>
      </c>
    </row>
    <row r="162" spans="16:17" x14ac:dyDescent="0.3">
      <c r="P162" s="3" t="s">
        <v>130</v>
      </c>
      <c r="Q162" s="3">
        <v>2019</v>
      </c>
    </row>
    <row r="163" spans="16:17" x14ac:dyDescent="0.3">
      <c r="P163" s="3" t="s">
        <v>131</v>
      </c>
      <c r="Q163" s="3">
        <v>2022</v>
      </c>
    </row>
    <row r="164" spans="16:17" x14ac:dyDescent="0.3">
      <c r="P164" s="3" t="s">
        <v>109</v>
      </c>
      <c r="Q164" s="3">
        <v>2023</v>
      </c>
    </row>
    <row r="165" spans="16:17" x14ac:dyDescent="0.3">
      <c r="P165" s="3" t="s">
        <v>14</v>
      </c>
      <c r="Q165" s="3">
        <v>2021</v>
      </c>
    </row>
    <row r="166" spans="16:17" x14ac:dyDescent="0.3">
      <c r="P166" s="3" t="s">
        <v>118</v>
      </c>
      <c r="Q166" s="3">
        <v>2018</v>
      </c>
    </row>
    <row r="167" spans="16:17" x14ac:dyDescent="0.3">
      <c r="P167" s="3" t="s">
        <v>61</v>
      </c>
      <c r="Q167" s="3">
        <v>2022</v>
      </c>
    </row>
    <row r="168" spans="16:17" x14ac:dyDescent="0.3">
      <c r="P168" s="3" t="s">
        <v>132</v>
      </c>
      <c r="Q168" s="3">
        <v>2021</v>
      </c>
    </row>
    <row r="169" spans="16:17" x14ac:dyDescent="0.3">
      <c r="P169" s="3" t="s">
        <v>133</v>
      </c>
      <c r="Q169" s="3">
        <v>2019</v>
      </c>
    </row>
    <row r="170" spans="16:17" x14ac:dyDescent="0.3">
      <c r="P170" s="3" t="s">
        <v>126</v>
      </c>
      <c r="Q170" s="3">
        <v>2022</v>
      </c>
    </row>
    <row r="171" spans="16:17" x14ac:dyDescent="0.3">
      <c r="P171" s="3" t="s">
        <v>134</v>
      </c>
      <c r="Q171" s="3">
        <v>2020</v>
      </c>
    </row>
    <row r="172" spans="16:17" x14ac:dyDescent="0.3">
      <c r="P172" s="3" t="s">
        <v>135</v>
      </c>
      <c r="Q172" s="3">
        <v>2023</v>
      </c>
    </row>
    <row r="173" spans="16:17" x14ac:dyDescent="0.3">
      <c r="P173" s="3" t="s">
        <v>136</v>
      </c>
      <c r="Q173" s="3">
        <v>2023</v>
      </c>
    </row>
    <row r="174" spans="16:17" x14ac:dyDescent="0.3">
      <c r="P174" s="3" t="s">
        <v>84</v>
      </c>
      <c r="Q174" s="3">
        <v>2018</v>
      </c>
    </row>
    <row r="175" spans="16:17" x14ac:dyDescent="0.3">
      <c r="P175" s="3" t="s">
        <v>137</v>
      </c>
      <c r="Q175" s="3">
        <v>2023</v>
      </c>
    </row>
    <row r="176" spans="16:17" x14ac:dyDescent="0.3">
      <c r="P176" s="3" t="s">
        <v>134</v>
      </c>
      <c r="Q176" s="3">
        <v>2023</v>
      </c>
    </row>
    <row r="177" spans="16:17" x14ac:dyDescent="0.3">
      <c r="P177" s="3" t="s">
        <v>138</v>
      </c>
      <c r="Q177" s="3">
        <v>2018</v>
      </c>
    </row>
    <row r="178" spans="16:17" x14ac:dyDescent="0.3">
      <c r="P178" s="3" t="s">
        <v>139</v>
      </c>
      <c r="Q178" s="3">
        <v>2019</v>
      </c>
    </row>
    <row r="179" spans="16:17" x14ac:dyDescent="0.3">
      <c r="P179" s="3" t="s">
        <v>126</v>
      </c>
      <c r="Q179" s="3">
        <v>2018</v>
      </c>
    </row>
    <row r="180" spans="16:17" x14ac:dyDescent="0.3">
      <c r="P180" s="3" t="s">
        <v>129</v>
      </c>
      <c r="Q180" s="3">
        <v>2018</v>
      </c>
    </row>
    <row r="181" spans="16:17" x14ac:dyDescent="0.3">
      <c r="P181" s="3" t="s">
        <v>140</v>
      </c>
      <c r="Q181" s="3">
        <v>2023</v>
      </c>
    </row>
    <row r="182" spans="16:17" x14ac:dyDescent="0.3">
      <c r="P182" s="3" t="s">
        <v>65</v>
      </c>
      <c r="Q182" s="3">
        <v>2021</v>
      </c>
    </row>
    <row r="183" spans="16:17" x14ac:dyDescent="0.3">
      <c r="P183" s="3" t="s">
        <v>141</v>
      </c>
      <c r="Q183" s="3">
        <v>2022</v>
      </c>
    </row>
    <row r="184" spans="16:17" x14ac:dyDescent="0.3">
      <c r="P184" s="3" t="s">
        <v>142</v>
      </c>
      <c r="Q184" s="3">
        <v>2018</v>
      </c>
    </row>
    <row r="185" spans="16:17" x14ac:dyDescent="0.3">
      <c r="P185" s="3" t="s">
        <v>143</v>
      </c>
      <c r="Q185" s="3">
        <v>2022</v>
      </c>
    </row>
    <row r="186" spans="16:17" x14ac:dyDescent="0.3">
      <c r="P186" s="3" t="s">
        <v>144</v>
      </c>
      <c r="Q186" s="3">
        <v>2021</v>
      </c>
    </row>
    <row r="187" spans="16:17" x14ac:dyDescent="0.3">
      <c r="P187" s="3" t="s">
        <v>21</v>
      </c>
      <c r="Q187" s="3">
        <v>2019</v>
      </c>
    </row>
    <row r="188" spans="16:17" x14ac:dyDescent="0.3">
      <c r="P188" s="3" t="s">
        <v>82</v>
      </c>
      <c r="Q188" s="3">
        <v>2021</v>
      </c>
    </row>
    <row r="189" spans="16:17" x14ac:dyDescent="0.3">
      <c r="P189" s="3" t="s">
        <v>145</v>
      </c>
      <c r="Q189" s="3">
        <v>2023</v>
      </c>
    </row>
    <row r="190" spans="16:17" x14ac:dyDescent="0.3">
      <c r="P190" s="3" t="s">
        <v>32</v>
      </c>
      <c r="Q190" s="3">
        <v>2018</v>
      </c>
    </row>
    <row r="191" spans="16:17" x14ac:dyDescent="0.3">
      <c r="P191" s="3" t="s">
        <v>146</v>
      </c>
      <c r="Q191" s="3">
        <v>2018</v>
      </c>
    </row>
    <row r="192" spans="16:17" x14ac:dyDescent="0.3">
      <c r="P192" s="3" t="s">
        <v>147</v>
      </c>
      <c r="Q192" s="3">
        <v>2020</v>
      </c>
    </row>
    <row r="193" spans="16:17" x14ac:dyDescent="0.3">
      <c r="P193" s="3" t="s">
        <v>16</v>
      </c>
      <c r="Q193" s="3">
        <v>2018</v>
      </c>
    </row>
    <row r="194" spans="16:17" x14ac:dyDescent="0.3">
      <c r="P194" s="3" t="s">
        <v>29</v>
      </c>
      <c r="Q194" s="3">
        <v>2019</v>
      </c>
    </row>
    <row r="195" spans="16:17" x14ac:dyDescent="0.3">
      <c r="P195" s="3" t="s">
        <v>148</v>
      </c>
      <c r="Q195" s="3">
        <v>2020</v>
      </c>
    </row>
    <row r="196" spans="16:17" x14ac:dyDescent="0.3">
      <c r="P196" s="3" t="s">
        <v>149</v>
      </c>
      <c r="Q196" s="3">
        <v>2018</v>
      </c>
    </row>
    <row r="197" spans="16:17" x14ac:dyDescent="0.3">
      <c r="P197" s="3" t="s">
        <v>48</v>
      </c>
      <c r="Q197" s="3">
        <v>2021</v>
      </c>
    </row>
    <row r="198" spans="16:17" x14ac:dyDescent="0.3">
      <c r="P198" s="3" t="s">
        <v>150</v>
      </c>
      <c r="Q198" s="3">
        <v>2022</v>
      </c>
    </row>
    <row r="199" spans="16:17" x14ac:dyDescent="0.3">
      <c r="P199" s="3" t="s">
        <v>151</v>
      </c>
      <c r="Q199" s="3">
        <v>2023</v>
      </c>
    </row>
    <row r="200" spans="16:17" x14ac:dyDescent="0.3">
      <c r="P200" s="3" t="s">
        <v>35</v>
      </c>
      <c r="Q200" s="3">
        <v>2018</v>
      </c>
    </row>
    <row r="201" spans="16:17" x14ac:dyDescent="0.3">
      <c r="P201" s="3" t="s">
        <v>141</v>
      </c>
      <c r="Q201" s="3">
        <v>2019</v>
      </c>
    </row>
    <row r="202" spans="16:17" x14ac:dyDescent="0.3">
      <c r="P202" s="3" t="s">
        <v>152</v>
      </c>
      <c r="Q202" s="3">
        <v>2019</v>
      </c>
    </row>
    <row r="203" spans="16:17" x14ac:dyDescent="0.3">
      <c r="P203" s="3" t="s">
        <v>153</v>
      </c>
      <c r="Q203" s="3">
        <v>2019</v>
      </c>
    </row>
    <row r="204" spans="16:17" x14ac:dyDescent="0.3">
      <c r="P204" s="3" t="s">
        <v>98</v>
      </c>
      <c r="Q204" s="3">
        <v>2018</v>
      </c>
    </row>
    <row r="205" spans="16:17" x14ac:dyDescent="0.3">
      <c r="P205" s="3" t="s">
        <v>154</v>
      </c>
      <c r="Q205" s="3">
        <v>2020</v>
      </c>
    </row>
    <row r="206" spans="16:17" x14ac:dyDescent="0.3">
      <c r="P206" s="3" t="s">
        <v>155</v>
      </c>
      <c r="Q206" s="3">
        <v>2023</v>
      </c>
    </row>
    <row r="207" spans="16:17" x14ac:dyDescent="0.3">
      <c r="P207" s="3" t="s">
        <v>30</v>
      </c>
      <c r="Q207" s="3">
        <v>2022</v>
      </c>
    </row>
    <row r="208" spans="16:17" x14ac:dyDescent="0.3">
      <c r="P208" s="3" t="s">
        <v>101</v>
      </c>
      <c r="Q208" s="3">
        <v>2018</v>
      </c>
    </row>
    <row r="209" spans="16:17" x14ac:dyDescent="0.3">
      <c r="P209" s="3" t="s">
        <v>146</v>
      </c>
      <c r="Q209" s="3">
        <v>2023</v>
      </c>
    </row>
    <row r="210" spans="16:17" x14ac:dyDescent="0.3">
      <c r="P210" s="3" t="s">
        <v>119</v>
      </c>
      <c r="Q210" s="3">
        <v>2020</v>
      </c>
    </row>
    <row r="211" spans="16:17" x14ac:dyDescent="0.3">
      <c r="P211" s="3" t="s">
        <v>156</v>
      </c>
      <c r="Q211" s="3">
        <v>2023</v>
      </c>
    </row>
    <row r="212" spans="16:17" x14ac:dyDescent="0.3">
      <c r="P212" s="3" t="s">
        <v>126</v>
      </c>
      <c r="Q212" s="3">
        <v>2020</v>
      </c>
    </row>
    <row r="213" spans="16:17" x14ac:dyDescent="0.3">
      <c r="P213" s="3" t="s">
        <v>157</v>
      </c>
      <c r="Q213" s="3">
        <v>2020</v>
      </c>
    </row>
    <row r="214" spans="16:17" x14ac:dyDescent="0.3">
      <c r="P214" s="3" t="s">
        <v>158</v>
      </c>
      <c r="Q214" s="3">
        <v>2021</v>
      </c>
    </row>
    <row r="215" spans="16:17" x14ac:dyDescent="0.3">
      <c r="P215" s="3" t="s">
        <v>68</v>
      </c>
      <c r="Q215" s="3">
        <v>2022</v>
      </c>
    </row>
    <row r="216" spans="16:17" x14ac:dyDescent="0.3">
      <c r="P216" s="3" t="s">
        <v>91</v>
      </c>
      <c r="Q216" s="3">
        <v>2020</v>
      </c>
    </row>
    <row r="217" spans="16:17" x14ac:dyDescent="0.3">
      <c r="P217" s="3" t="s">
        <v>54</v>
      </c>
      <c r="Q217" s="3">
        <v>2018</v>
      </c>
    </row>
    <row r="218" spans="16:17" x14ac:dyDescent="0.3">
      <c r="P218" s="3" t="s">
        <v>123</v>
      </c>
      <c r="Q218" s="3">
        <v>2022</v>
      </c>
    </row>
    <row r="219" spans="16:17" x14ac:dyDescent="0.3">
      <c r="P219" s="3" t="s">
        <v>47</v>
      </c>
      <c r="Q219" s="3">
        <v>2023</v>
      </c>
    </row>
    <row r="220" spans="16:17" x14ac:dyDescent="0.3">
      <c r="P220" s="3" t="s">
        <v>159</v>
      </c>
      <c r="Q220" s="3">
        <v>2022</v>
      </c>
    </row>
    <row r="221" spans="16:17" x14ac:dyDescent="0.3">
      <c r="P221" s="3" t="s">
        <v>160</v>
      </c>
      <c r="Q221" s="3">
        <v>2023</v>
      </c>
    </row>
    <row r="222" spans="16:17" x14ac:dyDescent="0.3">
      <c r="P222" s="3" t="s">
        <v>140</v>
      </c>
      <c r="Q222" s="3">
        <v>2021</v>
      </c>
    </row>
    <row r="223" spans="16:17" x14ac:dyDescent="0.3">
      <c r="P223" s="3" t="s">
        <v>161</v>
      </c>
      <c r="Q223" s="3">
        <v>2023</v>
      </c>
    </row>
    <row r="224" spans="16:17" x14ac:dyDescent="0.3">
      <c r="P224" s="3" t="s">
        <v>18</v>
      </c>
      <c r="Q224" s="3">
        <v>2019</v>
      </c>
    </row>
    <row r="225" spans="16:17" x14ac:dyDescent="0.3">
      <c r="P225" s="3" t="s">
        <v>162</v>
      </c>
      <c r="Q225" s="3">
        <v>2021</v>
      </c>
    </row>
    <row r="226" spans="16:17" x14ac:dyDescent="0.3">
      <c r="P226" s="3" t="s">
        <v>163</v>
      </c>
      <c r="Q226" s="3">
        <v>2022</v>
      </c>
    </row>
    <row r="227" spans="16:17" x14ac:dyDescent="0.3">
      <c r="P227" s="3" t="s">
        <v>164</v>
      </c>
      <c r="Q227" s="3">
        <v>2023</v>
      </c>
    </row>
    <row r="228" spans="16:17" x14ac:dyDescent="0.3">
      <c r="P228" s="3" t="s">
        <v>36</v>
      </c>
      <c r="Q228" s="3">
        <v>2023</v>
      </c>
    </row>
    <row r="229" spans="16:17" x14ac:dyDescent="0.3">
      <c r="P229" s="3" t="s">
        <v>92</v>
      </c>
      <c r="Q229" s="3">
        <v>2019</v>
      </c>
    </row>
    <row r="230" spans="16:17" x14ac:dyDescent="0.3">
      <c r="P230" s="3" t="s">
        <v>48</v>
      </c>
      <c r="Q230" s="3">
        <v>2020</v>
      </c>
    </row>
    <row r="231" spans="16:17" x14ac:dyDescent="0.3">
      <c r="P231" s="3" t="s">
        <v>165</v>
      </c>
      <c r="Q231" s="3">
        <v>2020</v>
      </c>
    </row>
    <row r="232" spans="16:17" x14ac:dyDescent="0.3">
      <c r="P232" s="3" t="s">
        <v>166</v>
      </c>
      <c r="Q232" s="3">
        <v>2019</v>
      </c>
    </row>
    <row r="233" spans="16:17" x14ac:dyDescent="0.3">
      <c r="P233" s="3" t="s">
        <v>160</v>
      </c>
      <c r="Q233" s="3">
        <v>2021</v>
      </c>
    </row>
    <row r="234" spans="16:17" x14ac:dyDescent="0.3">
      <c r="P234" s="3" t="s">
        <v>167</v>
      </c>
      <c r="Q234" s="3">
        <v>2018</v>
      </c>
    </row>
    <row r="235" spans="16:17" x14ac:dyDescent="0.3">
      <c r="P235" s="3" t="s">
        <v>154</v>
      </c>
      <c r="Q235" s="3">
        <v>2019</v>
      </c>
    </row>
    <row r="236" spans="16:17" x14ac:dyDescent="0.3">
      <c r="P236" s="3" t="s">
        <v>158</v>
      </c>
      <c r="Q236" s="3">
        <v>2020</v>
      </c>
    </row>
    <row r="237" spans="16:17" x14ac:dyDescent="0.3">
      <c r="P237" s="3" t="s">
        <v>168</v>
      </c>
      <c r="Q237" s="3">
        <v>2019</v>
      </c>
    </row>
    <row r="238" spans="16:17" x14ac:dyDescent="0.3">
      <c r="P238" s="3" t="s">
        <v>169</v>
      </c>
      <c r="Q238" s="3">
        <v>2019</v>
      </c>
    </row>
    <row r="239" spans="16:17" x14ac:dyDescent="0.3">
      <c r="P239" s="3" t="s">
        <v>170</v>
      </c>
      <c r="Q239" s="3">
        <v>2022</v>
      </c>
    </row>
    <row r="240" spans="16:17" x14ac:dyDescent="0.3">
      <c r="P240" s="3" t="s">
        <v>82</v>
      </c>
      <c r="Q240" s="3">
        <v>2019</v>
      </c>
    </row>
    <row r="241" spans="16:17" x14ac:dyDescent="0.3">
      <c r="P241" s="3" t="s">
        <v>171</v>
      </c>
      <c r="Q241" s="3">
        <v>2023</v>
      </c>
    </row>
    <row r="242" spans="16:17" x14ac:dyDescent="0.3">
      <c r="P242" s="3" t="s">
        <v>86</v>
      </c>
      <c r="Q242" s="3">
        <v>2019</v>
      </c>
    </row>
    <row r="243" spans="16:17" x14ac:dyDescent="0.3">
      <c r="P243" s="3" t="s">
        <v>18</v>
      </c>
      <c r="Q243" s="3">
        <v>2021</v>
      </c>
    </row>
    <row r="244" spans="16:17" x14ac:dyDescent="0.3">
      <c r="P244" s="3" t="s">
        <v>59</v>
      </c>
      <c r="Q244" s="3">
        <v>2019</v>
      </c>
    </row>
    <row r="245" spans="16:17" x14ac:dyDescent="0.3">
      <c r="P245" s="3" t="s">
        <v>61</v>
      </c>
      <c r="Q245" s="3">
        <v>2019</v>
      </c>
    </row>
    <row r="246" spans="16:17" x14ac:dyDescent="0.3">
      <c r="P246" s="3" t="s">
        <v>165</v>
      </c>
      <c r="Q246" s="3">
        <v>2021</v>
      </c>
    </row>
    <row r="247" spans="16:17" x14ac:dyDescent="0.3">
      <c r="P247" s="3" t="s">
        <v>154</v>
      </c>
      <c r="Q247" s="3">
        <v>2022</v>
      </c>
    </row>
    <row r="248" spans="16:17" x14ac:dyDescent="0.3">
      <c r="P248" s="3" t="s">
        <v>172</v>
      </c>
      <c r="Q248" s="3">
        <v>2021</v>
      </c>
    </row>
    <row r="249" spans="16:17" x14ac:dyDescent="0.3">
      <c r="P249" s="3" t="s">
        <v>173</v>
      </c>
      <c r="Q249" s="3">
        <v>2021</v>
      </c>
    </row>
    <row r="250" spans="16:17" x14ac:dyDescent="0.3">
      <c r="P250" s="3" t="s">
        <v>81</v>
      </c>
      <c r="Q250" s="3">
        <v>2023</v>
      </c>
    </row>
    <row r="251" spans="16:17" x14ac:dyDescent="0.3">
      <c r="P251" s="3" t="s">
        <v>174</v>
      </c>
      <c r="Q251" s="3">
        <v>2021</v>
      </c>
    </row>
    <row r="252" spans="16:17" x14ac:dyDescent="0.3">
      <c r="P252" s="3" t="s">
        <v>60</v>
      </c>
      <c r="Q252" s="3">
        <v>2019</v>
      </c>
    </row>
    <row r="253" spans="16:17" x14ac:dyDescent="0.3">
      <c r="P253" s="3" t="s">
        <v>65</v>
      </c>
      <c r="Q253" s="3">
        <v>2023</v>
      </c>
    </row>
    <row r="254" spans="16:17" x14ac:dyDescent="0.3">
      <c r="P254" s="3" t="s">
        <v>82</v>
      </c>
      <c r="Q254" s="3">
        <v>2022</v>
      </c>
    </row>
    <row r="255" spans="16:17" x14ac:dyDescent="0.3">
      <c r="P255" s="3" t="s">
        <v>175</v>
      </c>
      <c r="Q255" s="3">
        <v>2022</v>
      </c>
    </row>
    <row r="256" spans="16:17" x14ac:dyDescent="0.3">
      <c r="P256" s="3" t="s">
        <v>52</v>
      </c>
      <c r="Q256" s="3">
        <v>2021</v>
      </c>
    </row>
    <row r="257" spans="16:17" x14ac:dyDescent="0.3">
      <c r="P257" s="3" t="s">
        <v>176</v>
      </c>
      <c r="Q257" s="3">
        <v>2021</v>
      </c>
    </row>
    <row r="258" spans="16:17" x14ac:dyDescent="0.3">
      <c r="P258" s="3" t="s">
        <v>177</v>
      </c>
      <c r="Q258" s="3">
        <v>2021</v>
      </c>
    </row>
    <row r="259" spans="16:17" x14ac:dyDescent="0.3">
      <c r="P259" s="3" t="s">
        <v>17</v>
      </c>
      <c r="Q259" s="3">
        <v>2019</v>
      </c>
    </row>
    <row r="260" spans="16:17" x14ac:dyDescent="0.3">
      <c r="P260" s="3" t="s">
        <v>73</v>
      </c>
      <c r="Q260" s="3">
        <v>2021</v>
      </c>
    </row>
    <row r="261" spans="16:17" x14ac:dyDescent="0.3">
      <c r="P261" s="3" t="s">
        <v>143</v>
      </c>
      <c r="Q261" s="3">
        <v>2021</v>
      </c>
    </row>
    <row r="262" spans="16:17" x14ac:dyDescent="0.3">
      <c r="P262" s="3" t="s">
        <v>114</v>
      </c>
      <c r="Q262" s="3">
        <v>2019</v>
      </c>
    </row>
    <row r="263" spans="16:17" x14ac:dyDescent="0.3">
      <c r="P263" s="3" t="s">
        <v>178</v>
      </c>
      <c r="Q263" s="3">
        <v>2020</v>
      </c>
    </row>
    <row r="264" spans="16:17" x14ac:dyDescent="0.3">
      <c r="P264" s="3" t="s">
        <v>179</v>
      </c>
      <c r="Q264" s="3">
        <v>2023</v>
      </c>
    </row>
    <row r="265" spans="16:17" x14ac:dyDescent="0.3">
      <c r="P265" s="3" t="s">
        <v>15</v>
      </c>
      <c r="Q265" s="3">
        <v>2019</v>
      </c>
    </row>
    <row r="266" spans="16:17" x14ac:dyDescent="0.3">
      <c r="P266" s="3" t="s">
        <v>180</v>
      </c>
      <c r="Q266" s="3">
        <v>2019</v>
      </c>
    </row>
    <row r="267" spans="16:17" x14ac:dyDescent="0.3">
      <c r="P267" s="3" t="s">
        <v>181</v>
      </c>
      <c r="Q267" s="3">
        <v>2023</v>
      </c>
    </row>
    <row r="268" spans="16:17" x14ac:dyDescent="0.3">
      <c r="P268" s="3" t="s">
        <v>112</v>
      </c>
      <c r="Q268" s="3">
        <v>2021</v>
      </c>
    </row>
    <row r="269" spans="16:17" x14ac:dyDescent="0.3">
      <c r="P269" s="3" t="s">
        <v>107</v>
      </c>
      <c r="Q269" s="3">
        <v>2021</v>
      </c>
    </row>
    <row r="270" spans="16:17" x14ac:dyDescent="0.3">
      <c r="P270" s="3" t="s">
        <v>182</v>
      </c>
      <c r="Q270" s="3">
        <v>2019</v>
      </c>
    </row>
    <row r="271" spans="16:17" x14ac:dyDescent="0.3">
      <c r="P271" s="3" t="s">
        <v>33</v>
      </c>
      <c r="Q271" s="3">
        <v>2018</v>
      </c>
    </row>
    <row r="272" spans="16:17" x14ac:dyDescent="0.3">
      <c r="P272" s="3" t="s">
        <v>183</v>
      </c>
      <c r="Q272" s="3">
        <v>2023</v>
      </c>
    </row>
    <row r="273" spans="16:17" x14ac:dyDescent="0.3">
      <c r="P273" s="3" t="s">
        <v>180</v>
      </c>
      <c r="Q273" s="3">
        <v>2020</v>
      </c>
    </row>
    <row r="274" spans="16:17" x14ac:dyDescent="0.3">
      <c r="P274" s="3" t="s">
        <v>184</v>
      </c>
      <c r="Q274" s="3">
        <v>2019</v>
      </c>
    </row>
    <row r="275" spans="16:17" x14ac:dyDescent="0.3">
      <c r="P275" s="3" t="s">
        <v>185</v>
      </c>
      <c r="Q275" s="3">
        <v>2021</v>
      </c>
    </row>
    <row r="276" spans="16:17" x14ac:dyDescent="0.3">
      <c r="P276" s="3" t="s">
        <v>186</v>
      </c>
      <c r="Q276" s="3">
        <v>2018</v>
      </c>
    </row>
    <row r="277" spans="16:17" x14ac:dyDescent="0.3">
      <c r="P277" s="3" t="s">
        <v>177</v>
      </c>
      <c r="Q277" s="3">
        <v>2018</v>
      </c>
    </row>
    <row r="278" spans="16:17" x14ac:dyDescent="0.3">
      <c r="P278" s="3" t="s">
        <v>53</v>
      </c>
      <c r="Q278" s="3">
        <v>2018</v>
      </c>
    </row>
    <row r="279" spans="16:17" x14ac:dyDescent="0.3">
      <c r="P279" s="3" t="s">
        <v>187</v>
      </c>
      <c r="Q279" s="3">
        <v>2023</v>
      </c>
    </row>
    <row r="280" spans="16:17" x14ac:dyDescent="0.3">
      <c r="P280" s="3" t="s">
        <v>127</v>
      </c>
      <c r="Q280" s="3">
        <v>2019</v>
      </c>
    </row>
    <row r="281" spans="16:17" x14ac:dyDescent="0.3">
      <c r="P281" s="3" t="s">
        <v>188</v>
      </c>
      <c r="Q281" s="3">
        <v>2018</v>
      </c>
    </row>
    <row r="282" spans="16:17" x14ac:dyDescent="0.3">
      <c r="P282" s="3" t="s">
        <v>163</v>
      </c>
      <c r="Q282" s="3">
        <v>2020</v>
      </c>
    </row>
    <row r="283" spans="16:17" x14ac:dyDescent="0.3">
      <c r="P283" s="3" t="s">
        <v>189</v>
      </c>
      <c r="Q283" s="3">
        <v>2021</v>
      </c>
    </row>
    <row r="284" spans="16:17" x14ac:dyDescent="0.3">
      <c r="P284" s="3" t="s">
        <v>190</v>
      </c>
      <c r="Q284" s="3">
        <v>2020</v>
      </c>
    </row>
    <row r="285" spans="16:17" x14ac:dyDescent="0.3">
      <c r="P285" s="3" t="s">
        <v>191</v>
      </c>
      <c r="Q285" s="3">
        <v>2018</v>
      </c>
    </row>
    <row r="286" spans="16:17" x14ac:dyDescent="0.3">
      <c r="P286" s="3" t="s">
        <v>180</v>
      </c>
      <c r="Q286" s="3">
        <v>2022</v>
      </c>
    </row>
    <row r="287" spans="16:17" x14ac:dyDescent="0.3">
      <c r="P287" s="3" t="s">
        <v>96</v>
      </c>
      <c r="Q287" s="3">
        <v>2018</v>
      </c>
    </row>
    <row r="288" spans="16:17" x14ac:dyDescent="0.3">
      <c r="P288" s="3" t="s">
        <v>64</v>
      </c>
      <c r="Q288" s="3">
        <v>2018</v>
      </c>
    </row>
    <row r="289" spans="16:17" x14ac:dyDescent="0.3">
      <c r="P289" s="3" t="s">
        <v>192</v>
      </c>
      <c r="Q289" s="3">
        <v>2023</v>
      </c>
    </row>
    <row r="290" spans="16:17" x14ac:dyDescent="0.3">
      <c r="P290" s="3" t="s">
        <v>193</v>
      </c>
      <c r="Q290" s="3">
        <v>2018</v>
      </c>
    </row>
    <row r="291" spans="16:17" x14ac:dyDescent="0.3">
      <c r="P291" s="3" t="s">
        <v>33</v>
      </c>
      <c r="Q291" s="3">
        <v>2021</v>
      </c>
    </row>
    <row r="292" spans="16:17" x14ac:dyDescent="0.3">
      <c r="P292" s="3" t="s">
        <v>63</v>
      </c>
      <c r="Q292" s="3">
        <v>2023</v>
      </c>
    </row>
    <row r="293" spans="16:17" x14ac:dyDescent="0.3">
      <c r="P293" s="3" t="s">
        <v>88</v>
      </c>
      <c r="Q293" s="3">
        <v>2023</v>
      </c>
    </row>
    <row r="294" spans="16:17" x14ac:dyDescent="0.3">
      <c r="P294" s="3" t="s">
        <v>194</v>
      </c>
      <c r="Q294" s="3">
        <v>2019</v>
      </c>
    </row>
    <row r="295" spans="16:17" x14ac:dyDescent="0.3">
      <c r="P295" s="3" t="s">
        <v>57</v>
      </c>
      <c r="Q295" s="3">
        <v>2021</v>
      </c>
    </row>
    <row r="296" spans="16:17" x14ac:dyDescent="0.3">
      <c r="P296" s="3" t="s">
        <v>172</v>
      </c>
      <c r="Q296" s="3">
        <v>2018</v>
      </c>
    </row>
    <row r="297" spans="16:17" x14ac:dyDescent="0.3">
      <c r="P297" s="3" t="s">
        <v>108</v>
      </c>
      <c r="Q297" s="3">
        <v>2023</v>
      </c>
    </row>
    <row r="298" spans="16:17" x14ac:dyDescent="0.3">
      <c r="P298" s="3" t="s">
        <v>195</v>
      </c>
      <c r="Q298" s="3">
        <v>2019</v>
      </c>
    </row>
    <row r="299" spans="16:17" x14ac:dyDescent="0.3">
      <c r="P299" s="3" t="s">
        <v>196</v>
      </c>
      <c r="Q299" s="3">
        <v>2018</v>
      </c>
    </row>
    <row r="300" spans="16:17" x14ac:dyDescent="0.3">
      <c r="P300" s="3" t="s">
        <v>163</v>
      </c>
      <c r="Q300" s="3">
        <v>2021</v>
      </c>
    </row>
    <row r="301" spans="16:17" x14ac:dyDescent="0.3">
      <c r="P301" s="3" t="s">
        <v>39</v>
      </c>
      <c r="Q301" s="3">
        <v>2019</v>
      </c>
    </row>
    <row r="302" spans="16:17" x14ac:dyDescent="0.3">
      <c r="P302" s="3" t="s">
        <v>197</v>
      </c>
      <c r="Q302" s="3">
        <v>2019</v>
      </c>
    </row>
    <row r="303" spans="16:17" x14ac:dyDescent="0.3">
      <c r="P303" s="3" t="s">
        <v>47</v>
      </c>
      <c r="Q303" s="3">
        <v>2019</v>
      </c>
    </row>
    <row r="304" spans="16:17" x14ac:dyDescent="0.3">
      <c r="P304" s="3" t="s">
        <v>124</v>
      </c>
      <c r="Q304" s="3">
        <v>2020</v>
      </c>
    </row>
    <row r="305" spans="16:17" x14ac:dyDescent="0.3">
      <c r="P305" s="3" t="s">
        <v>198</v>
      </c>
      <c r="Q305" s="3">
        <v>2018</v>
      </c>
    </row>
    <row r="306" spans="16:17" x14ac:dyDescent="0.3">
      <c r="P306" s="3" t="s">
        <v>50</v>
      </c>
      <c r="Q306" s="3">
        <v>2019</v>
      </c>
    </row>
    <row r="307" spans="16:17" x14ac:dyDescent="0.3">
      <c r="P307" s="3" t="s">
        <v>114</v>
      </c>
      <c r="Q307" s="3">
        <v>2022</v>
      </c>
    </row>
    <row r="308" spans="16:17" x14ac:dyDescent="0.3">
      <c r="P308" s="3" t="s">
        <v>137</v>
      </c>
      <c r="Q308" s="3">
        <v>2019</v>
      </c>
    </row>
    <row r="309" spans="16:17" x14ac:dyDescent="0.3">
      <c r="P309" s="3" t="s">
        <v>194</v>
      </c>
      <c r="Q309" s="3">
        <v>2021</v>
      </c>
    </row>
    <row r="310" spans="16:17" x14ac:dyDescent="0.3">
      <c r="P310" s="3" t="s">
        <v>199</v>
      </c>
      <c r="Q310" s="3">
        <v>2022</v>
      </c>
    </row>
    <row r="311" spans="16:17" x14ac:dyDescent="0.3">
      <c r="P311" s="3" t="s">
        <v>77</v>
      </c>
      <c r="Q311" s="3">
        <v>2023</v>
      </c>
    </row>
    <row r="312" spans="16:17" x14ac:dyDescent="0.3">
      <c r="P312" s="3" t="s">
        <v>53</v>
      </c>
      <c r="Q312" s="3">
        <v>2020</v>
      </c>
    </row>
    <row r="313" spans="16:17" x14ac:dyDescent="0.3">
      <c r="P313" s="3" t="s">
        <v>200</v>
      </c>
      <c r="Q313" s="3">
        <v>2021</v>
      </c>
    </row>
    <row r="314" spans="16:17" x14ac:dyDescent="0.3">
      <c r="P314" s="3" t="s">
        <v>64</v>
      </c>
      <c r="Q314" s="3">
        <v>2021</v>
      </c>
    </row>
    <row r="315" spans="16:17" x14ac:dyDescent="0.3">
      <c r="P315" s="3" t="s">
        <v>61</v>
      </c>
      <c r="Q315" s="3">
        <v>2023</v>
      </c>
    </row>
    <row r="316" spans="16:17" x14ac:dyDescent="0.3">
      <c r="P316" s="3" t="s">
        <v>201</v>
      </c>
      <c r="Q316" s="3">
        <v>2019</v>
      </c>
    </row>
    <row r="317" spans="16:17" x14ac:dyDescent="0.3">
      <c r="P317" s="3" t="s">
        <v>69</v>
      </c>
      <c r="Q317" s="3">
        <v>2023</v>
      </c>
    </row>
    <row r="318" spans="16:17" x14ac:dyDescent="0.3">
      <c r="P318" s="3" t="s">
        <v>96</v>
      </c>
      <c r="Q318" s="3">
        <v>2021</v>
      </c>
    </row>
    <row r="319" spans="16:17" x14ac:dyDescent="0.3">
      <c r="P319" s="3" t="s">
        <v>100</v>
      </c>
      <c r="Q319" s="3">
        <v>2023</v>
      </c>
    </row>
    <row r="320" spans="16:17" x14ac:dyDescent="0.3">
      <c r="P320" s="3" t="s">
        <v>85</v>
      </c>
      <c r="Q320" s="3">
        <v>2022</v>
      </c>
    </row>
    <row r="321" spans="16:17" x14ac:dyDescent="0.3">
      <c r="P321" s="3" t="s">
        <v>143</v>
      </c>
      <c r="Q321" s="3">
        <v>2023</v>
      </c>
    </row>
    <row r="322" spans="16:17" x14ac:dyDescent="0.3">
      <c r="P322" s="3" t="s">
        <v>19</v>
      </c>
      <c r="Q322" s="3">
        <v>2019</v>
      </c>
    </row>
    <row r="323" spans="16:17" x14ac:dyDescent="0.3">
      <c r="P323" s="3" t="s">
        <v>123</v>
      </c>
      <c r="Q323" s="3">
        <v>2020</v>
      </c>
    </row>
    <row r="324" spans="16:17" x14ac:dyDescent="0.3">
      <c r="P324" s="3" t="s">
        <v>202</v>
      </c>
      <c r="Q324" s="3">
        <v>2019</v>
      </c>
    </row>
    <row r="325" spans="16:17" x14ac:dyDescent="0.3">
      <c r="P325" s="3" t="s">
        <v>22</v>
      </c>
      <c r="Q325" s="3">
        <v>2019</v>
      </c>
    </row>
    <row r="326" spans="16:17" x14ac:dyDescent="0.3">
      <c r="P326" s="3" t="s">
        <v>48</v>
      </c>
      <c r="Q326" s="3">
        <v>2022</v>
      </c>
    </row>
    <row r="327" spans="16:17" x14ac:dyDescent="0.3">
      <c r="P327" s="3" t="s">
        <v>203</v>
      </c>
      <c r="Q327" s="3">
        <v>2022</v>
      </c>
    </row>
    <row r="328" spans="16:17" x14ac:dyDescent="0.3">
      <c r="P328" s="3" t="s">
        <v>131</v>
      </c>
      <c r="Q328" s="3">
        <v>2023</v>
      </c>
    </row>
    <row r="329" spans="16:17" x14ac:dyDescent="0.3">
      <c r="P329" s="3" t="s">
        <v>204</v>
      </c>
      <c r="Q329" s="3">
        <v>2021</v>
      </c>
    </row>
    <row r="330" spans="16:17" x14ac:dyDescent="0.3">
      <c r="P330" s="3" t="s">
        <v>114</v>
      </c>
      <c r="Q330" s="3">
        <v>2021</v>
      </c>
    </row>
    <row r="331" spans="16:17" x14ac:dyDescent="0.3">
      <c r="P331" s="3" t="s">
        <v>65</v>
      </c>
      <c r="Q331" s="3">
        <v>2018</v>
      </c>
    </row>
    <row r="332" spans="16:17" x14ac:dyDescent="0.3">
      <c r="P332" s="3" t="s">
        <v>155</v>
      </c>
      <c r="Q332" s="3">
        <v>2018</v>
      </c>
    </row>
    <row r="333" spans="16:17" x14ac:dyDescent="0.3">
      <c r="P333" s="3" t="s">
        <v>205</v>
      </c>
      <c r="Q333" s="3">
        <v>2023</v>
      </c>
    </row>
    <row r="334" spans="16:17" x14ac:dyDescent="0.3">
      <c r="P334" s="3" t="s">
        <v>206</v>
      </c>
      <c r="Q334" s="3">
        <v>2019</v>
      </c>
    </row>
    <row r="335" spans="16:17" x14ac:dyDescent="0.3">
      <c r="P335" s="3" t="s">
        <v>74</v>
      </c>
      <c r="Q335" s="3">
        <v>2019</v>
      </c>
    </row>
    <row r="336" spans="16:17" x14ac:dyDescent="0.3">
      <c r="P336" s="3" t="s">
        <v>87</v>
      </c>
      <c r="Q336" s="3">
        <v>2023</v>
      </c>
    </row>
    <row r="337" spans="16:17" x14ac:dyDescent="0.3">
      <c r="P337" s="3" t="s">
        <v>68</v>
      </c>
      <c r="Q337" s="3">
        <v>2021</v>
      </c>
    </row>
    <row r="338" spans="16:17" x14ac:dyDescent="0.3">
      <c r="P338" s="3" t="s">
        <v>148</v>
      </c>
      <c r="Q338" s="3">
        <v>2022</v>
      </c>
    </row>
    <row r="339" spans="16:17" x14ac:dyDescent="0.3">
      <c r="P339" s="3" t="s">
        <v>153</v>
      </c>
      <c r="Q339" s="3">
        <v>2018</v>
      </c>
    </row>
    <row r="340" spans="16:17" x14ac:dyDescent="0.3">
      <c r="P340" s="3" t="s">
        <v>62</v>
      </c>
      <c r="Q340" s="3">
        <v>2023</v>
      </c>
    </row>
    <row r="341" spans="16:17" x14ac:dyDescent="0.3">
      <c r="P341" s="3" t="s">
        <v>207</v>
      </c>
      <c r="Q341" s="3">
        <v>2022</v>
      </c>
    </row>
    <row r="342" spans="16:17" x14ac:dyDescent="0.3">
      <c r="P342" s="3" t="s">
        <v>208</v>
      </c>
      <c r="Q342" s="3">
        <v>2023</v>
      </c>
    </row>
    <row r="343" spans="16:17" x14ac:dyDescent="0.3">
      <c r="P343" s="3" t="s">
        <v>168</v>
      </c>
      <c r="Q343" s="3">
        <v>2020</v>
      </c>
    </row>
    <row r="344" spans="16:17" x14ac:dyDescent="0.3">
      <c r="P344" s="3" t="s">
        <v>209</v>
      </c>
      <c r="Q344" s="3">
        <v>2019</v>
      </c>
    </row>
    <row r="345" spans="16:17" x14ac:dyDescent="0.3">
      <c r="P345" s="3" t="s">
        <v>151</v>
      </c>
      <c r="Q345" s="3">
        <v>2018</v>
      </c>
    </row>
    <row r="346" spans="16:17" x14ac:dyDescent="0.3">
      <c r="P346" s="3" t="s">
        <v>79</v>
      </c>
      <c r="Q346" s="3">
        <v>2022</v>
      </c>
    </row>
    <row r="347" spans="16:17" x14ac:dyDescent="0.3">
      <c r="P347" s="3" t="s">
        <v>12</v>
      </c>
      <c r="Q347" s="3">
        <v>2023</v>
      </c>
    </row>
    <row r="348" spans="16:17" x14ac:dyDescent="0.3">
      <c r="P348" s="3" t="s">
        <v>210</v>
      </c>
      <c r="Q348" s="3">
        <v>2023</v>
      </c>
    </row>
    <row r="349" spans="16:17" x14ac:dyDescent="0.3">
      <c r="P349" s="3" t="s">
        <v>211</v>
      </c>
      <c r="Q349" s="3">
        <v>2018</v>
      </c>
    </row>
    <row r="350" spans="16:17" x14ac:dyDescent="0.3">
      <c r="P350" s="3" t="s">
        <v>212</v>
      </c>
      <c r="Q350" s="3">
        <v>2021</v>
      </c>
    </row>
    <row r="351" spans="16:17" x14ac:dyDescent="0.3">
      <c r="P351" s="3" t="s">
        <v>104</v>
      </c>
      <c r="Q351" s="3">
        <v>2022</v>
      </c>
    </row>
    <row r="352" spans="16:17" x14ac:dyDescent="0.3">
      <c r="P352" s="3" t="s">
        <v>186</v>
      </c>
      <c r="Q352" s="3">
        <v>2019</v>
      </c>
    </row>
    <row r="353" spans="16:17" x14ac:dyDescent="0.3">
      <c r="P353" s="3" t="s">
        <v>92</v>
      </c>
      <c r="Q353" s="3">
        <v>2021</v>
      </c>
    </row>
    <row r="354" spans="16:17" x14ac:dyDescent="0.3">
      <c r="P354" s="3" t="s">
        <v>39</v>
      </c>
      <c r="Q354" s="3">
        <v>2018</v>
      </c>
    </row>
    <row r="355" spans="16:17" x14ac:dyDescent="0.3">
      <c r="P355" s="3" t="s">
        <v>89</v>
      </c>
      <c r="Q355" s="3">
        <v>2022</v>
      </c>
    </row>
    <row r="356" spans="16:17" x14ac:dyDescent="0.3">
      <c r="P356" s="3" t="s">
        <v>213</v>
      </c>
      <c r="Q356" s="3">
        <v>2022</v>
      </c>
    </row>
    <row r="357" spans="16:17" x14ac:dyDescent="0.3">
      <c r="P357" s="3" t="s">
        <v>53</v>
      </c>
      <c r="Q357" s="3">
        <v>2023</v>
      </c>
    </row>
    <row r="358" spans="16:17" x14ac:dyDescent="0.3">
      <c r="P358" s="3" t="s">
        <v>133</v>
      </c>
      <c r="Q358" s="3">
        <v>2022</v>
      </c>
    </row>
    <row r="359" spans="16:17" x14ac:dyDescent="0.3">
      <c r="P359" s="3" t="s">
        <v>28</v>
      </c>
      <c r="Q359" s="3">
        <v>2022</v>
      </c>
    </row>
    <row r="360" spans="16:17" x14ac:dyDescent="0.3">
      <c r="P360" s="3" t="s">
        <v>214</v>
      </c>
      <c r="Q360" s="3">
        <v>2023</v>
      </c>
    </row>
    <row r="361" spans="16:17" x14ac:dyDescent="0.3">
      <c r="P361" s="3" t="s">
        <v>92</v>
      </c>
      <c r="Q361" s="3">
        <v>2023</v>
      </c>
    </row>
    <row r="362" spans="16:17" x14ac:dyDescent="0.3">
      <c r="P362" s="3" t="s">
        <v>194</v>
      </c>
      <c r="Q362" s="3">
        <v>2022</v>
      </c>
    </row>
    <row r="363" spans="16:17" x14ac:dyDescent="0.3">
      <c r="P363" s="3" t="s">
        <v>215</v>
      </c>
      <c r="Q363" s="3">
        <v>2018</v>
      </c>
    </row>
    <row r="364" spans="16:17" x14ac:dyDescent="0.3">
      <c r="P364" s="3" t="s">
        <v>186</v>
      </c>
      <c r="Q364" s="3">
        <v>2020</v>
      </c>
    </row>
    <row r="365" spans="16:17" x14ac:dyDescent="0.3">
      <c r="P365" s="3" t="s">
        <v>148</v>
      </c>
      <c r="Q365" s="3">
        <v>2023</v>
      </c>
    </row>
    <row r="366" spans="16:17" x14ac:dyDescent="0.3">
      <c r="P366" s="3" t="s">
        <v>216</v>
      </c>
      <c r="Q366" s="3">
        <v>2022</v>
      </c>
    </row>
    <row r="367" spans="16:17" x14ac:dyDescent="0.3">
      <c r="P367" s="3" t="s">
        <v>217</v>
      </c>
      <c r="Q367" s="3">
        <v>2020</v>
      </c>
    </row>
    <row r="368" spans="16:17" x14ac:dyDescent="0.3">
      <c r="P368" s="3" t="s">
        <v>153</v>
      </c>
      <c r="Q368" s="3">
        <v>2022</v>
      </c>
    </row>
    <row r="369" spans="16:17" x14ac:dyDescent="0.3">
      <c r="P369" s="3" t="s">
        <v>61</v>
      </c>
      <c r="Q369" s="3">
        <v>2020</v>
      </c>
    </row>
    <row r="370" spans="16:17" x14ac:dyDescent="0.3">
      <c r="P370" s="3" t="s">
        <v>165</v>
      </c>
      <c r="Q370" s="3">
        <v>2018</v>
      </c>
    </row>
    <row r="371" spans="16:17" x14ac:dyDescent="0.3">
      <c r="P371" s="3" t="s">
        <v>70</v>
      </c>
      <c r="Q371" s="3">
        <v>2022</v>
      </c>
    </row>
    <row r="372" spans="16:17" x14ac:dyDescent="0.3">
      <c r="P372" s="3" t="s">
        <v>218</v>
      </c>
      <c r="Q372" s="3">
        <v>2022</v>
      </c>
    </row>
    <row r="373" spans="16:17" x14ac:dyDescent="0.3">
      <c r="P373" s="3" t="s">
        <v>125</v>
      </c>
      <c r="Q373" s="3">
        <v>2021</v>
      </c>
    </row>
    <row r="374" spans="16:17" x14ac:dyDescent="0.3">
      <c r="P374" s="3" t="s">
        <v>64</v>
      </c>
      <c r="Q374" s="3">
        <v>2022</v>
      </c>
    </row>
    <row r="375" spans="16:17" x14ac:dyDescent="0.3">
      <c r="P375" s="3" t="s">
        <v>102</v>
      </c>
      <c r="Q375" s="3">
        <v>2018</v>
      </c>
    </row>
    <row r="376" spans="16:17" x14ac:dyDescent="0.3">
      <c r="P376" s="3" t="s">
        <v>217</v>
      </c>
      <c r="Q376" s="3">
        <v>2023</v>
      </c>
    </row>
    <row r="377" spans="16:17" x14ac:dyDescent="0.3">
      <c r="P377" s="3" t="s">
        <v>62</v>
      </c>
      <c r="Q377" s="3">
        <v>2022</v>
      </c>
    </row>
    <row r="378" spans="16:17" x14ac:dyDescent="0.3">
      <c r="P378" s="3" t="s">
        <v>58</v>
      </c>
      <c r="Q378" s="3">
        <v>2021</v>
      </c>
    </row>
    <row r="379" spans="16:17" x14ac:dyDescent="0.3">
      <c r="P379" s="3" t="s">
        <v>18</v>
      </c>
      <c r="Q379" s="3">
        <v>2022</v>
      </c>
    </row>
    <row r="380" spans="16:17" x14ac:dyDescent="0.3">
      <c r="P380" s="3" t="s">
        <v>203</v>
      </c>
      <c r="Q380" s="3">
        <v>2023</v>
      </c>
    </row>
    <row r="381" spans="16:17" x14ac:dyDescent="0.3">
      <c r="P381" s="3" t="s">
        <v>26</v>
      </c>
      <c r="Q381" s="3">
        <v>2020</v>
      </c>
    </row>
    <row r="382" spans="16:17" x14ac:dyDescent="0.3">
      <c r="P382" s="3" t="s">
        <v>125</v>
      </c>
      <c r="Q382" s="3">
        <v>2018</v>
      </c>
    </row>
    <row r="383" spans="16:17" x14ac:dyDescent="0.3">
      <c r="P383" s="3" t="s">
        <v>219</v>
      </c>
      <c r="Q383" s="3">
        <v>2023</v>
      </c>
    </row>
    <row r="384" spans="16:17" x14ac:dyDescent="0.3">
      <c r="P384" s="3" t="s">
        <v>52</v>
      </c>
      <c r="Q384" s="3">
        <v>2018</v>
      </c>
    </row>
    <row r="385" spans="16:17" x14ac:dyDescent="0.3">
      <c r="P385" s="3" t="s">
        <v>199</v>
      </c>
      <c r="Q385" s="3">
        <v>2019</v>
      </c>
    </row>
    <row r="386" spans="16:17" x14ac:dyDescent="0.3">
      <c r="P386" s="3" t="s">
        <v>181</v>
      </c>
      <c r="Q386" s="3">
        <v>2021</v>
      </c>
    </row>
    <row r="387" spans="16:17" x14ac:dyDescent="0.3">
      <c r="P387" s="3" t="s">
        <v>23</v>
      </c>
      <c r="Q387" s="3">
        <v>2022</v>
      </c>
    </row>
    <row r="388" spans="16:17" x14ac:dyDescent="0.3">
      <c r="P388" s="3" t="s">
        <v>84</v>
      </c>
      <c r="Q388" s="3">
        <v>2020</v>
      </c>
    </row>
    <row r="389" spans="16:17" x14ac:dyDescent="0.3">
      <c r="P389" s="3" t="s">
        <v>35</v>
      </c>
      <c r="Q389" s="3">
        <v>2021</v>
      </c>
    </row>
    <row r="390" spans="16:17" x14ac:dyDescent="0.3">
      <c r="P390" s="3" t="s">
        <v>37</v>
      </c>
      <c r="Q390" s="3">
        <v>2023</v>
      </c>
    </row>
    <row r="391" spans="16:17" x14ac:dyDescent="0.3">
      <c r="P391" s="3" t="s">
        <v>220</v>
      </c>
      <c r="Q391" s="3">
        <v>2018</v>
      </c>
    </row>
    <row r="392" spans="16:17" x14ac:dyDescent="0.3">
      <c r="P392" s="3" t="s">
        <v>57</v>
      </c>
      <c r="Q392" s="3">
        <v>2019</v>
      </c>
    </row>
    <row r="393" spans="16:17" x14ac:dyDescent="0.3">
      <c r="P393" s="3" t="s">
        <v>127</v>
      </c>
      <c r="Q393" s="3">
        <v>2023</v>
      </c>
    </row>
    <row r="394" spans="16:17" x14ac:dyDescent="0.3">
      <c r="P394" s="3" t="s">
        <v>104</v>
      </c>
      <c r="Q394" s="3">
        <v>2018</v>
      </c>
    </row>
    <row r="395" spans="16:17" x14ac:dyDescent="0.3">
      <c r="P395" s="3" t="s">
        <v>168</v>
      </c>
      <c r="Q395" s="3">
        <v>2022</v>
      </c>
    </row>
    <row r="396" spans="16:17" x14ac:dyDescent="0.3">
      <c r="P396" s="3" t="s">
        <v>208</v>
      </c>
      <c r="Q396" s="3">
        <v>2019</v>
      </c>
    </row>
    <row r="397" spans="16:17" x14ac:dyDescent="0.3">
      <c r="P397" s="3" t="s">
        <v>221</v>
      </c>
      <c r="Q397" s="3">
        <v>2023</v>
      </c>
    </row>
    <row r="398" spans="16:17" x14ac:dyDescent="0.3">
      <c r="P398" s="3" t="s">
        <v>131</v>
      </c>
      <c r="Q398" s="3">
        <v>2020</v>
      </c>
    </row>
    <row r="399" spans="16:17" x14ac:dyDescent="0.3">
      <c r="P399" s="3" t="s">
        <v>107</v>
      </c>
      <c r="Q399" s="3">
        <v>2023</v>
      </c>
    </row>
    <row r="400" spans="16:17" x14ac:dyDescent="0.3">
      <c r="P400" s="3" t="s">
        <v>98</v>
      </c>
      <c r="Q400" s="3">
        <v>2021</v>
      </c>
    </row>
    <row r="401" spans="16:17" x14ac:dyDescent="0.3">
      <c r="P401" s="3" t="s">
        <v>222</v>
      </c>
      <c r="Q401" s="3">
        <v>2023</v>
      </c>
    </row>
    <row r="402" spans="16:17" x14ac:dyDescent="0.3">
      <c r="P402" s="3" t="s">
        <v>170</v>
      </c>
      <c r="Q402" s="3">
        <v>2018</v>
      </c>
    </row>
    <row r="403" spans="16:17" x14ac:dyDescent="0.3">
      <c r="P403" s="3" t="s">
        <v>176</v>
      </c>
      <c r="Q403" s="3">
        <v>2020</v>
      </c>
    </row>
    <row r="404" spans="16:17" x14ac:dyDescent="0.3">
      <c r="P404" s="3" t="s">
        <v>223</v>
      </c>
      <c r="Q404" s="3">
        <v>2019</v>
      </c>
    </row>
    <row r="405" spans="16:17" x14ac:dyDescent="0.3">
      <c r="P405" s="3" t="s">
        <v>224</v>
      </c>
      <c r="Q405" s="3">
        <v>2019</v>
      </c>
    </row>
    <row r="406" spans="16:17" x14ac:dyDescent="0.3">
      <c r="P406" s="3" t="s">
        <v>225</v>
      </c>
      <c r="Q406" s="3">
        <v>2019</v>
      </c>
    </row>
    <row r="407" spans="16:17" x14ac:dyDescent="0.3">
      <c r="P407" s="3" t="s">
        <v>226</v>
      </c>
      <c r="Q407" s="3">
        <v>2019</v>
      </c>
    </row>
    <row r="408" spans="16:17" x14ac:dyDescent="0.3">
      <c r="P408" s="3" t="s">
        <v>127</v>
      </c>
      <c r="Q408" s="3">
        <v>2020</v>
      </c>
    </row>
    <row r="409" spans="16:17" x14ac:dyDescent="0.3">
      <c r="P409" s="3" t="s">
        <v>196</v>
      </c>
      <c r="Q409" s="3">
        <v>2022</v>
      </c>
    </row>
    <row r="410" spans="16:17" x14ac:dyDescent="0.3">
      <c r="P410" s="3" t="s">
        <v>160</v>
      </c>
      <c r="Q410" s="3">
        <v>2020</v>
      </c>
    </row>
    <row r="411" spans="16:17" x14ac:dyDescent="0.3">
      <c r="P411" s="3" t="s">
        <v>221</v>
      </c>
      <c r="Q411" s="3">
        <v>2022</v>
      </c>
    </row>
    <row r="412" spans="16:17" x14ac:dyDescent="0.3">
      <c r="P412" s="3" t="s">
        <v>186</v>
      </c>
      <c r="Q412" s="3">
        <v>2022</v>
      </c>
    </row>
    <row r="413" spans="16:17" x14ac:dyDescent="0.3">
      <c r="P413" s="3" t="s">
        <v>106</v>
      </c>
      <c r="Q413" s="3">
        <v>2020</v>
      </c>
    </row>
    <row r="414" spans="16:17" x14ac:dyDescent="0.3">
      <c r="P414" s="3" t="s">
        <v>227</v>
      </c>
      <c r="Q414" s="3">
        <v>2018</v>
      </c>
    </row>
    <row r="415" spans="16:17" x14ac:dyDescent="0.3">
      <c r="P415" s="3" t="s">
        <v>154</v>
      </c>
      <c r="Q415" s="3">
        <v>2018</v>
      </c>
    </row>
    <row r="416" spans="16:17" x14ac:dyDescent="0.3">
      <c r="P416" s="3" t="s">
        <v>211</v>
      </c>
      <c r="Q416" s="3">
        <v>2021</v>
      </c>
    </row>
    <row r="417" spans="16:17" x14ac:dyDescent="0.3">
      <c r="P417" s="3" t="s">
        <v>186</v>
      </c>
      <c r="Q417" s="3">
        <v>2021</v>
      </c>
    </row>
    <row r="418" spans="16:17" x14ac:dyDescent="0.3">
      <c r="P418" s="3" t="s">
        <v>53</v>
      </c>
      <c r="Q418" s="3">
        <v>2021</v>
      </c>
    </row>
    <row r="419" spans="16:17" x14ac:dyDescent="0.3">
      <c r="P419" s="3" t="s">
        <v>80</v>
      </c>
      <c r="Q419" s="3">
        <v>2023</v>
      </c>
    </row>
    <row r="420" spans="16:17" x14ac:dyDescent="0.3">
      <c r="P420" s="3" t="s">
        <v>163</v>
      </c>
      <c r="Q420" s="3">
        <v>2019</v>
      </c>
    </row>
    <row r="421" spans="16:17" x14ac:dyDescent="0.3">
      <c r="P421" s="3" t="s">
        <v>84</v>
      </c>
      <c r="Q421" s="3">
        <v>2023</v>
      </c>
    </row>
    <row r="422" spans="16:17" x14ac:dyDescent="0.3">
      <c r="P422" s="3" t="s">
        <v>19</v>
      </c>
      <c r="Q422" s="3">
        <v>2023</v>
      </c>
    </row>
    <row r="423" spans="16:17" x14ac:dyDescent="0.3">
      <c r="P423" s="3" t="s">
        <v>111</v>
      </c>
      <c r="Q423" s="3">
        <v>2019</v>
      </c>
    </row>
    <row r="424" spans="16:17" x14ac:dyDescent="0.3">
      <c r="P424" s="3" t="s">
        <v>228</v>
      </c>
      <c r="Q424" s="3">
        <v>2018</v>
      </c>
    </row>
    <row r="425" spans="16:17" x14ac:dyDescent="0.3">
      <c r="P425" s="3" t="s">
        <v>28</v>
      </c>
      <c r="Q425" s="3">
        <v>2021</v>
      </c>
    </row>
    <row r="426" spans="16:17" x14ac:dyDescent="0.3">
      <c r="P426" s="3" t="s">
        <v>62</v>
      </c>
      <c r="Q426" s="3">
        <v>2020</v>
      </c>
    </row>
    <row r="427" spans="16:17" x14ac:dyDescent="0.3">
      <c r="P427" s="3" t="s">
        <v>172</v>
      </c>
      <c r="Q427" s="3">
        <v>2023</v>
      </c>
    </row>
    <row r="428" spans="16:17" x14ac:dyDescent="0.3">
      <c r="P428" s="3" t="s">
        <v>181</v>
      </c>
      <c r="Q428" s="3">
        <v>2022</v>
      </c>
    </row>
    <row r="429" spans="16:17" x14ac:dyDescent="0.3">
      <c r="P429" s="3" t="s">
        <v>229</v>
      </c>
      <c r="Q429" s="3">
        <v>2021</v>
      </c>
    </row>
    <row r="430" spans="16:17" x14ac:dyDescent="0.3">
      <c r="P430" s="3" t="s">
        <v>15</v>
      </c>
      <c r="Q430" s="3">
        <v>2023</v>
      </c>
    </row>
    <row r="431" spans="16:17" x14ac:dyDescent="0.3">
      <c r="P431" s="3" t="s">
        <v>41</v>
      </c>
      <c r="Q431" s="3">
        <v>2022</v>
      </c>
    </row>
    <row r="432" spans="16:17" x14ac:dyDescent="0.3">
      <c r="P432" s="3" t="s">
        <v>230</v>
      </c>
      <c r="Q432" s="3">
        <v>2018</v>
      </c>
    </row>
    <row r="433" spans="16:17" x14ac:dyDescent="0.3">
      <c r="P433" s="3" t="s">
        <v>144</v>
      </c>
      <c r="Q433" s="3">
        <v>2019</v>
      </c>
    </row>
    <row r="434" spans="16:17" x14ac:dyDescent="0.3">
      <c r="P434" s="3" t="s">
        <v>68</v>
      </c>
      <c r="Q434" s="3">
        <v>2023</v>
      </c>
    </row>
    <row r="435" spans="16:17" x14ac:dyDescent="0.3">
      <c r="P435" s="3" t="s">
        <v>231</v>
      </c>
      <c r="Q435" s="3">
        <v>2020</v>
      </c>
    </row>
    <row r="436" spans="16:17" x14ac:dyDescent="0.3">
      <c r="P436" s="3" t="s">
        <v>129</v>
      </c>
      <c r="Q436" s="3">
        <v>2023</v>
      </c>
    </row>
    <row r="437" spans="16:17" x14ac:dyDescent="0.3">
      <c r="P437" s="3" t="s">
        <v>232</v>
      </c>
      <c r="Q437" s="3">
        <v>2020</v>
      </c>
    </row>
    <row r="438" spans="16:17" x14ac:dyDescent="0.3">
      <c r="P438" s="3" t="s">
        <v>34</v>
      </c>
      <c r="Q438" s="3">
        <v>2021</v>
      </c>
    </row>
    <row r="439" spans="16:17" x14ac:dyDescent="0.3">
      <c r="P439" s="3" t="s">
        <v>158</v>
      </c>
      <c r="Q439" s="3">
        <v>2023</v>
      </c>
    </row>
    <row r="440" spans="16:17" x14ac:dyDescent="0.3">
      <c r="P440" s="3" t="s">
        <v>27</v>
      </c>
      <c r="Q440" s="3">
        <v>2020</v>
      </c>
    </row>
    <row r="441" spans="16:17" x14ac:dyDescent="0.3">
      <c r="P441" s="3" t="s">
        <v>139</v>
      </c>
      <c r="Q441" s="3">
        <v>2023</v>
      </c>
    </row>
    <row r="442" spans="16:17" x14ac:dyDescent="0.3">
      <c r="P442" s="3" t="s">
        <v>233</v>
      </c>
      <c r="Q442" s="3">
        <v>2021</v>
      </c>
    </row>
    <row r="443" spans="16:17" x14ac:dyDescent="0.3">
      <c r="P443" s="3" t="s">
        <v>234</v>
      </c>
      <c r="Q443" s="3">
        <v>2018</v>
      </c>
    </row>
    <row r="444" spans="16:17" x14ac:dyDescent="0.3">
      <c r="P444" s="3" t="s">
        <v>223</v>
      </c>
      <c r="Q444" s="3">
        <v>2023</v>
      </c>
    </row>
    <row r="445" spans="16:17" x14ac:dyDescent="0.3">
      <c r="P445" s="3" t="s">
        <v>118</v>
      </c>
      <c r="Q445" s="3">
        <v>2019</v>
      </c>
    </row>
    <row r="446" spans="16:17" x14ac:dyDescent="0.3">
      <c r="P446" s="3" t="s">
        <v>207</v>
      </c>
      <c r="Q446" s="3">
        <v>2023</v>
      </c>
    </row>
    <row r="447" spans="16:17" x14ac:dyDescent="0.3">
      <c r="P447" s="3" t="s">
        <v>121</v>
      </c>
      <c r="Q447" s="3">
        <v>2022</v>
      </c>
    </row>
    <row r="448" spans="16:17" x14ac:dyDescent="0.3">
      <c r="P448" s="3" t="s">
        <v>183</v>
      </c>
      <c r="Q448" s="3">
        <v>2020</v>
      </c>
    </row>
    <row r="449" spans="16:17" x14ac:dyDescent="0.3">
      <c r="P449" s="3" t="s">
        <v>183</v>
      </c>
      <c r="Q449" s="3">
        <v>2022</v>
      </c>
    </row>
    <row r="450" spans="16:17" x14ac:dyDescent="0.3">
      <c r="P450" s="3" t="s">
        <v>235</v>
      </c>
      <c r="Q450" s="3">
        <v>2023</v>
      </c>
    </row>
    <row r="451" spans="16:17" x14ac:dyDescent="0.3">
      <c r="P451" s="3" t="s">
        <v>18</v>
      </c>
      <c r="Q451" s="3">
        <v>2023</v>
      </c>
    </row>
    <row r="452" spans="16:17" x14ac:dyDescent="0.3">
      <c r="P452" s="3" t="s">
        <v>236</v>
      </c>
      <c r="Q452" s="3">
        <v>2018</v>
      </c>
    </row>
    <row r="453" spans="16:17" x14ac:dyDescent="0.3">
      <c r="P453" s="3" t="s">
        <v>15</v>
      </c>
      <c r="Q453" s="3">
        <v>2022</v>
      </c>
    </row>
    <row r="454" spans="16:17" x14ac:dyDescent="0.3">
      <c r="P454" s="3" t="s">
        <v>138</v>
      </c>
      <c r="Q454" s="3">
        <v>2020</v>
      </c>
    </row>
    <row r="455" spans="16:17" x14ac:dyDescent="0.3">
      <c r="P455" s="3" t="s">
        <v>176</v>
      </c>
      <c r="Q455" s="3">
        <v>2023</v>
      </c>
    </row>
    <row r="456" spans="16:17" x14ac:dyDescent="0.3">
      <c r="P456" s="3" t="s">
        <v>125</v>
      </c>
      <c r="Q456" s="3">
        <v>2023</v>
      </c>
    </row>
    <row r="457" spans="16:17" x14ac:dyDescent="0.3">
      <c r="P457" s="3" t="s">
        <v>166</v>
      </c>
      <c r="Q457" s="3">
        <v>2018</v>
      </c>
    </row>
    <row r="458" spans="16:17" x14ac:dyDescent="0.3">
      <c r="P458" s="3" t="s">
        <v>59</v>
      </c>
      <c r="Q458" s="3">
        <v>2021</v>
      </c>
    </row>
    <row r="459" spans="16:17" x14ac:dyDescent="0.3">
      <c r="P459" s="3" t="s">
        <v>94</v>
      </c>
      <c r="Q459" s="3">
        <v>2021</v>
      </c>
    </row>
    <row r="460" spans="16:17" x14ac:dyDescent="0.3">
      <c r="P460" s="3" t="s">
        <v>190</v>
      </c>
      <c r="Q460" s="3">
        <v>2023</v>
      </c>
    </row>
    <row r="461" spans="16:17" x14ac:dyDescent="0.3">
      <c r="P461" s="3" t="s">
        <v>151</v>
      </c>
      <c r="Q461" s="3">
        <v>2019</v>
      </c>
    </row>
    <row r="462" spans="16:17" x14ac:dyDescent="0.3">
      <c r="P462" s="3" t="s">
        <v>72</v>
      </c>
      <c r="Q462" s="3">
        <v>2022</v>
      </c>
    </row>
    <row r="463" spans="16:17" x14ac:dyDescent="0.3">
      <c r="P463" s="3" t="s">
        <v>162</v>
      </c>
      <c r="Q463" s="3">
        <v>2018</v>
      </c>
    </row>
    <row r="464" spans="16:17" x14ac:dyDescent="0.3">
      <c r="P464" s="3" t="s">
        <v>93</v>
      </c>
      <c r="Q464" s="3">
        <v>2020</v>
      </c>
    </row>
    <row r="465" spans="16:17" x14ac:dyDescent="0.3">
      <c r="P465" s="3" t="s">
        <v>237</v>
      </c>
      <c r="Q465" s="3">
        <v>2021</v>
      </c>
    </row>
    <row r="466" spans="16:17" x14ac:dyDescent="0.3">
      <c r="P466" s="3" t="s">
        <v>33</v>
      </c>
      <c r="Q466" s="3">
        <v>2020</v>
      </c>
    </row>
    <row r="467" spans="16:17" x14ac:dyDescent="0.3">
      <c r="P467" s="3" t="s">
        <v>15</v>
      </c>
      <c r="Q467" s="3">
        <v>2018</v>
      </c>
    </row>
    <row r="468" spans="16:17" x14ac:dyDescent="0.3">
      <c r="P468" s="3" t="s">
        <v>238</v>
      </c>
      <c r="Q468" s="3">
        <v>2020</v>
      </c>
    </row>
    <row r="469" spans="16:17" x14ac:dyDescent="0.3">
      <c r="P469" s="3" t="s">
        <v>12</v>
      </c>
      <c r="Q469" s="3">
        <v>2019</v>
      </c>
    </row>
    <row r="470" spans="16:17" x14ac:dyDescent="0.3">
      <c r="P470" s="3" t="s">
        <v>45</v>
      </c>
      <c r="Q470" s="3">
        <v>2020</v>
      </c>
    </row>
    <row r="471" spans="16:17" x14ac:dyDescent="0.3">
      <c r="P471" s="3" t="s">
        <v>55</v>
      </c>
      <c r="Q471" s="3">
        <v>2018</v>
      </c>
    </row>
    <row r="472" spans="16:17" x14ac:dyDescent="0.3">
      <c r="P472" s="3" t="s">
        <v>179</v>
      </c>
      <c r="Q472" s="3">
        <v>2021</v>
      </c>
    </row>
    <row r="473" spans="16:17" x14ac:dyDescent="0.3">
      <c r="P473" s="3" t="s">
        <v>98</v>
      </c>
      <c r="Q473" s="3">
        <v>2019</v>
      </c>
    </row>
    <row r="474" spans="16:17" x14ac:dyDescent="0.3">
      <c r="P474" s="3" t="s">
        <v>17</v>
      </c>
      <c r="Q474" s="3">
        <v>2021</v>
      </c>
    </row>
    <row r="475" spans="16:17" x14ac:dyDescent="0.3">
      <c r="P475" s="3" t="s">
        <v>239</v>
      </c>
      <c r="Q475" s="3">
        <v>2018</v>
      </c>
    </row>
    <row r="476" spans="16:17" x14ac:dyDescent="0.3">
      <c r="P476" s="3" t="s">
        <v>167</v>
      </c>
      <c r="Q476" s="3">
        <v>2021</v>
      </c>
    </row>
    <row r="477" spans="16:17" x14ac:dyDescent="0.3">
      <c r="P477" s="3" t="s">
        <v>129</v>
      </c>
      <c r="Q477" s="3">
        <v>2019</v>
      </c>
    </row>
    <row r="478" spans="16:17" x14ac:dyDescent="0.3">
      <c r="P478" s="3" t="s">
        <v>30</v>
      </c>
      <c r="Q478" s="3">
        <v>2021</v>
      </c>
    </row>
    <row r="479" spans="16:17" x14ac:dyDescent="0.3">
      <c r="P479" s="3" t="s">
        <v>184</v>
      </c>
      <c r="Q479" s="3">
        <v>2023</v>
      </c>
    </row>
    <row r="480" spans="16:17" x14ac:dyDescent="0.3">
      <c r="P480" s="3" t="s">
        <v>205</v>
      </c>
      <c r="Q480" s="3">
        <v>2022</v>
      </c>
    </row>
    <row r="481" spans="16:17" x14ac:dyDescent="0.3">
      <c r="P481" s="3" t="s">
        <v>240</v>
      </c>
      <c r="Q481" s="3">
        <v>2019</v>
      </c>
    </row>
    <row r="482" spans="16:17" x14ac:dyDescent="0.3">
      <c r="P482" s="3" t="s">
        <v>241</v>
      </c>
      <c r="Q482" s="3">
        <v>2023</v>
      </c>
    </row>
    <row r="483" spans="16:17" x14ac:dyDescent="0.3">
      <c r="P483" s="3" t="s">
        <v>200</v>
      </c>
      <c r="Q483" s="3">
        <v>2019</v>
      </c>
    </row>
    <row r="484" spans="16:17" x14ac:dyDescent="0.3">
      <c r="P484" s="3" t="s">
        <v>206</v>
      </c>
      <c r="Q484" s="3">
        <v>2022</v>
      </c>
    </row>
    <row r="485" spans="16:17" x14ac:dyDescent="0.3">
      <c r="P485" s="3" t="s">
        <v>242</v>
      </c>
      <c r="Q485" s="3">
        <v>2021</v>
      </c>
    </row>
    <row r="486" spans="16:17" x14ac:dyDescent="0.3">
      <c r="P486" s="3" t="s">
        <v>241</v>
      </c>
      <c r="Q486" s="3">
        <v>2021</v>
      </c>
    </row>
    <row r="487" spans="16:17" x14ac:dyDescent="0.3">
      <c r="P487" s="3" t="s">
        <v>143</v>
      </c>
      <c r="Q487" s="3">
        <v>2020</v>
      </c>
    </row>
    <row r="488" spans="16:17" x14ac:dyDescent="0.3">
      <c r="P488" s="3" t="s">
        <v>71</v>
      </c>
      <c r="Q488" s="3">
        <v>2020</v>
      </c>
    </row>
    <row r="489" spans="16:17" x14ac:dyDescent="0.3">
      <c r="P489" s="3" t="s">
        <v>215</v>
      </c>
      <c r="Q489" s="3">
        <v>2022</v>
      </c>
    </row>
    <row r="490" spans="16:17" x14ac:dyDescent="0.3">
      <c r="P490" s="3" t="s">
        <v>38</v>
      </c>
      <c r="Q490" s="3">
        <v>2023</v>
      </c>
    </row>
    <row r="491" spans="16:17" x14ac:dyDescent="0.3">
      <c r="P491" s="3" t="s">
        <v>57</v>
      </c>
      <c r="Q491" s="3">
        <v>2023</v>
      </c>
    </row>
    <row r="492" spans="16:17" x14ac:dyDescent="0.3">
      <c r="P492" s="3" t="s">
        <v>166</v>
      </c>
      <c r="Q492" s="3">
        <v>2023</v>
      </c>
    </row>
    <row r="493" spans="16:17" x14ac:dyDescent="0.3">
      <c r="P493" s="3" t="s">
        <v>243</v>
      </c>
      <c r="Q493" s="3">
        <v>2021</v>
      </c>
    </row>
    <row r="494" spans="16:17" x14ac:dyDescent="0.3">
      <c r="P494" s="3" t="s">
        <v>156</v>
      </c>
      <c r="Q494" s="3">
        <v>2019</v>
      </c>
    </row>
    <row r="495" spans="16:17" x14ac:dyDescent="0.3">
      <c r="P495" s="3" t="s">
        <v>237</v>
      </c>
      <c r="Q495" s="3">
        <v>2023</v>
      </c>
    </row>
    <row r="496" spans="16:17" x14ac:dyDescent="0.3">
      <c r="P496" s="3" t="s">
        <v>244</v>
      </c>
      <c r="Q496" s="3">
        <v>2018</v>
      </c>
    </row>
    <row r="497" spans="16:17" x14ac:dyDescent="0.3">
      <c r="P497" s="3" t="s">
        <v>120</v>
      </c>
      <c r="Q497" s="3">
        <v>2019</v>
      </c>
    </row>
    <row r="498" spans="16:17" x14ac:dyDescent="0.3">
      <c r="P498" s="3" t="s">
        <v>235</v>
      </c>
      <c r="Q498" s="3">
        <v>2020</v>
      </c>
    </row>
    <row r="499" spans="16:17" x14ac:dyDescent="0.3">
      <c r="P499" s="3" t="s">
        <v>147</v>
      </c>
      <c r="Q499" s="3">
        <v>2023</v>
      </c>
    </row>
    <row r="500" spans="16:17" x14ac:dyDescent="0.3">
      <c r="P500" s="3" t="s">
        <v>123</v>
      </c>
      <c r="Q500" s="3">
        <v>2023</v>
      </c>
    </row>
    <row r="501" spans="16:17" x14ac:dyDescent="0.3">
      <c r="P501" s="3" t="s">
        <v>169</v>
      </c>
      <c r="Q501" s="3">
        <v>2023</v>
      </c>
    </row>
    <row r="502" spans="16:17" x14ac:dyDescent="0.3">
      <c r="P502" s="3" t="s">
        <v>189</v>
      </c>
      <c r="Q502" s="3">
        <v>2023</v>
      </c>
    </row>
    <row r="503" spans="16:17" x14ac:dyDescent="0.3">
      <c r="P503" s="3" t="s">
        <v>150</v>
      </c>
      <c r="Q503" s="3">
        <v>2021</v>
      </c>
    </row>
    <row r="504" spans="16:17" x14ac:dyDescent="0.3">
      <c r="P504" s="3" t="s">
        <v>245</v>
      </c>
      <c r="Q504" s="3">
        <v>2023</v>
      </c>
    </row>
    <row r="505" spans="16:17" x14ac:dyDescent="0.3">
      <c r="P505" s="3" t="s">
        <v>246</v>
      </c>
      <c r="Q505" s="3">
        <v>2022</v>
      </c>
    </row>
    <row r="506" spans="16:17" x14ac:dyDescent="0.3">
      <c r="P506" s="3" t="s">
        <v>225</v>
      </c>
      <c r="Q506" s="3">
        <v>2023</v>
      </c>
    </row>
    <row r="507" spans="16:17" x14ac:dyDescent="0.3">
      <c r="P507" s="3" t="s">
        <v>183</v>
      </c>
      <c r="Q507" s="3">
        <v>2021</v>
      </c>
    </row>
    <row r="508" spans="16:17" x14ac:dyDescent="0.3">
      <c r="P508" s="3" t="s">
        <v>164</v>
      </c>
      <c r="Q508" s="3">
        <v>2018</v>
      </c>
    </row>
    <row r="509" spans="16:17" x14ac:dyDescent="0.3">
      <c r="P509" s="3" t="s">
        <v>152</v>
      </c>
      <c r="Q509" s="3">
        <v>2022</v>
      </c>
    </row>
    <row r="510" spans="16:17" x14ac:dyDescent="0.3">
      <c r="P510" s="3" t="s">
        <v>58</v>
      </c>
      <c r="Q510" s="3">
        <v>2018</v>
      </c>
    </row>
    <row r="511" spans="16:17" x14ac:dyDescent="0.3">
      <c r="P511" s="3" t="s">
        <v>212</v>
      </c>
      <c r="Q511" s="3">
        <v>2023</v>
      </c>
    </row>
    <row r="512" spans="16:17" x14ac:dyDescent="0.3">
      <c r="P512" s="3" t="s">
        <v>226</v>
      </c>
      <c r="Q512" s="3">
        <v>2020</v>
      </c>
    </row>
    <row r="513" spans="16:17" x14ac:dyDescent="0.3">
      <c r="P513" s="3" t="s">
        <v>140</v>
      </c>
      <c r="Q513" s="3">
        <v>2019</v>
      </c>
    </row>
    <row r="514" spans="16:17" x14ac:dyDescent="0.3">
      <c r="P514" s="3" t="s">
        <v>86</v>
      </c>
      <c r="Q514" s="3">
        <v>2023</v>
      </c>
    </row>
    <row r="515" spans="16:17" x14ac:dyDescent="0.3">
      <c r="P515" s="3" t="s">
        <v>43</v>
      </c>
      <c r="Q515" s="3">
        <v>2020</v>
      </c>
    </row>
    <row r="516" spans="16:17" x14ac:dyDescent="0.3">
      <c r="P516" s="3" t="s">
        <v>27</v>
      </c>
      <c r="Q516" s="3">
        <v>2019</v>
      </c>
    </row>
    <row r="517" spans="16:17" x14ac:dyDescent="0.3">
      <c r="P517" s="3" t="s">
        <v>247</v>
      </c>
      <c r="Q517" s="3">
        <v>2022</v>
      </c>
    </row>
    <row r="518" spans="16:17" x14ac:dyDescent="0.3">
      <c r="P518" s="3" t="s">
        <v>197</v>
      </c>
      <c r="Q518" s="3">
        <v>2018</v>
      </c>
    </row>
    <row r="519" spans="16:17" x14ac:dyDescent="0.3">
      <c r="P519" s="3" t="s">
        <v>248</v>
      </c>
      <c r="Q519" s="3">
        <v>2023</v>
      </c>
    </row>
    <row r="520" spans="16:17" x14ac:dyDescent="0.3">
      <c r="P520" s="3" t="s">
        <v>38</v>
      </c>
      <c r="Q520" s="3">
        <v>2022</v>
      </c>
    </row>
    <row r="521" spans="16:17" x14ac:dyDescent="0.3">
      <c r="P521" s="3" t="s">
        <v>103</v>
      </c>
      <c r="Q521" s="3">
        <v>2023</v>
      </c>
    </row>
    <row r="522" spans="16:17" x14ac:dyDescent="0.3">
      <c r="P522" s="3" t="s">
        <v>170</v>
      </c>
      <c r="Q522" s="3">
        <v>2023</v>
      </c>
    </row>
    <row r="523" spans="16:17" x14ac:dyDescent="0.3">
      <c r="P523" s="3" t="s">
        <v>249</v>
      </c>
      <c r="Q523" s="3">
        <v>2023</v>
      </c>
    </row>
    <row r="524" spans="16:17" x14ac:dyDescent="0.3">
      <c r="P524" s="3" t="s">
        <v>124</v>
      </c>
      <c r="Q524" s="3">
        <v>2018</v>
      </c>
    </row>
    <row r="525" spans="16:17" x14ac:dyDescent="0.3">
      <c r="P525" s="3" t="s">
        <v>84</v>
      </c>
      <c r="Q525" s="3">
        <v>2022</v>
      </c>
    </row>
    <row r="526" spans="16:17" x14ac:dyDescent="0.3">
      <c r="P526" s="3" t="s">
        <v>74</v>
      </c>
      <c r="Q526" s="3">
        <v>2018</v>
      </c>
    </row>
    <row r="527" spans="16:17" x14ac:dyDescent="0.3">
      <c r="P527" s="3" t="s">
        <v>119</v>
      </c>
      <c r="Q527" s="3">
        <v>2018</v>
      </c>
    </row>
    <row r="528" spans="16:17" x14ac:dyDescent="0.3">
      <c r="P528" s="3" t="s">
        <v>198</v>
      </c>
      <c r="Q528" s="3">
        <v>2023</v>
      </c>
    </row>
    <row r="529" spans="16:17" x14ac:dyDescent="0.3">
      <c r="P529" s="3" t="s">
        <v>235</v>
      </c>
      <c r="Q529" s="3">
        <v>2019</v>
      </c>
    </row>
    <row r="530" spans="16:17" x14ac:dyDescent="0.3">
      <c r="P530" s="3" t="s">
        <v>250</v>
      </c>
      <c r="Q530" s="3">
        <v>2020</v>
      </c>
    </row>
    <row r="531" spans="16:17" x14ac:dyDescent="0.3">
      <c r="P531" s="3" t="s">
        <v>251</v>
      </c>
      <c r="Q531" s="3">
        <v>2019</v>
      </c>
    </row>
    <row r="532" spans="16:17" x14ac:dyDescent="0.3">
      <c r="P532" s="3" t="s">
        <v>241</v>
      </c>
      <c r="Q532" s="3">
        <v>2020</v>
      </c>
    </row>
    <row r="533" spans="16:17" x14ac:dyDescent="0.3">
      <c r="P533" s="3" t="s">
        <v>223</v>
      </c>
      <c r="Q533" s="3">
        <v>2022</v>
      </c>
    </row>
    <row r="534" spans="16:17" x14ac:dyDescent="0.3">
      <c r="P534" s="3" t="s">
        <v>146</v>
      </c>
      <c r="Q534" s="3">
        <v>2020</v>
      </c>
    </row>
    <row r="535" spans="16:17" x14ac:dyDescent="0.3">
      <c r="P535" s="3" t="s">
        <v>228</v>
      </c>
      <c r="Q535" s="3">
        <v>2023</v>
      </c>
    </row>
    <row r="536" spans="16:17" x14ac:dyDescent="0.3">
      <c r="P536" s="3" t="s">
        <v>39</v>
      </c>
      <c r="Q536" s="3">
        <v>2021</v>
      </c>
    </row>
    <row r="537" spans="16:17" x14ac:dyDescent="0.3">
      <c r="P537" s="3" t="s">
        <v>252</v>
      </c>
      <c r="Q537" s="3">
        <v>2023</v>
      </c>
    </row>
    <row r="538" spans="16:17" x14ac:dyDescent="0.3">
      <c r="P538" s="3" t="s">
        <v>20</v>
      </c>
      <c r="Q538" s="3">
        <v>2022</v>
      </c>
    </row>
    <row r="539" spans="16:17" x14ac:dyDescent="0.3">
      <c r="P539" s="3" t="s">
        <v>219</v>
      </c>
      <c r="Q539" s="3">
        <v>2021</v>
      </c>
    </row>
    <row r="540" spans="16:17" x14ac:dyDescent="0.3">
      <c r="P540" s="3" t="s">
        <v>253</v>
      </c>
      <c r="Q540" s="3">
        <v>2021</v>
      </c>
    </row>
    <row r="541" spans="16:17" x14ac:dyDescent="0.3">
      <c r="P541" s="3" t="s">
        <v>71</v>
      </c>
      <c r="Q541" s="3">
        <v>2021</v>
      </c>
    </row>
    <row r="542" spans="16:17" x14ac:dyDescent="0.3">
      <c r="P542" s="3" t="s">
        <v>203</v>
      </c>
      <c r="Q542" s="3">
        <v>2020</v>
      </c>
    </row>
    <row r="543" spans="16:17" x14ac:dyDescent="0.3">
      <c r="P543" s="3" t="s">
        <v>249</v>
      </c>
      <c r="Q543" s="3">
        <v>2020</v>
      </c>
    </row>
    <row r="544" spans="16:17" x14ac:dyDescent="0.3">
      <c r="P544" s="3" t="s">
        <v>73</v>
      </c>
      <c r="Q544" s="3">
        <v>2019</v>
      </c>
    </row>
    <row r="545" spans="16:17" x14ac:dyDescent="0.3">
      <c r="P545" s="3" t="s">
        <v>132</v>
      </c>
      <c r="Q545" s="3">
        <v>2022</v>
      </c>
    </row>
    <row r="546" spans="16:17" x14ac:dyDescent="0.3">
      <c r="P546" s="3" t="s">
        <v>241</v>
      </c>
      <c r="Q546" s="3">
        <v>2022</v>
      </c>
    </row>
    <row r="547" spans="16:17" x14ac:dyDescent="0.3">
      <c r="P547" s="3" t="s">
        <v>229</v>
      </c>
      <c r="Q547" s="3">
        <v>2019</v>
      </c>
    </row>
    <row r="548" spans="16:17" x14ac:dyDescent="0.3">
      <c r="P548" s="3" t="s">
        <v>151</v>
      </c>
      <c r="Q548" s="3">
        <v>2022</v>
      </c>
    </row>
    <row r="549" spans="16:17" x14ac:dyDescent="0.3">
      <c r="P549" s="3" t="s">
        <v>204</v>
      </c>
      <c r="Q549" s="3">
        <v>2022</v>
      </c>
    </row>
    <row r="550" spans="16:17" x14ac:dyDescent="0.3">
      <c r="P550" s="3" t="s">
        <v>201</v>
      </c>
      <c r="Q550" s="3">
        <v>2020</v>
      </c>
    </row>
    <row r="551" spans="16:17" x14ac:dyDescent="0.3">
      <c r="P551" s="3" t="s">
        <v>189</v>
      </c>
      <c r="Q551" s="3">
        <v>2019</v>
      </c>
    </row>
    <row r="552" spans="16:17" x14ac:dyDescent="0.3">
      <c r="P552" s="3" t="s">
        <v>13</v>
      </c>
      <c r="Q552" s="3">
        <v>2021</v>
      </c>
    </row>
    <row r="553" spans="16:17" x14ac:dyDescent="0.3">
      <c r="P553" s="3" t="s">
        <v>81</v>
      </c>
      <c r="Q553" s="3">
        <v>2021</v>
      </c>
    </row>
    <row r="554" spans="16:17" x14ac:dyDescent="0.3">
      <c r="P554" s="3" t="s">
        <v>214</v>
      </c>
      <c r="Q554" s="3">
        <v>2021</v>
      </c>
    </row>
    <row r="555" spans="16:17" x14ac:dyDescent="0.3">
      <c r="P555" s="3" t="s">
        <v>67</v>
      </c>
      <c r="Q555" s="3">
        <v>2018</v>
      </c>
    </row>
    <row r="556" spans="16:17" x14ac:dyDescent="0.3">
      <c r="P556" s="3" t="s">
        <v>70</v>
      </c>
      <c r="Q556" s="3">
        <v>2021</v>
      </c>
    </row>
    <row r="557" spans="16:17" x14ac:dyDescent="0.3">
      <c r="P557" s="3" t="s">
        <v>68</v>
      </c>
      <c r="Q557" s="3">
        <v>2020</v>
      </c>
    </row>
    <row r="558" spans="16:17" x14ac:dyDescent="0.3">
      <c r="P558" s="3" t="s">
        <v>182</v>
      </c>
      <c r="Q558" s="3">
        <v>2021</v>
      </c>
    </row>
    <row r="559" spans="16:17" x14ac:dyDescent="0.3">
      <c r="P559" s="3" t="s">
        <v>167</v>
      </c>
      <c r="Q559" s="3">
        <v>2023</v>
      </c>
    </row>
    <row r="560" spans="16:17" x14ac:dyDescent="0.3">
      <c r="P560" s="3" t="s">
        <v>89</v>
      </c>
      <c r="Q560" s="3">
        <v>2018</v>
      </c>
    </row>
    <row r="561" spans="16:17" x14ac:dyDescent="0.3">
      <c r="P561" s="3" t="s">
        <v>254</v>
      </c>
      <c r="Q561" s="3">
        <v>2020</v>
      </c>
    </row>
    <row r="562" spans="16:17" x14ac:dyDescent="0.3">
      <c r="P562" s="3" t="s">
        <v>14</v>
      </c>
      <c r="Q562" s="3">
        <v>2018</v>
      </c>
    </row>
    <row r="563" spans="16:17" x14ac:dyDescent="0.3">
      <c r="P563" s="3" t="s">
        <v>244</v>
      </c>
      <c r="Q563" s="3">
        <v>2023</v>
      </c>
    </row>
    <row r="564" spans="16:17" x14ac:dyDescent="0.3">
      <c r="P564" s="3" t="s">
        <v>214</v>
      </c>
      <c r="Q564" s="3">
        <v>2018</v>
      </c>
    </row>
    <row r="565" spans="16:17" x14ac:dyDescent="0.3">
      <c r="P565" s="3" t="s">
        <v>216</v>
      </c>
      <c r="Q565" s="3">
        <v>2023</v>
      </c>
    </row>
    <row r="566" spans="16:17" x14ac:dyDescent="0.3">
      <c r="P566" s="3" t="s">
        <v>86</v>
      </c>
      <c r="Q566" s="3">
        <v>2022</v>
      </c>
    </row>
    <row r="567" spans="16:17" x14ac:dyDescent="0.3">
      <c r="P567" s="3" t="s">
        <v>255</v>
      </c>
      <c r="Q567" s="3">
        <v>2020</v>
      </c>
    </row>
    <row r="568" spans="16:17" x14ac:dyDescent="0.3">
      <c r="P568" s="3" t="s">
        <v>93</v>
      </c>
      <c r="Q568" s="3">
        <v>2022</v>
      </c>
    </row>
    <row r="569" spans="16:17" x14ac:dyDescent="0.3">
      <c r="P569" s="3" t="s">
        <v>35</v>
      </c>
      <c r="Q569" s="3">
        <v>2023</v>
      </c>
    </row>
    <row r="570" spans="16:17" x14ac:dyDescent="0.3">
      <c r="P570" s="3" t="s">
        <v>104</v>
      </c>
      <c r="Q570" s="3">
        <v>2021</v>
      </c>
    </row>
    <row r="571" spans="16:17" x14ac:dyDescent="0.3">
      <c r="P571" s="3" t="s">
        <v>216</v>
      </c>
      <c r="Q571" s="3">
        <v>2020</v>
      </c>
    </row>
    <row r="572" spans="16:17" x14ac:dyDescent="0.3">
      <c r="P572" s="3" t="s">
        <v>150</v>
      </c>
      <c r="Q572" s="3">
        <v>2019</v>
      </c>
    </row>
    <row r="573" spans="16:17" x14ac:dyDescent="0.3">
      <c r="P573" s="3" t="s">
        <v>208</v>
      </c>
      <c r="Q573" s="3">
        <v>2021</v>
      </c>
    </row>
    <row r="574" spans="16:17" x14ac:dyDescent="0.3">
      <c r="P574" s="3" t="s">
        <v>87</v>
      </c>
      <c r="Q574" s="3">
        <v>2020</v>
      </c>
    </row>
    <row r="575" spans="16:17" x14ac:dyDescent="0.3">
      <c r="P575" s="3" t="s">
        <v>60</v>
      </c>
      <c r="Q575" s="3">
        <v>2020</v>
      </c>
    </row>
    <row r="576" spans="16:17" x14ac:dyDescent="0.3">
      <c r="P576" s="3" t="s">
        <v>196</v>
      </c>
      <c r="Q576" s="3">
        <v>2021</v>
      </c>
    </row>
    <row r="577" spans="16:17" x14ac:dyDescent="0.3">
      <c r="P577" s="3" t="s">
        <v>179</v>
      </c>
      <c r="Q577" s="3">
        <v>2022</v>
      </c>
    </row>
    <row r="578" spans="16:17" x14ac:dyDescent="0.3">
      <c r="P578" s="3" t="s">
        <v>255</v>
      </c>
      <c r="Q578" s="3">
        <v>2021</v>
      </c>
    </row>
    <row r="579" spans="16:17" x14ac:dyDescent="0.3">
      <c r="P579" s="3" t="s">
        <v>256</v>
      </c>
      <c r="Q579" s="3">
        <v>2020</v>
      </c>
    </row>
    <row r="580" spans="16:17" x14ac:dyDescent="0.3">
      <c r="P580" s="3" t="s">
        <v>257</v>
      </c>
      <c r="Q580" s="3">
        <v>2022</v>
      </c>
    </row>
    <row r="581" spans="16:17" x14ac:dyDescent="0.3">
      <c r="P581" s="3" t="s">
        <v>165</v>
      </c>
      <c r="Q581" s="3">
        <v>2022</v>
      </c>
    </row>
    <row r="582" spans="16:17" x14ac:dyDescent="0.3">
      <c r="P582" s="3" t="s">
        <v>63</v>
      </c>
      <c r="Q582" s="3">
        <v>2020</v>
      </c>
    </row>
    <row r="583" spans="16:17" x14ac:dyDescent="0.3">
      <c r="P583" s="3" t="s">
        <v>258</v>
      </c>
      <c r="Q583" s="3">
        <v>2021</v>
      </c>
    </row>
    <row r="584" spans="16:17" x14ac:dyDescent="0.3">
      <c r="P584" s="3" t="s">
        <v>259</v>
      </c>
      <c r="Q584" s="3">
        <v>2021</v>
      </c>
    </row>
    <row r="585" spans="16:17" x14ac:dyDescent="0.3">
      <c r="P585" s="3" t="s">
        <v>29</v>
      </c>
      <c r="Q585" s="3">
        <v>2018</v>
      </c>
    </row>
    <row r="586" spans="16:17" x14ac:dyDescent="0.3">
      <c r="P586" s="3" t="s">
        <v>91</v>
      </c>
      <c r="Q586" s="3">
        <v>2021</v>
      </c>
    </row>
    <row r="587" spans="16:17" x14ac:dyDescent="0.3">
      <c r="P587" s="3" t="s">
        <v>186</v>
      </c>
      <c r="Q587" s="3">
        <v>2023</v>
      </c>
    </row>
    <row r="588" spans="16:17" x14ac:dyDescent="0.3">
      <c r="P588" s="3" t="s">
        <v>37</v>
      </c>
      <c r="Q588" s="3">
        <v>2020</v>
      </c>
    </row>
    <row r="589" spans="16:17" x14ac:dyDescent="0.3">
      <c r="P589" s="3" t="s">
        <v>151</v>
      </c>
      <c r="Q589" s="3">
        <v>2020</v>
      </c>
    </row>
    <row r="590" spans="16:17" x14ac:dyDescent="0.3">
      <c r="P590" s="3" t="s">
        <v>145</v>
      </c>
      <c r="Q590" s="3">
        <v>2022</v>
      </c>
    </row>
    <row r="591" spans="16:17" x14ac:dyDescent="0.3">
      <c r="P591" s="3" t="s">
        <v>46</v>
      </c>
      <c r="Q591" s="3">
        <v>2022</v>
      </c>
    </row>
    <row r="592" spans="16:17" x14ac:dyDescent="0.3">
      <c r="P592" s="3" t="s">
        <v>17</v>
      </c>
      <c r="Q592" s="3">
        <v>2018</v>
      </c>
    </row>
    <row r="593" spans="16:17" x14ac:dyDescent="0.3">
      <c r="P593" s="3" t="s">
        <v>111</v>
      </c>
      <c r="Q593" s="3">
        <v>2021</v>
      </c>
    </row>
    <row r="594" spans="16:17" x14ac:dyDescent="0.3">
      <c r="P594" s="3" t="s">
        <v>107</v>
      </c>
      <c r="Q594" s="3">
        <v>2019</v>
      </c>
    </row>
    <row r="595" spans="16:17" x14ac:dyDescent="0.3">
      <c r="P595" s="3" t="s">
        <v>13</v>
      </c>
      <c r="Q595" s="3">
        <v>2018</v>
      </c>
    </row>
    <row r="596" spans="16:17" x14ac:dyDescent="0.3">
      <c r="P596" s="3" t="s">
        <v>21</v>
      </c>
      <c r="Q596" s="3">
        <v>2020</v>
      </c>
    </row>
    <row r="597" spans="16:17" x14ac:dyDescent="0.3">
      <c r="P597" s="3" t="s">
        <v>88</v>
      </c>
      <c r="Q597" s="3">
        <v>2018</v>
      </c>
    </row>
    <row r="598" spans="16:17" x14ac:dyDescent="0.3">
      <c r="P598" s="3" t="s">
        <v>198</v>
      </c>
      <c r="Q598" s="3">
        <v>2020</v>
      </c>
    </row>
    <row r="599" spans="16:17" x14ac:dyDescent="0.3">
      <c r="P599" s="3" t="s">
        <v>182</v>
      </c>
      <c r="Q599" s="3">
        <v>2020</v>
      </c>
    </row>
    <row r="600" spans="16:17" x14ac:dyDescent="0.3">
      <c r="P600" s="3" t="s">
        <v>202</v>
      </c>
      <c r="Q600" s="3">
        <v>2020</v>
      </c>
    </row>
    <row r="601" spans="16:17" x14ac:dyDescent="0.3">
      <c r="P601" s="3" t="s">
        <v>187</v>
      </c>
      <c r="Q601" s="3">
        <v>2018</v>
      </c>
    </row>
    <row r="602" spans="16:17" x14ac:dyDescent="0.3">
      <c r="P602" s="3" t="s">
        <v>126</v>
      </c>
      <c r="Q602" s="3">
        <v>2019</v>
      </c>
    </row>
    <row r="603" spans="16:17" x14ac:dyDescent="0.3">
      <c r="P603" s="3" t="s">
        <v>14</v>
      </c>
      <c r="Q603" s="3">
        <v>2022</v>
      </c>
    </row>
    <row r="604" spans="16:17" x14ac:dyDescent="0.3">
      <c r="P604" s="3" t="s">
        <v>164</v>
      </c>
      <c r="Q604" s="3">
        <v>2019</v>
      </c>
    </row>
    <row r="605" spans="16:17" x14ac:dyDescent="0.3">
      <c r="P605" s="3" t="s">
        <v>178</v>
      </c>
      <c r="Q605" s="3">
        <v>2018</v>
      </c>
    </row>
    <row r="606" spans="16:17" x14ac:dyDescent="0.3">
      <c r="P606" s="3" t="s">
        <v>259</v>
      </c>
      <c r="Q606" s="3">
        <v>2019</v>
      </c>
    </row>
    <row r="607" spans="16:17" x14ac:dyDescent="0.3">
      <c r="P607" s="3" t="s">
        <v>219</v>
      </c>
      <c r="Q607" s="3">
        <v>2020</v>
      </c>
    </row>
    <row r="608" spans="16:17" x14ac:dyDescent="0.3">
      <c r="P608" s="3" t="s">
        <v>110</v>
      </c>
      <c r="Q608" s="3">
        <v>2020</v>
      </c>
    </row>
    <row r="609" spans="16:17" x14ac:dyDescent="0.3">
      <c r="P609" s="3" t="s">
        <v>171</v>
      </c>
      <c r="Q609" s="3">
        <v>2018</v>
      </c>
    </row>
    <row r="610" spans="16:17" x14ac:dyDescent="0.3">
      <c r="P610" s="3" t="s">
        <v>225</v>
      </c>
      <c r="Q610" s="3">
        <v>2021</v>
      </c>
    </row>
    <row r="611" spans="16:17" x14ac:dyDescent="0.3">
      <c r="P611" s="3" t="s">
        <v>204</v>
      </c>
      <c r="Q611" s="3">
        <v>2023</v>
      </c>
    </row>
    <row r="612" spans="16:17" x14ac:dyDescent="0.3">
      <c r="P612" s="3" t="s">
        <v>260</v>
      </c>
      <c r="Q612" s="3">
        <v>2019</v>
      </c>
    </row>
    <row r="613" spans="16:17" x14ac:dyDescent="0.3">
      <c r="P613" s="3" t="s">
        <v>209</v>
      </c>
      <c r="Q613" s="3">
        <v>2020</v>
      </c>
    </row>
    <row r="614" spans="16:17" x14ac:dyDescent="0.3">
      <c r="P614" s="3" t="s">
        <v>73</v>
      </c>
      <c r="Q614" s="3">
        <v>2023</v>
      </c>
    </row>
    <row r="615" spans="16:17" x14ac:dyDescent="0.3">
      <c r="P615" s="3" t="s">
        <v>158</v>
      </c>
      <c r="Q615" s="3">
        <v>2019</v>
      </c>
    </row>
    <row r="616" spans="16:17" x14ac:dyDescent="0.3">
      <c r="P616" s="3" t="s">
        <v>201</v>
      </c>
      <c r="Q616" s="3">
        <v>2021</v>
      </c>
    </row>
    <row r="617" spans="16:17" x14ac:dyDescent="0.3">
      <c r="P617" s="3" t="s">
        <v>143</v>
      </c>
      <c r="Q617" s="3">
        <v>2018</v>
      </c>
    </row>
    <row r="618" spans="16:17" x14ac:dyDescent="0.3">
      <c r="P618" s="3" t="s">
        <v>90</v>
      </c>
      <c r="Q618" s="3">
        <v>2022</v>
      </c>
    </row>
    <row r="619" spans="16:17" x14ac:dyDescent="0.3">
      <c r="P619" s="3" t="s">
        <v>140</v>
      </c>
      <c r="Q619" s="3">
        <v>2020</v>
      </c>
    </row>
    <row r="620" spans="16:17" x14ac:dyDescent="0.3">
      <c r="P620" s="3" t="s">
        <v>261</v>
      </c>
      <c r="Q620" s="3">
        <v>2022</v>
      </c>
    </row>
    <row r="621" spans="16:17" x14ac:dyDescent="0.3">
      <c r="P621" s="3" t="s">
        <v>33</v>
      </c>
      <c r="Q621" s="3">
        <v>2022</v>
      </c>
    </row>
    <row r="622" spans="16:17" x14ac:dyDescent="0.3">
      <c r="P622" s="3" t="s">
        <v>226</v>
      </c>
      <c r="Q622" s="3">
        <v>2022</v>
      </c>
    </row>
    <row r="623" spans="16:17" x14ac:dyDescent="0.3">
      <c r="P623" s="3" t="s">
        <v>16</v>
      </c>
      <c r="Q623" s="3">
        <v>2021</v>
      </c>
    </row>
    <row r="624" spans="16:17" x14ac:dyDescent="0.3">
      <c r="P624" s="3" t="s">
        <v>94</v>
      </c>
      <c r="Q624" s="3">
        <v>2019</v>
      </c>
    </row>
    <row r="625" spans="16:17" x14ac:dyDescent="0.3">
      <c r="P625" s="3" t="s">
        <v>198</v>
      </c>
      <c r="Q625" s="3">
        <v>2022</v>
      </c>
    </row>
    <row r="626" spans="16:17" x14ac:dyDescent="0.3">
      <c r="P626" s="3" t="s">
        <v>19</v>
      </c>
      <c r="Q626" s="3">
        <v>2021</v>
      </c>
    </row>
    <row r="627" spans="16:17" x14ac:dyDescent="0.3">
      <c r="P627" s="3" t="s">
        <v>83</v>
      </c>
      <c r="Q627" s="3">
        <v>2019</v>
      </c>
    </row>
    <row r="628" spans="16:17" x14ac:dyDescent="0.3">
      <c r="P628" s="3" t="s">
        <v>206</v>
      </c>
      <c r="Q628" s="3">
        <v>2018</v>
      </c>
    </row>
    <row r="629" spans="16:17" x14ac:dyDescent="0.3">
      <c r="P629" s="3" t="s">
        <v>121</v>
      </c>
      <c r="Q629" s="3">
        <v>2018</v>
      </c>
    </row>
    <row r="630" spans="16:17" x14ac:dyDescent="0.3">
      <c r="P630" s="3" t="s">
        <v>87</v>
      </c>
      <c r="Q630" s="3">
        <v>2022</v>
      </c>
    </row>
    <row r="631" spans="16:17" x14ac:dyDescent="0.3">
      <c r="P631" s="3" t="s">
        <v>262</v>
      </c>
      <c r="Q631" s="3">
        <v>2020</v>
      </c>
    </row>
    <row r="632" spans="16:17" x14ac:dyDescent="0.3">
      <c r="P632" s="3" t="s">
        <v>197</v>
      </c>
      <c r="Q632" s="3">
        <v>2020</v>
      </c>
    </row>
    <row r="633" spans="16:17" x14ac:dyDescent="0.3">
      <c r="P633" s="3" t="s">
        <v>103</v>
      </c>
      <c r="Q633" s="3">
        <v>2021</v>
      </c>
    </row>
    <row r="634" spans="16:17" x14ac:dyDescent="0.3">
      <c r="P634" s="3" t="s">
        <v>50</v>
      </c>
      <c r="Q634" s="3">
        <v>2022</v>
      </c>
    </row>
    <row r="635" spans="16:17" x14ac:dyDescent="0.3">
      <c r="P635" s="3" t="s">
        <v>150</v>
      </c>
      <c r="Q635" s="3">
        <v>2018</v>
      </c>
    </row>
    <row r="636" spans="16:17" x14ac:dyDescent="0.3">
      <c r="P636" s="3" t="s">
        <v>234</v>
      </c>
      <c r="Q636" s="3">
        <v>2020</v>
      </c>
    </row>
    <row r="637" spans="16:17" x14ac:dyDescent="0.3">
      <c r="P637" s="3" t="s">
        <v>26</v>
      </c>
      <c r="Q637" s="3">
        <v>2019</v>
      </c>
    </row>
    <row r="638" spans="16:17" x14ac:dyDescent="0.3">
      <c r="P638" s="3" t="s">
        <v>253</v>
      </c>
      <c r="Q638" s="3">
        <v>2019</v>
      </c>
    </row>
    <row r="639" spans="16:17" x14ac:dyDescent="0.3">
      <c r="P639" s="3" t="s">
        <v>131</v>
      </c>
      <c r="Q639" s="3">
        <v>2021</v>
      </c>
    </row>
    <row r="640" spans="16:17" x14ac:dyDescent="0.3">
      <c r="P640" s="3" t="s">
        <v>77</v>
      </c>
      <c r="Q640" s="3">
        <v>2019</v>
      </c>
    </row>
    <row r="641" spans="16:17" x14ac:dyDescent="0.3">
      <c r="P641" s="3" t="s">
        <v>44</v>
      </c>
      <c r="Q641" s="3">
        <v>2018</v>
      </c>
    </row>
    <row r="642" spans="16:17" x14ac:dyDescent="0.3">
      <c r="P642" s="3" t="s">
        <v>146</v>
      </c>
      <c r="Q642" s="3">
        <v>2019</v>
      </c>
    </row>
    <row r="643" spans="16:17" x14ac:dyDescent="0.3">
      <c r="P643" s="3" t="s">
        <v>238</v>
      </c>
      <c r="Q643" s="3">
        <v>2023</v>
      </c>
    </row>
    <row r="644" spans="16:17" x14ac:dyDescent="0.3">
      <c r="P644" s="3" t="s">
        <v>225</v>
      </c>
      <c r="Q644" s="3">
        <v>2022</v>
      </c>
    </row>
    <row r="645" spans="16:17" x14ac:dyDescent="0.3">
      <c r="P645" s="3" t="s">
        <v>68</v>
      </c>
      <c r="Q645" s="3">
        <v>2019</v>
      </c>
    </row>
    <row r="646" spans="16:17" x14ac:dyDescent="0.3">
      <c r="P646" s="3" t="s">
        <v>226</v>
      </c>
      <c r="Q646" s="3">
        <v>2021</v>
      </c>
    </row>
    <row r="647" spans="16:17" x14ac:dyDescent="0.3">
      <c r="P647" s="3" t="s">
        <v>108</v>
      </c>
      <c r="Q647" s="3">
        <v>2020</v>
      </c>
    </row>
    <row r="648" spans="16:17" x14ac:dyDescent="0.3">
      <c r="P648" s="3" t="s">
        <v>235</v>
      </c>
      <c r="Q648" s="3">
        <v>2022</v>
      </c>
    </row>
    <row r="649" spans="16:17" x14ac:dyDescent="0.3">
      <c r="P649" s="3" t="s">
        <v>254</v>
      </c>
      <c r="Q649" s="3">
        <v>2018</v>
      </c>
    </row>
    <row r="650" spans="16:17" x14ac:dyDescent="0.3">
      <c r="P650" s="3" t="s">
        <v>263</v>
      </c>
      <c r="Q650" s="3">
        <v>2022</v>
      </c>
    </row>
    <row r="651" spans="16:17" x14ac:dyDescent="0.3">
      <c r="P651" s="3" t="s">
        <v>178</v>
      </c>
      <c r="Q651" s="3">
        <v>2023</v>
      </c>
    </row>
    <row r="652" spans="16:17" x14ac:dyDescent="0.3">
      <c r="P652" s="3" t="s">
        <v>23</v>
      </c>
      <c r="Q652" s="3">
        <v>2018</v>
      </c>
    </row>
    <row r="653" spans="16:17" x14ac:dyDescent="0.3">
      <c r="P653" s="3" t="s">
        <v>257</v>
      </c>
      <c r="Q653" s="3">
        <v>2019</v>
      </c>
    </row>
    <row r="654" spans="16:17" x14ac:dyDescent="0.3">
      <c r="P654" s="3" t="s">
        <v>47</v>
      </c>
      <c r="Q654" s="3">
        <v>2018</v>
      </c>
    </row>
    <row r="655" spans="16:17" x14ac:dyDescent="0.3">
      <c r="P655" s="3" t="s">
        <v>218</v>
      </c>
      <c r="Q655" s="3">
        <v>2019</v>
      </c>
    </row>
    <row r="656" spans="16:17" x14ac:dyDescent="0.3">
      <c r="P656" s="3" t="s">
        <v>124</v>
      </c>
      <c r="Q656" s="3">
        <v>2019</v>
      </c>
    </row>
    <row r="657" spans="16:17" x14ac:dyDescent="0.3">
      <c r="P657" s="3" t="s">
        <v>264</v>
      </c>
      <c r="Q657" s="3">
        <v>2019</v>
      </c>
    </row>
    <row r="658" spans="16:17" x14ac:dyDescent="0.3">
      <c r="P658" s="3" t="s">
        <v>202</v>
      </c>
      <c r="Q658" s="3">
        <v>2022</v>
      </c>
    </row>
    <row r="659" spans="16:17" x14ac:dyDescent="0.3">
      <c r="P659" s="3" t="s">
        <v>71</v>
      </c>
      <c r="Q659" s="3">
        <v>2023</v>
      </c>
    </row>
    <row r="660" spans="16:17" x14ac:dyDescent="0.3">
      <c r="P660" s="3" t="s">
        <v>170</v>
      </c>
      <c r="Q660" s="3">
        <v>2019</v>
      </c>
    </row>
    <row r="661" spans="16:17" x14ac:dyDescent="0.3">
      <c r="P661" s="3" t="s">
        <v>213</v>
      </c>
      <c r="Q661" s="3">
        <v>2018</v>
      </c>
    </row>
    <row r="662" spans="16:17" x14ac:dyDescent="0.3">
      <c r="P662" s="3" t="s">
        <v>36</v>
      </c>
      <c r="Q662" s="3">
        <v>2021</v>
      </c>
    </row>
    <row r="663" spans="16:17" x14ac:dyDescent="0.3">
      <c r="P663" s="3" t="s">
        <v>165</v>
      </c>
      <c r="Q663" s="3">
        <v>2019</v>
      </c>
    </row>
    <row r="664" spans="16:17" x14ac:dyDescent="0.3">
      <c r="P664" s="3" t="s">
        <v>55</v>
      </c>
      <c r="Q664" s="3">
        <v>2023</v>
      </c>
    </row>
    <row r="665" spans="16:17" x14ac:dyDescent="0.3">
      <c r="P665" s="3" t="s">
        <v>76</v>
      </c>
      <c r="Q665" s="3">
        <v>2022</v>
      </c>
    </row>
    <row r="666" spans="16:17" x14ac:dyDescent="0.3">
      <c r="P666" s="3" t="s">
        <v>174</v>
      </c>
      <c r="Q666" s="3">
        <v>2018</v>
      </c>
    </row>
    <row r="667" spans="16:17" x14ac:dyDescent="0.3">
      <c r="P667" s="3" t="s">
        <v>31</v>
      </c>
      <c r="Q667" s="3">
        <v>2023</v>
      </c>
    </row>
    <row r="668" spans="16:17" x14ac:dyDescent="0.3">
      <c r="P668" s="3" t="s">
        <v>36</v>
      </c>
      <c r="Q668" s="3">
        <v>2022</v>
      </c>
    </row>
    <row r="669" spans="16:17" x14ac:dyDescent="0.3">
      <c r="P669" s="3" t="s">
        <v>201</v>
      </c>
      <c r="Q669" s="3">
        <v>2022</v>
      </c>
    </row>
    <row r="670" spans="16:17" x14ac:dyDescent="0.3">
      <c r="P670" s="3" t="s">
        <v>185</v>
      </c>
      <c r="Q670" s="3">
        <v>2020</v>
      </c>
    </row>
    <row r="671" spans="16:17" x14ac:dyDescent="0.3">
      <c r="P671" s="3" t="s">
        <v>196</v>
      </c>
      <c r="Q671" s="3">
        <v>2019</v>
      </c>
    </row>
    <row r="672" spans="16:17" x14ac:dyDescent="0.3">
      <c r="P672" s="3" t="s">
        <v>177</v>
      </c>
      <c r="Q672" s="3">
        <v>2019</v>
      </c>
    </row>
    <row r="673" spans="16:17" x14ac:dyDescent="0.3">
      <c r="P673" s="3" t="s">
        <v>265</v>
      </c>
      <c r="Q673" s="3">
        <v>2019</v>
      </c>
    </row>
    <row r="674" spans="16:17" x14ac:dyDescent="0.3">
      <c r="P674" s="3" t="s">
        <v>184</v>
      </c>
      <c r="Q674" s="3">
        <v>2020</v>
      </c>
    </row>
    <row r="675" spans="16:17" x14ac:dyDescent="0.3">
      <c r="P675" s="3" t="s">
        <v>212</v>
      </c>
      <c r="Q675" s="3">
        <v>2022</v>
      </c>
    </row>
    <row r="676" spans="16:17" x14ac:dyDescent="0.3">
      <c r="P676" s="3" t="s">
        <v>196</v>
      </c>
      <c r="Q676" s="3">
        <v>2023</v>
      </c>
    </row>
    <row r="677" spans="16:17" x14ac:dyDescent="0.3">
      <c r="P677" s="3" t="s">
        <v>130</v>
      </c>
      <c r="Q677" s="3">
        <v>2018</v>
      </c>
    </row>
    <row r="678" spans="16:17" x14ac:dyDescent="0.3">
      <c r="P678" s="3" t="s">
        <v>266</v>
      </c>
      <c r="Q678" s="3">
        <v>2023</v>
      </c>
    </row>
    <row r="679" spans="16:17" x14ac:dyDescent="0.3">
      <c r="P679" s="3" t="s">
        <v>13</v>
      </c>
      <c r="Q679" s="3">
        <v>2020</v>
      </c>
    </row>
    <row r="680" spans="16:17" x14ac:dyDescent="0.3">
      <c r="P680" s="3" t="s">
        <v>267</v>
      </c>
      <c r="Q680" s="3">
        <v>2023</v>
      </c>
    </row>
    <row r="681" spans="16:17" x14ac:dyDescent="0.3">
      <c r="P681" s="3" t="s">
        <v>221</v>
      </c>
      <c r="Q681" s="3">
        <v>2019</v>
      </c>
    </row>
    <row r="682" spans="16:17" x14ac:dyDescent="0.3">
      <c r="P682" s="3" t="s">
        <v>148</v>
      </c>
      <c r="Q682" s="3">
        <v>2021</v>
      </c>
    </row>
    <row r="683" spans="16:17" x14ac:dyDescent="0.3">
      <c r="P683" s="3" t="s">
        <v>157</v>
      </c>
      <c r="Q683" s="3">
        <v>2021</v>
      </c>
    </row>
    <row r="684" spans="16:17" x14ac:dyDescent="0.3">
      <c r="P684" s="3" t="s">
        <v>17</v>
      </c>
      <c r="Q684" s="3">
        <v>2020</v>
      </c>
    </row>
    <row r="685" spans="16:17" x14ac:dyDescent="0.3">
      <c r="P685" s="3" t="s">
        <v>268</v>
      </c>
      <c r="Q685" s="3">
        <v>2021</v>
      </c>
    </row>
    <row r="686" spans="16:17" x14ac:dyDescent="0.3">
      <c r="P686" s="3" t="s">
        <v>236</v>
      </c>
      <c r="Q686" s="3">
        <v>2023</v>
      </c>
    </row>
    <row r="687" spans="16:17" x14ac:dyDescent="0.3">
      <c r="P687" s="3" t="s">
        <v>269</v>
      </c>
      <c r="Q687" s="3">
        <v>2023</v>
      </c>
    </row>
    <row r="688" spans="16:17" x14ac:dyDescent="0.3">
      <c r="P688" s="3" t="s">
        <v>270</v>
      </c>
      <c r="Q688" s="3">
        <v>2023</v>
      </c>
    </row>
    <row r="689" spans="16:17" x14ac:dyDescent="0.3">
      <c r="P689" s="3" t="s">
        <v>253</v>
      </c>
      <c r="Q689" s="3">
        <v>2022</v>
      </c>
    </row>
    <row r="690" spans="16:17" x14ac:dyDescent="0.3">
      <c r="P690" s="3" t="s">
        <v>258</v>
      </c>
      <c r="Q690" s="3">
        <v>2018</v>
      </c>
    </row>
    <row r="691" spans="16:17" x14ac:dyDescent="0.3">
      <c r="P691" s="3" t="s">
        <v>60</v>
      </c>
      <c r="Q691" s="3">
        <v>2022</v>
      </c>
    </row>
    <row r="692" spans="16:17" x14ac:dyDescent="0.3">
      <c r="P692" s="3" t="s">
        <v>222</v>
      </c>
      <c r="Q692" s="3">
        <v>2022</v>
      </c>
    </row>
    <row r="693" spans="16:17" x14ac:dyDescent="0.3">
      <c r="P693" s="3" t="s">
        <v>232</v>
      </c>
      <c r="Q693" s="3">
        <v>2023</v>
      </c>
    </row>
    <row r="694" spans="16:17" x14ac:dyDescent="0.3">
      <c r="P694" s="3" t="s">
        <v>137</v>
      </c>
      <c r="Q694" s="3">
        <v>2020</v>
      </c>
    </row>
    <row r="695" spans="16:17" x14ac:dyDescent="0.3">
      <c r="P695" s="3" t="s">
        <v>30</v>
      </c>
      <c r="Q695" s="3">
        <v>2019</v>
      </c>
    </row>
    <row r="696" spans="16:17" x14ac:dyDescent="0.3">
      <c r="P696" s="3" t="s">
        <v>30</v>
      </c>
      <c r="Q696" s="3">
        <v>2018</v>
      </c>
    </row>
    <row r="697" spans="16:17" x14ac:dyDescent="0.3">
      <c r="P697" s="3" t="s">
        <v>66</v>
      </c>
      <c r="Q697" s="3">
        <v>2019</v>
      </c>
    </row>
    <row r="698" spans="16:17" x14ac:dyDescent="0.3">
      <c r="P698" s="3" t="s">
        <v>211</v>
      </c>
      <c r="Q698" s="3">
        <v>2019</v>
      </c>
    </row>
    <row r="699" spans="16:17" x14ac:dyDescent="0.3">
      <c r="P699" s="3" t="s">
        <v>175</v>
      </c>
      <c r="Q699" s="3">
        <v>2019</v>
      </c>
    </row>
    <row r="700" spans="16:17" x14ac:dyDescent="0.3">
      <c r="P700" s="3" t="s">
        <v>238</v>
      </c>
      <c r="Q700" s="3">
        <v>2018</v>
      </c>
    </row>
    <row r="701" spans="16:17" x14ac:dyDescent="0.3">
      <c r="P701" s="3" t="s">
        <v>133</v>
      </c>
      <c r="Q701" s="3">
        <v>2023</v>
      </c>
    </row>
    <row r="702" spans="16:17" x14ac:dyDescent="0.3">
      <c r="P702" s="3" t="s">
        <v>76</v>
      </c>
      <c r="Q702" s="3">
        <v>2019</v>
      </c>
    </row>
    <row r="703" spans="16:17" x14ac:dyDescent="0.3">
      <c r="P703" s="3" t="s">
        <v>88</v>
      </c>
      <c r="Q703" s="3">
        <v>2022</v>
      </c>
    </row>
    <row r="704" spans="16:17" x14ac:dyDescent="0.3">
      <c r="P704" s="3" t="s">
        <v>29</v>
      </c>
      <c r="Q704" s="3">
        <v>2023</v>
      </c>
    </row>
    <row r="705" spans="16:17" x14ac:dyDescent="0.3">
      <c r="P705" s="3" t="s">
        <v>44</v>
      </c>
      <c r="Q705" s="3">
        <v>2022</v>
      </c>
    </row>
    <row r="706" spans="16:17" x14ac:dyDescent="0.3">
      <c r="P706" s="3" t="s">
        <v>162</v>
      </c>
      <c r="Q706" s="3">
        <v>2022</v>
      </c>
    </row>
    <row r="707" spans="16:17" x14ac:dyDescent="0.3">
      <c r="P707" s="3" t="s">
        <v>28</v>
      </c>
      <c r="Q707" s="3">
        <v>2018</v>
      </c>
    </row>
    <row r="708" spans="16:17" x14ac:dyDescent="0.3">
      <c r="P708" s="3" t="s">
        <v>64</v>
      </c>
      <c r="Q708" s="3">
        <v>2023</v>
      </c>
    </row>
    <row r="709" spans="16:17" x14ac:dyDescent="0.3">
      <c r="P709" s="3" t="s">
        <v>194</v>
      </c>
      <c r="Q709" s="3">
        <v>2023</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topLeftCell="C1" zoomScale="115" zoomScaleNormal="115" workbookViewId="0">
      <selection activeCell="B17" sqref="B17"/>
    </sheetView>
  </sheetViews>
  <sheetFormatPr defaultRowHeight="14.4" x14ac:dyDescent="0.3"/>
  <cols>
    <col min="1" max="1" width="12.5546875" customWidth="1"/>
    <col min="2" max="2" width="22.6640625" customWidth="1"/>
    <col min="8" max="8" width="15.77734375" customWidth="1"/>
    <col min="9" max="9" width="22.21875" customWidth="1"/>
  </cols>
  <sheetData>
    <row r="3" spans="1:9" x14ac:dyDescent="0.3">
      <c r="A3" s="11"/>
      <c r="B3" s="12"/>
      <c r="C3" s="13"/>
    </row>
    <row r="4" spans="1:9" x14ac:dyDescent="0.3">
      <c r="A4" s="14"/>
      <c r="B4" s="15"/>
      <c r="C4" s="16"/>
      <c r="H4" s="8" t="s">
        <v>305</v>
      </c>
    </row>
    <row r="5" spans="1:9" x14ac:dyDescent="0.3">
      <c r="A5" s="14"/>
      <c r="B5" s="15"/>
      <c r="C5" s="16"/>
      <c r="H5" s="7" t="s">
        <v>299</v>
      </c>
      <c r="I5" t="s">
        <v>306</v>
      </c>
    </row>
    <row r="6" spans="1:9" x14ac:dyDescent="0.3">
      <c r="A6" s="14"/>
      <c r="B6" s="15"/>
      <c r="C6" s="16"/>
      <c r="H6" s="9">
        <v>2018</v>
      </c>
      <c r="I6" s="6">
        <v>113</v>
      </c>
    </row>
    <row r="7" spans="1:9" x14ac:dyDescent="0.3">
      <c r="A7" s="14"/>
      <c r="B7" s="15"/>
      <c r="C7" s="16"/>
      <c r="H7" s="9">
        <v>2019</v>
      </c>
      <c r="I7" s="6">
        <v>121</v>
      </c>
    </row>
    <row r="8" spans="1:9" x14ac:dyDescent="0.3">
      <c r="A8" s="14"/>
      <c r="B8" s="15"/>
      <c r="C8" s="16"/>
      <c r="H8" s="9">
        <v>2020</v>
      </c>
      <c r="I8" s="6">
        <v>104</v>
      </c>
    </row>
    <row r="9" spans="1:9" x14ac:dyDescent="0.3">
      <c r="A9" s="14"/>
      <c r="B9" s="15"/>
      <c r="C9" s="16"/>
      <c r="H9" s="9">
        <v>2021</v>
      </c>
      <c r="I9" s="6">
        <v>115</v>
      </c>
    </row>
    <row r="10" spans="1:9" x14ac:dyDescent="0.3">
      <c r="A10" s="14"/>
      <c r="B10" s="15"/>
      <c r="C10" s="16"/>
      <c r="H10" s="9">
        <v>2022</v>
      </c>
      <c r="I10" s="6">
        <v>113</v>
      </c>
    </row>
    <row r="11" spans="1:9" x14ac:dyDescent="0.3">
      <c r="A11" s="14"/>
      <c r="B11" s="15"/>
      <c r="C11" s="16"/>
      <c r="H11" s="9">
        <v>2023</v>
      </c>
      <c r="I11" s="6">
        <v>142</v>
      </c>
    </row>
    <row r="12" spans="1:9" x14ac:dyDescent="0.3">
      <c r="A12" s="14"/>
      <c r="B12" s="15"/>
      <c r="C12" s="16"/>
      <c r="H12" s="9" t="s">
        <v>300</v>
      </c>
      <c r="I12" s="6">
        <v>708</v>
      </c>
    </row>
    <row r="13" spans="1:9" x14ac:dyDescent="0.3">
      <c r="A13" s="14"/>
      <c r="B13" s="15"/>
      <c r="C13" s="16"/>
    </row>
    <row r="14" spans="1:9" x14ac:dyDescent="0.3">
      <c r="A14" s="14"/>
      <c r="B14" s="15"/>
      <c r="C14" s="16"/>
    </row>
    <row r="15" spans="1:9" x14ac:dyDescent="0.3">
      <c r="A15" s="14"/>
      <c r="B15" s="15"/>
      <c r="C15" s="16"/>
    </row>
    <row r="16" spans="1:9" x14ac:dyDescent="0.3">
      <c r="A16" s="14"/>
      <c r="B16" s="15"/>
      <c r="C16" s="16"/>
    </row>
    <row r="17" spans="1:3" x14ac:dyDescent="0.3">
      <c r="A17" s="14"/>
      <c r="B17" s="15"/>
      <c r="C17" s="16"/>
    </row>
    <row r="18" spans="1:3" x14ac:dyDescent="0.3">
      <c r="A18" s="14"/>
      <c r="B18" s="15"/>
      <c r="C18" s="16"/>
    </row>
    <row r="19" spans="1:3" x14ac:dyDescent="0.3">
      <c r="A19" s="14"/>
      <c r="B19" s="15"/>
      <c r="C19" s="16"/>
    </row>
    <row r="20" spans="1:3" x14ac:dyDescent="0.3">
      <c r="A20" s="17"/>
      <c r="B20" s="18"/>
      <c r="C2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pivot table </vt:lpstr>
      <vt:lpstr>pivot table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2025-08-25T03:44:03Z</dcterms:created>
  <dcterms:modified xsi:type="dcterms:W3CDTF">2025-09-02T17:48:37Z</dcterms:modified>
</cp:coreProperties>
</file>