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8_{F0C0253A-5EB8-4EEA-8EF6-54F683DC4EB3}" xr6:coauthVersionLast="36" xr6:coauthVersionMax="36" xr10:uidLastSave="{00000000-0000-0000-0000-000000000000}"/>
  <bookViews>
    <workbookView xWindow="-108" yWindow="-108" windowWidth="19416" windowHeight="10416" activeTab="1" xr2:uid="{65BABFAD-A6FD-41E3-B7AC-52AFD4BAFF51}"/>
  </bookViews>
  <sheets>
    <sheet name="Sales Tracker" sheetId="1" r:id="rId1"/>
    <sheet name="Syrup Inventory Tracker" sheetId="13" r:id="rId2"/>
  </sheets>
  <definedNames>
    <definedName name="_xlnm._FilterDatabase" localSheetId="0">'Sales Tracker'!$A$1:$H$101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2" i="1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<sst xmlns="http://schemas.openxmlformats.org/spreadsheetml/2006/main" count="400" uniqueCount="21">
  <si>
    <t>passion fruit</t>
  </si>
  <si>
    <t>cherry</t>
  </si>
  <si>
    <t>snow cream</t>
  </si>
  <si>
    <t>blackberry</t>
  </si>
  <si>
    <t>mango</t>
  </si>
  <si>
    <t>Quantity</t>
  </si>
  <si>
    <t>Order Number</t>
  </si>
  <si>
    <t>pineapple</t>
  </si>
  <si>
    <t>Size</t>
  </si>
  <si>
    <t>small</t>
  </si>
  <si>
    <t>medium</t>
  </si>
  <si>
    <t>large</t>
  </si>
  <si>
    <t>Style</t>
  </si>
  <si>
    <t>Mainland</t>
  </si>
  <si>
    <t>Island</t>
  </si>
  <si>
    <t>apple</t>
  </si>
  <si>
    <t>Sale Amount</t>
  </si>
  <si>
    <t>Sale Datetime</t>
  </si>
  <si>
    <t>Flavor</t>
  </si>
  <si>
    <t>Syrup</t>
  </si>
  <si>
    <t>Ounces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</si>
</sst>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omic Sans MS"/>
      <family val="4"/>
    </font>
    <font>
      <b/>
      <u/>
      <sz val="14"/>
      <color theme="0" tint="-4.9989318521683403E-2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2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2" borderId="0" xfId="0" applyFont="1" applyFill="1"/>
    <xf numFmtId="14" fontId="3" fillId="2" borderId="0" xfId="0" applyNumberFormat="1" applyFont="1" applyFill="1"/>
    <xf numFmtId="2" fontId="3" fillId="2" borderId="0" xfId="0" applyNumberFormat="1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22" fontId="0" fillId="0" borderId="0" xfId="0" applyNumberFormat="1" applyFont="1"/>
    <xf numFmtId="1" fontId="3" fillId="2" borderId="0" xfId="0" applyNumberFormat="1" applyFont="1" applyFill="1"/>
    <xf numFmtId="1" fontId="0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9655-6256-49CA-8C6F-E51E56341826}">
  <dimension ref="A1:J101"/>
  <sheetViews>
    <sheetView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8.77734375" bestFit="1" customWidth="1"/>
    <col min="2" max="2" width="9.88671875" bestFit="1" customWidth="1"/>
    <col min="3" max="3" width="21.6640625" bestFit="1" customWidth="1"/>
    <col min="4" max="4" width="14.33203125" bestFit="1" customWidth="1"/>
    <col min="5" max="5" width="13.6640625" bestFit="1" customWidth="1"/>
    <col min="6" max="6" width="19.109375" style="2" bestFit="1" customWidth="1"/>
    <col min="7" max="7" width="22" style="18" bestFit="1" customWidth="1"/>
    <col min="8" max="8" width="21.33203125" bestFit="1" customWidth="1"/>
    <col min="10" max="10" width="11.21875" bestFit="1" customWidth="1"/>
  </cols>
  <sheetData>
    <row r="1" spans="1:10" s="4" customFormat="1" ht="21" x14ac:dyDescent="0.5">
      <c r="A1" s="5" t="s">
        <v>8</v>
      </c>
      <c r="B1" s="5" t="s">
        <v>12</v>
      </c>
      <c r="C1" s="5" t="s">
        <v>6</v>
      </c>
      <c r="D1" s="5" t="s">
        <v>5</v>
      </c>
      <c r="E1" s="6" t="s">
        <v>18</v>
      </c>
      <c r="F1" s="7" t="s">
        <v>16</v>
      </c>
      <c r="G1" s="16" t="s">
        <v>20</v>
      </c>
      <c r="H1" s="6" t="s">
        <v>17</v>
      </c>
    </row>
    <row r="2" spans="1:10" s="12" customFormat="1" x14ac:dyDescent="0.3">
      <c r="A2" s="12" t="s">
        <v>10</v>
      </c>
      <c r="B2" s="12" t="s">
        <v>13</v>
      </c>
      <c r="C2" s="12">
        <v>1</v>
      </c>
      <c r="D2" s="12">
        <v>5</v>
      </c>
      <c r="E2" s="13" t="s">
        <v>0</v>
      </c>
      <c r="F2" s="14">
        <v>19.950000000000003</v>
      </c>
      <c r="G2" s="17">
        <f>IFERROR(VLOOKUP(C2, 'Syrup Inventory Tracker'!A:D, 3, FALSE), "Order Number Not Found")</f>
        <v>20</v>
      </c>
      <c r="H2" s="15">
        <v>44146.041666666664</v>
      </c>
      <c r="J2" s="13"/>
    </row>
    <row r="3" spans="1:10" x14ac:dyDescent="0.3">
      <c r="A3" t="s">
        <v>10</v>
      </c>
      <c r="B3" t="s">
        <v>13</v>
      </c>
      <c r="C3">
        <v>2</v>
      </c>
      <c r="D3">
        <v>3</v>
      </c>
      <c r="E3" s="1" t="s">
        <v>3</v>
      </c>
      <c r="F3" s="2">
        <v>20.88</v>
      </c>
      <c r="G3" s="17">
        <f>IFERROR(VLOOKUP(C3, 'Syrup Inventory Tracker'!A:D, 3, FALSE), "Order Number Not Found")</f>
        <v>12</v>
      </c>
      <c r="H3" s="3">
        <v>44146.5</v>
      </c>
      <c r="I3" s="12"/>
      <c r="J3" s="13"/>
    </row>
    <row r="4" spans="1:10" x14ac:dyDescent="0.3">
      <c r="A4" t="s">
        <v>9</v>
      </c>
      <c r="B4" t="s">
        <v>14</v>
      </c>
      <c r="C4">
        <v>3</v>
      </c>
      <c r="D4">
        <v>5</v>
      </c>
      <c r="E4" s="1" t="s">
        <v>3</v>
      </c>
      <c r="F4" s="2">
        <v>39.799999999999997</v>
      </c>
      <c r="G4" s="17">
        <f>IFERROR(VLOOKUP(C4, 'Syrup Inventory Tracker'!A:D, 3, FALSE), "Order Number Not Found")</f>
        <v>15</v>
      </c>
      <c r="H4" s="3">
        <v>44148.958333333336</v>
      </c>
      <c r="I4" s="12"/>
      <c r="J4" s="13"/>
    </row>
    <row r="5" spans="1:10" x14ac:dyDescent="0.3">
      <c r="A5" t="s">
        <v>10</v>
      </c>
      <c r="B5" t="s">
        <v>13</v>
      </c>
      <c r="C5">
        <v>4</v>
      </c>
      <c r="D5">
        <v>3</v>
      </c>
      <c r="E5" s="1" t="s">
        <v>1</v>
      </c>
      <c r="F5" s="2">
        <v>20.88</v>
      </c>
      <c r="G5" s="17">
        <f>IFERROR(VLOOKUP(C5, 'Syrup Inventory Tracker'!A:D, 3, FALSE), "Order Number Not Found")</f>
        <v>12</v>
      </c>
      <c r="H5" s="3">
        <v>44151.708333333336</v>
      </c>
      <c r="I5" s="12"/>
      <c r="J5" s="13"/>
    </row>
    <row r="6" spans="1:10" x14ac:dyDescent="0.3">
      <c r="A6" t="s">
        <v>9</v>
      </c>
      <c r="B6" t="s">
        <v>14</v>
      </c>
      <c r="C6">
        <v>5</v>
      </c>
      <c r="D6">
        <v>4</v>
      </c>
      <c r="E6" s="1" t="s">
        <v>7</v>
      </c>
      <c r="F6" s="2">
        <v>31.84</v>
      </c>
      <c r="G6" s="17">
        <f>IFERROR(VLOOKUP(C6, 'Syrup Inventory Tracker'!A:D, 3, FALSE), "Order Number Not Found")</f>
        <v>12</v>
      </c>
      <c r="H6" s="3">
        <v>44154.666666666664</v>
      </c>
      <c r="I6" s="12"/>
      <c r="J6" s="13"/>
    </row>
    <row r="7" spans="1:10" x14ac:dyDescent="0.3">
      <c r="A7" t="s">
        <v>9</v>
      </c>
      <c r="B7" t="s">
        <v>13</v>
      </c>
      <c r="C7">
        <v>6</v>
      </c>
      <c r="D7">
        <v>2</v>
      </c>
      <c r="E7" s="1" t="s">
        <v>1</v>
      </c>
      <c r="F7" s="2">
        <v>15.9</v>
      </c>
      <c r="G7" s="17">
        <f>IFERROR(VLOOKUP(C7, 'Syrup Inventory Tracker'!A:D, 3, FALSE), "Order Number Not Found")</f>
        <v>6</v>
      </c>
      <c r="H7" s="3">
        <v>44155</v>
      </c>
      <c r="I7" s="12"/>
      <c r="J7" s="13"/>
    </row>
    <row r="8" spans="1:10" x14ac:dyDescent="0.3">
      <c r="A8" t="s">
        <v>10</v>
      </c>
      <c r="B8" t="s">
        <v>14</v>
      </c>
      <c r="C8">
        <v>7</v>
      </c>
      <c r="D8">
        <v>2</v>
      </c>
      <c r="E8" s="1" t="s">
        <v>0</v>
      </c>
      <c r="F8" s="2">
        <v>15.92</v>
      </c>
      <c r="G8" s="17">
        <f>IFERROR(VLOOKUP(C8, 'Syrup Inventory Tracker'!A:D, 3, FALSE), "Order Number Not Found")</f>
        <v>8</v>
      </c>
      <c r="H8" s="3">
        <v>44157</v>
      </c>
      <c r="I8" s="12"/>
      <c r="J8" s="13"/>
    </row>
    <row r="9" spans="1:10" x14ac:dyDescent="0.3">
      <c r="A9" t="s">
        <v>11</v>
      </c>
      <c r="B9" t="s">
        <v>13</v>
      </c>
      <c r="C9">
        <v>8</v>
      </c>
      <c r="D9">
        <v>5</v>
      </c>
      <c r="E9" s="1" t="s">
        <v>2</v>
      </c>
      <c r="F9" s="2">
        <v>34.799999999999997</v>
      </c>
      <c r="G9" s="17">
        <f>IFERROR(VLOOKUP(C9, 'Syrup Inventory Tracker'!A:D, 3, FALSE), "Order Number Not Found")</f>
        <v>25</v>
      </c>
      <c r="H9" s="3">
        <v>44159.833333333336</v>
      </c>
      <c r="I9" s="12"/>
      <c r="J9" s="13"/>
    </row>
    <row r="10" spans="1:10" x14ac:dyDescent="0.3">
      <c r="A10" t="s">
        <v>9</v>
      </c>
      <c r="B10" t="s">
        <v>14</v>
      </c>
      <c r="C10">
        <v>9</v>
      </c>
      <c r="D10">
        <v>4</v>
      </c>
      <c r="E10" s="1" t="s">
        <v>1</v>
      </c>
      <c r="F10" s="2">
        <v>31.84</v>
      </c>
      <c r="G10" s="17">
        <f>IFERROR(VLOOKUP(C10, 'Syrup Inventory Tracker'!A:D, 3, FALSE), "Order Number Not Found")</f>
        <v>12</v>
      </c>
      <c r="H10" s="3">
        <v>44162</v>
      </c>
      <c r="I10" s="12"/>
      <c r="J10" s="13"/>
    </row>
    <row r="11" spans="1:10" x14ac:dyDescent="0.3">
      <c r="A11" t="s">
        <v>10</v>
      </c>
      <c r="B11" t="s">
        <v>14</v>
      </c>
      <c r="C11">
        <v>10</v>
      </c>
      <c r="D11">
        <v>5</v>
      </c>
      <c r="E11" s="1" t="s">
        <v>0</v>
      </c>
      <c r="F11" s="2">
        <v>44.75</v>
      </c>
      <c r="G11" s="17">
        <f>IFERROR(VLOOKUP(C11, 'Syrup Inventory Tracker'!A:D, 3, FALSE), "Order Number Not Found")</f>
        <v>20</v>
      </c>
      <c r="H11" s="3">
        <v>44162.041666666664</v>
      </c>
      <c r="I11" s="12"/>
      <c r="J11" s="13"/>
    </row>
    <row r="12" spans="1:10" x14ac:dyDescent="0.3">
      <c r="A12" t="s">
        <v>11</v>
      </c>
      <c r="B12" t="s">
        <v>13</v>
      </c>
      <c r="C12">
        <v>11</v>
      </c>
      <c r="D12">
        <v>1</v>
      </c>
      <c r="E12" s="1" t="s">
        <v>0</v>
      </c>
      <c r="F12" s="2">
        <v>6.96</v>
      </c>
      <c r="G12" s="17">
        <f>IFERROR(VLOOKUP(C12, 'Syrup Inventory Tracker'!A:D, 3, FALSE), "Order Number Not Found")</f>
        <v>5</v>
      </c>
      <c r="H12" s="3">
        <v>44162.541666666664</v>
      </c>
      <c r="I12" s="12"/>
      <c r="J12" s="13"/>
    </row>
    <row r="13" spans="1:10" x14ac:dyDescent="0.3">
      <c r="A13" t="s">
        <v>9</v>
      </c>
      <c r="B13" t="s">
        <v>14</v>
      </c>
      <c r="C13">
        <v>12</v>
      </c>
      <c r="D13">
        <v>1</v>
      </c>
      <c r="E13" s="1" t="s">
        <v>1</v>
      </c>
      <c r="F13" s="2">
        <v>7.96</v>
      </c>
      <c r="G13" s="17">
        <f>IFERROR(VLOOKUP(C13, 'Syrup Inventory Tracker'!A:D, 3, FALSE), "Order Number Not Found")</f>
        <v>3</v>
      </c>
      <c r="H13" s="3">
        <v>44168.208333333336</v>
      </c>
      <c r="I13" s="12"/>
      <c r="J13" s="13"/>
    </row>
    <row r="14" spans="1:10" x14ac:dyDescent="0.3">
      <c r="A14" t="s">
        <v>9</v>
      </c>
      <c r="B14" t="s">
        <v>14</v>
      </c>
      <c r="C14">
        <v>13</v>
      </c>
      <c r="D14">
        <v>4</v>
      </c>
      <c r="E14" s="1" t="s">
        <v>0</v>
      </c>
      <c r="F14" s="2">
        <v>31.84</v>
      </c>
      <c r="G14" s="17">
        <f>IFERROR(VLOOKUP(C14, 'Syrup Inventory Tracker'!A:D, 3, FALSE), "Order Number Not Found")</f>
        <v>12</v>
      </c>
      <c r="H14" s="3">
        <v>44169.166666666664</v>
      </c>
      <c r="I14" s="12"/>
      <c r="J14" s="13"/>
    </row>
    <row r="15" spans="1:10" x14ac:dyDescent="0.3">
      <c r="A15" t="s">
        <v>10</v>
      </c>
      <c r="B15" t="s">
        <v>14</v>
      </c>
      <c r="C15">
        <v>14</v>
      </c>
      <c r="D15">
        <v>5</v>
      </c>
      <c r="E15" s="1" t="s">
        <v>4</v>
      </c>
      <c r="F15" s="2">
        <v>39.799999999999997</v>
      </c>
      <c r="G15" s="17">
        <f>IFERROR(VLOOKUP(C15, 'Syrup Inventory Tracker'!A:D, 3, FALSE), "Order Number Not Found")</f>
        <v>20</v>
      </c>
      <c r="H15" s="3">
        <v>44169.708333333336</v>
      </c>
      <c r="I15" s="12"/>
      <c r="J15" s="13"/>
    </row>
    <row r="16" spans="1:10" x14ac:dyDescent="0.3">
      <c r="A16" t="s">
        <v>9</v>
      </c>
      <c r="B16" t="s">
        <v>13</v>
      </c>
      <c r="C16">
        <v>15</v>
      </c>
      <c r="D16">
        <v>2</v>
      </c>
      <c r="E16" s="1" t="s">
        <v>15</v>
      </c>
      <c r="F16" s="2">
        <v>15.9</v>
      </c>
      <c r="G16" s="17">
        <f>IFERROR(VLOOKUP(C16, 'Syrup Inventory Tracker'!A:D, 3, FALSE), "Order Number Not Found")</f>
        <v>6</v>
      </c>
      <c r="H16" s="3">
        <v>44170.291666666664</v>
      </c>
      <c r="I16" s="12"/>
      <c r="J16" s="13"/>
    </row>
    <row r="17" spans="1:10" x14ac:dyDescent="0.3">
      <c r="A17" t="s">
        <v>11</v>
      </c>
      <c r="B17" t="s">
        <v>14</v>
      </c>
      <c r="C17">
        <v>16</v>
      </c>
      <c r="D17">
        <v>3</v>
      </c>
      <c r="E17" s="1" t="s">
        <v>4</v>
      </c>
      <c r="F17" s="2">
        <v>23.88</v>
      </c>
      <c r="G17" s="17">
        <f>IFERROR(VLOOKUP(C17, 'Syrup Inventory Tracker'!A:D, 3, FALSE), "Order Number Not Found")</f>
        <v>15</v>
      </c>
      <c r="H17" s="3">
        <v>44172.541666666664</v>
      </c>
      <c r="I17" s="12"/>
      <c r="J17" s="13"/>
    </row>
    <row r="18" spans="1:10" x14ac:dyDescent="0.3">
      <c r="A18" t="s">
        <v>11</v>
      </c>
      <c r="B18" t="s">
        <v>14</v>
      </c>
      <c r="C18">
        <v>17</v>
      </c>
      <c r="D18">
        <v>4</v>
      </c>
      <c r="E18" t="s">
        <v>7</v>
      </c>
      <c r="F18" s="2">
        <v>27.88</v>
      </c>
      <c r="G18" s="17">
        <f>IFERROR(VLOOKUP(C18, 'Syrup Inventory Tracker'!A:D, 3, FALSE), "Order Number Not Found")</f>
        <v>20</v>
      </c>
      <c r="H18" s="3">
        <v>44173.958333333336</v>
      </c>
      <c r="I18" s="12"/>
      <c r="J18" s="13"/>
    </row>
    <row r="19" spans="1:10" x14ac:dyDescent="0.3">
      <c r="A19" t="s">
        <v>11</v>
      </c>
      <c r="B19" t="s">
        <v>14</v>
      </c>
      <c r="C19">
        <v>18</v>
      </c>
      <c r="D19">
        <v>5</v>
      </c>
      <c r="E19" t="s">
        <v>3</v>
      </c>
      <c r="F19" s="2">
        <v>34.85</v>
      </c>
      <c r="G19" s="17">
        <f>IFERROR(VLOOKUP(C19, 'Syrup Inventory Tracker'!A:D, 3, FALSE), "Order Number Not Found")</f>
        <v>25</v>
      </c>
      <c r="H19" s="3">
        <v>44174.958333333336</v>
      </c>
      <c r="I19" s="12"/>
      <c r="J19" s="13"/>
    </row>
    <row r="20" spans="1:10" x14ac:dyDescent="0.3">
      <c r="A20" t="s">
        <v>11</v>
      </c>
      <c r="B20" t="s">
        <v>14</v>
      </c>
      <c r="C20">
        <v>19</v>
      </c>
      <c r="D20">
        <v>3</v>
      </c>
      <c r="E20" t="s">
        <v>2</v>
      </c>
      <c r="F20" s="2">
        <v>20.91</v>
      </c>
      <c r="G20" s="17">
        <f>IFERROR(VLOOKUP(C20, 'Syrup Inventory Tracker'!A:D, 3, FALSE), "Order Number Not Found")</f>
        <v>15</v>
      </c>
      <c r="H20" s="3">
        <v>44175.5</v>
      </c>
      <c r="I20" s="12"/>
      <c r="J20" s="13"/>
    </row>
    <row r="21" spans="1:10" x14ac:dyDescent="0.3">
      <c r="A21" t="s">
        <v>11</v>
      </c>
      <c r="B21" t="s">
        <v>13</v>
      </c>
      <c r="C21">
        <v>20</v>
      </c>
      <c r="D21">
        <v>2</v>
      </c>
      <c r="E21" s="1" t="s">
        <v>3</v>
      </c>
      <c r="F21" s="2">
        <v>15.9</v>
      </c>
      <c r="G21" s="17" t="str">
        <f>IFERROR(VLOOKUP(C21, 'Syrup Inventory Tracker'!A:D, 3, FALSE), "Order Number Not Found")</f>
        <v>Order Number Not Found</v>
      </c>
      <c r="H21" s="3">
        <v>44175.791666666664</v>
      </c>
      <c r="I21" s="12"/>
      <c r="J21" s="13"/>
    </row>
    <row r="22" spans="1:10" x14ac:dyDescent="0.3">
      <c r="A22" t="s">
        <v>11</v>
      </c>
      <c r="B22" t="s">
        <v>14</v>
      </c>
      <c r="C22">
        <v>21</v>
      </c>
      <c r="D22">
        <v>5</v>
      </c>
      <c r="E22" s="1" t="s">
        <v>1</v>
      </c>
      <c r="F22" s="2">
        <v>44.75</v>
      </c>
      <c r="G22" s="17" t="str">
        <f>IFERROR(VLOOKUP(C22, 'Syrup Inventory Tracker'!A:D, 3, FALSE), "Order Number Not Found")</f>
        <v>Order Number Not Found</v>
      </c>
      <c r="H22" s="3">
        <v>44177</v>
      </c>
      <c r="I22" s="12"/>
      <c r="J22" s="13"/>
    </row>
    <row r="23" spans="1:10" x14ac:dyDescent="0.3">
      <c r="A23" t="s">
        <v>11</v>
      </c>
      <c r="B23" t="s">
        <v>13</v>
      </c>
      <c r="C23">
        <v>22</v>
      </c>
      <c r="D23">
        <v>3</v>
      </c>
      <c r="E23" s="1" t="s">
        <v>1</v>
      </c>
      <c r="F23" s="2">
        <v>23.85</v>
      </c>
      <c r="G23" s="17" t="str">
        <f>IFERROR(VLOOKUP(C23, 'Syrup Inventory Tracker'!A:D, 3, FALSE), "Order Number Not Found")</f>
        <v>Order Number Not Found</v>
      </c>
      <c r="H23" s="3">
        <v>44177.458333333336</v>
      </c>
      <c r="I23" s="12"/>
      <c r="J23" s="13"/>
    </row>
    <row r="24" spans="1:10" x14ac:dyDescent="0.3">
      <c r="A24" t="s">
        <v>10</v>
      </c>
      <c r="B24" t="s">
        <v>13</v>
      </c>
      <c r="C24">
        <v>23</v>
      </c>
      <c r="D24">
        <v>5</v>
      </c>
      <c r="E24" s="1" t="s">
        <v>0</v>
      </c>
      <c r="F24" s="2">
        <v>34.799999999999997</v>
      </c>
      <c r="G24" s="17">
        <f>IFERROR(VLOOKUP(C24, 'Syrup Inventory Tracker'!A:D, 3, FALSE), "Order Number Not Found")</f>
        <v>10</v>
      </c>
      <c r="H24" s="3">
        <v>44179.666666666664</v>
      </c>
      <c r="I24" s="12"/>
      <c r="J24" s="13"/>
    </row>
    <row r="25" spans="1:10" x14ac:dyDescent="0.3">
      <c r="A25" t="s">
        <v>11</v>
      </c>
      <c r="B25" t="s">
        <v>14</v>
      </c>
      <c r="C25">
        <v>24</v>
      </c>
      <c r="D25">
        <v>3</v>
      </c>
      <c r="E25" s="1" t="s">
        <v>7</v>
      </c>
      <c r="F25" s="2">
        <v>23.88</v>
      </c>
      <c r="G25" s="17">
        <f>IFERROR(VLOOKUP(C25, 'Syrup Inventory Tracker'!A:D, 3, FALSE), "Order Number Not Found")</f>
        <v>25</v>
      </c>
      <c r="H25" s="3">
        <v>44180.291666666664</v>
      </c>
      <c r="I25" s="12"/>
      <c r="J25" s="13"/>
    </row>
    <row r="26" spans="1:10" x14ac:dyDescent="0.3">
      <c r="A26" t="s">
        <v>10</v>
      </c>
      <c r="B26" t="s">
        <v>14</v>
      </c>
      <c r="C26">
        <v>25</v>
      </c>
      <c r="D26">
        <v>3</v>
      </c>
      <c r="E26" s="1" t="s">
        <v>4</v>
      </c>
      <c r="F26" s="2">
        <v>23.88</v>
      </c>
      <c r="G26" s="17">
        <f>IFERROR(VLOOKUP(C26, 'Syrup Inventory Tracker'!A:D, 3, FALSE), "Order Number Not Found")</f>
        <v>15</v>
      </c>
      <c r="H26" s="3">
        <v>44180.916666666664</v>
      </c>
      <c r="I26" s="12"/>
      <c r="J26" s="13"/>
    </row>
    <row r="27" spans="1:10" x14ac:dyDescent="0.3">
      <c r="A27" t="s">
        <v>9</v>
      </c>
      <c r="B27" t="s">
        <v>14</v>
      </c>
      <c r="C27">
        <v>26</v>
      </c>
      <c r="D27">
        <v>2</v>
      </c>
      <c r="E27" s="1" t="s">
        <v>3</v>
      </c>
      <c r="F27" s="2">
        <v>17.899999999999999</v>
      </c>
      <c r="G27" s="17">
        <f>IFERROR(VLOOKUP(C27, 'Syrup Inventory Tracker'!A:D, 3, FALSE), "Order Number Not Found")</f>
        <v>20</v>
      </c>
      <c r="H27" s="3">
        <v>44181.208333333336</v>
      </c>
      <c r="I27" s="12"/>
      <c r="J27" s="13"/>
    </row>
    <row r="28" spans="1:10" x14ac:dyDescent="0.3">
      <c r="A28" t="s">
        <v>11</v>
      </c>
      <c r="B28" t="s">
        <v>13</v>
      </c>
      <c r="C28">
        <v>27</v>
      </c>
      <c r="D28">
        <v>3</v>
      </c>
      <c r="E28" s="1" t="s">
        <v>2</v>
      </c>
      <c r="F28" s="2">
        <v>23.85</v>
      </c>
      <c r="G28" s="17">
        <f>IFERROR(VLOOKUP(C28, 'Syrup Inventory Tracker'!A:D, 3, FALSE), "Order Number Not Found")</f>
        <v>15</v>
      </c>
      <c r="H28" s="3">
        <v>44184.083333333336</v>
      </c>
      <c r="I28" s="12"/>
      <c r="J28" s="13"/>
    </row>
    <row r="29" spans="1:10" x14ac:dyDescent="0.3">
      <c r="A29" t="s">
        <v>10</v>
      </c>
      <c r="B29" t="s">
        <v>14</v>
      </c>
      <c r="C29">
        <v>28</v>
      </c>
      <c r="D29">
        <v>5</v>
      </c>
      <c r="E29" s="1" t="s">
        <v>7</v>
      </c>
      <c r="F29" s="2">
        <v>39.799999999999997</v>
      </c>
      <c r="G29" s="17">
        <f>IFERROR(VLOOKUP(C29, 'Syrup Inventory Tracker'!A:D, 3, FALSE), "Order Number Not Found")</f>
        <v>12</v>
      </c>
      <c r="H29" s="3">
        <v>44184.458333333336</v>
      </c>
      <c r="I29" s="12"/>
      <c r="J29" s="13"/>
    </row>
    <row r="30" spans="1:10" x14ac:dyDescent="0.3">
      <c r="A30" t="s">
        <v>9</v>
      </c>
      <c r="B30" t="s">
        <v>14</v>
      </c>
      <c r="C30">
        <v>29</v>
      </c>
      <c r="D30">
        <v>3</v>
      </c>
      <c r="E30" s="1" t="s">
        <v>4</v>
      </c>
      <c r="F30" s="2">
        <v>26.849999999999998</v>
      </c>
      <c r="G30" s="17">
        <f>IFERROR(VLOOKUP(C30, 'Syrup Inventory Tracker'!A:D, 3, FALSE), "Order Number Not Found")</f>
        <v>6</v>
      </c>
      <c r="H30" s="3">
        <v>44185</v>
      </c>
      <c r="I30" s="12"/>
      <c r="J30" s="13"/>
    </row>
    <row r="31" spans="1:10" x14ac:dyDescent="0.3">
      <c r="A31" t="s">
        <v>10</v>
      </c>
      <c r="B31" t="s">
        <v>14</v>
      </c>
      <c r="C31">
        <v>30</v>
      </c>
      <c r="D31">
        <v>4</v>
      </c>
      <c r="E31" s="1" t="s">
        <v>3</v>
      </c>
      <c r="F31" s="2">
        <v>35.799999999999997</v>
      </c>
      <c r="G31" s="17">
        <f>IFERROR(VLOOKUP(C31, 'Syrup Inventory Tracker'!A:D, 3, FALSE), "Order Number Not Found")</f>
        <v>15</v>
      </c>
      <c r="H31" s="3">
        <v>44186.125</v>
      </c>
      <c r="I31" s="12"/>
      <c r="J31" s="13"/>
    </row>
    <row r="32" spans="1:10" x14ac:dyDescent="0.3">
      <c r="A32" t="s">
        <v>10</v>
      </c>
      <c r="B32" t="s">
        <v>14</v>
      </c>
      <c r="C32">
        <v>31</v>
      </c>
      <c r="D32">
        <v>3</v>
      </c>
      <c r="E32" s="1" t="s">
        <v>15</v>
      </c>
      <c r="F32" s="2">
        <v>23.88</v>
      </c>
      <c r="G32" s="17">
        <f>IFERROR(VLOOKUP(C32, 'Syrup Inventory Tracker'!A:D, 3, FALSE), "Order Number Not Found")</f>
        <v>20</v>
      </c>
      <c r="H32" s="3">
        <v>44186.708333333336</v>
      </c>
      <c r="I32" s="12"/>
      <c r="J32" s="13"/>
    </row>
    <row r="33" spans="1:10" x14ac:dyDescent="0.3">
      <c r="A33" t="s">
        <v>11</v>
      </c>
      <c r="B33" t="s">
        <v>13</v>
      </c>
      <c r="C33">
        <v>32</v>
      </c>
      <c r="D33">
        <v>4</v>
      </c>
      <c r="E33" s="1" t="s">
        <v>3</v>
      </c>
      <c r="F33" s="2">
        <v>27.84</v>
      </c>
      <c r="G33" s="17">
        <f>IFERROR(VLOOKUP(C33, 'Syrup Inventory Tracker'!A:D, 3, FALSE), "Order Number Not Found")</f>
        <v>9</v>
      </c>
      <c r="H33" s="3">
        <v>44188.041666666664</v>
      </c>
      <c r="I33" s="12"/>
      <c r="J33" s="13"/>
    </row>
    <row r="34" spans="1:10" x14ac:dyDescent="0.3">
      <c r="A34" t="s">
        <v>10</v>
      </c>
      <c r="B34" t="s">
        <v>14</v>
      </c>
      <c r="C34">
        <v>33</v>
      </c>
      <c r="D34">
        <v>4</v>
      </c>
      <c r="E34" s="1" t="s">
        <v>2</v>
      </c>
      <c r="F34" s="2">
        <v>31.84</v>
      </c>
      <c r="G34" s="17">
        <f>IFERROR(VLOOKUP(C34, 'Syrup Inventory Tracker'!A:D, 3, FALSE), "Order Number Not Found")</f>
        <v>16</v>
      </c>
      <c r="H34" s="3">
        <v>44188.416666666664</v>
      </c>
      <c r="I34" s="12"/>
      <c r="J34" s="13"/>
    </row>
    <row r="35" spans="1:10" x14ac:dyDescent="0.3">
      <c r="A35" t="s">
        <v>11</v>
      </c>
      <c r="B35" t="s">
        <v>14</v>
      </c>
      <c r="C35">
        <v>34</v>
      </c>
      <c r="D35">
        <v>5</v>
      </c>
      <c r="E35" s="1" t="s">
        <v>15</v>
      </c>
      <c r="F35" s="2">
        <v>44.75</v>
      </c>
      <c r="G35" s="17">
        <f>IFERROR(VLOOKUP(C35, 'Syrup Inventory Tracker'!A:D, 3, FALSE), "Order Number Not Found")</f>
        <v>12</v>
      </c>
      <c r="H35" s="3">
        <v>44188.541666666664</v>
      </c>
      <c r="I35" s="12"/>
      <c r="J35" s="13"/>
    </row>
    <row r="36" spans="1:10" x14ac:dyDescent="0.3">
      <c r="A36" t="s">
        <v>10</v>
      </c>
      <c r="B36" t="s">
        <v>14</v>
      </c>
      <c r="C36">
        <v>35</v>
      </c>
      <c r="D36">
        <v>2</v>
      </c>
      <c r="E36" s="1" t="s">
        <v>7</v>
      </c>
      <c r="F36" s="2">
        <v>15.92</v>
      </c>
      <c r="G36" s="17" t="str">
        <f>IFERROR(VLOOKUP(C36, 'Syrup Inventory Tracker'!A:D, 3, FALSE), "Order Number Not Found")</f>
        <v>Order Number Not Found</v>
      </c>
      <c r="H36" s="3">
        <v>44189.5</v>
      </c>
      <c r="I36" s="12"/>
      <c r="J36" s="13"/>
    </row>
    <row r="37" spans="1:10" x14ac:dyDescent="0.3">
      <c r="A37" t="s">
        <v>10</v>
      </c>
      <c r="B37" t="s">
        <v>13</v>
      </c>
      <c r="C37">
        <v>36</v>
      </c>
      <c r="D37">
        <v>5</v>
      </c>
      <c r="E37" s="1" t="s">
        <v>1</v>
      </c>
      <c r="F37" s="2">
        <v>34.799999999999997</v>
      </c>
      <c r="G37" s="17" t="str">
        <f>IFERROR(VLOOKUP(C37, 'Syrup Inventory Tracker'!A:D, 3, FALSE), "Order Number Not Found")</f>
        <v>Order Number Not Found</v>
      </c>
      <c r="H37" s="3">
        <v>44190.291666666664</v>
      </c>
      <c r="I37" s="12"/>
      <c r="J37" s="13"/>
    </row>
    <row r="38" spans="1:10" x14ac:dyDescent="0.3">
      <c r="A38" t="s">
        <v>10</v>
      </c>
      <c r="B38" t="s">
        <v>13</v>
      </c>
      <c r="C38">
        <v>37</v>
      </c>
      <c r="D38">
        <v>4</v>
      </c>
      <c r="E38" s="1" t="s">
        <v>3</v>
      </c>
      <c r="F38" s="2">
        <v>27.84</v>
      </c>
      <c r="G38" s="17" t="str">
        <f>IFERROR(VLOOKUP(C38, 'Syrup Inventory Tracker'!A:D, 3, FALSE), "Order Number Not Found")</f>
        <v>Order Number Not Found</v>
      </c>
      <c r="H38" s="3">
        <v>44192.75</v>
      </c>
      <c r="I38" s="12"/>
      <c r="J38" s="13"/>
    </row>
    <row r="39" spans="1:10" x14ac:dyDescent="0.3">
      <c r="A39" t="s">
        <v>11</v>
      </c>
      <c r="B39" t="s">
        <v>14</v>
      </c>
      <c r="C39">
        <v>38</v>
      </c>
      <c r="D39">
        <v>1</v>
      </c>
      <c r="E39" s="1" t="s">
        <v>7</v>
      </c>
      <c r="F39" s="2">
        <v>7.96</v>
      </c>
      <c r="G39" s="17">
        <f>IFERROR(VLOOKUP(C39, 'Syrup Inventory Tracker'!A:D, 3, FALSE), "Order Number Not Found")</f>
        <v>8</v>
      </c>
      <c r="H39" s="3">
        <v>44194.833333333336</v>
      </c>
      <c r="I39" s="12"/>
      <c r="J39" s="13"/>
    </row>
    <row r="40" spans="1:10" x14ac:dyDescent="0.3">
      <c r="A40" t="s">
        <v>11</v>
      </c>
      <c r="B40" t="s">
        <v>14</v>
      </c>
      <c r="C40">
        <v>39</v>
      </c>
      <c r="D40">
        <v>2</v>
      </c>
      <c r="E40" s="1" t="s">
        <v>4</v>
      </c>
      <c r="F40" s="2">
        <v>15.92</v>
      </c>
      <c r="G40" s="17">
        <f>IFERROR(VLOOKUP(C40, 'Syrup Inventory Tracker'!A:D, 3, FALSE), "Order Number Not Found")</f>
        <v>20</v>
      </c>
      <c r="H40" s="3">
        <v>44195.25</v>
      </c>
      <c r="I40" s="12"/>
      <c r="J40" s="13"/>
    </row>
    <row r="41" spans="1:10" x14ac:dyDescent="0.3">
      <c r="A41" t="s">
        <v>10</v>
      </c>
      <c r="B41" t="s">
        <v>14</v>
      </c>
      <c r="C41">
        <v>40</v>
      </c>
      <c r="D41">
        <v>4</v>
      </c>
      <c r="E41" s="1" t="s">
        <v>1</v>
      </c>
      <c r="F41" s="2">
        <v>31.84</v>
      </c>
      <c r="G41" s="17">
        <f>IFERROR(VLOOKUP(C41, 'Syrup Inventory Tracker'!A:D, 3, FALSE), "Order Number Not Found")</f>
        <v>16</v>
      </c>
      <c r="H41" s="3">
        <v>44196.333333333336</v>
      </c>
      <c r="I41" s="12"/>
      <c r="J41" s="13"/>
    </row>
    <row r="42" spans="1:10" x14ac:dyDescent="0.3">
      <c r="A42" t="s">
        <v>11</v>
      </c>
      <c r="B42" t="s">
        <v>14</v>
      </c>
      <c r="C42">
        <v>41</v>
      </c>
      <c r="D42">
        <v>1</v>
      </c>
      <c r="E42" s="1" t="s">
        <v>3</v>
      </c>
      <c r="F42" s="2">
        <v>7.96</v>
      </c>
      <c r="G42" s="17">
        <f>IFERROR(VLOOKUP(C42, 'Syrup Inventory Tracker'!A:D, 3, FALSE), "Order Number Not Found")</f>
        <v>5</v>
      </c>
      <c r="H42" s="3">
        <v>44197.5</v>
      </c>
      <c r="I42" s="12"/>
      <c r="J42" s="13"/>
    </row>
    <row r="43" spans="1:10" x14ac:dyDescent="0.3">
      <c r="A43" t="s">
        <v>9</v>
      </c>
      <c r="B43" t="s">
        <v>14</v>
      </c>
      <c r="C43">
        <v>42</v>
      </c>
      <c r="D43">
        <v>4</v>
      </c>
      <c r="E43" s="1" t="s">
        <v>2</v>
      </c>
      <c r="F43" s="2">
        <v>31.84</v>
      </c>
      <c r="G43" s="17">
        <f>IFERROR(VLOOKUP(C43, 'Syrup Inventory Tracker'!A:D, 3, FALSE), "Order Number Not Found")</f>
        <v>10</v>
      </c>
      <c r="H43" s="3">
        <v>44198.75</v>
      </c>
      <c r="I43" s="12"/>
      <c r="J43" s="13"/>
    </row>
    <row r="44" spans="1:10" x14ac:dyDescent="0.3">
      <c r="A44" t="s">
        <v>9</v>
      </c>
      <c r="B44" t="s">
        <v>13</v>
      </c>
      <c r="C44">
        <v>43</v>
      </c>
      <c r="D44">
        <v>4</v>
      </c>
      <c r="E44" s="1" t="s">
        <v>4</v>
      </c>
      <c r="F44" s="2">
        <v>27.84</v>
      </c>
      <c r="G44" s="17">
        <f>IFERROR(VLOOKUP(C44, 'Syrup Inventory Tracker'!A:D, 3, FALSE), "Order Number Not Found")</f>
        <v>16</v>
      </c>
      <c r="H44" s="3">
        <v>44198.791666666664</v>
      </c>
      <c r="I44" s="12"/>
      <c r="J44" s="13"/>
    </row>
    <row r="45" spans="1:10" x14ac:dyDescent="0.3">
      <c r="A45" t="s">
        <v>9</v>
      </c>
      <c r="B45" t="s">
        <v>13</v>
      </c>
      <c r="C45">
        <v>44</v>
      </c>
      <c r="D45">
        <v>3</v>
      </c>
      <c r="E45" s="1" t="s">
        <v>1</v>
      </c>
      <c r="F45" s="2">
        <v>23.85</v>
      </c>
      <c r="G45" s="17">
        <f>IFERROR(VLOOKUP(C45, 'Syrup Inventory Tracker'!A:D, 3, FALSE), "Order Number Not Found")</f>
        <v>5</v>
      </c>
      <c r="H45" s="3">
        <v>44199.75</v>
      </c>
      <c r="I45" s="12"/>
      <c r="J45" s="13"/>
    </row>
    <row r="46" spans="1:10" x14ac:dyDescent="0.3">
      <c r="A46" t="s">
        <v>11</v>
      </c>
      <c r="B46" t="s">
        <v>13</v>
      </c>
      <c r="C46">
        <v>45</v>
      </c>
      <c r="D46">
        <v>4</v>
      </c>
      <c r="E46" s="1" t="s">
        <v>7</v>
      </c>
      <c r="F46" s="2">
        <v>31.8</v>
      </c>
      <c r="G46" s="17">
        <f>IFERROR(VLOOKUP(C46, 'Syrup Inventory Tracker'!A:D, 3, FALSE), "Order Number Not Found")</f>
        <v>12</v>
      </c>
      <c r="H46" s="3">
        <v>44199.791666666664</v>
      </c>
      <c r="I46" s="12"/>
      <c r="J46" s="13"/>
    </row>
    <row r="47" spans="1:10" x14ac:dyDescent="0.3">
      <c r="A47" t="s">
        <v>9</v>
      </c>
      <c r="B47" t="s">
        <v>13</v>
      </c>
      <c r="C47">
        <v>46</v>
      </c>
      <c r="D47">
        <v>2</v>
      </c>
      <c r="E47" s="1" t="s">
        <v>4</v>
      </c>
      <c r="F47" s="2">
        <v>13.92</v>
      </c>
      <c r="G47" s="17">
        <f>IFERROR(VLOOKUP(C47, 'Syrup Inventory Tracker'!A:D, 3, FALSE), "Order Number Not Found")</f>
        <v>12</v>
      </c>
      <c r="H47" s="3">
        <v>44199.916666666664</v>
      </c>
      <c r="I47" s="12"/>
      <c r="J47" s="13"/>
    </row>
    <row r="48" spans="1:10" x14ac:dyDescent="0.3">
      <c r="A48" t="s">
        <v>9</v>
      </c>
      <c r="B48" t="s">
        <v>14</v>
      </c>
      <c r="C48">
        <v>47</v>
      </c>
      <c r="D48">
        <v>5</v>
      </c>
      <c r="E48" s="1" t="s">
        <v>15</v>
      </c>
      <c r="F48" s="2">
        <v>39.799999999999997</v>
      </c>
      <c r="G48" s="17">
        <f>IFERROR(VLOOKUP(C48, 'Syrup Inventory Tracker'!A:D, 3, FALSE), "Order Number Not Found")</f>
        <v>9</v>
      </c>
      <c r="H48" s="3">
        <v>44202.125</v>
      </c>
      <c r="I48" s="12"/>
      <c r="J48" s="13"/>
    </row>
    <row r="49" spans="1:10" x14ac:dyDescent="0.3">
      <c r="A49" t="s">
        <v>9</v>
      </c>
      <c r="B49" t="s">
        <v>14</v>
      </c>
      <c r="C49">
        <v>48</v>
      </c>
      <c r="D49">
        <v>1</v>
      </c>
      <c r="E49" s="1" t="s">
        <v>2</v>
      </c>
      <c r="F49" s="2">
        <v>7.96</v>
      </c>
      <c r="G49" s="17">
        <f>IFERROR(VLOOKUP(C49, 'Syrup Inventory Tracker'!A:D, 3, FALSE), "Order Number Not Found")</f>
        <v>20</v>
      </c>
      <c r="H49" s="3">
        <v>44202.375</v>
      </c>
      <c r="I49" s="12"/>
      <c r="J49" s="13"/>
    </row>
    <row r="50" spans="1:10" x14ac:dyDescent="0.3">
      <c r="A50" t="s">
        <v>9</v>
      </c>
      <c r="B50" t="s">
        <v>14</v>
      </c>
      <c r="C50">
        <v>49</v>
      </c>
      <c r="D50">
        <v>4</v>
      </c>
      <c r="E50" s="1" t="s">
        <v>2</v>
      </c>
      <c r="F50" s="2">
        <v>31.84</v>
      </c>
      <c r="G50" s="17">
        <f>IFERROR(VLOOKUP(C50, 'Syrup Inventory Tracker'!A:D, 3, FALSE), "Order Number Not Found")</f>
        <v>6</v>
      </c>
      <c r="H50" s="3">
        <v>44202.666666666664</v>
      </c>
      <c r="I50" s="12"/>
      <c r="J50" s="13"/>
    </row>
    <row r="51" spans="1:10" x14ac:dyDescent="0.3">
      <c r="A51" t="s">
        <v>9</v>
      </c>
      <c r="B51" t="s">
        <v>13</v>
      </c>
      <c r="C51">
        <v>50</v>
      </c>
      <c r="D51">
        <v>4</v>
      </c>
      <c r="E51" s="1" t="s">
        <v>4</v>
      </c>
      <c r="F51" s="2">
        <v>27.84</v>
      </c>
      <c r="G51" s="17">
        <f>IFERROR(VLOOKUP(C51, 'Syrup Inventory Tracker'!A:D, 3, FALSE), "Order Number Not Found")</f>
        <v>15</v>
      </c>
      <c r="H51" s="3">
        <v>44203.5</v>
      </c>
      <c r="I51" s="12"/>
      <c r="J51" s="13"/>
    </row>
    <row r="52" spans="1:10" x14ac:dyDescent="0.3">
      <c r="A52" t="s">
        <v>11</v>
      </c>
      <c r="B52" t="s">
        <v>14</v>
      </c>
      <c r="C52">
        <v>51</v>
      </c>
      <c r="D52">
        <v>5</v>
      </c>
      <c r="E52" s="1" t="s">
        <v>3</v>
      </c>
      <c r="F52" s="2">
        <v>44.75</v>
      </c>
      <c r="G52" s="17" t="str">
        <f>IFERROR(VLOOKUP(C52, 'Syrup Inventory Tracker'!A:D, 3, FALSE), "Order Number Not Found")</f>
        <v>Order Number Not Found</v>
      </c>
      <c r="H52" s="3">
        <v>44203.916666666664</v>
      </c>
      <c r="I52" s="12"/>
      <c r="J52" s="13"/>
    </row>
    <row r="53" spans="1:10" x14ac:dyDescent="0.3">
      <c r="A53" t="s">
        <v>11</v>
      </c>
      <c r="B53" t="s">
        <v>14</v>
      </c>
      <c r="C53">
        <v>52</v>
      </c>
      <c r="D53">
        <v>3</v>
      </c>
      <c r="E53" s="1" t="s">
        <v>15</v>
      </c>
      <c r="F53" s="2">
        <v>23.88</v>
      </c>
      <c r="G53" s="17" t="str">
        <f>IFERROR(VLOOKUP(C53, 'Syrup Inventory Tracker'!A:D, 3, FALSE), "Order Number Not Found")</f>
        <v>Order Number Not Found</v>
      </c>
      <c r="H53" s="3">
        <v>44204.291666666664</v>
      </c>
      <c r="I53" s="12"/>
      <c r="J53" s="13"/>
    </row>
    <row r="54" spans="1:10" x14ac:dyDescent="0.3">
      <c r="A54" t="s">
        <v>11</v>
      </c>
      <c r="B54" t="s">
        <v>13</v>
      </c>
      <c r="C54">
        <v>53</v>
      </c>
      <c r="D54">
        <v>2</v>
      </c>
      <c r="E54" s="1" t="s">
        <v>15</v>
      </c>
      <c r="F54" s="2">
        <v>13.92</v>
      </c>
      <c r="G54" s="17" t="str">
        <f>IFERROR(VLOOKUP(C54, 'Syrup Inventory Tracker'!A:D, 3, FALSE), "Order Number Not Found")</f>
        <v>Order Number Not Found</v>
      </c>
      <c r="H54" s="3">
        <v>44205.25</v>
      </c>
      <c r="I54" s="12"/>
      <c r="J54" s="13"/>
    </row>
    <row r="55" spans="1:10" x14ac:dyDescent="0.3">
      <c r="A55" t="s">
        <v>9</v>
      </c>
      <c r="B55" t="s">
        <v>14</v>
      </c>
      <c r="C55">
        <v>54</v>
      </c>
      <c r="D55">
        <v>1</v>
      </c>
      <c r="E55" s="1" t="s">
        <v>15</v>
      </c>
      <c r="F55" s="2">
        <v>7.96</v>
      </c>
      <c r="G55" s="17">
        <f>IFERROR(VLOOKUP(C55, 'Syrup Inventory Tracker'!A:D, 3, FALSE), "Order Number Not Found")</f>
        <v>25</v>
      </c>
      <c r="H55" s="3">
        <v>44205.291666666664</v>
      </c>
      <c r="I55" s="12"/>
      <c r="J55" s="13"/>
    </row>
    <row r="56" spans="1:10" x14ac:dyDescent="0.3">
      <c r="A56" t="s">
        <v>10</v>
      </c>
      <c r="B56" t="s">
        <v>14</v>
      </c>
      <c r="C56">
        <v>55</v>
      </c>
      <c r="D56">
        <v>2</v>
      </c>
      <c r="E56" s="1" t="s">
        <v>1</v>
      </c>
      <c r="F56" s="2">
        <v>15.92</v>
      </c>
      <c r="G56" s="17">
        <f>IFERROR(VLOOKUP(C56, 'Syrup Inventory Tracker'!A:D, 3, FALSE), "Order Number Not Found")</f>
        <v>15</v>
      </c>
      <c r="H56" s="3">
        <v>44207.458333333336</v>
      </c>
      <c r="I56" s="12"/>
      <c r="J56" s="13"/>
    </row>
    <row r="57" spans="1:10" x14ac:dyDescent="0.3">
      <c r="A57" t="s">
        <v>11</v>
      </c>
      <c r="B57" t="s">
        <v>13</v>
      </c>
      <c r="C57">
        <v>56</v>
      </c>
      <c r="D57">
        <v>3</v>
      </c>
      <c r="E57" s="1" t="s">
        <v>4</v>
      </c>
      <c r="F57" s="2">
        <v>20.88</v>
      </c>
      <c r="G57" s="17">
        <f>IFERROR(VLOOKUP(C57, 'Syrup Inventory Tracker'!A:D, 3, FALSE), "Order Number Not Found")</f>
        <v>10</v>
      </c>
      <c r="H57" s="3">
        <v>44207.666666666664</v>
      </c>
      <c r="I57" s="12"/>
      <c r="J57" s="13"/>
    </row>
    <row r="58" spans="1:10" x14ac:dyDescent="0.3">
      <c r="A58" t="s">
        <v>11</v>
      </c>
      <c r="B58" t="s">
        <v>14</v>
      </c>
      <c r="C58">
        <v>57</v>
      </c>
      <c r="D58">
        <v>5</v>
      </c>
      <c r="E58" s="1" t="s">
        <v>7</v>
      </c>
      <c r="F58" s="2">
        <v>39.799999999999997</v>
      </c>
      <c r="G58" s="17">
        <f>IFERROR(VLOOKUP(C58, 'Syrup Inventory Tracker'!A:D, 3, FALSE), "Order Number Not Found")</f>
        <v>3</v>
      </c>
      <c r="H58" s="3">
        <v>44208.166666666664</v>
      </c>
      <c r="I58" s="12"/>
      <c r="J58" s="13"/>
    </row>
    <row r="59" spans="1:10" x14ac:dyDescent="0.3">
      <c r="A59" t="s">
        <v>10</v>
      </c>
      <c r="B59" t="s">
        <v>14</v>
      </c>
      <c r="C59">
        <v>58</v>
      </c>
      <c r="D59">
        <v>4</v>
      </c>
      <c r="E59" s="1" t="s">
        <v>4</v>
      </c>
      <c r="F59" s="2">
        <v>31.84</v>
      </c>
      <c r="G59" s="17">
        <f>IFERROR(VLOOKUP(C59, 'Syrup Inventory Tracker'!A:D, 3, FALSE), "Order Number Not Found")</f>
        <v>8</v>
      </c>
      <c r="H59" s="3">
        <v>44208.375</v>
      </c>
      <c r="I59" s="12"/>
      <c r="J59" s="13"/>
    </row>
    <row r="60" spans="1:10" x14ac:dyDescent="0.3">
      <c r="A60" t="s">
        <v>9</v>
      </c>
      <c r="B60" t="s">
        <v>14</v>
      </c>
      <c r="C60">
        <v>59</v>
      </c>
      <c r="D60">
        <v>5</v>
      </c>
      <c r="E60" s="1" t="s">
        <v>3</v>
      </c>
      <c r="F60" s="2">
        <v>39.799999999999997</v>
      </c>
      <c r="G60" s="17">
        <f>IFERROR(VLOOKUP(C60, 'Syrup Inventory Tracker'!A:D, 3, FALSE), "Order Number Not Found")</f>
        <v>15</v>
      </c>
      <c r="H60" s="3">
        <v>44208.875</v>
      </c>
      <c r="I60" s="12"/>
      <c r="J60" s="13"/>
    </row>
    <row r="61" spans="1:10" x14ac:dyDescent="0.3">
      <c r="A61" t="s">
        <v>9</v>
      </c>
      <c r="B61" t="s">
        <v>13</v>
      </c>
      <c r="C61">
        <v>60</v>
      </c>
      <c r="D61">
        <v>2</v>
      </c>
      <c r="E61" s="1" t="s">
        <v>0</v>
      </c>
      <c r="F61" s="2">
        <v>13.92</v>
      </c>
      <c r="G61" s="17">
        <f>IFERROR(VLOOKUP(C61, 'Syrup Inventory Tracker'!A:D, 3, FALSE), "Order Number Not Found")</f>
        <v>25</v>
      </c>
      <c r="H61" s="3">
        <v>44209</v>
      </c>
      <c r="I61" s="12"/>
      <c r="J61" s="13"/>
    </row>
    <row r="62" spans="1:10" x14ac:dyDescent="0.3">
      <c r="A62" t="s">
        <v>10</v>
      </c>
      <c r="B62" t="s">
        <v>14</v>
      </c>
      <c r="C62">
        <v>61</v>
      </c>
      <c r="D62">
        <v>4</v>
      </c>
      <c r="E62" s="1" t="s">
        <v>15</v>
      </c>
      <c r="F62" s="2">
        <v>35.799999999999997</v>
      </c>
      <c r="G62" s="17">
        <f>IFERROR(VLOOKUP(C62, 'Syrup Inventory Tracker'!A:D, 3, FALSE), "Order Number Not Found")</f>
        <v>16</v>
      </c>
      <c r="H62" s="3">
        <v>44211.333333333336</v>
      </c>
      <c r="I62" s="12"/>
      <c r="J62" s="13"/>
    </row>
    <row r="63" spans="1:10" x14ac:dyDescent="0.3">
      <c r="A63" t="s">
        <v>11</v>
      </c>
      <c r="B63" t="s">
        <v>14</v>
      </c>
      <c r="C63">
        <v>62</v>
      </c>
      <c r="D63">
        <v>1</v>
      </c>
      <c r="E63" s="1" t="s">
        <v>15</v>
      </c>
      <c r="F63" s="2">
        <v>7.96</v>
      </c>
      <c r="G63" s="17">
        <f>IFERROR(VLOOKUP(C63, 'Syrup Inventory Tracker'!A:D, 3, FALSE), "Order Number Not Found")</f>
        <v>15</v>
      </c>
      <c r="H63" s="3">
        <v>44212.791666666664</v>
      </c>
      <c r="I63" s="12"/>
      <c r="J63" s="13"/>
    </row>
    <row r="64" spans="1:10" x14ac:dyDescent="0.3">
      <c r="A64" t="s">
        <v>10</v>
      </c>
      <c r="B64" t="s">
        <v>13</v>
      </c>
      <c r="C64">
        <v>63</v>
      </c>
      <c r="D64">
        <v>2</v>
      </c>
      <c r="E64" s="1" t="s">
        <v>2</v>
      </c>
      <c r="F64" s="2">
        <v>15.9</v>
      </c>
      <c r="G64" s="17">
        <f>IFERROR(VLOOKUP(C64, 'Syrup Inventory Tracker'!A:D, 3, FALSE), "Order Number Not Found")</f>
        <v>6</v>
      </c>
      <c r="H64" s="3">
        <v>44213.958333333336</v>
      </c>
      <c r="I64" s="12"/>
      <c r="J64" s="13"/>
    </row>
    <row r="65" spans="1:10" x14ac:dyDescent="0.3">
      <c r="A65" t="s">
        <v>11</v>
      </c>
      <c r="B65" t="s">
        <v>14</v>
      </c>
      <c r="C65">
        <v>64</v>
      </c>
      <c r="D65">
        <v>4</v>
      </c>
      <c r="E65" s="1" t="s">
        <v>7</v>
      </c>
      <c r="F65" s="2">
        <v>35.799999999999997</v>
      </c>
      <c r="G65" s="17">
        <f>IFERROR(VLOOKUP(C65, 'Syrup Inventory Tracker'!A:D, 3, FALSE), "Order Number Not Found")</f>
        <v>16</v>
      </c>
      <c r="H65" s="3">
        <v>44214.25</v>
      </c>
      <c r="I65" s="12"/>
      <c r="J65" s="13"/>
    </row>
    <row r="66" spans="1:10" x14ac:dyDescent="0.3">
      <c r="A66" t="s">
        <v>10</v>
      </c>
      <c r="B66" t="s">
        <v>13</v>
      </c>
      <c r="C66">
        <v>65</v>
      </c>
      <c r="D66">
        <v>3</v>
      </c>
      <c r="E66" s="1" t="s">
        <v>7</v>
      </c>
      <c r="F66" s="2">
        <v>20.88</v>
      </c>
      <c r="G66" s="17">
        <f>IFERROR(VLOOKUP(C66, 'Syrup Inventory Tracker'!A:D, 3, FALSE), "Order Number Not Found")</f>
        <v>5</v>
      </c>
      <c r="H66" s="3">
        <v>44214.333333333336</v>
      </c>
      <c r="I66" s="12"/>
      <c r="J66" s="13"/>
    </row>
    <row r="67" spans="1:10" x14ac:dyDescent="0.3">
      <c r="A67" t="s">
        <v>9</v>
      </c>
      <c r="B67" t="s">
        <v>14</v>
      </c>
      <c r="C67">
        <v>66</v>
      </c>
      <c r="D67">
        <v>5</v>
      </c>
      <c r="E67" s="1" t="s">
        <v>4</v>
      </c>
      <c r="F67" s="2">
        <v>39.799999999999997</v>
      </c>
      <c r="G67" s="17">
        <f>IFERROR(VLOOKUP(C67, 'Syrup Inventory Tracker'!A:D, 3, FALSE), "Order Number Not Found")</f>
        <v>8</v>
      </c>
      <c r="H67" s="3">
        <v>44214.708333333336</v>
      </c>
      <c r="I67" s="12"/>
      <c r="J67" s="13"/>
    </row>
    <row r="68" spans="1:10" x14ac:dyDescent="0.3">
      <c r="A68" t="s">
        <v>9</v>
      </c>
      <c r="B68" t="s">
        <v>13</v>
      </c>
      <c r="C68">
        <v>67</v>
      </c>
      <c r="D68">
        <v>3</v>
      </c>
      <c r="E68" s="1" t="s">
        <v>7</v>
      </c>
      <c r="F68" s="2">
        <v>20.88</v>
      </c>
      <c r="G68" s="17">
        <f>IFERROR(VLOOKUP(C68, 'Syrup Inventory Tracker'!A:D, 3, FALSE), "Order Number Not Found")</f>
        <v>20</v>
      </c>
      <c r="H68" s="3">
        <v>44218.75</v>
      </c>
      <c r="I68" s="12"/>
      <c r="J68" s="13"/>
    </row>
    <row r="69" spans="1:10" x14ac:dyDescent="0.3">
      <c r="A69" t="s">
        <v>11</v>
      </c>
      <c r="B69" t="s">
        <v>14</v>
      </c>
      <c r="C69">
        <v>68</v>
      </c>
      <c r="D69">
        <v>2</v>
      </c>
      <c r="E69" s="1" t="s">
        <v>15</v>
      </c>
      <c r="F69" s="2">
        <v>17.899999999999999</v>
      </c>
      <c r="G69" s="17">
        <f>IFERROR(VLOOKUP(C69, 'Syrup Inventory Tracker'!A:D, 3, FALSE), "Order Number Not Found")</f>
        <v>12</v>
      </c>
      <c r="H69" s="3">
        <v>44219</v>
      </c>
      <c r="I69" s="12"/>
      <c r="J69" s="13"/>
    </row>
    <row r="70" spans="1:10" x14ac:dyDescent="0.3">
      <c r="A70" t="s">
        <v>10</v>
      </c>
      <c r="B70" t="s">
        <v>13</v>
      </c>
      <c r="C70">
        <v>69</v>
      </c>
      <c r="D70">
        <v>5</v>
      </c>
      <c r="E70" s="1" t="s">
        <v>0</v>
      </c>
      <c r="F70" s="2">
        <v>34.799999999999997</v>
      </c>
      <c r="G70" s="17">
        <f>IFERROR(VLOOKUP(C70, 'Syrup Inventory Tracker'!A:D, 3, FALSE), "Order Number Not Found")</f>
        <v>15</v>
      </c>
      <c r="H70" s="3">
        <v>44219.75</v>
      </c>
      <c r="I70" s="12"/>
      <c r="J70" s="13"/>
    </row>
    <row r="71" spans="1:10" x14ac:dyDescent="0.3">
      <c r="A71" t="s">
        <v>9</v>
      </c>
      <c r="B71" t="s">
        <v>13</v>
      </c>
      <c r="C71">
        <v>70</v>
      </c>
      <c r="D71">
        <v>4</v>
      </c>
      <c r="E71" s="1" t="s">
        <v>7</v>
      </c>
      <c r="F71" s="2">
        <v>31.8</v>
      </c>
      <c r="G71" s="17">
        <f>IFERROR(VLOOKUP(C71, 'Syrup Inventory Tracker'!A:D, 3, FALSE), "Order Number Not Found")</f>
        <v>9</v>
      </c>
      <c r="H71" s="3">
        <v>44223.75</v>
      </c>
      <c r="I71" s="12"/>
      <c r="J71" s="13"/>
    </row>
    <row r="72" spans="1:10" x14ac:dyDescent="0.3">
      <c r="A72" t="s">
        <v>10</v>
      </c>
      <c r="B72" t="s">
        <v>13</v>
      </c>
      <c r="C72">
        <v>71</v>
      </c>
      <c r="D72">
        <v>5</v>
      </c>
      <c r="E72" s="1" t="s">
        <v>7</v>
      </c>
      <c r="F72" s="2">
        <v>34.799999999999997</v>
      </c>
      <c r="G72" s="17">
        <f>IFERROR(VLOOKUP(C72, 'Syrup Inventory Tracker'!A:D, 3, FALSE), "Order Number Not Found")</f>
        <v>10</v>
      </c>
      <c r="H72" s="3">
        <v>44226.041666666664</v>
      </c>
      <c r="I72" s="12"/>
      <c r="J72" s="13"/>
    </row>
    <row r="73" spans="1:10" x14ac:dyDescent="0.3">
      <c r="A73" t="s">
        <v>9</v>
      </c>
      <c r="B73" t="s">
        <v>13</v>
      </c>
      <c r="C73">
        <v>72</v>
      </c>
      <c r="D73">
        <v>1</v>
      </c>
      <c r="E73" s="1" t="s">
        <v>4</v>
      </c>
      <c r="F73" s="2">
        <v>6.96</v>
      </c>
      <c r="G73" s="17">
        <f>IFERROR(VLOOKUP(C73, 'Syrup Inventory Tracker'!A:D, 3, FALSE), "Order Number Not Found")</f>
        <v>20</v>
      </c>
      <c r="H73" s="3">
        <v>44229.666666666664</v>
      </c>
      <c r="I73" s="12"/>
      <c r="J73" s="13"/>
    </row>
    <row r="74" spans="1:10" x14ac:dyDescent="0.3">
      <c r="A74" t="s">
        <v>9</v>
      </c>
      <c r="B74" t="s">
        <v>14</v>
      </c>
      <c r="C74">
        <v>73</v>
      </c>
      <c r="D74">
        <v>3</v>
      </c>
      <c r="E74" s="1" t="s">
        <v>4</v>
      </c>
      <c r="F74" s="2">
        <v>26.849999999999998</v>
      </c>
      <c r="G74" s="17">
        <f>IFERROR(VLOOKUP(C74, 'Syrup Inventory Tracker'!A:D, 3, FALSE), "Order Number Not Found")</f>
        <v>12</v>
      </c>
      <c r="H74" s="3">
        <v>44231.791666666664</v>
      </c>
      <c r="I74" s="12"/>
      <c r="J74" s="13"/>
    </row>
    <row r="75" spans="1:10" x14ac:dyDescent="0.3">
      <c r="A75" t="s">
        <v>11</v>
      </c>
      <c r="B75" t="s">
        <v>14</v>
      </c>
      <c r="C75">
        <v>74</v>
      </c>
      <c r="D75">
        <v>4</v>
      </c>
      <c r="E75" s="1" t="s">
        <v>2</v>
      </c>
      <c r="F75" s="2">
        <v>31.84</v>
      </c>
      <c r="G75" s="17">
        <f>IFERROR(VLOOKUP(C75, 'Syrup Inventory Tracker'!A:D, 3, FALSE), "Order Number Not Found")</f>
        <v>20</v>
      </c>
      <c r="H75" s="3">
        <v>44232.375</v>
      </c>
      <c r="I75" s="12"/>
      <c r="J75" s="13"/>
    </row>
    <row r="76" spans="1:10" x14ac:dyDescent="0.3">
      <c r="A76" t="s">
        <v>9</v>
      </c>
      <c r="B76" t="s">
        <v>14</v>
      </c>
      <c r="C76">
        <v>75</v>
      </c>
      <c r="D76">
        <v>5</v>
      </c>
      <c r="E76" s="1" t="s">
        <v>0</v>
      </c>
      <c r="F76" s="2">
        <v>39.799999999999997</v>
      </c>
      <c r="G76" s="17">
        <f>IFERROR(VLOOKUP(C76, 'Syrup Inventory Tracker'!A:D, 3, FALSE), "Order Number Not Found")</f>
        <v>3</v>
      </c>
      <c r="H76" s="3">
        <v>44232.708333333336</v>
      </c>
      <c r="I76" s="12"/>
      <c r="J76" s="13"/>
    </row>
    <row r="77" spans="1:10" x14ac:dyDescent="0.3">
      <c r="A77" t="s">
        <v>9</v>
      </c>
      <c r="B77" t="s">
        <v>13</v>
      </c>
      <c r="C77">
        <v>76</v>
      </c>
      <c r="D77">
        <v>3</v>
      </c>
      <c r="E77" s="1" t="s">
        <v>2</v>
      </c>
      <c r="F77" s="2">
        <v>20.88</v>
      </c>
      <c r="G77" s="17">
        <f>IFERROR(VLOOKUP(C77, 'Syrup Inventory Tracker'!A:D, 3, FALSE), "Order Number Not Found")</f>
        <v>9</v>
      </c>
      <c r="H77" s="3">
        <v>44233.125</v>
      </c>
      <c r="I77" s="12"/>
      <c r="J77" s="13"/>
    </row>
    <row r="78" spans="1:10" x14ac:dyDescent="0.3">
      <c r="A78" t="s">
        <v>10</v>
      </c>
      <c r="B78" t="s">
        <v>13</v>
      </c>
      <c r="C78">
        <v>77</v>
      </c>
      <c r="D78">
        <v>4</v>
      </c>
      <c r="E78" s="1" t="s">
        <v>2</v>
      </c>
      <c r="F78" s="2">
        <v>31.8</v>
      </c>
      <c r="G78" s="17">
        <f>IFERROR(VLOOKUP(C78, 'Syrup Inventory Tracker'!A:D, 3, FALSE), "Order Number Not Found")</f>
        <v>20</v>
      </c>
      <c r="H78" s="3">
        <v>44233.375</v>
      </c>
      <c r="I78" s="12"/>
      <c r="J78" s="13"/>
    </row>
    <row r="79" spans="1:10" x14ac:dyDescent="0.3">
      <c r="A79" t="s">
        <v>10</v>
      </c>
      <c r="B79" t="s">
        <v>14</v>
      </c>
      <c r="C79">
        <v>78</v>
      </c>
      <c r="D79">
        <v>1</v>
      </c>
      <c r="E79" s="1" t="s">
        <v>1</v>
      </c>
      <c r="F79" s="2">
        <v>8.9499999999999993</v>
      </c>
      <c r="G79" s="17">
        <f>IFERROR(VLOOKUP(C79, 'Syrup Inventory Tracker'!A:D, 3, FALSE), "Order Number Not Found")</f>
        <v>15</v>
      </c>
      <c r="H79" s="3">
        <v>44235.583333333336</v>
      </c>
      <c r="I79" s="12"/>
      <c r="J79" s="13"/>
    </row>
    <row r="80" spans="1:10" x14ac:dyDescent="0.3">
      <c r="A80" t="s">
        <v>11</v>
      </c>
      <c r="B80" t="s">
        <v>13</v>
      </c>
      <c r="C80">
        <v>79</v>
      </c>
      <c r="D80">
        <v>1</v>
      </c>
      <c r="E80" s="1" t="s">
        <v>7</v>
      </c>
      <c r="F80" s="2">
        <v>6.96</v>
      </c>
      <c r="G80" s="17">
        <f>IFERROR(VLOOKUP(C80, 'Syrup Inventory Tracker'!A:D, 3, FALSE), "Order Number Not Found")</f>
        <v>9</v>
      </c>
      <c r="H80" s="3">
        <v>44236.083333333336</v>
      </c>
      <c r="I80" s="12"/>
      <c r="J80" s="13"/>
    </row>
    <row r="81" spans="1:10" x14ac:dyDescent="0.3">
      <c r="A81" t="s">
        <v>9</v>
      </c>
      <c r="B81" t="s">
        <v>13</v>
      </c>
      <c r="C81">
        <v>80</v>
      </c>
      <c r="D81">
        <v>1</v>
      </c>
      <c r="E81" s="1" t="s">
        <v>15</v>
      </c>
      <c r="F81" s="2">
        <v>7.95</v>
      </c>
      <c r="G81" s="17">
        <f>IFERROR(VLOOKUP(C81, 'Syrup Inventory Tracker'!A:D, 3, FALSE), "Order Number Not Found")</f>
        <v>16</v>
      </c>
      <c r="H81" s="3">
        <v>44237.125</v>
      </c>
      <c r="I81" s="12"/>
      <c r="J81" s="13"/>
    </row>
    <row r="82" spans="1:10" x14ac:dyDescent="0.3">
      <c r="A82" t="s">
        <v>10</v>
      </c>
      <c r="B82" t="s">
        <v>14</v>
      </c>
      <c r="C82">
        <v>81</v>
      </c>
      <c r="D82">
        <v>1</v>
      </c>
      <c r="E82" s="1" t="s">
        <v>15</v>
      </c>
      <c r="F82" s="2">
        <v>7.96</v>
      </c>
      <c r="G82" s="17" t="str">
        <f>IFERROR(VLOOKUP(C82, 'Syrup Inventory Tracker'!A:D, 3, FALSE), "Order Number Not Found")</f>
        <v>Order Number Not Found</v>
      </c>
      <c r="H82" s="3">
        <v>44237.666666666664</v>
      </c>
      <c r="I82" s="12"/>
      <c r="J82" s="13"/>
    </row>
    <row r="83" spans="1:10" x14ac:dyDescent="0.3">
      <c r="A83" t="s">
        <v>11</v>
      </c>
      <c r="B83" t="s">
        <v>14</v>
      </c>
      <c r="C83">
        <v>82</v>
      </c>
      <c r="D83">
        <v>2</v>
      </c>
      <c r="E83" s="1" t="s">
        <v>4</v>
      </c>
      <c r="F83" s="2">
        <v>15.92</v>
      </c>
      <c r="G83" s="17" t="str">
        <f>IFERROR(VLOOKUP(C83, 'Syrup Inventory Tracker'!A:D, 3, FALSE), "Order Number Not Found")</f>
        <v>Order Number Not Found</v>
      </c>
      <c r="H83" s="3">
        <v>44239.375</v>
      </c>
      <c r="I83" s="12"/>
      <c r="J83" s="13"/>
    </row>
    <row r="84" spans="1:10" x14ac:dyDescent="0.3">
      <c r="A84" t="s">
        <v>9</v>
      </c>
      <c r="B84" t="s">
        <v>14</v>
      </c>
      <c r="C84">
        <v>83</v>
      </c>
      <c r="D84">
        <v>1</v>
      </c>
      <c r="E84" s="1" t="s">
        <v>2</v>
      </c>
      <c r="F84" s="2">
        <v>7.96</v>
      </c>
      <c r="G84" s="17" t="str">
        <f>IFERROR(VLOOKUP(C84, 'Syrup Inventory Tracker'!A:D, 3, FALSE), "Order Number Not Found")</f>
        <v>Order Number Not Found</v>
      </c>
      <c r="H84" s="3">
        <v>44242.625</v>
      </c>
      <c r="I84" s="12"/>
      <c r="J84" s="13"/>
    </row>
    <row r="85" spans="1:10" x14ac:dyDescent="0.3">
      <c r="A85" t="s">
        <v>11</v>
      </c>
      <c r="B85" t="s">
        <v>14</v>
      </c>
      <c r="C85">
        <v>84</v>
      </c>
      <c r="D85">
        <v>4</v>
      </c>
      <c r="E85" s="1" t="s">
        <v>0</v>
      </c>
      <c r="F85" s="2">
        <v>31.84</v>
      </c>
      <c r="G85" s="17" t="str">
        <f>IFERROR(VLOOKUP(C85, 'Syrup Inventory Tracker'!A:D, 3, FALSE), "Order Number Not Found")</f>
        <v>Order Number Not Found</v>
      </c>
      <c r="H85" s="3">
        <v>44243.875</v>
      </c>
      <c r="I85" s="12"/>
      <c r="J85" s="13"/>
    </row>
    <row r="86" spans="1:10" x14ac:dyDescent="0.3">
      <c r="A86" t="s">
        <v>11</v>
      </c>
      <c r="B86" t="s">
        <v>13</v>
      </c>
      <c r="C86">
        <v>85</v>
      </c>
      <c r="D86">
        <v>3</v>
      </c>
      <c r="E86" s="1" t="s">
        <v>3</v>
      </c>
      <c r="F86" s="2">
        <v>20.88</v>
      </c>
      <c r="G86" s="17">
        <f>IFERROR(VLOOKUP(C86, 'Syrup Inventory Tracker'!A:D, 3, FALSE), "Order Number Not Found")</f>
        <v>10</v>
      </c>
      <c r="H86" s="3">
        <v>44245.333333333336</v>
      </c>
      <c r="I86" s="12"/>
      <c r="J86" s="13"/>
    </row>
    <row r="87" spans="1:10" x14ac:dyDescent="0.3">
      <c r="A87" t="s">
        <v>9</v>
      </c>
      <c r="B87" t="s">
        <v>14</v>
      </c>
      <c r="C87">
        <v>86</v>
      </c>
      <c r="D87">
        <v>2</v>
      </c>
      <c r="E87" s="1" t="s">
        <v>3</v>
      </c>
      <c r="F87" s="2">
        <v>15.92</v>
      </c>
      <c r="G87" s="17">
        <f>IFERROR(VLOOKUP(C87, 'Syrup Inventory Tracker'!A:D, 3, FALSE), "Order Number Not Found")</f>
        <v>3</v>
      </c>
      <c r="H87" s="3">
        <v>44246.125</v>
      </c>
      <c r="I87" s="12"/>
      <c r="J87" s="13"/>
    </row>
    <row r="88" spans="1:10" x14ac:dyDescent="0.3">
      <c r="A88" t="s">
        <v>9</v>
      </c>
      <c r="B88" t="s">
        <v>14</v>
      </c>
      <c r="C88">
        <v>87</v>
      </c>
      <c r="D88">
        <v>2</v>
      </c>
      <c r="E88" s="1" t="s">
        <v>0</v>
      </c>
      <c r="F88" s="2">
        <v>17.899999999999999</v>
      </c>
      <c r="G88" s="17">
        <f>IFERROR(VLOOKUP(C88, 'Syrup Inventory Tracker'!A:D, 3, FALSE), "Order Number Not Found")</f>
        <v>20</v>
      </c>
      <c r="H88" s="3">
        <v>44246.458333333336</v>
      </c>
      <c r="I88" s="12"/>
      <c r="J88" s="13"/>
    </row>
    <row r="89" spans="1:10" x14ac:dyDescent="0.3">
      <c r="A89" t="s">
        <v>10</v>
      </c>
      <c r="B89" t="s">
        <v>14</v>
      </c>
      <c r="C89">
        <v>88</v>
      </c>
      <c r="D89">
        <v>5</v>
      </c>
      <c r="E89" s="1" t="s">
        <v>3</v>
      </c>
      <c r="F89" s="2">
        <v>39.799999999999997</v>
      </c>
      <c r="G89" s="17">
        <f>IFERROR(VLOOKUP(C89, 'Syrup Inventory Tracker'!A:D, 3, FALSE), "Order Number Not Found")</f>
        <v>15</v>
      </c>
      <c r="H89" s="3">
        <v>44248.666666666664</v>
      </c>
      <c r="I89" s="12"/>
      <c r="J89" s="13"/>
    </row>
    <row r="90" spans="1:10" x14ac:dyDescent="0.3">
      <c r="A90" t="s">
        <v>9</v>
      </c>
      <c r="B90" t="s">
        <v>14</v>
      </c>
      <c r="C90">
        <v>89</v>
      </c>
      <c r="D90">
        <v>5</v>
      </c>
      <c r="E90" s="1" t="s">
        <v>0</v>
      </c>
      <c r="F90" s="2">
        <v>44.75</v>
      </c>
      <c r="G90" s="17">
        <f>IFERROR(VLOOKUP(C90, 'Syrup Inventory Tracker'!A:D, 3, FALSE), "Order Number Not Found")</f>
        <v>6</v>
      </c>
      <c r="H90" s="3">
        <v>44251.166666666664</v>
      </c>
      <c r="I90" s="12"/>
      <c r="J90" s="13"/>
    </row>
    <row r="91" spans="1:10" x14ac:dyDescent="0.3">
      <c r="A91" t="s">
        <v>11</v>
      </c>
      <c r="B91" t="s">
        <v>14</v>
      </c>
      <c r="C91">
        <v>90</v>
      </c>
      <c r="D91">
        <v>3</v>
      </c>
      <c r="E91" s="1" t="s">
        <v>4</v>
      </c>
      <c r="F91" s="2">
        <v>23.88</v>
      </c>
      <c r="G91" s="17">
        <f>IFERROR(VLOOKUP(C91, 'Syrup Inventory Tracker'!A:D, 3, FALSE), "Order Number Not Found")</f>
        <v>6</v>
      </c>
      <c r="H91" s="3">
        <v>44251.416666666664</v>
      </c>
      <c r="I91" s="12"/>
      <c r="J91" s="13"/>
    </row>
    <row r="92" spans="1:10" x14ac:dyDescent="0.3">
      <c r="A92" t="s">
        <v>10</v>
      </c>
      <c r="B92" t="s">
        <v>14</v>
      </c>
      <c r="C92">
        <v>91</v>
      </c>
      <c r="D92">
        <v>2</v>
      </c>
      <c r="E92" s="1" t="s">
        <v>0</v>
      </c>
      <c r="F92" s="2">
        <v>15.92</v>
      </c>
      <c r="G92" s="17">
        <f>IFERROR(VLOOKUP(C92, 'Syrup Inventory Tracker'!A:D, 3, FALSE), "Order Number Not Found")</f>
        <v>20</v>
      </c>
      <c r="H92" s="3">
        <v>44251.708333333336</v>
      </c>
      <c r="I92" s="12"/>
      <c r="J92" s="13"/>
    </row>
    <row r="93" spans="1:10" x14ac:dyDescent="0.3">
      <c r="A93" t="s">
        <v>11</v>
      </c>
      <c r="B93" t="s">
        <v>14</v>
      </c>
      <c r="C93">
        <v>92</v>
      </c>
      <c r="D93">
        <v>3</v>
      </c>
      <c r="E93" s="1" t="s">
        <v>7</v>
      </c>
      <c r="F93" s="2">
        <v>23.88</v>
      </c>
      <c r="G93" s="17">
        <f>IFERROR(VLOOKUP(C93, 'Syrup Inventory Tracker'!A:D, 3, FALSE), "Order Number Not Found")</f>
        <v>15</v>
      </c>
      <c r="H93" s="3">
        <v>44252.25</v>
      </c>
      <c r="I93" s="12"/>
      <c r="J93" s="13"/>
    </row>
    <row r="94" spans="1:10" x14ac:dyDescent="0.3">
      <c r="A94" t="s">
        <v>10</v>
      </c>
      <c r="B94" t="s">
        <v>13</v>
      </c>
      <c r="C94">
        <v>93</v>
      </c>
      <c r="D94">
        <v>5</v>
      </c>
      <c r="E94" s="1" t="s">
        <v>0</v>
      </c>
      <c r="F94" s="2">
        <v>39.75</v>
      </c>
      <c r="G94" s="17">
        <f>IFERROR(VLOOKUP(C94, 'Syrup Inventory Tracker'!A:D, 3, FALSE), "Order Number Not Found")</f>
        <v>15</v>
      </c>
      <c r="H94" s="3">
        <v>44254.708333333336</v>
      </c>
      <c r="I94" s="12"/>
      <c r="J94" s="13"/>
    </row>
    <row r="95" spans="1:10" x14ac:dyDescent="0.3">
      <c r="A95" t="s">
        <v>11</v>
      </c>
      <c r="B95" t="s">
        <v>13</v>
      </c>
      <c r="C95">
        <v>94</v>
      </c>
      <c r="D95">
        <v>3</v>
      </c>
      <c r="E95" s="1" t="s">
        <v>7</v>
      </c>
      <c r="F95" s="2">
        <v>20.88</v>
      </c>
      <c r="G95" s="17">
        <f>IFERROR(VLOOKUP(C95, 'Syrup Inventory Tracker'!A:D, 3, FALSE), "Order Number Not Found")</f>
        <v>8</v>
      </c>
      <c r="H95" s="3">
        <v>44255.958333333336</v>
      </c>
      <c r="I95" s="12"/>
      <c r="J95" s="13"/>
    </row>
    <row r="96" spans="1:10" x14ac:dyDescent="0.3">
      <c r="A96" t="s">
        <v>9</v>
      </c>
      <c r="B96" t="s">
        <v>14</v>
      </c>
      <c r="C96">
        <v>95</v>
      </c>
      <c r="D96">
        <v>2</v>
      </c>
      <c r="E96" s="1" t="s">
        <v>0</v>
      </c>
      <c r="F96" s="2">
        <v>17.899999999999999</v>
      </c>
      <c r="G96" s="17">
        <f>IFERROR(VLOOKUP(C96, 'Syrup Inventory Tracker'!A:D, 3, FALSE), "Order Number Not Found")</f>
        <v>15</v>
      </c>
      <c r="H96" s="3">
        <v>44258.291666666664</v>
      </c>
      <c r="I96" s="12"/>
      <c r="J96" s="13"/>
    </row>
    <row r="97" spans="1:10" x14ac:dyDescent="0.3">
      <c r="A97" t="s">
        <v>11</v>
      </c>
      <c r="B97" t="s">
        <v>13</v>
      </c>
      <c r="C97">
        <v>96</v>
      </c>
      <c r="D97">
        <v>5</v>
      </c>
      <c r="E97" s="1" t="s">
        <v>3</v>
      </c>
      <c r="F97" s="2">
        <v>34.799999999999997</v>
      </c>
      <c r="G97" s="17">
        <f>IFERROR(VLOOKUP(C97, 'Syrup Inventory Tracker'!A:D, 3, FALSE), "Order Number Not Found")</f>
        <v>20</v>
      </c>
      <c r="H97" s="3">
        <v>44258.541666666664</v>
      </c>
      <c r="I97" s="12"/>
      <c r="J97" s="13"/>
    </row>
    <row r="98" spans="1:10" x14ac:dyDescent="0.3">
      <c r="A98" t="s">
        <v>11</v>
      </c>
      <c r="B98" t="s">
        <v>13</v>
      </c>
      <c r="C98">
        <v>97</v>
      </c>
      <c r="D98">
        <v>1</v>
      </c>
      <c r="E98" s="1" t="s">
        <v>7</v>
      </c>
      <c r="F98" s="2">
        <v>6.96</v>
      </c>
      <c r="G98" s="17">
        <f>IFERROR(VLOOKUP(C98, 'Syrup Inventory Tracker'!A:D, 3, FALSE), "Order Number Not Found")</f>
        <v>15</v>
      </c>
      <c r="H98" s="3">
        <v>44259</v>
      </c>
      <c r="I98" s="12"/>
      <c r="J98" s="13"/>
    </row>
    <row r="99" spans="1:10" x14ac:dyDescent="0.3">
      <c r="A99" t="s">
        <v>9</v>
      </c>
      <c r="B99" t="s">
        <v>13</v>
      </c>
      <c r="C99">
        <v>98</v>
      </c>
      <c r="D99">
        <v>1</v>
      </c>
      <c r="E99" s="1" t="s">
        <v>3</v>
      </c>
      <c r="F99" s="2">
        <v>6.96</v>
      </c>
      <c r="G99" s="17">
        <f>IFERROR(VLOOKUP(C99, 'Syrup Inventory Tracker'!A:D, 3, FALSE), "Order Number Not Found")</f>
        <v>6</v>
      </c>
      <c r="H99" s="3">
        <v>44260.46597222222</v>
      </c>
      <c r="I99" s="12"/>
      <c r="J99" s="13"/>
    </row>
    <row r="100" spans="1:10" x14ac:dyDescent="0.3">
      <c r="A100" t="s">
        <v>11</v>
      </c>
      <c r="B100" t="s">
        <v>13</v>
      </c>
      <c r="C100">
        <v>99</v>
      </c>
      <c r="D100">
        <v>5</v>
      </c>
      <c r="E100" s="1" t="s">
        <v>3</v>
      </c>
      <c r="F100" s="2">
        <v>34.799999999999997</v>
      </c>
      <c r="G100" s="17">
        <f>IFERROR(VLOOKUP(C100, 'Syrup Inventory Tracker'!A:D, 3, FALSE), "Order Number Not Found")</f>
        <v>25</v>
      </c>
      <c r="H100" s="3">
        <v>44260.708333333336</v>
      </c>
      <c r="I100" s="12"/>
      <c r="J100" s="13"/>
    </row>
    <row r="101" spans="1:10" s="8" customFormat="1" x14ac:dyDescent="0.3">
      <c r="A101" s="8" t="s">
        <v>11</v>
      </c>
      <c r="B101" s="8" t="s">
        <v>14</v>
      </c>
      <c r="C101" s="8">
        <v>100</v>
      </c>
      <c r="D101" s="8">
        <v>4</v>
      </c>
      <c r="E101" s="9" t="s">
        <v>3</v>
      </c>
      <c r="F101" s="10">
        <v>35.799999999999997</v>
      </c>
      <c r="G101" s="17">
        <f>IFERROR(VLOOKUP(C101, 'Syrup Inventory Tracker'!A:D, 3, FALSE), "Order Number Not Found")</f>
        <v>5</v>
      </c>
      <c r="H101" s="11">
        <v>44260.598611111112</v>
      </c>
      <c r="I101" s="12"/>
      <c r="J101" s="13"/>
    </row>
  </sheetData>
  <autoFilter ref="A1:H101" xr:uid="{1E679655-6256-49CA-8C6F-E51E56341826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02AB-410C-4FCE-A970-07BC35E8FA85}">
  <dimension ref="A1:D89"/>
  <sheetViews>
    <sheetView tabSelected="1" topLeftCell="A31" workbookViewId="0">
      <selection activeCell="D45" sqref="D45"/>
    </sheetView>
  </sheetViews>
  <sheetFormatPr defaultRowHeight="14.4" x14ac:dyDescent="0.3"/>
  <cols>
    <col min="1" max="1" width="19.33203125" bestFit="1" customWidth="1"/>
    <col min="2" max="2" width="15.109375" customWidth="1"/>
    <col min="3" max="3" width="16.77734375" style="18" bestFit="1" customWidth="1"/>
    <col min="4" max="4" width="18.21875" customWidth="1"/>
  </cols>
  <sheetData>
    <row r="1" spans="1:4" ht="21" x14ac:dyDescent="0.5">
      <c r="A1" s="5" t="s">
        <v>6</v>
      </c>
      <c r="B1" s="7" t="s">
        <v>19</v>
      </c>
      <c r="C1" s="16" t="s">
        <v>20</v>
      </c>
      <c r="D1" s="7" t="s">
        <v>16</v>
      </c>
    </row>
    <row r="2" spans="1:4" x14ac:dyDescent="0.3">
      <c r="A2" s="12">
        <v>1</v>
      </c>
      <c r="B2" t="s">
        <v>0</v>
      </c>
      <c r="C2" s="17">
        <v>20</v>
      </c>
      <c r="D2">
        <f>VLOOKUP(A2, 'Sales Tracker'!C:H, 4, FALSE)</f>
        <v>19.950000000000003</v>
      </c>
    </row>
    <row r="3" spans="1:4" x14ac:dyDescent="0.3">
      <c r="A3">
        <v>2</v>
      </c>
      <c r="B3" t="s">
        <v>3</v>
      </c>
      <c r="C3" s="18">
        <v>12</v>
      </c>
      <c r="D3">
        <f>VLOOKUP(A3, 'Sales Tracker'!C:H, 4, FALSE)</f>
        <v>20.88</v>
      </c>
    </row>
    <row r="4" spans="1:4" x14ac:dyDescent="0.3">
      <c r="A4">
        <v>3</v>
      </c>
      <c r="B4" t="s">
        <v>3</v>
      </c>
      <c r="C4" s="18">
        <v>15</v>
      </c>
      <c r="D4">
        <f>VLOOKUP(A4, 'Sales Tracker'!C:H, 4, FALSE)</f>
        <v>39.799999999999997</v>
      </c>
    </row>
    <row r="5" spans="1:4" x14ac:dyDescent="0.3">
      <c r="A5">
        <v>4</v>
      </c>
      <c r="B5" t="s">
        <v>1</v>
      </c>
      <c r="C5" s="18">
        <v>12</v>
      </c>
      <c r="D5">
        <f>VLOOKUP(A5, 'Sales Tracker'!C:H, 4, FALSE)</f>
        <v>20.88</v>
      </c>
    </row>
    <row r="6" spans="1:4" x14ac:dyDescent="0.3">
      <c r="A6">
        <v>5</v>
      </c>
      <c r="B6" t="s">
        <v>7</v>
      </c>
      <c r="C6" s="18">
        <v>12</v>
      </c>
      <c r="D6">
        <f>VLOOKUP(A6, 'Sales Tracker'!C:H, 4, FALSE)</f>
        <v>31.84</v>
      </c>
    </row>
    <row r="7" spans="1:4" x14ac:dyDescent="0.3">
      <c r="A7">
        <v>6</v>
      </c>
      <c r="B7" t="s">
        <v>1</v>
      </c>
      <c r="C7" s="18">
        <v>6</v>
      </c>
      <c r="D7">
        <f>VLOOKUP(A7, 'Sales Tracker'!C:H, 4, FALSE)</f>
        <v>15.9</v>
      </c>
    </row>
    <row r="8" spans="1:4" x14ac:dyDescent="0.3">
      <c r="A8">
        <v>7</v>
      </c>
      <c r="B8" t="s">
        <v>0</v>
      </c>
      <c r="C8" s="18">
        <v>8</v>
      </c>
      <c r="D8">
        <f>VLOOKUP(A8, 'Sales Tracker'!C:H, 4, FALSE)</f>
        <v>15.92</v>
      </c>
    </row>
    <row r="9" spans="1:4" x14ac:dyDescent="0.3">
      <c r="A9">
        <v>8</v>
      </c>
      <c r="B9" t="s">
        <v>2</v>
      </c>
      <c r="C9" s="18">
        <v>25</v>
      </c>
      <c r="D9">
        <f>VLOOKUP(A9, 'Sales Tracker'!C:H, 4, FALSE)</f>
        <v>34.799999999999997</v>
      </c>
    </row>
    <row r="10" spans="1:4" x14ac:dyDescent="0.3">
      <c r="A10">
        <v>9</v>
      </c>
      <c r="B10" t="s">
        <v>1</v>
      </c>
      <c r="C10" s="18">
        <v>12</v>
      </c>
      <c r="D10">
        <f>VLOOKUP(A10, 'Sales Tracker'!C:H, 4, FALSE)</f>
        <v>31.84</v>
      </c>
    </row>
    <row r="11" spans="1:4" x14ac:dyDescent="0.3">
      <c r="A11">
        <v>10</v>
      </c>
      <c r="B11" t="s">
        <v>0</v>
      </c>
      <c r="C11" s="18">
        <v>20</v>
      </c>
      <c r="D11">
        <f>VLOOKUP(A11, 'Sales Tracker'!C:H, 4, FALSE)</f>
        <v>44.75</v>
      </c>
    </row>
    <row r="12" spans="1:4" x14ac:dyDescent="0.3">
      <c r="A12">
        <v>11</v>
      </c>
      <c r="B12" t="s">
        <v>0</v>
      </c>
      <c r="C12" s="18">
        <v>5</v>
      </c>
      <c r="D12">
        <f>VLOOKUP(A12, 'Sales Tracker'!C:H, 4, FALSE)</f>
        <v>6.96</v>
      </c>
    </row>
    <row r="13" spans="1:4" x14ac:dyDescent="0.3">
      <c r="A13">
        <v>12</v>
      </c>
      <c r="B13" t="s">
        <v>1</v>
      </c>
      <c r="C13" s="18">
        <v>3</v>
      </c>
      <c r="D13">
        <f>VLOOKUP(A13, 'Sales Tracker'!C:H, 4, FALSE)</f>
        <v>7.96</v>
      </c>
    </row>
    <row r="14" spans="1:4" x14ac:dyDescent="0.3">
      <c r="A14">
        <v>13</v>
      </c>
      <c r="B14" t="s">
        <v>0</v>
      </c>
      <c r="C14" s="18">
        <v>12</v>
      </c>
      <c r="D14">
        <f>VLOOKUP(A14, 'Sales Tracker'!C:H, 4, FALSE)</f>
        <v>31.84</v>
      </c>
    </row>
    <row r="15" spans="1:4" x14ac:dyDescent="0.3">
      <c r="A15">
        <v>14</v>
      </c>
      <c r="B15" t="s">
        <v>4</v>
      </c>
      <c r="C15" s="18">
        <v>20</v>
      </c>
      <c r="D15">
        <f>VLOOKUP(A15, 'Sales Tracker'!C:H, 4, FALSE)</f>
        <v>39.799999999999997</v>
      </c>
    </row>
    <row r="16" spans="1:4" x14ac:dyDescent="0.3">
      <c r="A16">
        <v>15</v>
      </c>
      <c r="B16" t="s">
        <v>15</v>
      </c>
      <c r="C16" s="18">
        <v>6</v>
      </c>
      <c r="D16">
        <f>VLOOKUP(A16, 'Sales Tracker'!C:H, 4, FALSE)</f>
        <v>15.9</v>
      </c>
    </row>
    <row r="17" spans="1:4" x14ac:dyDescent="0.3">
      <c r="A17">
        <v>16</v>
      </c>
      <c r="B17" t="s">
        <v>4</v>
      </c>
      <c r="C17" s="18">
        <v>15</v>
      </c>
      <c r="D17">
        <f>VLOOKUP(A17, 'Sales Tracker'!C:H, 4, FALSE)</f>
        <v>23.88</v>
      </c>
    </row>
    <row r="18" spans="1:4" x14ac:dyDescent="0.3">
      <c r="A18">
        <v>17</v>
      </c>
      <c r="B18" t="s">
        <v>7</v>
      </c>
      <c r="C18" s="18">
        <v>20</v>
      </c>
      <c r="D18">
        <f>VLOOKUP(A18, 'Sales Tracker'!C:H, 4, FALSE)</f>
        <v>27.88</v>
      </c>
    </row>
    <row r="19" spans="1:4" x14ac:dyDescent="0.3">
      <c r="A19">
        <v>18</v>
      </c>
      <c r="B19" t="s">
        <v>3</v>
      </c>
      <c r="C19" s="18">
        <v>25</v>
      </c>
      <c r="D19">
        <f>VLOOKUP(A19, 'Sales Tracker'!C:H, 4, FALSE)</f>
        <v>34.85</v>
      </c>
    </row>
    <row r="20" spans="1:4" x14ac:dyDescent="0.3">
      <c r="A20">
        <v>19</v>
      </c>
      <c r="B20" t="s">
        <v>2</v>
      </c>
      <c r="C20" s="18">
        <v>15</v>
      </c>
      <c r="D20">
        <f>VLOOKUP(A20, 'Sales Tracker'!C:H, 4, FALSE)</f>
        <v>20.91</v>
      </c>
    </row>
    <row r="21" spans="1:4" x14ac:dyDescent="0.3">
      <c r="A21">
        <v>23</v>
      </c>
      <c r="B21" t="s">
        <v>3</v>
      </c>
      <c r="C21" s="18">
        <v>10</v>
      </c>
      <c r="D21">
        <f>VLOOKUP(A21, 'Sales Tracker'!C:H, 4, FALSE)</f>
        <v>34.799999999999997</v>
      </c>
    </row>
    <row r="22" spans="1:4" x14ac:dyDescent="0.3">
      <c r="A22">
        <v>24</v>
      </c>
      <c r="B22" t="s">
        <v>1</v>
      </c>
      <c r="C22" s="18">
        <v>25</v>
      </c>
      <c r="D22">
        <f>VLOOKUP(A22, 'Sales Tracker'!C:H, 4, FALSE)</f>
        <v>23.88</v>
      </c>
    </row>
    <row r="23" spans="1:4" x14ac:dyDescent="0.3">
      <c r="A23">
        <v>25</v>
      </c>
      <c r="B23" t="s">
        <v>1</v>
      </c>
      <c r="C23" s="18">
        <v>15</v>
      </c>
      <c r="D23">
        <f>VLOOKUP(A23, 'Sales Tracker'!C:H, 4, FALSE)</f>
        <v>23.88</v>
      </c>
    </row>
    <row r="24" spans="1:4" x14ac:dyDescent="0.3">
      <c r="A24">
        <v>26</v>
      </c>
      <c r="B24" t="s">
        <v>0</v>
      </c>
      <c r="C24" s="18">
        <v>20</v>
      </c>
      <c r="D24">
        <f>VLOOKUP(A24, 'Sales Tracker'!C:H, 4, FALSE)</f>
        <v>17.899999999999999</v>
      </c>
    </row>
    <row r="25" spans="1:4" x14ac:dyDescent="0.3">
      <c r="A25">
        <v>27</v>
      </c>
      <c r="B25" t="s">
        <v>7</v>
      </c>
      <c r="C25" s="18">
        <v>15</v>
      </c>
      <c r="D25">
        <f>VLOOKUP(A25, 'Sales Tracker'!C:H, 4, FALSE)</f>
        <v>23.85</v>
      </c>
    </row>
    <row r="26" spans="1:4" x14ac:dyDescent="0.3">
      <c r="A26">
        <v>28</v>
      </c>
      <c r="B26" t="s">
        <v>4</v>
      </c>
      <c r="C26" s="18">
        <v>12</v>
      </c>
      <c r="D26">
        <f>VLOOKUP(A26, 'Sales Tracker'!C:H, 4, FALSE)</f>
        <v>39.799999999999997</v>
      </c>
    </row>
    <row r="27" spans="1:4" x14ac:dyDescent="0.3">
      <c r="A27">
        <v>29</v>
      </c>
      <c r="B27" t="s">
        <v>3</v>
      </c>
      <c r="C27" s="18">
        <v>6</v>
      </c>
      <c r="D27">
        <f>VLOOKUP(A27, 'Sales Tracker'!C:H, 4, FALSE)</f>
        <v>26.849999999999998</v>
      </c>
    </row>
    <row r="28" spans="1:4" x14ac:dyDescent="0.3">
      <c r="A28">
        <v>30</v>
      </c>
      <c r="B28" t="s">
        <v>2</v>
      </c>
      <c r="C28" s="18">
        <v>15</v>
      </c>
      <c r="D28">
        <f>VLOOKUP(A28, 'Sales Tracker'!C:H, 4, FALSE)</f>
        <v>35.799999999999997</v>
      </c>
    </row>
    <row r="29" spans="1:4" x14ac:dyDescent="0.3">
      <c r="A29">
        <v>31</v>
      </c>
      <c r="B29" t="s">
        <v>7</v>
      </c>
      <c r="C29" s="18">
        <v>20</v>
      </c>
      <c r="D29">
        <f>VLOOKUP(A29, 'Sales Tracker'!C:H, 4, FALSE)</f>
        <v>23.88</v>
      </c>
    </row>
    <row r="30" spans="1:4" x14ac:dyDescent="0.3">
      <c r="A30">
        <v>32</v>
      </c>
      <c r="B30" t="s">
        <v>4</v>
      </c>
      <c r="C30" s="18">
        <v>9</v>
      </c>
      <c r="D30">
        <f>VLOOKUP(A30, 'Sales Tracker'!C:H, 4, FALSE)</f>
        <v>27.84</v>
      </c>
    </row>
    <row r="31" spans="1:4" x14ac:dyDescent="0.3">
      <c r="A31">
        <v>33</v>
      </c>
      <c r="B31" t="s">
        <v>3</v>
      </c>
      <c r="C31" s="18">
        <v>16</v>
      </c>
      <c r="D31">
        <f>VLOOKUP(A31, 'Sales Tracker'!C:H, 4, FALSE)</f>
        <v>31.84</v>
      </c>
    </row>
    <row r="32" spans="1:4" x14ac:dyDescent="0.3">
      <c r="A32">
        <v>34</v>
      </c>
      <c r="B32" t="s">
        <v>15</v>
      </c>
      <c r="C32" s="18">
        <v>12</v>
      </c>
      <c r="D32">
        <f>VLOOKUP(A32, 'Sales Tracker'!C:H, 4, FALSE)</f>
        <v>44.75</v>
      </c>
    </row>
    <row r="33" spans="1:4" x14ac:dyDescent="0.3">
      <c r="A33">
        <v>38</v>
      </c>
      <c r="B33" t="s">
        <v>7</v>
      </c>
      <c r="C33" s="18">
        <v>8</v>
      </c>
      <c r="D33">
        <f>VLOOKUP(A33, 'Sales Tracker'!C:H, 4, FALSE)</f>
        <v>7.96</v>
      </c>
    </row>
    <row r="34" spans="1:4" x14ac:dyDescent="0.3">
      <c r="A34">
        <v>39</v>
      </c>
      <c r="B34" t="s">
        <v>1</v>
      </c>
      <c r="C34" s="18">
        <v>20</v>
      </c>
      <c r="D34">
        <f>VLOOKUP(A34, 'Sales Tracker'!C:H, 4, FALSE)</f>
        <v>15.92</v>
      </c>
    </row>
    <row r="35" spans="1:4" x14ac:dyDescent="0.3">
      <c r="A35">
        <v>40</v>
      </c>
      <c r="B35" t="s">
        <v>3</v>
      </c>
      <c r="C35" s="18">
        <v>16</v>
      </c>
      <c r="D35">
        <f>VLOOKUP(A35, 'Sales Tracker'!C:H, 4, FALSE)</f>
        <v>31.84</v>
      </c>
    </row>
    <row r="36" spans="1:4" x14ac:dyDescent="0.3">
      <c r="A36">
        <v>41</v>
      </c>
      <c r="B36" t="s">
        <v>7</v>
      </c>
      <c r="C36" s="18">
        <v>5</v>
      </c>
      <c r="D36">
        <f>VLOOKUP(A36, 'Sales Tracker'!C:H, 4, FALSE)</f>
        <v>7.96</v>
      </c>
    </row>
    <row r="37" spans="1:4" x14ac:dyDescent="0.3">
      <c r="A37">
        <v>42</v>
      </c>
      <c r="B37" t="s">
        <v>4</v>
      </c>
      <c r="C37" s="18">
        <v>10</v>
      </c>
      <c r="D37">
        <f>VLOOKUP(A37, 'Sales Tracker'!C:H, 4, FALSE)</f>
        <v>31.84</v>
      </c>
    </row>
    <row r="38" spans="1:4" x14ac:dyDescent="0.3">
      <c r="A38">
        <v>43</v>
      </c>
      <c r="B38" t="s">
        <v>1</v>
      </c>
      <c r="C38" s="18">
        <v>16</v>
      </c>
      <c r="D38">
        <f>VLOOKUP(A38, 'Sales Tracker'!C:H, 4, FALSE)</f>
        <v>27.84</v>
      </c>
    </row>
    <row r="39" spans="1:4" x14ac:dyDescent="0.3">
      <c r="A39">
        <v>44</v>
      </c>
      <c r="B39" t="s">
        <v>3</v>
      </c>
      <c r="C39" s="18">
        <v>5</v>
      </c>
      <c r="D39">
        <f>VLOOKUP(A39, 'Sales Tracker'!C:H, 4, FALSE)</f>
        <v>23.85</v>
      </c>
    </row>
    <row r="40" spans="1:4" x14ac:dyDescent="0.3">
      <c r="A40">
        <v>45</v>
      </c>
      <c r="B40" t="s">
        <v>2</v>
      </c>
      <c r="C40" s="18">
        <v>12</v>
      </c>
      <c r="D40">
        <f>VLOOKUP(A40, 'Sales Tracker'!C:H, 4, FALSE)</f>
        <v>31.8</v>
      </c>
    </row>
    <row r="41" spans="1:4" x14ac:dyDescent="0.3">
      <c r="A41">
        <v>46</v>
      </c>
      <c r="B41" t="s">
        <v>4</v>
      </c>
      <c r="C41" s="18">
        <v>12</v>
      </c>
      <c r="D41">
        <f>VLOOKUP(A41, 'Sales Tracker'!C:H, 4, FALSE)</f>
        <v>13.92</v>
      </c>
    </row>
    <row r="42" spans="1:4" x14ac:dyDescent="0.3">
      <c r="A42">
        <v>47</v>
      </c>
      <c r="B42" t="s">
        <v>1</v>
      </c>
      <c r="C42" s="18">
        <v>9</v>
      </c>
      <c r="D42">
        <f>VLOOKUP(A42, 'Sales Tracker'!C:H, 4, FALSE)</f>
        <v>39.799999999999997</v>
      </c>
    </row>
    <row r="43" spans="1:4" x14ac:dyDescent="0.3">
      <c r="A43">
        <v>48</v>
      </c>
      <c r="B43" t="s">
        <v>7</v>
      </c>
      <c r="C43" s="18">
        <v>20</v>
      </c>
      <c r="D43">
        <f>VLOOKUP(A43, 'Sales Tracker'!C:H, 4, FALSE)</f>
        <v>7.96</v>
      </c>
    </row>
    <row r="44" spans="1:4" x14ac:dyDescent="0.3">
      <c r="A44">
        <v>49</v>
      </c>
      <c r="B44" t="s">
        <v>4</v>
      </c>
      <c r="C44" s="18">
        <v>6</v>
      </c>
      <c r="D44">
        <f>VLOOKUP(A44, 'Sales Tracker'!C:H, 4, FALSE)</f>
        <v>31.84</v>
      </c>
    </row>
    <row r="45" spans="1:4" x14ac:dyDescent="0.3">
      <c r="A45">
        <v>111</v>
      </c>
      <c r="B45" t="s">
        <v>7</v>
      </c>
      <c r="C45" s="18">
        <v>23</v>
      </c>
      <c r="D45" t="e">
        <f>VLOOKUP(A45, 'Sales Tracker'!C:H, 4, FALSE)</f>
        <v>#N/A</v>
      </c>
    </row>
    <row r="46" spans="1:4" x14ac:dyDescent="0.3">
      <c r="A46">
        <v>50</v>
      </c>
      <c r="B46" t="s">
        <v>15</v>
      </c>
      <c r="C46" s="18">
        <v>15</v>
      </c>
      <c r="D46">
        <f>VLOOKUP(A46, 'Sales Tracker'!C:H, 4, FALSE)</f>
        <v>27.84</v>
      </c>
    </row>
    <row r="47" spans="1:4" x14ac:dyDescent="0.3">
      <c r="A47">
        <v>54</v>
      </c>
      <c r="B47" t="s">
        <v>3</v>
      </c>
      <c r="C47" s="18">
        <v>25</v>
      </c>
      <c r="D47">
        <f>VLOOKUP(A47, 'Sales Tracker'!C:H, 4, FALSE)</f>
        <v>7.96</v>
      </c>
    </row>
    <row r="48" spans="1:4" x14ac:dyDescent="0.3">
      <c r="A48">
        <v>55</v>
      </c>
      <c r="B48" t="s">
        <v>15</v>
      </c>
      <c r="C48" s="18">
        <v>15</v>
      </c>
      <c r="D48">
        <f>VLOOKUP(A48, 'Sales Tracker'!C:H, 4, FALSE)</f>
        <v>15.92</v>
      </c>
    </row>
    <row r="49" spans="1:4" x14ac:dyDescent="0.3">
      <c r="A49">
        <v>56</v>
      </c>
      <c r="B49" t="s">
        <v>15</v>
      </c>
      <c r="C49" s="18">
        <v>10</v>
      </c>
      <c r="D49">
        <f>VLOOKUP(A49, 'Sales Tracker'!C:H, 4, FALSE)</f>
        <v>20.88</v>
      </c>
    </row>
    <row r="50" spans="1:4" x14ac:dyDescent="0.3">
      <c r="A50">
        <v>57</v>
      </c>
      <c r="B50" t="s">
        <v>15</v>
      </c>
      <c r="C50" s="18">
        <v>3</v>
      </c>
      <c r="D50">
        <f>VLOOKUP(A50, 'Sales Tracker'!C:H, 4, FALSE)</f>
        <v>39.799999999999997</v>
      </c>
    </row>
    <row r="51" spans="1:4" x14ac:dyDescent="0.3">
      <c r="A51">
        <v>58</v>
      </c>
      <c r="B51" t="s">
        <v>1</v>
      </c>
      <c r="C51" s="18">
        <v>8</v>
      </c>
      <c r="D51">
        <f>VLOOKUP(A51, 'Sales Tracker'!C:H, 4, FALSE)</f>
        <v>31.84</v>
      </c>
    </row>
    <row r="52" spans="1:4" x14ac:dyDescent="0.3">
      <c r="A52">
        <v>59</v>
      </c>
      <c r="B52" t="s">
        <v>4</v>
      </c>
      <c r="C52" s="18">
        <v>15</v>
      </c>
      <c r="D52">
        <f>VLOOKUP(A52, 'Sales Tracker'!C:H, 4, FALSE)</f>
        <v>39.799999999999997</v>
      </c>
    </row>
    <row r="53" spans="1:4" x14ac:dyDescent="0.3">
      <c r="A53">
        <v>60</v>
      </c>
      <c r="B53" t="s">
        <v>7</v>
      </c>
      <c r="C53" s="18">
        <v>25</v>
      </c>
      <c r="D53">
        <f>VLOOKUP(A53, 'Sales Tracker'!C:H, 4, FALSE)</f>
        <v>13.92</v>
      </c>
    </row>
    <row r="54" spans="1:4" x14ac:dyDescent="0.3">
      <c r="A54">
        <v>61</v>
      </c>
      <c r="B54" t="s">
        <v>4</v>
      </c>
      <c r="C54" s="18">
        <v>16</v>
      </c>
      <c r="D54">
        <f>VLOOKUP(A54, 'Sales Tracker'!C:H, 4, FALSE)</f>
        <v>35.799999999999997</v>
      </c>
    </row>
    <row r="55" spans="1:4" x14ac:dyDescent="0.3">
      <c r="A55">
        <v>62</v>
      </c>
      <c r="B55" t="s">
        <v>3</v>
      </c>
      <c r="C55" s="18">
        <v>15</v>
      </c>
      <c r="D55">
        <f>VLOOKUP(A55, 'Sales Tracker'!C:H, 4, FALSE)</f>
        <v>7.96</v>
      </c>
    </row>
    <row r="56" spans="1:4" x14ac:dyDescent="0.3">
      <c r="A56">
        <v>63</v>
      </c>
      <c r="B56" t="s">
        <v>0</v>
      </c>
      <c r="C56" s="18">
        <v>6</v>
      </c>
      <c r="D56">
        <f>VLOOKUP(A56, 'Sales Tracker'!C:H, 4, FALSE)</f>
        <v>15.9</v>
      </c>
    </row>
    <row r="57" spans="1:4" x14ac:dyDescent="0.3">
      <c r="A57">
        <v>64</v>
      </c>
      <c r="B57" t="s">
        <v>15</v>
      </c>
      <c r="C57" s="18">
        <v>16</v>
      </c>
      <c r="D57">
        <f>VLOOKUP(A57, 'Sales Tracker'!C:H, 4, FALSE)</f>
        <v>35.799999999999997</v>
      </c>
    </row>
    <row r="58" spans="1:4" x14ac:dyDescent="0.3">
      <c r="A58">
        <v>65</v>
      </c>
      <c r="B58" t="s">
        <v>15</v>
      </c>
      <c r="C58" s="18">
        <v>5</v>
      </c>
      <c r="D58">
        <f>VLOOKUP(A58, 'Sales Tracker'!C:H, 4, FALSE)</f>
        <v>20.88</v>
      </c>
    </row>
    <row r="59" spans="1:4" x14ac:dyDescent="0.3">
      <c r="A59">
        <v>66</v>
      </c>
      <c r="B59" t="s">
        <v>2</v>
      </c>
      <c r="C59" s="18">
        <v>8</v>
      </c>
      <c r="D59">
        <f>VLOOKUP(A59, 'Sales Tracker'!C:H, 4, FALSE)</f>
        <v>39.799999999999997</v>
      </c>
    </row>
    <row r="60" spans="1:4" x14ac:dyDescent="0.3">
      <c r="A60">
        <v>67</v>
      </c>
      <c r="B60" t="s">
        <v>7</v>
      </c>
      <c r="C60" s="18">
        <v>20</v>
      </c>
      <c r="D60">
        <f>VLOOKUP(A60, 'Sales Tracker'!C:H, 4, FALSE)</f>
        <v>20.88</v>
      </c>
    </row>
    <row r="61" spans="1:4" x14ac:dyDescent="0.3">
      <c r="A61">
        <v>68</v>
      </c>
      <c r="B61" t="s">
        <v>7</v>
      </c>
      <c r="C61" s="18">
        <v>12</v>
      </c>
      <c r="D61">
        <f>VLOOKUP(A61, 'Sales Tracker'!C:H, 4, FALSE)</f>
        <v>17.899999999999999</v>
      </c>
    </row>
    <row r="62" spans="1:4" x14ac:dyDescent="0.3">
      <c r="A62">
        <v>69</v>
      </c>
      <c r="B62" t="s">
        <v>4</v>
      </c>
      <c r="C62" s="18">
        <v>15</v>
      </c>
      <c r="D62">
        <f>VLOOKUP(A62, 'Sales Tracker'!C:H, 4, FALSE)</f>
        <v>34.799999999999997</v>
      </c>
    </row>
    <row r="63" spans="1:4" x14ac:dyDescent="0.3">
      <c r="A63">
        <v>70</v>
      </c>
      <c r="B63" t="s">
        <v>7</v>
      </c>
      <c r="C63" s="18">
        <v>9</v>
      </c>
      <c r="D63">
        <f>VLOOKUP(A63, 'Sales Tracker'!C:H, 4, FALSE)</f>
        <v>31.8</v>
      </c>
    </row>
    <row r="64" spans="1:4" x14ac:dyDescent="0.3">
      <c r="A64">
        <v>71</v>
      </c>
      <c r="B64" t="s">
        <v>15</v>
      </c>
      <c r="C64" s="18">
        <v>10</v>
      </c>
      <c r="D64">
        <f>VLOOKUP(A64, 'Sales Tracker'!C:H, 4, FALSE)</f>
        <v>34.799999999999997</v>
      </c>
    </row>
    <row r="65" spans="1:4" x14ac:dyDescent="0.3">
      <c r="A65">
        <v>72</v>
      </c>
      <c r="B65" t="s">
        <v>0</v>
      </c>
      <c r="C65" s="18">
        <v>20</v>
      </c>
      <c r="D65">
        <f>VLOOKUP(A65, 'Sales Tracker'!C:H, 4, FALSE)</f>
        <v>6.96</v>
      </c>
    </row>
    <row r="66" spans="1:4" x14ac:dyDescent="0.3">
      <c r="A66">
        <v>73</v>
      </c>
      <c r="B66" t="s">
        <v>7</v>
      </c>
      <c r="C66" s="18">
        <v>12</v>
      </c>
      <c r="D66">
        <f>VLOOKUP(A66, 'Sales Tracker'!C:H, 4, FALSE)</f>
        <v>26.849999999999998</v>
      </c>
    </row>
    <row r="67" spans="1:4" x14ac:dyDescent="0.3">
      <c r="A67">
        <v>74</v>
      </c>
      <c r="B67" t="s">
        <v>7</v>
      </c>
      <c r="C67" s="18">
        <v>20</v>
      </c>
      <c r="D67">
        <f>VLOOKUP(A67, 'Sales Tracker'!C:H, 4, FALSE)</f>
        <v>31.84</v>
      </c>
    </row>
    <row r="68" spans="1:4" x14ac:dyDescent="0.3">
      <c r="A68">
        <v>75</v>
      </c>
      <c r="B68" t="s">
        <v>4</v>
      </c>
      <c r="C68" s="18">
        <v>3</v>
      </c>
      <c r="D68">
        <f>VLOOKUP(A68, 'Sales Tracker'!C:H, 4, FALSE)</f>
        <v>39.799999999999997</v>
      </c>
    </row>
    <row r="69" spans="1:4" x14ac:dyDescent="0.3">
      <c r="A69">
        <v>76</v>
      </c>
      <c r="B69" t="s">
        <v>4</v>
      </c>
      <c r="C69" s="18">
        <v>9</v>
      </c>
      <c r="D69">
        <f>VLOOKUP(A69, 'Sales Tracker'!C:H, 4, FALSE)</f>
        <v>20.88</v>
      </c>
    </row>
    <row r="70" spans="1:4" x14ac:dyDescent="0.3">
      <c r="A70">
        <v>77</v>
      </c>
      <c r="B70" t="s">
        <v>2</v>
      </c>
      <c r="C70" s="18">
        <v>20</v>
      </c>
      <c r="D70">
        <f>VLOOKUP(A70, 'Sales Tracker'!C:H, 4, FALSE)</f>
        <v>31.8</v>
      </c>
    </row>
    <row r="71" spans="1:4" x14ac:dyDescent="0.3">
      <c r="A71">
        <v>78</v>
      </c>
      <c r="B71" t="s">
        <v>0</v>
      </c>
      <c r="C71" s="18">
        <v>15</v>
      </c>
      <c r="D71">
        <f>VLOOKUP(A71, 'Sales Tracker'!C:H, 4, FALSE)</f>
        <v>8.9499999999999993</v>
      </c>
    </row>
    <row r="72" spans="1:4" x14ac:dyDescent="0.3">
      <c r="A72">
        <v>79</v>
      </c>
      <c r="B72" t="s">
        <v>2</v>
      </c>
      <c r="C72" s="18">
        <v>9</v>
      </c>
      <c r="D72">
        <f>VLOOKUP(A72, 'Sales Tracker'!C:H, 4, FALSE)</f>
        <v>6.96</v>
      </c>
    </row>
    <row r="73" spans="1:4" x14ac:dyDescent="0.3">
      <c r="A73">
        <v>80</v>
      </c>
      <c r="B73" t="s">
        <v>2</v>
      </c>
      <c r="C73" s="18">
        <v>16</v>
      </c>
      <c r="D73">
        <f>VLOOKUP(A73, 'Sales Tracker'!C:H, 4, FALSE)</f>
        <v>7.95</v>
      </c>
    </row>
    <row r="74" spans="1:4" x14ac:dyDescent="0.3">
      <c r="A74">
        <v>85</v>
      </c>
      <c r="B74" t="s">
        <v>4</v>
      </c>
      <c r="C74" s="18">
        <v>10</v>
      </c>
      <c r="D74">
        <f>VLOOKUP(A74, 'Sales Tracker'!C:H, 4, FALSE)</f>
        <v>20.88</v>
      </c>
    </row>
    <row r="75" spans="1:4" x14ac:dyDescent="0.3">
      <c r="A75">
        <v>86</v>
      </c>
      <c r="B75" t="s">
        <v>2</v>
      </c>
      <c r="C75" s="18">
        <v>3</v>
      </c>
      <c r="D75">
        <f>VLOOKUP(A75, 'Sales Tracker'!C:H, 4, FALSE)</f>
        <v>15.92</v>
      </c>
    </row>
    <row r="76" spans="1:4" x14ac:dyDescent="0.3">
      <c r="A76">
        <v>87</v>
      </c>
      <c r="B76" t="s">
        <v>0</v>
      </c>
      <c r="C76" s="18">
        <v>20</v>
      </c>
      <c r="D76">
        <f>VLOOKUP(A76, 'Sales Tracker'!C:H, 4, FALSE)</f>
        <v>17.899999999999999</v>
      </c>
    </row>
    <row r="77" spans="1:4" x14ac:dyDescent="0.3">
      <c r="A77">
        <v>88</v>
      </c>
      <c r="B77" t="s">
        <v>3</v>
      </c>
      <c r="C77" s="18">
        <v>15</v>
      </c>
      <c r="D77">
        <f>VLOOKUP(A77, 'Sales Tracker'!C:H, 4, FALSE)</f>
        <v>39.799999999999997</v>
      </c>
    </row>
    <row r="78" spans="1:4" x14ac:dyDescent="0.3">
      <c r="A78">
        <v>89</v>
      </c>
      <c r="B78" t="s">
        <v>3</v>
      </c>
      <c r="C78" s="18">
        <v>6</v>
      </c>
      <c r="D78">
        <f>VLOOKUP(A78, 'Sales Tracker'!C:H, 4, FALSE)</f>
        <v>44.75</v>
      </c>
    </row>
    <row r="79" spans="1:4" x14ac:dyDescent="0.3">
      <c r="A79">
        <v>90</v>
      </c>
      <c r="B79" t="s">
        <v>0</v>
      </c>
      <c r="C79" s="18">
        <v>6</v>
      </c>
      <c r="D79">
        <f>VLOOKUP(A79, 'Sales Tracker'!C:H, 4, FALSE)</f>
        <v>23.88</v>
      </c>
    </row>
    <row r="80" spans="1:4" x14ac:dyDescent="0.3">
      <c r="A80">
        <v>91</v>
      </c>
      <c r="B80" t="s">
        <v>3</v>
      </c>
      <c r="C80" s="18">
        <v>20</v>
      </c>
      <c r="D80">
        <f>VLOOKUP(A80, 'Sales Tracker'!C:H, 4, FALSE)</f>
        <v>15.92</v>
      </c>
    </row>
    <row r="81" spans="1:4" x14ac:dyDescent="0.3">
      <c r="A81">
        <v>92</v>
      </c>
      <c r="B81" t="s">
        <v>0</v>
      </c>
      <c r="C81" s="18">
        <v>15</v>
      </c>
      <c r="D81">
        <f>VLOOKUP(A81, 'Sales Tracker'!C:H, 4, FALSE)</f>
        <v>23.88</v>
      </c>
    </row>
    <row r="82" spans="1:4" x14ac:dyDescent="0.3">
      <c r="A82">
        <v>93</v>
      </c>
      <c r="B82" t="s">
        <v>4</v>
      </c>
      <c r="C82" s="18">
        <v>15</v>
      </c>
      <c r="D82">
        <f>VLOOKUP(A82, 'Sales Tracker'!C:H, 4, FALSE)</f>
        <v>39.75</v>
      </c>
    </row>
    <row r="83" spans="1:4" x14ac:dyDescent="0.3">
      <c r="A83">
        <v>94</v>
      </c>
      <c r="B83" t="s">
        <v>0</v>
      </c>
      <c r="C83" s="18">
        <v>8</v>
      </c>
      <c r="D83">
        <f>VLOOKUP(A83, 'Sales Tracker'!C:H, 4, FALSE)</f>
        <v>20.88</v>
      </c>
    </row>
    <row r="84" spans="1:4" x14ac:dyDescent="0.3">
      <c r="A84">
        <v>95</v>
      </c>
      <c r="B84" t="s">
        <v>7</v>
      </c>
      <c r="C84" s="18">
        <v>15</v>
      </c>
      <c r="D84">
        <f>VLOOKUP(A84, 'Sales Tracker'!C:H, 4, FALSE)</f>
        <v>17.899999999999999</v>
      </c>
    </row>
    <row r="85" spans="1:4" x14ac:dyDescent="0.3">
      <c r="A85">
        <v>96</v>
      </c>
      <c r="B85" t="s">
        <v>0</v>
      </c>
      <c r="C85" s="18">
        <v>20</v>
      </c>
      <c r="D85">
        <f>VLOOKUP(A85, 'Sales Tracker'!C:H, 4, FALSE)</f>
        <v>34.799999999999997</v>
      </c>
    </row>
    <row r="86" spans="1:4" x14ac:dyDescent="0.3">
      <c r="A86">
        <v>97</v>
      </c>
      <c r="B86" t="s">
        <v>7</v>
      </c>
      <c r="C86" s="18">
        <v>15</v>
      </c>
      <c r="D86">
        <f>VLOOKUP(A86, 'Sales Tracker'!C:H, 4, FALSE)</f>
        <v>6.96</v>
      </c>
    </row>
    <row r="87" spans="1:4" x14ac:dyDescent="0.3">
      <c r="A87">
        <v>98</v>
      </c>
      <c r="B87" t="s">
        <v>0</v>
      </c>
      <c r="C87" s="18">
        <v>6</v>
      </c>
      <c r="D87">
        <f>VLOOKUP(A87, 'Sales Tracker'!C:H, 4, FALSE)</f>
        <v>6.96</v>
      </c>
    </row>
    <row r="88" spans="1:4" x14ac:dyDescent="0.3">
      <c r="A88">
        <v>99</v>
      </c>
      <c r="B88" t="s">
        <v>3</v>
      </c>
      <c r="C88" s="18">
        <v>25</v>
      </c>
      <c r="D88">
        <f>VLOOKUP(A88, 'Sales Tracker'!C:H, 4, FALSE)</f>
        <v>34.799999999999997</v>
      </c>
    </row>
    <row r="89" spans="1:4" x14ac:dyDescent="0.3">
      <c r="A89" s="8">
        <v>100</v>
      </c>
      <c r="B89" t="s">
        <v>7</v>
      </c>
      <c r="C89" s="19">
        <v>5</v>
      </c>
      <c r="D89">
        <f>VLOOKUP(A89, 'Sales Tracker'!C:H, 4, FALSE)</f>
        <v>35.799999999999997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Tracker</vt:lpstr>
      <vt:lpstr>Syrup Inventory Tracker</vt:lpstr>
      <vt:lpstr>'Sales Tracker'!_FilterDatabase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Lenovo</cp:lastModifiedBy>
  <dcterms:created xsi:type="dcterms:W3CDTF">2021-06-06T20:00:21Z</dcterms:created>
  <dcterms:modified xsi:type="dcterms:W3CDTF">2023-05-27T19:00:01Z</dcterms:modified>
</cp:coreProperties>
</file>