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du\Downloads\Documents\"/>
    </mc:Choice>
  </mc:AlternateContent>
  <bookViews>
    <workbookView xWindow="0" yWindow="0" windowWidth="17256" windowHeight="67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<sst xmlns="http://schemas.openxmlformats.org/spreadsheetml/2006/main" count="99" uniqueCount="70">
  <si>
    <t>Uploaded File Name</t>
  </si>
  <si>
    <t>LSTM Result</t>
  </si>
  <si>
    <t>CNN Result</t>
  </si>
  <si>
    <t>TTS Result</t>
  </si>
  <si>
    <t>User Classification</t>
  </si>
  <si>
    <t>rutvik.wav</t>
  </si>
  <si>
    <t>Real</t>
  </si>
  <si>
    <t>arti.wav</t>
  </si>
  <si>
    <t>Spoof</t>
  </si>
  <si>
    <t>D_1000001.wav</t>
  </si>
  <si>
    <t>gyanvi.wav</t>
  </si>
  <si>
    <t>aksh.wav</t>
  </si>
  <si>
    <t>output.wav</t>
  </si>
  <si>
    <t>aksh1.wav</t>
  </si>
  <si>
    <t>shri.wav</t>
  </si>
  <si>
    <t>temp.wav</t>
  </si>
  <si>
    <t>temp1.wav</t>
  </si>
  <si>
    <t>temp2.wav</t>
  </si>
  <si>
    <t>LJ001-0005.wav</t>
  </si>
  <si>
    <t>LJ001-0003.wav</t>
  </si>
  <si>
    <t>LJ001-0004.wav</t>
  </si>
  <si>
    <t>LJ001-0006.wav</t>
  </si>
  <si>
    <t>LJ001-0007.wav</t>
  </si>
  <si>
    <t>LJ001-0008.wav</t>
  </si>
  <si>
    <t>LJ001-0009.wav</t>
  </si>
  <si>
    <t>LJ001-0010.wav</t>
  </si>
  <si>
    <t>LJ001-0001_gen.wav</t>
  </si>
  <si>
    <t>LJ001-0002_gen.wav</t>
  </si>
  <si>
    <t>LJ001-0003_gen.wav</t>
  </si>
  <si>
    <t>LJ001-0004_gen.wav</t>
  </si>
  <si>
    <t>LJ001-0005_gen.wav</t>
  </si>
  <si>
    <t>LJ001-0006_gen.wav</t>
  </si>
  <si>
    <t>LJ001-0007_gen.wav</t>
  </si>
  <si>
    <t>LJ001-0008_gen.wav</t>
  </si>
  <si>
    <t>LJ001-0009_gen.wav</t>
  </si>
  <si>
    <t>LJ001-0010_gen.wav</t>
  </si>
  <si>
    <t>1.wav</t>
  </si>
  <si>
    <t>1_1.wav</t>
  </si>
  <si>
    <t>1_2.wav</t>
  </si>
  <si>
    <t>1_3.wav</t>
  </si>
  <si>
    <t>1_4.wav</t>
  </si>
  <si>
    <t>1_5.wav</t>
  </si>
  <si>
    <t>1_6.wav</t>
  </si>
  <si>
    <t>1_7.wav</t>
  </si>
  <si>
    <t>1_8.wav</t>
  </si>
  <si>
    <t>1_9.wav</t>
  </si>
  <si>
    <t>1_10.wav</t>
  </si>
  <si>
    <t>0_1.wav</t>
  </si>
  <si>
    <t>0_2.wav</t>
  </si>
  <si>
    <t>0_3.wav</t>
  </si>
  <si>
    <t>0_4.wav</t>
  </si>
  <si>
    <t>0_5.wav</t>
  </si>
  <si>
    <t>0_6.wav</t>
  </si>
  <si>
    <t>0_7.wav</t>
  </si>
  <si>
    <t>0_8.wav</t>
  </si>
  <si>
    <t>0_9.wav</t>
  </si>
  <si>
    <t>LSTM</t>
  </si>
  <si>
    <t>**</t>
  </si>
  <si>
    <t>POSITIVE</t>
  </si>
  <si>
    <t>NEGATIVE</t>
  </si>
  <si>
    <t>CNN</t>
  </si>
  <si>
    <t>TTS</t>
  </si>
  <si>
    <t>Accuracy</t>
  </si>
  <si>
    <t>Precision</t>
  </si>
  <si>
    <t>Predicted</t>
  </si>
  <si>
    <t>Original</t>
  </si>
  <si>
    <t>Ensemble 1(voting)</t>
  </si>
  <si>
    <t>Ensemble (voting)</t>
  </si>
  <si>
    <t>Ensemble 2(weighs)</t>
  </si>
  <si>
    <t>Ensemble (weights)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</si>
</sst>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9" fontId="0" fillId="3" borderId="0" xfId="0" applyNumberFormat="1" applyFill="1"/>
    <xf numFmtId="10" fontId="0" fillId="3" borderId="0" xfId="0" applyNumberFormat="1" applyFill="1"/>
    <xf numFmtId="0" fontId="0" fillId="2" borderId="2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7" zoomScale="90" workbookViewId="0">
      <selection activeCell="M45" sqref="M45"/>
    </sheetView>
  </sheetViews>
  <sheetFormatPr defaultRowHeight="14.4" x14ac:dyDescent="0.3"/>
  <cols>
    <col min="1" max="1" width="30.6640625" customWidth="1"/>
    <col min="2" max="2" width="17.21875" customWidth="1"/>
    <col min="3" max="3" width="20.33203125" customWidth="1"/>
    <col min="4" max="4" width="24.88671875" customWidth="1"/>
    <col min="5" max="5" width="18" customWidth="1"/>
    <col min="6" max="6" width="18.77734375" customWidth="1"/>
    <col min="7" max="7" width="24" customWidth="1"/>
    <col min="8" max="8" width="23.77734375" customWidth="1"/>
    <col min="9" max="9" width="14.33203125" customWidth="1"/>
    <col min="14" max="14" width="9.2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6" t="s">
        <v>66</v>
      </c>
      <c r="F1" s="16" t="s">
        <v>68</v>
      </c>
      <c r="G1" s="1" t="s">
        <v>4</v>
      </c>
      <c r="H1" s="17"/>
    </row>
    <row r="2" spans="1:21" x14ac:dyDescent="0.3">
      <c r="A2" t="s">
        <v>5</v>
      </c>
      <c r="B2">
        <v>1</v>
      </c>
      <c r="C2">
        <v>1</v>
      </c>
      <c r="D2">
        <v>1</v>
      </c>
      <c r="E2">
        <f>IF(COUNTIF(B2:D2, 1) &gt;= 2, 1, 0)</f>
        <v>1</v>
      </c>
      <c r="F2">
        <f>IF((B2 * 0.37 + C2 * 0.53 + D2 * 0.4) &gt;= 0.5, 1, 0)</f>
        <v>1</v>
      </c>
      <c r="G2">
        <v>1</v>
      </c>
    </row>
    <row r="3" spans="1:21" x14ac:dyDescent="0.3">
      <c r="A3" t="s">
        <v>36</v>
      </c>
      <c r="B3">
        <v>0</v>
      </c>
      <c r="C3">
        <v>0</v>
      </c>
      <c r="D3">
        <v>1</v>
      </c>
      <c r="E3">
        <f>IF(COUNTIF(B3:D3, 1) &gt;= 2, 1, 0)</f>
        <v>0</v>
      </c>
      <c r="F3">
        <f>IF((B3 * 0.37 + C3 * 0.53 + D3 * 0.4) &gt;= 0.5, 1, 0)</f>
        <v>0</v>
      </c>
      <c r="G3">
        <v>1</v>
      </c>
    </row>
    <row r="4" spans="1:21" x14ac:dyDescent="0.3">
      <c r="A4" t="s">
        <v>10</v>
      </c>
      <c r="B4">
        <v>0</v>
      </c>
      <c r="C4">
        <v>1</v>
      </c>
      <c r="D4">
        <v>1</v>
      </c>
      <c r="E4">
        <f>IF(COUNTIF(B4:D4, 1) &gt;= 2, 1, 0)</f>
        <v>1</v>
      </c>
      <c r="F4">
        <f>IF((B4 * 0.37 + C4 * 0.53 + D4 * 0.4) &gt;= 0.5, 1, 0)</f>
        <v>1</v>
      </c>
      <c r="G4">
        <v>1</v>
      </c>
      <c r="P4" s="7" t="s">
        <v>6</v>
      </c>
      <c r="Q4" s="8">
        <v>1</v>
      </c>
    </row>
    <row r="5" spans="1:21" x14ac:dyDescent="0.3">
      <c r="A5" t="s">
        <v>11</v>
      </c>
      <c r="B5">
        <v>0</v>
      </c>
      <c r="C5">
        <v>1</v>
      </c>
      <c r="D5">
        <v>1</v>
      </c>
      <c r="E5">
        <f>IF(COUNTIF(B5:D5, 1) &gt;= 2, 1, 0)</f>
        <v>1</v>
      </c>
      <c r="F5">
        <f>IF((B5 * 0.37 + C5 * 0.53 + D5 * 0.4) &gt;= 0.5, 1, 0)</f>
        <v>1</v>
      </c>
      <c r="G5">
        <v>1</v>
      </c>
      <c r="P5" s="9" t="s">
        <v>8</v>
      </c>
      <c r="Q5" s="10">
        <v>0</v>
      </c>
    </row>
    <row r="6" spans="1:21" x14ac:dyDescent="0.3">
      <c r="A6" t="s">
        <v>12</v>
      </c>
      <c r="B6">
        <v>0</v>
      </c>
      <c r="C6">
        <v>1</v>
      </c>
      <c r="D6">
        <v>1</v>
      </c>
      <c r="E6">
        <f>IF(COUNTIF(B6:D6, 1) &gt;= 2, 1, 0)</f>
        <v>1</v>
      </c>
      <c r="F6">
        <f>IF((B6 * 0.37 + C6 * 0.53 + D6 * 0.4) &gt;= 0.5, 1, 0)</f>
        <v>1</v>
      </c>
      <c r="G6">
        <v>1</v>
      </c>
    </row>
    <row r="7" spans="1:21" x14ac:dyDescent="0.3">
      <c r="A7" t="s">
        <v>13</v>
      </c>
      <c r="B7">
        <v>0</v>
      </c>
      <c r="C7">
        <v>1</v>
      </c>
      <c r="D7">
        <v>1</v>
      </c>
      <c r="E7">
        <f>IF(COUNTIF(B7:D7, 1) &gt;= 2, 1, 0)</f>
        <v>1</v>
      </c>
      <c r="F7">
        <f>IF((B7 * 0.37 + C7 * 0.53 + D7 * 0.4) &gt;= 0.5, 1, 0)</f>
        <v>1</v>
      </c>
      <c r="G7">
        <v>1</v>
      </c>
    </row>
    <row r="8" spans="1:21" x14ac:dyDescent="0.3">
      <c r="A8" t="s">
        <v>14</v>
      </c>
      <c r="B8">
        <v>0</v>
      </c>
      <c r="C8">
        <v>1</v>
      </c>
      <c r="D8">
        <v>1</v>
      </c>
      <c r="E8">
        <f>IF(COUNTIF(B8:D8, 1) &gt;= 2, 1, 0)</f>
        <v>1</v>
      </c>
      <c r="F8">
        <f>IF((B8 * 0.37 + C8 * 0.53 + D8 * 0.4) &gt;= 0.5, 1, 0)</f>
        <v>1</v>
      </c>
      <c r="G8">
        <v>1</v>
      </c>
    </row>
    <row r="9" spans="1:21" x14ac:dyDescent="0.3">
      <c r="A9" t="s">
        <v>15</v>
      </c>
      <c r="B9">
        <v>0</v>
      </c>
      <c r="C9">
        <v>1</v>
      </c>
      <c r="D9">
        <v>1</v>
      </c>
      <c r="E9">
        <f>IF(COUNTIF(B9:D9, 1) &gt;= 2, 1, 0)</f>
        <v>1</v>
      </c>
      <c r="F9">
        <f>IF((B9 * 0.37 + C9 * 0.53 + D9 * 0.4) &gt;= 0.5, 1, 0)</f>
        <v>1</v>
      </c>
      <c r="G9">
        <v>1</v>
      </c>
    </row>
    <row r="10" spans="1:21" x14ac:dyDescent="0.3">
      <c r="A10" t="s">
        <v>16</v>
      </c>
      <c r="B10">
        <v>0</v>
      </c>
      <c r="C10">
        <v>1</v>
      </c>
      <c r="D10">
        <v>1</v>
      </c>
      <c r="E10">
        <f>IF(COUNTIF(B10:D10, 1) &gt;= 2, 1, 0)</f>
        <v>1</v>
      </c>
      <c r="F10">
        <f>IF((B10 * 0.37 + C10 * 0.53 + D10 * 0.4) &gt;= 0.5, 1, 0)</f>
        <v>1</v>
      </c>
      <c r="G10">
        <v>1</v>
      </c>
      <c r="O10" s="2"/>
      <c r="P10" s="3" t="s">
        <v>56</v>
      </c>
      <c r="Q10" s="2"/>
      <c r="R10" s="2"/>
      <c r="S10" s="2"/>
      <c r="T10" s="2"/>
      <c r="U10" s="2"/>
    </row>
    <row r="11" spans="1:21" x14ac:dyDescent="0.3">
      <c r="A11" t="s">
        <v>17</v>
      </c>
      <c r="B11">
        <v>0</v>
      </c>
      <c r="C11">
        <v>1</v>
      </c>
      <c r="D11">
        <v>1</v>
      </c>
      <c r="E11">
        <f>IF(COUNTIF(B11:D11, 1) &gt;= 2, 1, 0)</f>
        <v>1</v>
      </c>
      <c r="F11">
        <f>IF((B11 * 0.37 + C11 * 0.53 + D11 * 0.4) &gt;= 0.5, 1, 0)</f>
        <v>1</v>
      </c>
      <c r="G11">
        <v>1</v>
      </c>
      <c r="O11" s="13" t="s">
        <v>64</v>
      </c>
      <c r="P11" s="11" t="s">
        <v>65</v>
      </c>
      <c r="Q11" s="11"/>
      <c r="R11" s="12"/>
      <c r="S11" s="2"/>
      <c r="T11" s="2"/>
      <c r="U11" s="2"/>
    </row>
    <row r="12" spans="1:21" x14ac:dyDescent="0.3">
      <c r="A12" t="s">
        <v>18</v>
      </c>
      <c r="B12">
        <v>0</v>
      </c>
      <c r="C12">
        <v>0</v>
      </c>
      <c r="D12">
        <v>1</v>
      </c>
      <c r="E12">
        <f>IF(COUNTIF(B12:D12, 1) &gt;= 2, 1, 0)</f>
        <v>0</v>
      </c>
      <c r="F12">
        <f>IF((B12 * 0.37 + C12 * 0.53 + D12 * 0.4) &gt;= 0.5, 1, 0)</f>
        <v>0</v>
      </c>
      <c r="G12">
        <v>1</v>
      </c>
      <c r="O12" s="14"/>
      <c r="P12" s="4" t="s">
        <v>57</v>
      </c>
      <c r="Q12" s="4" t="b">
        <v>1</v>
      </c>
      <c r="R12" s="4" t="b">
        <v>0</v>
      </c>
      <c r="S12" s="2"/>
      <c r="T12" s="2" t="s">
        <v>62</v>
      </c>
      <c r="U12" s="5">
        <v>0.46</v>
      </c>
    </row>
    <row r="13" spans="1:21" x14ac:dyDescent="0.3">
      <c r="A13" t="s">
        <v>37</v>
      </c>
      <c r="B13">
        <v>0</v>
      </c>
      <c r="C13">
        <v>1</v>
      </c>
      <c r="D13">
        <v>0</v>
      </c>
      <c r="E13">
        <f>IF(COUNTIF(B13:D13, 1) &gt;= 2, 1, 0)</f>
        <v>0</v>
      </c>
      <c r="F13">
        <f>IF((B13 * 0.37 + C13 * 0.53 + D13 * 0.4) &gt;= 0.5, 1, 0)</f>
        <v>1</v>
      </c>
      <c r="G13">
        <v>1</v>
      </c>
      <c r="O13" s="14"/>
      <c r="P13" s="4" t="s">
        <v>58</v>
      </c>
      <c r="Q13" s="4">
        <v>6</v>
      </c>
      <c r="R13" s="4">
        <v>4</v>
      </c>
      <c r="S13" s="2"/>
      <c r="T13" s="2" t="s">
        <v>63</v>
      </c>
      <c r="U13" s="5">
        <v>0.6</v>
      </c>
    </row>
    <row r="14" spans="1:21" x14ac:dyDescent="0.3">
      <c r="A14" t="s">
        <v>38</v>
      </c>
      <c r="B14">
        <v>0</v>
      </c>
      <c r="C14">
        <v>1</v>
      </c>
      <c r="D14">
        <v>1</v>
      </c>
      <c r="E14">
        <f>IF(COUNTIF(B14:D14, 1) &gt;= 2, 1, 0)</f>
        <v>1</v>
      </c>
      <c r="F14">
        <f>IF((B14 * 0.37 + C14 * 0.53 + D14 * 0.4) &gt;= 0.5, 1, 0)</f>
        <v>1</v>
      </c>
      <c r="G14">
        <v>1</v>
      </c>
      <c r="O14" s="15"/>
      <c r="P14" s="4" t="s">
        <v>59</v>
      </c>
      <c r="Q14" s="4">
        <v>23</v>
      </c>
      <c r="R14" s="4">
        <v>17</v>
      </c>
      <c r="S14" s="2"/>
      <c r="T14" s="2"/>
      <c r="U14" s="2"/>
    </row>
    <row r="15" spans="1:21" x14ac:dyDescent="0.3">
      <c r="A15" t="s">
        <v>39</v>
      </c>
      <c r="B15">
        <v>0</v>
      </c>
      <c r="C15">
        <v>1</v>
      </c>
      <c r="D15">
        <v>0</v>
      </c>
      <c r="E15">
        <f>IF(COUNTIF(B15:D15, 1) &gt;= 2, 1, 0)</f>
        <v>0</v>
      </c>
      <c r="F15">
        <f>IF((B15 * 0.37 + C15 * 0.53 + D15 * 0.4) &gt;= 0.5, 1, 0)</f>
        <v>1</v>
      </c>
      <c r="G15">
        <v>1</v>
      </c>
    </row>
    <row r="16" spans="1:21" x14ac:dyDescent="0.3">
      <c r="A16" t="s">
        <v>40</v>
      </c>
      <c r="B16">
        <v>0</v>
      </c>
      <c r="C16">
        <v>1</v>
      </c>
      <c r="D16">
        <v>0</v>
      </c>
      <c r="E16">
        <f>IF(COUNTIF(B16:D16, 1) &gt;= 2, 1, 0)</f>
        <v>0</v>
      </c>
      <c r="F16">
        <f>IF((B16 * 0.37 + C16 * 0.53 + D16 * 0.4) &gt;= 0.5, 1, 0)</f>
        <v>1</v>
      </c>
      <c r="G16">
        <v>1</v>
      </c>
    </row>
    <row r="17" spans="1:21" x14ac:dyDescent="0.3">
      <c r="A17" t="s">
        <v>41</v>
      </c>
      <c r="B17">
        <v>1</v>
      </c>
      <c r="C17">
        <v>1</v>
      </c>
      <c r="D17">
        <v>1</v>
      </c>
      <c r="E17">
        <f>IF(COUNTIF(B17:D17, 1) &gt;= 2, 1, 0)</f>
        <v>1</v>
      </c>
      <c r="F17">
        <f>IF((B17 * 0.37 + C17 * 0.53 + D17 * 0.4) &gt;= 0.5, 1, 0)</f>
        <v>1</v>
      </c>
      <c r="G17">
        <v>1</v>
      </c>
    </row>
    <row r="18" spans="1:21" x14ac:dyDescent="0.3">
      <c r="A18" t="s">
        <v>42</v>
      </c>
      <c r="B18">
        <v>0</v>
      </c>
      <c r="C18">
        <v>1</v>
      </c>
      <c r="D18">
        <v>1</v>
      </c>
      <c r="E18">
        <f>IF(COUNTIF(B18:D18, 1) &gt;= 2, 1, 0)</f>
        <v>1</v>
      </c>
      <c r="F18">
        <f>IF((B18 * 0.37 + C18 * 0.53 + D18 * 0.4) &gt;= 0.5, 1, 0)</f>
        <v>1</v>
      </c>
      <c r="G18">
        <v>1</v>
      </c>
    </row>
    <row r="19" spans="1:21" x14ac:dyDescent="0.3">
      <c r="A19" t="s">
        <v>43</v>
      </c>
      <c r="B19">
        <v>0</v>
      </c>
      <c r="C19">
        <v>1</v>
      </c>
      <c r="D19">
        <v>1</v>
      </c>
      <c r="E19">
        <f>IF(COUNTIF(B19:D19, 1) &gt;= 2, 1, 0)</f>
        <v>1</v>
      </c>
      <c r="F19">
        <f>IF((B19 * 0.37 + C19 * 0.53 + D19 * 0.4) &gt;= 0.5, 1, 0)</f>
        <v>1</v>
      </c>
      <c r="G19">
        <v>1</v>
      </c>
    </row>
    <row r="20" spans="1:21" x14ac:dyDescent="0.3">
      <c r="A20" t="s">
        <v>44</v>
      </c>
      <c r="B20">
        <v>0</v>
      </c>
      <c r="C20">
        <v>1</v>
      </c>
      <c r="D20">
        <v>1</v>
      </c>
      <c r="E20">
        <f>IF(COUNTIF(B20:D20, 1) &gt;= 2, 1, 0)</f>
        <v>1</v>
      </c>
      <c r="F20">
        <f>IF((B20 * 0.37 + C20 * 0.53 + D20 * 0.4) &gt;= 0.5, 1, 0)</f>
        <v>1</v>
      </c>
      <c r="G20">
        <v>1</v>
      </c>
      <c r="O20" s="2"/>
      <c r="P20" s="3" t="s">
        <v>60</v>
      </c>
      <c r="Q20" s="2"/>
      <c r="R20" s="2"/>
      <c r="S20" s="2"/>
      <c r="T20" s="2"/>
      <c r="U20" s="2"/>
    </row>
    <row r="21" spans="1:21" x14ac:dyDescent="0.3">
      <c r="A21" t="s">
        <v>45</v>
      </c>
      <c r="B21">
        <v>0</v>
      </c>
      <c r="C21">
        <v>1</v>
      </c>
      <c r="D21">
        <v>0</v>
      </c>
      <c r="E21">
        <f>IF(COUNTIF(B21:D21, 1) &gt;= 2, 1, 0)</f>
        <v>0</v>
      </c>
      <c r="F21">
        <f>IF((B21 * 0.37 + C21 * 0.53 + D21 * 0.4) &gt;= 0.5, 1, 0)</f>
        <v>1</v>
      </c>
      <c r="G21">
        <v>1</v>
      </c>
      <c r="O21" s="13" t="s">
        <v>64</v>
      </c>
      <c r="P21" s="11" t="s">
        <v>65</v>
      </c>
      <c r="Q21" s="11"/>
      <c r="R21" s="12"/>
      <c r="S21" s="2"/>
      <c r="T21" s="2"/>
      <c r="U21" s="2"/>
    </row>
    <row r="22" spans="1:21" x14ac:dyDescent="0.3">
      <c r="A22" t="s">
        <v>46</v>
      </c>
      <c r="B22">
        <v>0</v>
      </c>
      <c r="C22">
        <v>1</v>
      </c>
      <c r="D22">
        <v>0</v>
      </c>
      <c r="E22">
        <f>IF(COUNTIF(B22:D22, 1) &gt;= 2, 1, 0)</f>
        <v>0</v>
      </c>
      <c r="F22">
        <f>IF((B22 * 0.37 + C22 * 0.53 + D22 * 0.4) &gt;= 0.5, 1, 0)</f>
        <v>1</v>
      </c>
      <c r="G22">
        <v>1</v>
      </c>
      <c r="O22" s="14"/>
      <c r="P22" s="4" t="s">
        <v>57</v>
      </c>
      <c r="Q22" s="4" t="b">
        <v>1</v>
      </c>
      <c r="R22" s="4" t="b">
        <v>0</v>
      </c>
      <c r="S22" s="2"/>
      <c r="T22" s="2" t="s">
        <v>62</v>
      </c>
      <c r="U22" s="5">
        <v>0.66</v>
      </c>
    </row>
    <row r="23" spans="1:21" x14ac:dyDescent="0.3">
      <c r="A23" t="s">
        <v>19</v>
      </c>
      <c r="B23">
        <v>0</v>
      </c>
      <c r="C23">
        <v>0</v>
      </c>
      <c r="D23">
        <v>1</v>
      </c>
      <c r="E23">
        <f>IF(COUNTIF(B23:D23, 1) &gt;= 2, 1, 0)</f>
        <v>0</v>
      </c>
      <c r="F23">
        <f>IF((B23 * 0.37 + C23 * 0.53 + D23 * 0.4) &gt;= 0.5, 1, 0)</f>
        <v>0</v>
      </c>
      <c r="G23">
        <v>1</v>
      </c>
      <c r="O23" s="14"/>
      <c r="P23" s="4" t="s">
        <v>58</v>
      </c>
      <c r="Q23" s="4">
        <v>19</v>
      </c>
      <c r="R23" s="4">
        <v>7</v>
      </c>
      <c r="S23" s="2"/>
      <c r="T23" s="2" t="s">
        <v>63</v>
      </c>
      <c r="U23" s="5">
        <v>0.73070000000000002</v>
      </c>
    </row>
    <row r="24" spans="1:21" x14ac:dyDescent="0.3">
      <c r="A24" t="s">
        <v>20</v>
      </c>
      <c r="B24">
        <v>0</v>
      </c>
      <c r="C24">
        <v>0</v>
      </c>
      <c r="D24">
        <v>1</v>
      </c>
      <c r="E24">
        <f>IF(COUNTIF(B24:D24, 1) &gt;= 2, 1, 0)</f>
        <v>0</v>
      </c>
      <c r="F24">
        <f>IF((B24 * 0.37 + C24 * 0.53 + D24 * 0.4) &gt;= 0.5, 1, 0)</f>
        <v>0</v>
      </c>
      <c r="G24">
        <v>1</v>
      </c>
      <c r="O24" s="15"/>
      <c r="P24" s="4" t="s">
        <v>59</v>
      </c>
      <c r="Q24" s="4">
        <v>10</v>
      </c>
      <c r="R24" s="4">
        <v>14</v>
      </c>
      <c r="S24" s="2"/>
      <c r="T24" s="2"/>
      <c r="U24" s="2"/>
    </row>
    <row r="25" spans="1:21" x14ac:dyDescent="0.3">
      <c r="A25" t="s">
        <v>18</v>
      </c>
      <c r="B25">
        <v>0</v>
      </c>
      <c r="C25">
        <v>0</v>
      </c>
      <c r="D25">
        <v>1</v>
      </c>
      <c r="E25">
        <f>IF(COUNTIF(B25:D25, 1) &gt;= 2, 1, 0)</f>
        <v>0</v>
      </c>
      <c r="F25">
        <f>IF((B25 * 0.37 + C25 * 0.53 + D25 * 0.4) &gt;= 0.5, 1, 0)</f>
        <v>0</v>
      </c>
      <c r="G25">
        <v>1</v>
      </c>
    </row>
    <row r="26" spans="1:21" x14ac:dyDescent="0.3">
      <c r="A26" t="s">
        <v>21</v>
      </c>
      <c r="B26">
        <v>0</v>
      </c>
      <c r="C26">
        <v>0</v>
      </c>
      <c r="D26">
        <v>1</v>
      </c>
      <c r="E26">
        <f>IF(COUNTIF(B26:D26, 1) &gt;= 2, 1, 0)</f>
        <v>0</v>
      </c>
      <c r="F26">
        <f>IF((B26 * 0.37 + C26 * 0.53 + D26 * 0.4) &gt;= 0.5, 1, 0)</f>
        <v>0</v>
      </c>
      <c r="G26">
        <v>1</v>
      </c>
    </row>
    <row r="27" spans="1:21" x14ac:dyDescent="0.3">
      <c r="A27" t="s">
        <v>22</v>
      </c>
      <c r="B27">
        <v>1</v>
      </c>
      <c r="C27">
        <v>0</v>
      </c>
      <c r="D27">
        <v>1</v>
      </c>
      <c r="E27">
        <f>IF(COUNTIF(B27:D27, 1) &gt;= 2, 1, 0)</f>
        <v>1</v>
      </c>
      <c r="F27">
        <f>IF((B27 * 0.37 + C27 * 0.53 + D27 * 0.4) &gt;= 0.5, 1, 0)</f>
        <v>1</v>
      </c>
      <c r="G27">
        <v>1</v>
      </c>
    </row>
    <row r="28" spans="1:21" x14ac:dyDescent="0.3">
      <c r="A28" t="s">
        <v>23</v>
      </c>
      <c r="B28">
        <v>1</v>
      </c>
      <c r="C28">
        <v>0</v>
      </c>
      <c r="D28">
        <v>1</v>
      </c>
      <c r="E28">
        <f>IF(COUNTIF(B28:D28, 1) &gt;= 2, 1, 0)</f>
        <v>1</v>
      </c>
      <c r="F28">
        <f>IF((B28 * 0.37 + C28 * 0.53 + D28 * 0.4) &gt;= 0.5, 1, 0)</f>
        <v>1</v>
      </c>
      <c r="G28">
        <v>1</v>
      </c>
    </row>
    <row r="29" spans="1:21" x14ac:dyDescent="0.3">
      <c r="A29" t="s">
        <v>24</v>
      </c>
      <c r="B29">
        <v>1</v>
      </c>
      <c r="C29">
        <v>0</v>
      </c>
      <c r="D29">
        <v>1</v>
      </c>
      <c r="E29">
        <f>IF(COUNTIF(B29:D29, 1) &gt;= 2, 1, 0)</f>
        <v>1</v>
      </c>
      <c r="F29">
        <f>IF((B29 * 0.37 + C29 * 0.53 + D29 * 0.4) &gt;= 0.5, 1, 0)</f>
        <v>1</v>
      </c>
      <c r="G29">
        <v>1</v>
      </c>
    </row>
    <row r="30" spans="1:21" x14ac:dyDescent="0.3">
      <c r="A30" t="s">
        <v>25</v>
      </c>
      <c r="B30">
        <v>1</v>
      </c>
      <c r="C30">
        <v>0</v>
      </c>
      <c r="D30">
        <v>1</v>
      </c>
      <c r="E30">
        <f>IF(COUNTIF(B30:D30, 1) &gt;= 2, 1, 0)</f>
        <v>1</v>
      </c>
      <c r="F30">
        <f>IF((B30 * 0.37 + C30 * 0.53 + D30 * 0.4) &gt;= 0.5, 1, 0)</f>
        <v>1</v>
      </c>
      <c r="G30">
        <v>1</v>
      </c>
      <c r="O30" s="2"/>
      <c r="P30" s="3" t="s">
        <v>61</v>
      </c>
      <c r="Q30" s="2"/>
      <c r="R30" s="2"/>
      <c r="S30" s="2"/>
      <c r="T30" s="2"/>
      <c r="U30" s="2"/>
    </row>
    <row r="31" spans="1:21" x14ac:dyDescent="0.3">
      <c r="A31" t="s">
        <v>7</v>
      </c>
      <c r="B31">
        <v>0</v>
      </c>
      <c r="C31">
        <v>1</v>
      </c>
      <c r="D31">
        <v>0</v>
      </c>
      <c r="E31">
        <f>IF(COUNTIF(B31:D31, 1) &gt;= 2, 1, 0)</f>
        <v>0</v>
      </c>
      <c r="F31">
        <f>IF((B31 * 0.37 + C31 * 0.53 + D31 * 0.4) &gt;= 0.5, 1, 0)</f>
        <v>1</v>
      </c>
      <c r="G31">
        <v>0</v>
      </c>
      <c r="O31" s="13" t="s">
        <v>64</v>
      </c>
      <c r="P31" s="11" t="s">
        <v>65</v>
      </c>
      <c r="Q31" s="11"/>
      <c r="R31" s="12"/>
      <c r="S31" s="2"/>
      <c r="T31" s="2"/>
      <c r="U31" s="2"/>
    </row>
    <row r="32" spans="1:21" x14ac:dyDescent="0.3">
      <c r="A32" t="s">
        <v>9</v>
      </c>
      <c r="B32">
        <v>0</v>
      </c>
      <c r="C32">
        <v>0</v>
      </c>
      <c r="D32">
        <v>1</v>
      </c>
      <c r="E32">
        <f>IF(COUNTIF(B32:D32, 1) &gt;= 2, 1, 0)</f>
        <v>0</v>
      </c>
      <c r="F32">
        <f>IF((B32 * 0.37 + C32 * 0.53 + D32 * 0.4) &gt;= 0.5, 1, 0)</f>
        <v>0</v>
      </c>
      <c r="G32">
        <v>0</v>
      </c>
      <c r="O32" s="14"/>
      <c r="P32" s="4" t="s">
        <v>57</v>
      </c>
      <c r="Q32" s="4" t="b">
        <v>1</v>
      </c>
      <c r="R32" s="4" t="b">
        <v>0</v>
      </c>
      <c r="S32" s="2"/>
      <c r="T32" s="2" t="s">
        <v>62</v>
      </c>
      <c r="U32" s="5">
        <v>0.5</v>
      </c>
    </row>
    <row r="33" spans="1:21" x14ac:dyDescent="0.3">
      <c r="A33" t="s">
        <v>47</v>
      </c>
      <c r="B33">
        <v>0</v>
      </c>
      <c r="C33">
        <v>1</v>
      </c>
      <c r="D33">
        <v>1</v>
      </c>
      <c r="E33">
        <f>IF(COUNTIF(B33:D33, 1) &gt;= 2, 1, 0)</f>
        <v>1</v>
      </c>
      <c r="F33">
        <f>IF((B33 * 0.37 + C33 * 0.53 + D33 * 0.4) &gt;= 0.5, 1, 0)</f>
        <v>1</v>
      </c>
      <c r="G33">
        <v>0</v>
      </c>
      <c r="O33" s="14"/>
      <c r="P33" s="4" t="s">
        <v>58</v>
      </c>
      <c r="Q33" s="4">
        <v>24</v>
      </c>
      <c r="R33" s="4">
        <v>20</v>
      </c>
      <c r="S33" s="2"/>
      <c r="T33" s="2" t="s">
        <v>63</v>
      </c>
      <c r="U33" s="6">
        <v>0.54500000000000004</v>
      </c>
    </row>
    <row r="34" spans="1:21" x14ac:dyDescent="0.3">
      <c r="A34" t="s">
        <v>48</v>
      </c>
      <c r="B34">
        <v>0</v>
      </c>
      <c r="C34">
        <v>1</v>
      </c>
      <c r="D34">
        <v>1</v>
      </c>
      <c r="E34">
        <f>IF(COUNTIF(B34:D34, 1) &gt;= 2, 1, 0)</f>
        <v>1</v>
      </c>
      <c r="F34">
        <f>IF((B34 * 0.37 + C34 * 0.53 + D34 * 0.4) &gt;= 0.5, 1, 0)</f>
        <v>1</v>
      </c>
      <c r="G34">
        <v>0</v>
      </c>
      <c r="O34" s="15"/>
      <c r="P34" s="4" t="s">
        <v>59</v>
      </c>
      <c r="Q34" s="4">
        <v>5</v>
      </c>
      <c r="R34" s="4">
        <v>1</v>
      </c>
      <c r="S34" s="2"/>
      <c r="T34" s="2"/>
      <c r="U34" s="2"/>
    </row>
    <row r="35" spans="1:21" x14ac:dyDescent="0.3">
      <c r="A35" t="s">
        <v>49</v>
      </c>
      <c r="B35">
        <v>0</v>
      </c>
      <c r="C35">
        <v>1</v>
      </c>
      <c r="D35">
        <v>1</v>
      </c>
      <c r="E35">
        <f>IF(COUNTIF(B35:D35, 1) &gt;= 2, 1, 0)</f>
        <v>1</v>
      </c>
      <c r="F35">
        <f>IF((B35 * 0.37 + C35 * 0.53 + D35 * 0.4) &gt;= 0.5, 1, 0)</f>
        <v>1</v>
      </c>
      <c r="G35">
        <v>0</v>
      </c>
      <c r="O35" s="2"/>
      <c r="P35" s="2"/>
      <c r="Q35" s="2"/>
      <c r="R35" s="2"/>
      <c r="S35" s="2"/>
      <c r="T35" s="2"/>
      <c r="U35" s="2"/>
    </row>
    <row r="36" spans="1:21" x14ac:dyDescent="0.3">
      <c r="A36" t="s">
        <v>50</v>
      </c>
      <c r="B36">
        <v>1</v>
      </c>
      <c r="C36">
        <v>1</v>
      </c>
      <c r="D36">
        <v>1</v>
      </c>
      <c r="E36">
        <f>IF(COUNTIF(B36:D36, 1) &gt;= 2, 1, 0)</f>
        <v>1</v>
      </c>
      <c r="F36">
        <f>IF((B36 * 0.37 + C36 * 0.53 + D36 * 0.4) &gt;= 0.5, 1, 0)</f>
        <v>1</v>
      </c>
      <c r="G36">
        <v>0</v>
      </c>
    </row>
    <row r="37" spans="1:21" x14ac:dyDescent="0.3">
      <c r="A37" t="s">
        <v>51</v>
      </c>
      <c r="B37">
        <v>0</v>
      </c>
      <c r="C37">
        <v>0</v>
      </c>
      <c r="D37">
        <v>1</v>
      </c>
      <c r="E37">
        <f>IF(COUNTIF(B37:D37, 1) &gt;= 2, 1, 0)</f>
        <v>0</v>
      </c>
      <c r="F37">
        <f>IF((B37 * 0.37 + C37 * 0.53 + D37 * 0.4) &gt;= 0.5, 1, 0)</f>
        <v>0</v>
      </c>
      <c r="G37">
        <v>0</v>
      </c>
    </row>
    <row r="38" spans="1:21" x14ac:dyDescent="0.3">
      <c r="A38" t="s">
        <v>52</v>
      </c>
      <c r="B38">
        <v>0</v>
      </c>
      <c r="C38">
        <v>1</v>
      </c>
      <c r="D38">
        <v>1</v>
      </c>
      <c r="E38">
        <f>IF(COUNTIF(B38:D38, 1) &gt;= 2, 1, 0)</f>
        <v>1</v>
      </c>
      <c r="F38">
        <f>IF((B38 * 0.37 + C38 * 0.53 + D38 * 0.4) &gt;= 0.5, 1, 0)</f>
        <v>1</v>
      </c>
      <c r="G38">
        <v>0</v>
      </c>
    </row>
    <row r="39" spans="1:21" x14ac:dyDescent="0.3">
      <c r="A39" t="s">
        <v>53</v>
      </c>
      <c r="B39">
        <v>0</v>
      </c>
      <c r="C39">
        <v>1</v>
      </c>
      <c r="D39">
        <v>1</v>
      </c>
      <c r="E39">
        <f>IF(COUNTIF(B39:D39, 1) &gt;= 2, 1, 0)</f>
        <v>1</v>
      </c>
      <c r="F39">
        <f>IF((B39 * 0.37 + C39 * 0.53 + D39 * 0.4) &gt;= 0.5, 1, 0)</f>
        <v>1</v>
      </c>
      <c r="G39">
        <v>0</v>
      </c>
    </row>
    <row r="40" spans="1:21" x14ac:dyDescent="0.3">
      <c r="A40" t="s">
        <v>54</v>
      </c>
      <c r="B40">
        <v>0</v>
      </c>
      <c r="C40">
        <v>0</v>
      </c>
      <c r="D40">
        <v>1</v>
      </c>
      <c r="E40">
        <f>IF(COUNTIF(B40:D40, 1) &gt;= 2, 1, 0)</f>
        <v>0</v>
      </c>
      <c r="F40">
        <f>IF((B40 * 0.37 + C40 * 0.53 + D40 * 0.4) &gt;= 0.5, 1, 0)</f>
        <v>0</v>
      </c>
      <c r="G40">
        <v>0</v>
      </c>
    </row>
    <row r="41" spans="1:21" x14ac:dyDescent="0.3">
      <c r="A41" t="s">
        <v>55</v>
      </c>
      <c r="B41">
        <v>0</v>
      </c>
      <c r="C41">
        <v>0</v>
      </c>
      <c r="D41">
        <v>1</v>
      </c>
      <c r="E41">
        <f>IF(COUNTIF(B41:D41, 1) &gt;= 2, 1, 0)</f>
        <v>0</v>
      </c>
      <c r="F41">
        <f>IF((B41 * 0.37 + C41 * 0.53 + D41 * 0.4) &gt;= 0.5, 1, 0)</f>
        <v>0</v>
      </c>
      <c r="G41">
        <v>0</v>
      </c>
      <c r="O41" s="2"/>
      <c r="P41" s="3" t="s">
        <v>67</v>
      </c>
      <c r="Q41" s="2"/>
      <c r="R41" s="2"/>
      <c r="S41" s="2"/>
      <c r="T41" s="2"/>
      <c r="U41" s="2"/>
    </row>
    <row r="42" spans="1:21" x14ac:dyDescent="0.3">
      <c r="A42" t="s">
        <v>26</v>
      </c>
      <c r="B42">
        <v>0</v>
      </c>
      <c r="C42">
        <v>0</v>
      </c>
      <c r="D42">
        <v>1</v>
      </c>
      <c r="E42">
        <f>IF(COUNTIF(B42:D42, 1) &gt;= 2, 1, 0)</f>
        <v>0</v>
      </c>
      <c r="F42">
        <f>IF((B42 * 0.37 + C42 * 0.53 + D42 * 0.4) &gt;= 0.5, 1, 0)</f>
        <v>0</v>
      </c>
      <c r="G42">
        <v>0</v>
      </c>
      <c r="O42" s="13" t="s">
        <v>64</v>
      </c>
      <c r="P42" s="11" t="s">
        <v>65</v>
      </c>
      <c r="Q42" s="11"/>
      <c r="R42" s="12"/>
      <c r="S42" s="2"/>
      <c r="T42" s="2"/>
      <c r="U42" s="2"/>
    </row>
    <row r="43" spans="1:21" x14ac:dyDescent="0.3">
      <c r="A43" t="s">
        <v>27</v>
      </c>
      <c r="B43">
        <v>1</v>
      </c>
      <c r="C43">
        <v>0</v>
      </c>
      <c r="D43">
        <v>1</v>
      </c>
      <c r="E43">
        <f>IF(COUNTIF(B43:D43, 1) &gt;= 2, 1, 0)</f>
        <v>1</v>
      </c>
      <c r="F43">
        <f>IF((B43 * 0.37 + C43 * 0.53 + D43 * 0.4) &gt;= 0.5, 1, 0)</f>
        <v>1</v>
      </c>
      <c r="G43">
        <v>0</v>
      </c>
      <c r="O43" s="14"/>
      <c r="P43" s="4" t="s">
        <v>57</v>
      </c>
      <c r="Q43" s="4" t="b">
        <v>1</v>
      </c>
      <c r="R43" s="4" t="b">
        <v>0</v>
      </c>
      <c r="S43" s="2"/>
      <c r="T43" s="2" t="s">
        <v>62</v>
      </c>
      <c r="U43" s="5">
        <v>0.6</v>
      </c>
    </row>
    <row r="44" spans="1:21" x14ac:dyDescent="0.3">
      <c r="A44" t="s">
        <v>28</v>
      </c>
      <c r="B44">
        <v>0</v>
      </c>
      <c r="C44">
        <v>0</v>
      </c>
      <c r="D44">
        <v>1</v>
      </c>
      <c r="E44">
        <f>IF(COUNTIF(B44:D44, 1) &gt;= 2, 1, 0)</f>
        <v>0</v>
      </c>
      <c r="F44">
        <f>IF((B44 * 0.37 + C44 * 0.53 + D44 * 0.4) &gt;= 0.5, 1, 0)</f>
        <v>0</v>
      </c>
      <c r="G44">
        <v>0</v>
      </c>
      <c r="O44" s="14"/>
      <c r="P44" s="4" t="s">
        <v>58</v>
      </c>
      <c r="Q44" s="4">
        <v>18</v>
      </c>
      <c r="R44" s="4">
        <v>9</v>
      </c>
      <c r="S44" s="2"/>
      <c r="T44" s="2" t="s">
        <v>63</v>
      </c>
      <c r="U44" s="6">
        <v>0.66659999999999997</v>
      </c>
    </row>
    <row r="45" spans="1:21" x14ac:dyDescent="0.3">
      <c r="A45" t="s">
        <v>29</v>
      </c>
      <c r="B45">
        <v>0</v>
      </c>
      <c r="C45">
        <v>0</v>
      </c>
      <c r="D45">
        <v>1</v>
      </c>
      <c r="E45">
        <f>IF(COUNTIF(B45:D45, 1) &gt;= 2, 1, 0)</f>
        <v>0</v>
      </c>
      <c r="F45">
        <f>IF((B45 * 0.37 + C45 * 0.53 + D45 * 0.4) &gt;= 0.5, 1, 0)</f>
        <v>0</v>
      </c>
      <c r="G45">
        <v>0</v>
      </c>
      <c r="O45" s="15"/>
      <c r="P45" s="4" t="s">
        <v>59</v>
      </c>
      <c r="Q45" s="4">
        <v>11</v>
      </c>
      <c r="R45" s="4">
        <v>12</v>
      </c>
      <c r="S45" s="2"/>
      <c r="T45" s="2"/>
      <c r="U45" s="2"/>
    </row>
    <row r="46" spans="1:21" x14ac:dyDescent="0.3">
      <c r="A46" t="s">
        <v>30</v>
      </c>
      <c r="B46">
        <v>0</v>
      </c>
      <c r="C46">
        <v>0</v>
      </c>
      <c r="D46">
        <v>1</v>
      </c>
      <c r="E46">
        <f>IF(COUNTIF(B46:D46, 1) &gt;= 2, 1, 0)</f>
        <v>0</v>
      </c>
      <c r="F46">
        <f>IF((B46 * 0.37 + C46 * 0.53 + D46 * 0.4) &gt;= 0.5, 1, 0)</f>
        <v>0</v>
      </c>
      <c r="G46">
        <v>0</v>
      </c>
      <c r="O46" s="2"/>
      <c r="P46" s="2"/>
      <c r="Q46" s="2"/>
      <c r="R46" s="2"/>
      <c r="S46" s="2"/>
      <c r="T46" s="2"/>
      <c r="U46" s="2"/>
    </row>
    <row r="47" spans="1:21" x14ac:dyDescent="0.3">
      <c r="A47" t="s">
        <v>31</v>
      </c>
      <c r="B47">
        <v>0</v>
      </c>
      <c r="C47">
        <v>0</v>
      </c>
      <c r="D47">
        <v>1</v>
      </c>
      <c r="E47">
        <f>IF(COUNTIF(B47:D47, 1) &gt;= 2, 1, 0)</f>
        <v>0</v>
      </c>
      <c r="F47">
        <f>IF((B47 * 0.37 + C47 * 0.53 + D47 * 0.4) &gt;= 0.5, 1, 0)</f>
        <v>0</v>
      </c>
      <c r="G47">
        <v>0</v>
      </c>
    </row>
    <row r="48" spans="1:21" x14ac:dyDescent="0.3">
      <c r="A48" t="s">
        <v>32</v>
      </c>
      <c r="B48">
        <v>1</v>
      </c>
      <c r="C48">
        <v>0</v>
      </c>
      <c r="D48">
        <v>1</v>
      </c>
      <c r="E48">
        <f>IF(COUNTIF(B48:D48, 1) &gt;= 2, 1, 0)</f>
        <v>1</v>
      </c>
      <c r="F48">
        <f>IF((B48 * 0.37 + C48 * 0.53 + D48 * 0.4) &gt;= 0.5, 1, 0)</f>
        <v>1</v>
      </c>
      <c r="G48">
        <v>0</v>
      </c>
    </row>
    <row r="49" spans="1:21" x14ac:dyDescent="0.3">
      <c r="A49" t="s">
        <v>33</v>
      </c>
      <c r="B49">
        <v>0</v>
      </c>
      <c r="C49">
        <v>0</v>
      </c>
      <c r="D49">
        <v>1</v>
      </c>
      <c r="E49">
        <f>IF(COUNTIF(B49:D49, 1) &gt;= 2, 1, 0)</f>
        <v>0</v>
      </c>
      <c r="F49">
        <f>IF((B49 * 0.37 + C49 * 0.53 + D49 * 0.4) &gt;= 0.5, 1, 0)</f>
        <v>0</v>
      </c>
      <c r="G49">
        <v>0</v>
      </c>
    </row>
    <row r="50" spans="1:21" x14ac:dyDescent="0.3">
      <c r="A50" t="s">
        <v>34</v>
      </c>
      <c r="B50">
        <v>1</v>
      </c>
      <c r="C50">
        <v>0</v>
      </c>
      <c r="D50">
        <v>1</v>
      </c>
      <c r="E50">
        <f>IF(COUNTIF(B50:D50, 1) &gt;= 2, 1, 0)</f>
        <v>1</v>
      </c>
      <c r="F50">
        <f>IF((B50 * 0.37 + C50 * 0.53 + D50 * 0.4) &gt;= 0.5, 1, 0)</f>
        <v>1</v>
      </c>
      <c r="G50">
        <v>0</v>
      </c>
    </row>
    <row r="51" spans="1:21" x14ac:dyDescent="0.3">
      <c r="A51" t="s">
        <v>35</v>
      </c>
      <c r="B51">
        <v>0</v>
      </c>
      <c r="C51">
        <v>0</v>
      </c>
      <c r="D51">
        <v>1</v>
      </c>
      <c r="E51">
        <f>IF(COUNTIF(B51:D51, 1) &gt;= 2, 1, 0)</f>
        <v>0</v>
      </c>
      <c r="F51">
        <f>IF((B51 * 0.37 + C51 * 0.53 + D51 * 0.4) &gt;= 0.5, 1, 0)</f>
        <v>0</v>
      </c>
      <c r="G51">
        <v>0</v>
      </c>
      <c r="O51" s="2"/>
      <c r="P51" s="3" t="s">
        <v>69</v>
      </c>
      <c r="Q51" s="2"/>
      <c r="R51" s="2"/>
      <c r="S51" s="2"/>
      <c r="T51" s="2"/>
      <c r="U51" s="2"/>
    </row>
    <row r="52" spans="1:21" x14ac:dyDescent="0.3">
      <c r="O52" s="13" t="s">
        <v>64</v>
      </c>
      <c r="P52" s="11" t="s">
        <v>65</v>
      </c>
      <c r="Q52" s="11"/>
      <c r="R52" s="12"/>
      <c r="S52" s="2"/>
      <c r="T52" s="2"/>
      <c r="U52" s="2"/>
    </row>
    <row r="53" spans="1:21" x14ac:dyDescent="0.3">
      <c r="O53" s="14"/>
      <c r="P53" s="4" t="s">
        <v>57</v>
      </c>
      <c r="Q53" s="4" t="b">
        <v>1</v>
      </c>
      <c r="R53" s="4" t="b">
        <v>0</v>
      </c>
      <c r="S53" s="2"/>
      <c r="T53" s="2" t="s">
        <v>62</v>
      </c>
      <c r="U53" s="5">
        <v>0.68</v>
      </c>
    </row>
    <row r="54" spans="1:21" x14ac:dyDescent="0.3">
      <c r="O54" s="14"/>
      <c r="P54" s="4" t="s">
        <v>58</v>
      </c>
      <c r="Q54" s="4">
        <v>23</v>
      </c>
      <c r="R54" s="4">
        <v>10</v>
      </c>
      <c r="S54" s="2"/>
      <c r="T54" s="2" t="s">
        <v>63</v>
      </c>
      <c r="U54" s="6">
        <v>0.69689999999999996</v>
      </c>
    </row>
    <row r="55" spans="1:21" x14ac:dyDescent="0.3">
      <c r="O55" s="15"/>
      <c r="P55" s="4" t="s">
        <v>59</v>
      </c>
      <c r="Q55" s="4">
        <v>6</v>
      </c>
      <c r="R55" s="4">
        <v>11</v>
      </c>
      <c r="S55" s="2"/>
      <c r="T55" s="2"/>
      <c r="U55" s="2"/>
    </row>
    <row r="56" spans="1:21" x14ac:dyDescent="0.3">
      <c r="O56" s="2"/>
      <c r="P56" s="2"/>
      <c r="Q56" s="2"/>
      <c r="R56" s="2"/>
      <c r="S56" s="2"/>
      <c r="T56" s="2"/>
      <c r="U56" s="2"/>
    </row>
  </sheetData>
  <sortState ref="A2:E51">
    <sortCondition descending="1" ref="E1:E51"/>
  </sortState>
  <mergeCells count="10">
    <mergeCell ref="O42:O45"/>
    <mergeCell ref="P42:R42"/>
    <mergeCell ref="O52:O55"/>
    <mergeCell ref="P52:R52"/>
    <mergeCell ref="P31:R31"/>
    <mergeCell ref="O31:O34"/>
    <mergeCell ref="O11:O14"/>
    <mergeCell ref="P11:R11"/>
    <mergeCell ref="O21:O24"/>
    <mergeCell ref="P21:R2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Dugad</cp:lastModifiedBy>
  <dcterms:created xsi:type="dcterms:W3CDTF">2024-04-26T14:03:36Z</dcterms:created>
  <dcterms:modified xsi:type="dcterms:W3CDTF">2024-04-27T07:14:49Z</dcterms:modified>
</cp:coreProperties>
</file>