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78c24e04fb42dc53/Documents/VUB/Thesis/Analysis/"/>
    </mc:Choice>
  </mc:AlternateContent>
  <xr:revisionPtr revIDLastSave="6" documentId="11_F25DC773A252ABDACC1048A7D15A40CA5BDE58EE" xr6:coauthVersionLast="47" xr6:coauthVersionMax="47" xr10:uidLastSave="{D0FF8D8C-70B6-431B-AB53-CA902728032F}"/>
  <bookViews>
    <workbookView xWindow="-120" yWindow="-120" windowWidth="29040" windowHeight="15840" activeTab="1" xr2:uid="{00000000-000D-0000-FFFF-FFFF00000000}"/>
  </bookViews>
  <sheets>
    <sheet name="Results_Scoring" sheetId="1" r:id="rId1"/>
    <sheet name="Analysi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6" i="2" l="1"/>
  <c r="T46" i="2"/>
  <c r="S46" i="2"/>
  <c r="R46" i="2"/>
  <c r="Q46" i="2"/>
  <c r="P46" i="2"/>
  <c r="O46" i="2"/>
  <c r="V45" i="2"/>
  <c r="V44" i="2"/>
  <c r="V43" i="2"/>
  <c r="V42" i="2"/>
  <c r="V41" i="2"/>
  <c r="V40" i="2"/>
  <c r="V39" i="2"/>
  <c r="V46" i="2" s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J52" i="1"/>
  <c r="I52" i="1"/>
  <c r="H52" i="1"/>
  <c r="F52" i="1"/>
  <c r="L52" i="1" s="1"/>
  <c r="L51" i="1"/>
  <c r="K51" i="1"/>
  <c r="J51" i="1"/>
  <c r="I51" i="1"/>
  <c r="H51" i="1"/>
  <c r="K41" i="1"/>
  <c r="B41" i="1"/>
  <c r="K40" i="1"/>
  <c r="B40" i="1"/>
  <c r="K39" i="1"/>
  <c r="B39" i="1"/>
  <c r="K38" i="1"/>
  <c r="B38" i="1"/>
  <c r="K37" i="1"/>
  <c r="B37" i="1"/>
  <c r="K36" i="1"/>
  <c r="B36" i="1"/>
  <c r="K35" i="1"/>
  <c r="B35" i="1"/>
  <c r="L31" i="1"/>
  <c r="K31" i="1"/>
  <c r="J31" i="1"/>
  <c r="I31" i="1"/>
  <c r="H31" i="1"/>
  <c r="G31" i="1"/>
  <c r="F31" i="1"/>
  <c r="E31" i="1"/>
  <c r="D31" i="1"/>
  <c r="C31" i="1"/>
  <c r="L30" i="1"/>
  <c r="K30" i="1"/>
  <c r="J30" i="1"/>
  <c r="I30" i="1"/>
  <c r="H30" i="1"/>
  <c r="G30" i="1"/>
  <c r="F30" i="1"/>
  <c r="E30" i="1"/>
  <c r="D30" i="1"/>
  <c r="C30" i="1"/>
  <c r="L29" i="1"/>
  <c r="K29" i="1"/>
  <c r="J29" i="1"/>
  <c r="I29" i="1"/>
  <c r="H29" i="1"/>
  <c r="G29" i="1"/>
  <c r="F29" i="1"/>
  <c r="E29" i="1"/>
  <c r="D29" i="1"/>
  <c r="C29" i="1"/>
  <c r="L28" i="1"/>
  <c r="K28" i="1"/>
  <c r="J28" i="1"/>
  <c r="I28" i="1"/>
  <c r="H28" i="1"/>
  <c r="G28" i="1"/>
  <c r="F28" i="1"/>
  <c r="E28" i="1"/>
  <c r="D28" i="1"/>
  <c r="C28" i="1"/>
  <c r="L27" i="1"/>
  <c r="K27" i="1"/>
  <c r="J27" i="1"/>
  <c r="I27" i="1"/>
  <c r="H27" i="1"/>
  <c r="G27" i="1"/>
  <c r="F27" i="1"/>
  <c r="E27" i="1"/>
  <c r="D27" i="1"/>
  <c r="C27" i="1"/>
  <c r="L26" i="1"/>
  <c r="K26" i="1"/>
  <c r="J26" i="1"/>
  <c r="I26" i="1"/>
  <c r="H26" i="1"/>
  <c r="G26" i="1"/>
  <c r="F26" i="1"/>
  <c r="E26" i="1"/>
  <c r="D26" i="1"/>
  <c r="C26" i="1"/>
  <c r="L25" i="1"/>
  <c r="K25" i="1"/>
  <c r="J25" i="1"/>
  <c r="I25" i="1"/>
  <c r="H25" i="1"/>
  <c r="G25" i="1"/>
  <c r="F25" i="1"/>
  <c r="E25" i="1"/>
  <c r="D25" i="1"/>
  <c r="C25" i="1"/>
  <c r="L24" i="1"/>
  <c r="K24" i="1"/>
  <c r="J24" i="1"/>
  <c r="I24" i="1"/>
  <c r="H24" i="1"/>
  <c r="G24" i="1"/>
  <c r="F24" i="1"/>
  <c r="E24" i="1"/>
  <c r="D24" i="1"/>
  <c r="C24" i="1"/>
  <c r="L23" i="1"/>
  <c r="K23" i="1"/>
  <c r="J23" i="1"/>
  <c r="I23" i="1"/>
  <c r="H23" i="1"/>
  <c r="G23" i="1"/>
  <c r="F23" i="1"/>
  <c r="E23" i="1"/>
  <c r="D23" i="1"/>
  <c r="C23" i="1"/>
  <c r="L22" i="1"/>
  <c r="K22" i="1"/>
  <c r="J22" i="1"/>
  <c r="I22" i="1"/>
  <c r="H22" i="1"/>
  <c r="G22" i="1"/>
  <c r="F22" i="1"/>
  <c r="E22" i="1"/>
  <c r="D22" i="1"/>
  <c r="C22" i="1"/>
  <c r="L21" i="1"/>
  <c r="K21" i="1"/>
  <c r="J21" i="1"/>
  <c r="I21" i="1"/>
  <c r="H21" i="1"/>
  <c r="G21" i="1"/>
  <c r="F21" i="1"/>
  <c r="E21" i="1"/>
  <c r="D21" i="1"/>
  <c r="C21" i="1"/>
  <c r="L20" i="1"/>
  <c r="K20" i="1"/>
  <c r="J20" i="1"/>
  <c r="I20" i="1"/>
  <c r="H20" i="1"/>
  <c r="G20" i="1"/>
  <c r="F20" i="1"/>
  <c r="E20" i="1"/>
  <c r="D20" i="1"/>
  <c r="C20" i="1"/>
  <c r="L18" i="1"/>
  <c r="K18" i="1"/>
  <c r="J18" i="1"/>
  <c r="I18" i="1"/>
  <c r="H18" i="1"/>
  <c r="G18" i="1"/>
  <c r="F18" i="1"/>
  <c r="E18" i="1"/>
  <c r="D18" i="1"/>
  <c r="C18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L15" i="1"/>
  <c r="K15" i="1"/>
  <c r="J15" i="1"/>
  <c r="I15" i="1"/>
  <c r="H15" i="1"/>
  <c r="G15" i="1"/>
  <c r="F15" i="1"/>
  <c r="E15" i="1"/>
  <c r="D15" i="1"/>
  <c r="C15" i="1"/>
  <c r="L13" i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D4" i="1"/>
  <c r="C4" i="1"/>
  <c r="L3" i="1"/>
  <c r="K3" i="1"/>
  <c r="J3" i="1"/>
  <c r="I3" i="1"/>
  <c r="H3" i="1"/>
  <c r="G3" i="1"/>
  <c r="F3" i="1"/>
  <c r="E3" i="1"/>
  <c r="D3" i="1"/>
  <c r="C3" i="1"/>
  <c r="L2" i="1"/>
  <c r="K2" i="1"/>
  <c r="J2" i="1"/>
  <c r="I2" i="1"/>
  <c r="H2" i="1"/>
  <c r="G2" i="1"/>
  <c r="F2" i="1"/>
  <c r="E2" i="1"/>
  <c r="D2" i="1"/>
  <c r="C2" i="1"/>
  <c r="K52" i="1" l="1"/>
</calcChain>
</file>

<file path=xl/sharedStrings.xml><?xml version="1.0" encoding="utf-8"?>
<sst xmlns="http://schemas.openxmlformats.org/spreadsheetml/2006/main" count="257" uniqueCount="50">
  <si>
    <t>Pattern</t>
  </si>
  <si>
    <t>Model</t>
  </si>
  <si>
    <t>Response Predicted</t>
  </si>
  <si>
    <t>Response Unpredicted</t>
  </si>
  <si>
    <t>LM Confused</t>
  </si>
  <si>
    <t>Noise in Output</t>
  </si>
  <si>
    <t>No Noise in Output</t>
  </si>
  <si>
    <t>Simple untuned</t>
  </si>
  <si>
    <t xml:space="preserve">gpt-4-turbo </t>
  </si>
  <si>
    <t>claude-sonnet-4-20250514</t>
  </si>
  <si>
    <t>Complex untuned</t>
  </si>
  <si>
    <t>Simple (tuned)</t>
  </si>
  <si>
    <t>claude-3-5-sonnet-20241022</t>
  </si>
  <si>
    <t>claude-3-5-haiku-20241022</t>
  </si>
  <si>
    <t xml:space="preserve">gpt-3.5-turbo </t>
  </si>
  <si>
    <t>gpt-4</t>
  </si>
  <si>
    <t>gpt-4o</t>
  </si>
  <si>
    <t>Complex (tuned)</t>
  </si>
  <si>
    <t>Complex-Prio-Food</t>
  </si>
  <si>
    <t>Complex-Prio-Profession</t>
  </si>
  <si>
    <t>Complex-Prio-Sentiment</t>
  </si>
  <si>
    <t>Avg Length of Input Prompt</t>
  </si>
  <si>
    <t>Complexity  Rating</t>
  </si>
  <si>
    <t>Layers of Context</t>
  </si>
  <si>
    <t>Layers of Cues</t>
  </si>
  <si>
    <t>Count of Prompts</t>
  </si>
  <si>
    <t>Simple Profession</t>
  </si>
  <si>
    <t>Simple Food</t>
  </si>
  <si>
    <t>Simple Sentiment</t>
  </si>
  <si>
    <t>Simple Run 1</t>
  </si>
  <si>
    <t>Complex Run 1</t>
  </si>
  <si>
    <t>Simple Run 2</t>
  </si>
  <si>
    <t>Complex Run 2</t>
  </si>
  <si>
    <t>Mix-Run-Prio1-Profession</t>
  </si>
  <si>
    <t>Mix-Run-Prio2-Food</t>
  </si>
  <si>
    <t>Complex-Prio-Prof</t>
  </si>
  <si>
    <t>Mix-Run-Prio3-Sentiment</t>
  </si>
  <si>
    <t>Complex-Prio-Senti</t>
  </si>
  <si>
    <t>Simple Run 2*</t>
  </si>
  <si>
    <t>Complex Run 2*</t>
  </si>
  <si>
    <t>Mix-Run-Prio1-Profession*</t>
  </si>
  <si>
    <t>Mix-Run-Prio2-Food*</t>
  </si>
  <si>
    <t>Mix-Run-Prio3-Sentiment*</t>
  </si>
  <si>
    <t>Avg2</t>
  </si>
  <si>
    <t>Simple unTuned</t>
  </si>
  <si>
    <t>Simple</t>
  </si>
  <si>
    <t>Complex unTuned</t>
  </si>
  <si>
    <t>Complex</t>
  </si>
  <si>
    <t>Complex - Prio-Prof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</si>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</sst>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0" fillId="3" borderId="0" xfId="0" applyFill="1"/>
    <xf numFmtId="9" fontId="0" fillId="0" borderId="0" xfId="1" applyFont="1"/>
    <xf numFmtId="0" fontId="0" fillId="4" borderId="0" xfId="0" applyFill="1"/>
    <xf numFmtId="9" fontId="0" fillId="4" borderId="0" xfId="1" applyFont="1" applyFill="1"/>
    <xf numFmtId="9" fontId="0" fillId="0" borderId="0" xfId="1" applyFont="1" applyFill="1"/>
    <xf numFmtId="9" fontId="0" fillId="5" borderId="0" xfId="1" applyFont="1" applyFill="1"/>
    <xf numFmtId="0" fontId="2" fillId="2" borderId="0" xfId="0" applyFont="1" applyFill="1" applyAlignment="1">
      <alignment horizontal="right"/>
    </xf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0" fontId="0" fillId="0" borderId="1" xfId="0" applyBorder="1" applyAlignment="1">
      <alignment wrapText="1"/>
    </xf>
    <xf numFmtId="9" fontId="0" fillId="0" borderId="1" xfId="1" applyFont="1" applyBorder="1"/>
    <xf numFmtId="9" fontId="0" fillId="0" borderId="1" xfId="1" applyFont="1" applyBorder="1" applyAlignment="1">
      <alignment wrapText="1"/>
    </xf>
    <xf numFmtId="0" fontId="0" fillId="0" borderId="1" xfId="0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Predictability</a:t>
            </a:r>
            <a:r>
              <a:rPr lang="en-US" baseline="0"/>
              <a:t> of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34964295882034E-2"/>
          <c:y val="0.12083285801976215"/>
          <c:w val="0.92433504563459568"/>
          <c:h val="0.65145830382210612"/>
        </c:manualLayout>
      </c:layout>
      <c:lineChart>
        <c:grouping val="standard"/>
        <c:varyColors val="0"/>
        <c:ser>
          <c:idx val="2"/>
          <c:order val="2"/>
          <c:tx>
            <c:strRef>
              <c:f>[1]Analysis!$Q$38</c:f>
              <c:strCache>
                <c:ptCount val="1"/>
                <c:pt idx="0">
                  <c:v>claude-sonnet-4-20250514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3094688221709035E-2"/>
                  <c:y val="-2.3494853979482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07-489E-951E-B90DBAE379D2}"/>
                </c:ext>
              </c:extLst>
            </c:dLbl>
            <c:dLbl>
              <c:idx val="2"/>
              <c:layout>
                <c:manualLayout>
                  <c:x val="-2.925327174749813E-2"/>
                  <c:y val="2.11453685815342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07-489E-951E-B90DBAE379D2}"/>
                </c:ext>
              </c:extLst>
            </c:dLbl>
            <c:dLbl>
              <c:idx val="3"/>
              <c:layout>
                <c:manualLayout>
                  <c:x val="-2.0015396458814474E-2"/>
                  <c:y val="-2.8193824775379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07-489E-951E-B90DBAE379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[1]Analysis!$N$39:$N$45</c15:sqref>
                  </c15:fullRef>
                </c:ext>
              </c:extLst>
              <c:f>([1]Analysis!$N$40,[1]Analysis!$N$42:$N$45)</c:f>
              <c:strCache>
                <c:ptCount val="5"/>
                <c:pt idx="0">
                  <c:v>Simple</c:v>
                </c:pt>
                <c:pt idx="1">
                  <c:v>Complex</c:v>
                </c:pt>
                <c:pt idx="2">
                  <c:v>Complex - Prio-Prof</c:v>
                </c:pt>
                <c:pt idx="3">
                  <c:v>Complex-Prio-Food</c:v>
                </c:pt>
                <c:pt idx="4">
                  <c:v>Complex-Prio-Senti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[1]Analysis!$Q$39:$Q$45</c15:sqref>
                  </c15:fullRef>
                </c:ext>
              </c:extLst>
              <c:f>([1]Analysis!$Q$40,[1]Analysis!$Q$42:$Q$45)</c:f>
              <c:numCache>
                <c:formatCode>0%</c:formatCode>
                <c:ptCount val="5"/>
                <c:pt idx="0">
                  <c:v>0.88387096774193552</c:v>
                </c:pt>
                <c:pt idx="1">
                  <c:v>0.75172413793103443</c:v>
                </c:pt>
                <c:pt idx="2">
                  <c:v>0.71724137931034482</c:v>
                </c:pt>
                <c:pt idx="3">
                  <c:v>0.62068965517241381</c:v>
                </c:pt>
                <c:pt idx="4">
                  <c:v>0.81379310344827582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07-489E-951E-B90DBAE379D2}"/>
            </c:ext>
          </c:extLst>
        </c:ser>
        <c:ser>
          <c:idx val="4"/>
          <c:order val="4"/>
          <c:tx>
            <c:strRef>
              <c:f>[1]Analysis!$S$38</c:f>
              <c:strCache>
                <c:ptCount val="1"/>
                <c:pt idx="0">
                  <c:v>gpt-4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6982294072363219E-3"/>
                  <c:y val="-1.40969123876895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07-489E-951E-B90DBAE379D2}"/>
                </c:ext>
              </c:extLst>
            </c:dLbl>
            <c:dLbl>
              <c:idx val="1"/>
              <c:layout>
                <c:manualLayout>
                  <c:x val="-6.0046189376443418E-2"/>
                  <c:y val="-2.11453685815342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07-489E-951E-B90DBAE379D2}"/>
                </c:ext>
              </c:extLst>
            </c:dLbl>
            <c:dLbl>
              <c:idx val="3"/>
              <c:layout>
                <c:manualLayout>
                  <c:x val="-1.8475750577367205E-2"/>
                  <c:y val="2.1145368581534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07-489E-951E-B90DBAE379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[1]Analysis!$N$39:$N$45</c15:sqref>
                  </c15:fullRef>
                </c:ext>
              </c:extLst>
              <c:f>([1]Analysis!$N$40,[1]Analysis!$N$42:$N$45)</c:f>
              <c:strCache>
                <c:ptCount val="5"/>
                <c:pt idx="0">
                  <c:v>Simple</c:v>
                </c:pt>
                <c:pt idx="1">
                  <c:v>Complex</c:v>
                </c:pt>
                <c:pt idx="2">
                  <c:v>Complex - Prio-Prof</c:v>
                </c:pt>
                <c:pt idx="3">
                  <c:v>Complex-Prio-Food</c:v>
                </c:pt>
                <c:pt idx="4">
                  <c:v>Complex-Prio-Senti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[1]Analysis!$S$39:$S$45</c15:sqref>
                  </c15:fullRef>
                </c:ext>
              </c:extLst>
              <c:f>([1]Analysis!$S$40,[1]Analysis!$S$42:$S$45)</c:f>
              <c:numCache>
                <c:formatCode>0%</c:formatCode>
                <c:ptCount val="5"/>
                <c:pt idx="0">
                  <c:v>0.71612903225806457</c:v>
                </c:pt>
                <c:pt idx="1">
                  <c:v>0.71034482758620687</c:v>
                </c:pt>
                <c:pt idx="2">
                  <c:v>0.64827586206896548</c:v>
                </c:pt>
                <c:pt idx="3">
                  <c:v>0.54482758620689653</c:v>
                </c:pt>
                <c:pt idx="4">
                  <c:v>0.69655172413793098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07-489E-951E-B90DBAE379D2}"/>
            </c:ext>
          </c:extLst>
        </c:ser>
        <c:ser>
          <c:idx val="5"/>
          <c:order val="5"/>
          <c:tx>
            <c:strRef>
              <c:f>[1]Analysis!$T$38</c:f>
              <c:strCache>
                <c:ptCount val="1"/>
                <c:pt idx="0">
                  <c:v>gpt-4-turbo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856812933025389E-2"/>
                  <c:y val="2.1145368581534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07-489E-951E-B90DBAE379D2}"/>
                </c:ext>
              </c:extLst>
            </c:dLbl>
            <c:dLbl>
              <c:idx val="1"/>
              <c:layout>
                <c:manualLayout>
                  <c:x val="4.6189376443418013E-3"/>
                  <c:y val="-1.8795883183586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07-489E-951E-B90DBAE379D2}"/>
                </c:ext>
              </c:extLst>
            </c:dLbl>
            <c:dLbl>
              <c:idx val="2"/>
              <c:layout>
                <c:manualLayout>
                  <c:x val="-2.3094688221709007E-2"/>
                  <c:y val="-2.3494853979482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07-489E-951E-B90DBAE379D2}"/>
                </c:ext>
              </c:extLst>
            </c:dLbl>
            <c:dLbl>
              <c:idx val="3"/>
              <c:layout>
                <c:manualLayout>
                  <c:x val="-1.5396458814472672E-2"/>
                  <c:y val="-2.58443393774307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07-489E-951E-B90DBAE379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[1]Analysis!$N$39:$N$45</c15:sqref>
                  </c15:fullRef>
                </c:ext>
              </c:extLst>
              <c:f>([1]Analysis!$N$40,[1]Analysis!$N$42:$N$45)</c:f>
              <c:strCache>
                <c:ptCount val="5"/>
                <c:pt idx="0">
                  <c:v>Simple</c:v>
                </c:pt>
                <c:pt idx="1">
                  <c:v>Complex</c:v>
                </c:pt>
                <c:pt idx="2">
                  <c:v>Complex - Prio-Prof</c:v>
                </c:pt>
                <c:pt idx="3">
                  <c:v>Complex-Prio-Food</c:v>
                </c:pt>
                <c:pt idx="4">
                  <c:v>Complex-Prio-Senti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[1]Analysis!$T$39:$T$45</c15:sqref>
                  </c15:fullRef>
                </c:ext>
              </c:extLst>
              <c:f>([1]Analysis!$T$40,[1]Analysis!$T$42:$T$45)</c:f>
              <c:numCache>
                <c:formatCode>0%</c:formatCode>
                <c:ptCount val="5"/>
                <c:pt idx="0">
                  <c:v>0.6967741935483871</c:v>
                </c:pt>
                <c:pt idx="1">
                  <c:v>0.72413793103448276</c:v>
                </c:pt>
                <c:pt idx="2">
                  <c:v>0.73103448275862071</c:v>
                </c:pt>
                <c:pt idx="3">
                  <c:v>0.56551724137931036</c:v>
                </c:pt>
                <c:pt idx="4">
                  <c:v>0.69655172413793098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07-489E-951E-B90DBAE379D2}"/>
            </c:ext>
          </c:extLst>
        </c:ser>
        <c:ser>
          <c:idx val="6"/>
          <c:order val="6"/>
          <c:tx>
            <c:strRef>
              <c:f>[1]Analysis!$U$38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0792917628945343E-2"/>
                  <c:y val="2.1145368581534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07-489E-951E-B90DBAE379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[1]Analysis!$N$39:$N$45</c15:sqref>
                  </c15:fullRef>
                </c:ext>
              </c:extLst>
              <c:f>([1]Analysis!$N$40,[1]Analysis!$N$42:$N$45)</c:f>
              <c:strCache>
                <c:ptCount val="5"/>
                <c:pt idx="0">
                  <c:v>Simple</c:v>
                </c:pt>
                <c:pt idx="1">
                  <c:v>Complex</c:v>
                </c:pt>
                <c:pt idx="2">
                  <c:v>Complex - Prio-Prof</c:v>
                </c:pt>
                <c:pt idx="3">
                  <c:v>Complex-Prio-Food</c:v>
                </c:pt>
                <c:pt idx="4">
                  <c:v>Complex-Prio-Senti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[1]Analysis!$U$39:$U$45</c15:sqref>
                  </c15:fullRef>
                </c:ext>
              </c:extLst>
              <c:f>([1]Analysis!$U$40,[1]Analysis!$U$42:$U$45)</c:f>
              <c:numCache>
                <c:formatCode>0%</c:formatCode>
                <c:ptCount val="5"/>
                <c:pt idx="0">
                  <c:v>0.85161290322580641</c:v>
                </c:pt>
                <c:pt idx="1">
                  <c:v>0.71034482758620687</c:v>
                </c:pt>
                <c:pt idx="2">
                  <c:v>0.59310344827586203</c:v>
                </c:pt>
                <c:pt idx="3">
                  <c:v>0.41379310344827586</c:v>
                </c:pt>
                <c:pt idx="4">
                  <c:v>0.66206896551724137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07-489E-951E-B90DBAE37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384304"/>
        <c:axId val="2057381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[1]Analysis!$O$38</c15:sqref>
                        </c15:formulaRef>
                      </c:ext>
                    </c:extLst>
                    <c:strCache>
                      <c:ptCount val="1"/>
                      <c:pt idx="0">
                        <c:v>claude-3-5-sonnet-20241022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B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[1]Analysis!$N$39:$N$45</c15:sqref>
                        </c15:fullRef>
                        <c15:formulaRef>
                          <c15:sqref>([1]Analysis!$N$40,[1]Analysis!$N$42:$N$45)</c15:sqref>
                        </c15:formulaRef>
                      </c:ext>
                    </c:extLst>
                    <c:strCache>
                      <c:ptCount val="5"/>
                      <c:pt idx="0">
                        <c:v>Simple</c:v>
                      </c:pt>
                      <c:pt idx="1">
                        <c:v>Complex</c:v>
                      </c:pt>
                      <c:pt idx="2">
                        <c:v>Complex - Prio-Prof</c:v>
                      </c:pt>
                      <c:pt idx="3">
                        <c:v>Complex-Prio-Food</c:v>
                      </c:pt>
                      <c:pt idx="4">
                        <c:v>Complex-Prio-Senti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[1]Analysis!$O$39:$O$45</c15:sqref>
                        </c15:fullRef>
                        <c15:formulaRef>
                          <c15:sqref>([1]Analysis!$O$40,[1]Analysis!$O$42:$O$45)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0.43870967741935485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E107-489E-951E-B90DBAE379D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[1]Analysis!$P$38</c15:sqref>
                        </c15:formulaRef>
                      </c:ext>
                    </c:extLst>
                    <c:strCache>
                      <c:ptCount val="1"/>
                      <c:pt idx="0">
                        <c:v>claude-3-5-haiku-20241022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5"/>
                      </a:solidFill>
                      <a:ln w="9525">
                        <a:solidFill>
                          <a:schemeClr val="accent5"/>
                        </a:solidFill>
                      </a:ln>
                      <a:effectLst/>
                    </c:spPr>
                  </c:marker>
                  <c:bubble3D val="0"/>
                  <c:spPr>
                    <a:ln w="28575" cap="rnd">
                      <a:solidFill>
                        <a:schemeClr val="accent3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E107-489E-951E-B90DBAE379D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B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[1]Analysis!$N$39:$N$45</c15:sqref>
                        </c15:fullRef>
                        <c15:formulaRef>
                          <c15:sqref>([1]Analysis!$N$40,[1]Analysis!$N$42:$N$45)</c15:sqref>
                        </c15:formulaRef>
                      </c:ext>
                    </c:extLst>
                    <c:strCache>
                      <c:ptCount val="5"/>
                      <c:pt idx="0">
                        <c:v>Simple</c:v>
                      </c:pt>
                      <c:pt idx="1">
                        <c:v>Complex</c:v>
                      </c:pt>
                      <c:pt idx="2">
                        <c:v>Complex - Prio-Prof</c:v>
                      </c:pt>
                      <c:pt idx="3">
                        <c:v>Complex-Prio-Food</c:v>
                      </c:pt>
                      <c:pt idx="4">
                        <c:v>Complex-Prio-Senti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[1]Analysis!$P$39:$P$45</c15:sqref>
                        </c15:fullRef>
                        <c15:formulaRef>
                          <c15:sqref>([1]Analysis!$P$40,[1]Analysis!$P$42:$P$45)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0.4838709677419355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107-489E-951E-B90DBAE379D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[1]Analysis!$R$38</c15:sqref>
                        </c15:formulaRef>
                      </c:ext>
                    </c:extLst>
                    <c:strCache>
                      <c:ptCount val="1"/>
                      <c:pt idx="0">
                        <c:v>gpt-3.5-turbo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B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[1]Analysis!$N$39:$N$45</c15:sqref>
                        </c15:fullRef>
                        <c15:formulaRef>
                          <c15:sqref>([1]Analysis!$N$40,[1]Analysis!$N$42:$N$45)</c15:sqref>
                        </c15:formulaRef>
                      </c:ext>
                    </c:extLst>
                    <c:strCache>
                      <c:ptCount val="5"/>
                      <c:pt idx="0">
                        <c:v>Simple</c:v>
                      </c:pt>
                      <c:pt idx="1">
                        <c:v>Complex</c:v>
                      </c:pt>
                      <c:pt idx="2">
                        <c:v>Complex - Prio-Prof</c:v>
                      </c:pt>
                      <c:pt idx="3">
                        <c:v>Complex-Prio-Food</c:v>
                      </c:pt>
                      <c:pt idx="4">
                        <c:v>Complex-Prio-Senti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[1]Analysis!$R$39:$R$45</c15:sqref>
                        </c15:fullRef>
                        <c15:formulaRef>
                          <c15:sqref>([1]Analysis!$R$40,[1]Analysis!$R$42:$R$45)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0.37419354838709679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107-489E-951E-B90DBAE379D2}"/>
                  </c:ext>
                </c:extLst>
              </c15:ser>
            </c15:filteredLineSeries>
          </c:ext>
        </c:extLst>
      </c:lineChart>
      <c:catAx>
        <c:axId val="20573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57381904"/>
        <c:crosses val="autoZero"/>
        <c:auto val="0"/>
        <c:lblAlgn val="ctr"/>
        <c:lblOffset val="100"/>
        <c:noMultiLvlLbl val="0"/>
      </c:catAx>
      <c:valAx>
        <c:axId val="205738190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573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Confusion of</a:t>
            </a:r>
            <a:r>
              <a:rPr lang="en-US" baseline="0"/>
              <a:t> LLM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2053489772702E-2"/>
          <c:y val="0.1692362982929021"/>
          <c:w val="0.92180514971039385"/>
          <c:h val="0.66518100331798147"/>
        </c:manualLayout>
      </c:layout>
      <c:lineChart>
        <c:grouping val="standard"/>
        <c:varyColors val="0"/>
        <c:ser>
          <c:idx val="0"/>
          <c:order val="0"/>
          <c:tx>
            <c:strRef>
              <c:f>[1]Analysis!$Q$4</c:f>
              <c:strCache>
                <c:ptCount val="1"/>
                <c:pt idx="0">
                  <c:v>claude-sonnet-4-20250514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[1]Analysis!$P$5:$P$9</c:f>
              <c:strCache>
                <c:ptCount val="5"/>
                <c:pt idx="0">
                  <c:v>Simple (tuned)</c:v>
                </c:pt>
                <c:pt idx="1">
                  <c:v>Complex (tuned)</c:v>
                </c:pt>
                <c:pt idx="2">
                  <c:v>Complex-Prio-Food</c:v>
                </c:pt>
                <c:pt idx="3">
                  <c:v>Complex-Prio-Prof</c:v>
                </c:pt>
                <c:pt idx="4">
                  <c:v>Complex-Prio-Senti</c:v>
                </c:pt>
              </c:strCache>
            </c:strRef>
          </c:cat>
          <c:val>
            <c:numRef>
              <c:f>[1]Analysis!$Q$5:$Q$9</c:f>
              <c:numCache>
                <c:formatCode>0%</c:formatCode>
                <c:ptCount val="5"/>
                <c:pt idx="0">
                  <c:v>9.6774193548387094E-2</c:v>
                </c:pt>
                <c:pt idx="1">
                  <c:v>0.23448275862068965</c:v>
                </c:pt>
                <c:pt idx="2">
                  <c:v>0.3724137931034483</c:v>
                </c:pt>
                <c:pt idx="3">
                  <c:v>0.24827586206896551</c:v>
                </c:pt>
                <c:pt idx="4">
                  <c:v>0.18620689655172415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F-41CA-88D8-8B4E8BD60F07}"/>
            </c:ext>
          </c:extLst>
        </c:ser>
        <c:ser>
          <c:idx val="1"/>
          <c:order val="1"/>
          <c:tx>
            <c:strRef>
              <c:f>[1]Analysis!$R$4</c:f>
              <c:strCache>
                <c:ptCount val="1"/>
                <c:pt idx="0">
                  <c:v>gpt-4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[1]Analysis!$P$5:$P$9</c:f>
              <c:strCache>
                <c:ptCount val="5"/>
                <c:pt idx="0">
                  <c:v>Simple (tuned)</c:v>
                </c:pt>
                <c:pt idx="1">
                  <c:v>Complex (tuned)</c:v>
                </c:pt>
                <c:pt idx="2">
                  <c:v>Complex-Prio-Food</c:v>
                </c:pt>
                <c:pt idx="3">
                  <c:v>Complex-Prio-Prof</c:v>
                </c:pt>
                <c:pt idx="4">
                  <c:v>Complex-Prio-Senti</c:v>
                </c:pt>
              </c:strCache>
            </c:strRef>
          </c:cat>
          <c:val>
            <c:numRef>
              <c:f>[1]Analysis!$R$5:$R$9</c:f>
              <c:numCache>
                <c:formatCode>0%</c:formatCode>
                <c:ptCount val="5"/>
                <c:pt idx="0">
                  <c:v>0.25161290322580643</c:v>
                </c:pt>
                <c:pt idx="1">
                  <c:v>0.2620689655172414</c:v>
                </c:pt>
                <c:pt idx="2">
                  <c:v>9.6551724137931033E-2</c:v>
                </c:pt>
                <c:pt idx="3">
                  <c:v>7.586206896551724E-2</c:v>
                </c:pt>
                <c:pt idx="4">
                  <c:v>3.4482758620689655E-2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F-41CA-88D8-8B4E8BD60F07}"/>
            </c:ext>
          </c:extLst>
        </c:ser>
        <c:ser>
          <c:idx val="2"/>
          <c:order val="2"/>
          <c:tx>
            <c:strRef>
              <c:f>[1]Analysis!$S$4</c:f>
              <c:strCache>
                <c:ptCount val="1"/>
                <c:pt idx="0">
                  <c:v>gpt-4-turbo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[1]Analysis!$P$5:$P$9</c:f>
              <c:strCache>
                <c:ptCount val="5"/>
                <c:pt idx="0">
                  <c:v>Simple (tuned)</c:v>
                </c:pt>
                <c:pt idx="1">
                  <c:v>Complex (tuned)</c:v>
                </c:pt>
                <c:pt idx="2">
                  <c:v>Complex-Prio-Food</c:v>
                </c:pt>
                <c:pt idx="3">
                  <c:v>Complex-Prio-Prof</c:v>
                </c:pt>
                <c:pt idx="4">
                  <c:v>Complex-Prio-Senti</c:v>
                </c:pt>
              </c:strCache>
            </c:strRef>
          </c:cat>
          <c:val>
            <c:numRef>
              <c:f>[1]Analysis!$S$5:$S$9</c:f>
              <c:numCache>
                <c:formatCode>0%</c:formatCode>
                <c:ptCount val="5"/>
                <c:pt idx="0">
                  <c:v>0.25806451612903225</c:v>
                </c:pt>
                <c:pt idx="1">
                  <c:v>0.16551724137931034</c:v>
                </c:pt>
                <c:pt idx="2">
                  <c:v>6.2068965517241378E-2</c:v>
                </c:pt>
                <c:pt idx="3">
                  <c:v>0.10344827586206896</c:v>
                </c:pt>
                <c:pt idx="4">
                  <c:v>2.0689655172413793E-2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F-41CA-88D8-8B4E8BD60F07}"/>
            </c:ext>
          </c:extLst>
        </c:ser>
        <c:ser>
          <c:idx val="3"/>
          <c:order val="3"/>
          <c:tx>
            <c:strRef>
              <c:f>[1]Analysis!$T$4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[1]Analysis!$P$5:$P$9</c:f>
              <c:strCache>
                <c:ptCount val="5"/>
                <c:pt idx="0">
                  <c:v>Simple (tuned)</c:v>
                </c:pt>
                <c:pt idx="1">
                  <c:v>Complex (tuned)</c:v>
                </c:pt>
                <c:pt idx="2">
                  <c:v>Complex-Prio-Food</c:v>
                </c:pt>
                <c:pt idx="3">
                  <c:v>Complex-Prio-Prof</c:v>
                </c:pt>
                <c:pt idx="4">
                  <c:v>Complex-Prio-Senti</c:v>
                </c:pt>
              </c:strCache>
            </c:strRef>
          </c:cat>
          <c:val>
            <c:numRef>
              <c:f>[1]Analysis!$T$5:$T$9</c:f>
              <c:numCache>
                <c:formatCode>0%</c:formatCode>
                <c:ptCount val="5"/>
                <c:pt idx="0">
                  <c:v>3.870967741935484E-2</c:v>
                </c:pt>
                <c:pt idx="1">
                  <c:v>6.8965517241379309E-3</c:v>
                </c:pt>
                <c:pt idx="2">
                  <c:v>6.2068965517241378E-2</c:v>
                </c:pt>
                <c:pt idx="3">
                  <c:v>0.10344827586206896</c:v>
                </c:pt>
                <c:pt idx="4">
                  <c:v>6.8965517241379309E-3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F-41CA-88D8-8B4E8BD60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700624"/>
        <c:axId val="1832701584"/>
      </c:lineChart>
      <c:catAx>
        <c:axId val="18327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32701584"/>
        <c:crosses val="autoZero"/>
        <c:auto val="1"/>
        <c:lblAlgn val="ctr"/>
        <c:lblOffset val="100"/>
        <c:noMultiLvlLbl val="0"/>
      </c:catAx>
      <c:valAx>
        <c:axId val="18327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327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Predictability vs Category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[1]Analysis!$J$88</c:f>
              <c:strCache>
                <c:ptCount val="1"/>
                <c:pt idx="0">
                  <c:v>Simple Profession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[1]Analysis!$I$89:$I$90</c:f>
              <c:strCache>
                <c:ptCount val="2"/>
                <c:pt idx="0">
                  <c:v>claude-sonnet-4-20250514</c:v>
                </c:pt>
                <c:pt idx="1">
                  <c:v>gpt-4o</c:v>
                </c:pt>
              </c:strCache>
            </c:strRef>
          </c:cat>
          <c:val>
            <c:numRef>
              <c:f>[1]Analysis!$J$89:$J$90</c:f>
              <c:numCache>
                <c:formatCode>0%</c:formatCode>
                <c:ptCount val="2"/>
                <c:pt idx="0">
                  <c:v>0.90566037735849059</c:v>
                </c:pt>
                <c:pt idx="1">
                  <c:v>0.96226415094339623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C-40B3-BC1F-CABBBB386ED1}"/>
            </c:ext>
          </c:extLst>
        </c:ser>
        <c:ser>
          <c:idx val="1"/>
          <c:order val="1"/>
          <c:tx>
            <c:strRef>
              <c:f>[1]Analysis!$K$88</c:f>
              <c:strCache>
                <c:ptCount val="1"/>
                <c:pt idx="0">
                  <c:v>Simple 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[1]Analysis!$I$89:$I$90</c:f>
              <c:strCache>
                <c:ptCount val="2"/>
                <c:pt idx="0">
                  <c:v>claude-sonnet-4-20250514</c:v>
                </c:pt>
                <c:pt idx="1">
                  <c:v>gpt-4o</c:v>
                </c:pt>
              </c:strCache>
            </c:strRef>
          </c:cat>
          <c:val>
            <c:numRef>
              <c:f>[1]Analysis!$K$89:$K$90</c:f>
              <c:numCache>
                <c:formatCode>0%</c:formatCode>
                <c:ptCount val="2"/>
                <c:pt idx="0">
                  <c:v>0.90196078431372551</c:v>
                </c:pt>
                <c:pt idx="1">
                  <c:v>0.58823529411764708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C-40B3-BC1F-CABBBB386ED1}"/>
            </c:ext>
          </c:extLst>
        </c:ser>
        <c:ser>
          <c:idx val="2"/>
          <c:order val="2"/>
          <c:tx>
            <c:strRef>
              <c:f>[1]Analysis!$L$88</c:f>
              <c:strCache>
                <c:ptCount val="1"/>
                <c:pt idx="0">
                  <c:v>Simple Sentiment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[1]Analysis!$I$89:$I$90</c:f>
              <c:strCache>
                <c:ptCount val="2"/>
                <c:pt idx="0">
                  <c:v>claude-sonnet-4-20250514</c:v>
                </c:pt>
                <c:pt idx="1">
                  <c:v>gpt-4o</c:v>
                </c:pt>
              </c:strCache>
            </c:strRef>
          </c:cat>
          <c:val>
            <c:numRef>
              <c:f>[1]Analysis!$L$89:$L$90</c:f>
              <c:numCache>
                <c:formatCode>0%</c:formatCode>
                <c:ptCount val="2"/>
                <c:pt idx="0">
                  <c:v>0.84313725490196079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C-40B3-BC1F-CABBBB386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520032"/>
        <c:axId val="1544524832"/>
      </c:barChart>
      <c:catAx>
        <c:axId val="15445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44524832"/>
        <c:crosses val="autoZero"/>
        <c:auto val="1"/>
        <c:lblAlgn val="ctr"/>
        <c:lblOffset val="100"/>
        <c:noMultiLvlLbl val="0"/>
      </c:catAx>
      <c:valAx>
        <c:axId val="15445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445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Confusion</a:t>
            </a:r>
            <a:r>
              <a:rPr lang="en-US" baseline="0"/>
              <a:t> vs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[1]Analysis!$J$94</c:f>
              <c:strCache>
                <c:ptCount val="1"/>
                <c:pt idx="0">
                  <c:v>Simple Profession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[1]Analysis!$I$95:$I$96</c:f>
              <c:strCache>
                <c:ptCount val="2"/>
                <c:pt idx="0">
                  <c:v>claude-sonnet-4-20250514</c:v>
                </c:pt>
                <c:pt idx="1">
                  <c:v>gpt-4o</c:v>
                </c:pt>
              </c:strCache>
            </c:strRef>
          </c:cat>
          <c:val>
            <c:numRef>
              <c:f>[1]Analysis!$J$95:$J$96</c:f>
              <c:numCache>
                <c:formatCode>0%</c:formatCode>
                <c:ptCount val="2"/>
                <c:pt idx="0">
                  <c:v>0.02</c:v>
                </c:pt>
                <c:pt idx="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F-40E1-8FA8-10D9850100F4}"/>
            </c:ext>
          </c:extLst>
        </c:ser>
        <c:ser>
          <c:idx val="1"/>
          <c:order val="1"/>
          <c:tx>
            <c:strRef>
              <c:f>[1]Analysis!$K$94</c:f>
              <c:strCache>
                <c:ptCount val="1"/>
                <c:pt idx="0">
                  <c:v>Simple 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[1]Analysis!$I$95:$I$96</c:f>
              <c:strCache>
                <c:ptCount val="2"/>
                <c:pt idx="0">
                  <c:v>claude-sonnet-4-20250514</c:v>
                </c:pt>
                <c:pt idx="1">
                  <c:v>gpt-4o</c:v>
                </c:pt>
              </c:strCache>
            </c:strRef>
          </c:cat>
          <c:val>
            <c:numRef>
              <c:f>[1]Analysis!$K$95:$K$96</c:f>
              <c:numCache>
                <c:formatCode>0%</c:formatCode>
                <c:ptCount val="2"/>
                <c:pt idx="0">
                  <c:v>0.02</c:v>
                </c:pt>
                <c:pt idx="1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F-40E1-8FA8-10D9850100F4}"/>
            </c:ext>
          </c:extLst>
        </c:ser>
        <c:ser>
          <c:idx val="2"/>
          <c:order val="2"/>
          <c:tx>
            <c:strRef>
              <c:f>[1]Analysis!$L$94</c:f>
              <c:strCache>
                <c:ptCount val="1"/>
                <c:pt idx="0">
                  <c:v>Simple Sentiment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[1]Analysis!$I$95:$I$96</c:f>
              <c:strCache>
                <c:ptCount val="2"/>
                <c:pt idx="0">
                  <c:v>claude-sonnet-4-20250514</c:v>
                </c:pt>
                <c:pt idx="1">
                  <c:v>gpt-4o</c:v>
                </c:pt>
              </c:strCache>
            </c:strRef>
          </c:cat>
          <c:val>
            <c:numRef>
              <c:f>[1]Analysis!$L$95:$L$96</c:f>
              <c:numCache>
                <c:formatCode>0%</c:formatCode>
                <c:ptCount val="2"/>
                <c:pt idx="0">
                  <c:v>0.02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F-40E1-8FA8-10D98501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557952"/>
        <c:axId val="1544553632"/>
      </c:barChart>
      <c:catAx>
        <c:axId val="154455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44553632"/>
        <c:crosses val="autoZero"/>
        <c:auto val="1"/>
        <c:lblAlgn val="ctr"/>
        <c:lblOffset val="100"/>
        <c:noMultiLvlLbl val="0"/>
      </c:catAx>
      <c:valAx>
        <c:axId val="15445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445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Predictability vs Context Patterns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[1]Analysis!$N$40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[1]Analysis!$O$38:$V$38</c15:sqref>
                  </c15:fullRef>
                </c:ext>
              </c:extLst>
              <c:f>([1]Analysis!$Q$38,[1]Analysis!$S$38:$U$38)</c:f>
              <c:strCache>
                <c:ptCount val="4"/>
                <c:pt idx="0">
                  <c:v>claude-sonnet-4-20250514</c:v>
                </c:pt>
                <c:pt idx="1">
                  <c:v>gpt-4</c:v>
                </c:pt>
                <c:pt idx="2">
                  <c:v>gpt-4-turbo </c:v>
                </c:pt>
                <c:pt idx="3">
                  <c:v>gpt-4o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[1]Analysis!$O$40:$V$40</c15:sqref>
                  </c15:fullRef>
                </c:ext>
              </c:extLst>
              <c:f>([1]Analysis!$Q$40,[1]Analysis!$S$40:$U$40)</c:f>
              <c:numCache>
                <c:formatCode>0%</c:formatCode>
                <c:ptCount val="4"/>
                <c:pt idx="0">
                  <c:v>0.88387096774193552</c:v>
                </c:pt>
                <c:pt idx="1">
                  <c:v>0.71612903225806457</c:v>
                </c:pt>
                <c:pt idx="2">
                  <c:v>0.6967741935483871</c:v>
                </c:pt>
                <c:pt idx="3">
                  <c:v>0.85161290322580641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B-4820-AE05-B8F6035DEF9C}"/>
            </c:ext>
          </c:extLst>
        </c:ser>
        <c:ser>
          <c:idx val="3"/>
          <c:order val="3"/>
          <c:tx>
            <c:strRef>
              <c:f>[1]Analysis!$N$42</c:f>
              <c:strCache>
                <c:ptCount val="1"/>
                <c:pt idx="0">
                  <c:v>Complex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[1]Analysis!$O$38:$V$38</c15:sqref>
                  </c15:fullRef>
                </c:ext>
              </c:extLst>
              <c:f>([1]Analysis!$Q$38,[1]Analysis!$S$38:$U$38)</c:f>
              <c:strCache>
                <c:ptCount val="4"/>
                <c:pt idx="0">
                  <c:v>claude-sonnet-4-20250514</c:v>
                </c:pt>
                <c:pt idx="1">
                  <c:v>gpt-4</c:v>
                </c:pt>
                <c:pt idx="2">
                  <c:v>gpt-4-turbo </c:v>
                </c:pt>
                <c:pt idx="3">
                  <c:v>gpt-4o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[1]Analysis!$O$42:$V$42</c15:sqref>
                  </c15:fullRef>
                </c:ext>
              </c:extLst>
              <c:f>([1]Analysis!$Q$42,[1]Analysis!$S$42:$U$42)</c:f>
              <c:numCache>
                <c:formatCode>General</c:formatCode>
                <c:ptCount val="4"/>
                <c:pt idx="0" formatCode="0%">
                  <c:v>0.75172413793103443</c:v>
                </c:pt>
                <c:pt idx="1" formatCode="0%">
                  <c:v>0.71034482758620687</c:v>
                </c:pt>
                <c:pt idx="2" formatCode="0%">
                  <c:v>0.72413793103448276</c:v>
                </c:pt>
                <c:pt idx="3" formatCode="0%">
                  <c:v>0.71034482758620687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B-4820-AE05-B8F6035DEF9C}"/>
            </c:ext>
          </c:extLst>
        </c:ser>
        <c:ser>
          <c:idx val="4"/>
          <c:order val="4"/>
          <c:tx>
            <c:strRef>
              <c:f>[1]Analysis!$N$43</c:f>
              <c:strCache>
                <c:ptCount val="1"/>
                <c:pt idx="0">
                  <c:v>Complex - Prio-Prof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[1]Analysis!$O$38:$V$38</c15:sqref>
                  </c15:fullRef>
                </c:ext>
              </c:extLst>
              <c:f>([1]Analysis!$Q$38,[1]Analysis!$S$38:$U$38)</c:f>
              <c:strCache>
                <c:ptCount val="4"/>
                <c:pt idx="0">
                  <c:v>claude-sonnet-4-20250514</c:v>
                </c:pt>
                <c:pt idx="1">
                  <c:v>gpt-4</c:v>
                </c:pt>
                <c:pt idx="2">
                  <c:v>gpt-4-turbo </c:v>
                </c:pt>
                <c:pt idx="3">
                  <c:v>gpt-4o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[1]Analysis!$O$43:$V$43</c15:sqref>
                  </c15:fullRef>
                </c:ext>
              </c:extLst>
              <c:f>([1]Analysis!$Q$43,[1]Analysis!$S$43:$U$43)</c:f>
              <c:numCache>
                <c:formatCode>General</c:formatCode>
                <c:ptCount val="4"/>
                <c:pt idx="0" formatCode="0%">
                  <c:v>0.71724137931034482</c:v>
                </c:pt>
                <c:pt idx="1" formatCode="0%">
                  <c:v>0.64827586206896548</c:v>
                </c:pt>
                <c:pt idx="2" formatCode="0%">
                  <c:v>0.73103448275862071</c:v>
                </c:pt>
                <c:pt idx="3" formatCode="0%">
                  <c:v>0.59310344827586203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B-4820-AE05-B8F6035DEF9C}"/>
            </c:ext>
          </c:extLst>
        </c:ser>
        <c:ser>
          <c:idx val="5"/>
          <c:order val="5"/>
          <c:tx>
            <c:strRef>
              <c:f>[1]Analysis!$N$44</c:f>
              <c:strCache>
                <c:ptCount val="1"/>
                <c:pt idx="0">
                  <c:v>Complex-Prio-Food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[1]Analysis!$O$38:$V$38</c15:sqref>
                  </c15:fullRef>
                </c:ext>
              </c:extLst>
              <c:f>([1]Analysis!$Q$38,[1]Analysis!$S$38:$U$38)</c:f>
              <c:strCache>
                <c:ptCount val="4"/>
                <c:pt idx="0">
                  <c:v>claude-sonnet-4-20250514</c:v>
                </c:pt>
                <c:pt idx="1">
                  <c:v>gpt-4</c:v>
                </c:pt>
                <c:pt idx="2">
                  <c:v>gpt-4-turbo </c:v>
                </c:pt>
                <c:pt idx="3">
                  <c:v>gpt-4o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[1]Analysis!$O$44:$V$44</c15:sqref>
                  </c15:fullRef>
                </c:ext>
              </c:extLst>
              <c:f>([1]Analysis!$Q$44,[1]Analysis!$S$44:$U$44)</c:f>
              <c:numCache>
                <c:formatCode>General</c:formatCode>
                <c:ptCount val="4"/>
                <c:pt idx="0" formatCode="0%">
                  <c:v>0.62068965517241381</c:v>
                </c:pt>
                <c:pt idx="1" formatCode="0%">
                  <c:v>0.54482758620689653</c:v>
                </c:pt>
                <c:pt idx="2" formatCode="0%">
                  <c:v>0.56551724137931036</c:v>
                </c:pt>
                <c:pt idx="3" formatCode="0%">
                  <c:v>0.41379310344827586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9B-4820-AE05-B8F6035DEF9C}"/>
            </c:ext>
          </c:extLst>
        </c:ser>
        <c:ser>
          <c:idx val="6"/>
          <c:order val="6"/>
          <c:tx>
            <c:strRef>
              <c:f>[1]Analysis!$N$45</c:f>
              <c:strCache>
                <c:ptCount val="1"/>
                <c:pt idx="0">
                  <c:v>Complex-Prio-Senti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762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[1]Analysis!$O$38:$V$38</c15:sqref>
                  </c15:fullRef>
                </c:ext>
              </c:extLst>
              <c:f>([1]Analysis!$Q$38,[1]Analysis!$S$38:$U$38)</c:f>
              <c:strCache>
                <c:ptCount val="4"/>
                <c:pt idx="0">
                  <c:v>claude-sonnet-4-20250514</c:v>
                </c:pt>
                <c:pt idx="1">
                  <c:v>gpt-4</c:v>
                </c:pt>
                <c:pt idx="2">
                  <c:v>gpt-4-turbo </c:v>
                </c:pt>
                <c:pt idx="3">
                  <c:v>gpt-4o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[1]Analysis!$O$45:$V$45</c15:sqref>
                  </c15:fullRef>
                </c:ext>
              </c:extLst>
              <c:f>([1]Analysis!$Q$45,[1]Analysis!$S$45:$U$45)</c:f>
              <c:numCache>
                <c:formatCode>General</c:formatCode>
                <c:ptCount val="4"/>
                <c:pt idx="0" formatCode="0%">
                  <c:v>0.81379310344827582</c:v>
                </c:pt>
                <c:pt idx="1" formatCode="0%">
                  <c:v>0.69655172413793098</c:v>
                </c:pt>
                <c:pt idx="2" formatCode="0%">
                  <c:v>0.69655172413793098</c:v>
                </c:pt>
                <c:pt idx="3" formatCode="0%">
                  <c:v>0.66206896551724137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9B-4820-AE05-B8F6035DE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599232"/>
        <c:axId val="1544604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[1]Analysis!$N$39</c15:sqref>
                        </c15:formulaRef>
                      </c:ext>
                    </c:extLst>
                    <c:strCache>
                      <c:ptCount val="1"/>
                      <c:pt idx="0">
                        <c:v>Simple unTuned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[1]Analysis!$O$38:$V$38</c15:sqref>
                        </c15:fullRef>
                        <c15:formulaRef>
                          <c15:sqref>([1]Analysis!$Q$38,[1]Analysis!$S$38:$U$38)</c15:sqref>
                        </c15:formulaRef>
                      </c:ext>
                    </c:extLst>
                    <c:strCache>
                      <c:ptCount val="4"/>
                      <c:pt idx="0">
                        <c:v>claude-sonnet-4-20250514</c:v>
                      </c:pt>
                      <c:pt idx="1">
                        <c:v>gpt-4</c:v>
                      </c:pt>
                      <c:pt idx="2">
                        <c:v>gpt-4-turbo </c:v>
                      </c:pt>
                      <c:pt idx="3">
                        <c:v>gpt-4o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[1]Analysis!$O$39:$V$39</c15:sqref>
                        </c15:fullRef>
                        <c15:formulaRef>
                          <c15:sqref>([1]Analysis!$Q$39,[1]Analysis!$S$39:$U$39)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%">
                        <c:v>0.875</c:v>
                      </c:pt>
                      <c:pt idx="2" formatCode="0%">
                        <c:v>0.63815789473684215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09B-4820-AE05-B8F6035DEF9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[1]Analysis!$N$41</c15:sqref>
                        </c15:formulaRef>
                      </c:ext>
                    </c:extLst>
                    <c:strCache>
                      <c:ptCount val="1"/>
                      <c:pt idx="0">
                        <c:v>Complex unTuned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[1]Analysis!$O$38:$V$38</c15:sqref>
                        </c15:fullRef>
                        <c15:formulaRef>
                          <c15:sqref>([1]Analysis!$Q$38,[1]Analysis!$S$38:$U$38)</c15:sqref>
                        </c15:formulaRef>
                      </c:ext>
                    </c:extLst>
                    <c:strCache>
                      <c:ptCount val="4"/>
                      <c:pt idx="0">
                        <c:v>claude-sonnet-4-20250514</c:v>
                      </c:pt>
                      <c:pt idx="1">
                        <c:v>gpt-4</c:v>
                      </c:pt>
                      <c:pt idx="2">
                        <c:v>gpt-4-turbo </c:v>
                      </c:pt>
                      <c:pt idx="3">
                        <c:v>gpt-4o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[1]Analysis!$O$41:$V$41</c15:sqref>
                        </c15:fullRef>
                        <c15:formulaRef>
                          <c15:sqref>([1]Analysis!$Q$41,[1]Analysis!$S$41:$U$41)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%">
                        <c:v>0.78620689655172415</c:v>
                      </c:pt>
                      <c:pt idx="2" formatCode="0%">
                        <c:v>0.62758620689655176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09B-4820-AE05-B8F6035DEF9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[1]Analysis!$N$46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[1]Analysis!$O$38:$V$38</c15:sqref>
                  </c15:fullRef>
                </c:ext>
              </c:extLst>
              <c:f>([1]Analysis!$Q$38,[1]Analysis!$S$38:$U$38)</c:f>
              <c:strCache>
                <c:ptCount val="4"/>
                <c:pt idx="0">
                  <c:v>claude-sonnet-4-20250514</c:v>
                </c:pt>
                <c:pt idx="1">
                  <c:v>gpt-4</c:v>
                </c:pt>
                <c:pt idx="2">
                  <c:v>gpt-4-turbo </c:v>
                </c:pt>
                <c:pt idx="3">
                  <c:v>gpt-4o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[1]Analysis!$O$46:$V$46</c15:sqref>
                  </c15:fullRef>
                </c:ext>
              </c:extLst>
              <c:f>([1]Analysis!$Q$46,[1]Analysis!$S$46:$U$46)</c:f>
              <c:numCache>
                <c:formatCode>0%</c:formatCode>
                <c:ptCount val="4"/>
                <c:pt idx="0">
                  <c:v>0.77836087716510416</c:v>
                </c:pt>
                <c:pt idx="1">
                  <c:v>0.66322580645161289</c:v>
                </c:pt>
                <c:pt idx="2">
                  <c:v>0.66853709635601799</c:v>
                </c:pt>
                <c:pt idx="3">
                  <c:v>0.64618464961067845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9B-4820-AE05-B8F6035DE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99232"/>
        <c:axId val="1544604512"/>
      </c:lineChart>
      <c:catAx>
        <c:axId val="15445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44604512"/>
        <c:crosses val="autoZero"/>
        <c:auto val="1"/>
        <c:lblAlgn val="ctr"/>
        <c:lblOffset val="100"/>
        <c:noMultiLvlLbl val="0"/>
      </c:catAx>
      <c:valAx>
        <c:axId val="15446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5445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161926</xdr:colOff>
      <xdr:row>48</xdr:row>
      <xdr:rowOff>176210</xdr:rowOff>
    </xdr:from>
    <xdr:to>
      <xdr:col>13</xdr:col>
      <xdr:colOff>1419226</xdr:colOff>
      <xdr:row>67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2DB0E-01E6-4184-B692-2EFF409F6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438150</xdr:colOff>
      <xdr:row>10</xdr:row>
      <xdr:rowOff>76200</xdr:rowOff>
    </xdr:from>
    <xdr:to>
      <xdr:col>20</xdr:col>
      <xdr:colOff>371475</xdr:colOff>
      <xdr:row>23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8AF4-9C41-4B3C-A474-B850C3200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419100</xdr:colOff>
      <xdr:row>75</xdr:row>
      <xdr:rowOff>109537</xdr:rowOff>
    </xdr:from>
    <xdr:to>
      <xdr:col>21</xdr:col>
      <xdr:colOff>257175</xdr:colOff>
      <xdr:row>92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D9D9E-8F90-459C-BCC9-2C109CA58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1385887</xdr:colOff>
      <xdr:row>96</xdr:row>
      <xdr:rowOff>23812</xdr:rowOff>
    </xdr:from>
    <xdr:to>
      <xdr:col>18</xdr:col>
      <xdr:colOff>290512</xdr:colOff>
      <xdr:row>110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671E1B-73A3-4C48-94CE-1E70EDD32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147637</xdr:colOff>
      <xdr:row>24</xdr:row>
      <xdr:rowOff>42861</xdr:rowOff>
    </xdr:from>
    <xdr:to>
      <xdr:col>32</xdr:col>
      <xdr:colOff>180975</xdr:colOff>
      <xdr:row>45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E32114-3924-45A2-86BB-70849A64B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8c24e04fb42dc53/Documents/VUB/Thesis/Analysis/TestResults.xlsx" TargetMode="External"/><Relationship Id="rId1" Type="http://schemas.openxmlformats.org/officeDocument/2006/relationships/externalLinkPath" Target="Test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alysi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oring"/>
      <sheetName val="Analysis"/>
      <sheetName val="Simple untuned"/>
      <sheetName val="Simple"/>
      <sheetName val="Comple untuned"/>
      <sheetName val="Complex"/>
      <sheetName val="Complex-Prio-Profession"/>
      <sheetName val="Complex-Prio-Food"/>
      <sheetName val="Complex-Prio-Sentiment"/>
    </sheetNames>
    <sheetDataSet>
      <sheetData sheetId="0"/>
      <sheetData sheetId="1">
        <row r="4">
          <cell r="Q4" t="str">
            <v>claude-sonnet-4-20250514</v>
          </cell>
          <cell r="R4" t="str">
            <v>gpt-4</v>
          </cell>
          <cell r="S4" t="str">
            <v xml:space="preserve">gpt-4-turbo </v>
          </cell>
          <cell r="T4" t="str">
            <v>gpt-4o</v>
          </cell>
        </row>
        <row r="5">
          <cell r="P5" t="str">
            <v>Simple (tuned)</v>
          </cell>
          <cell r="Q5">
            <v>9.6774193548387094E-2</v>
          </cell>
          <cell r="R5">
            <v>0.25161290322580643</v>
          </cell>
          <cell r="S5">
            <v>0.25806451612903225</v>
          </cell>
          <cell r="T5">
            <v>3.870967741935484E-2</v>
          </cell>
        </row>
        <row r="6">
          <cell r="P6" t="str">
            <v>Complex (tuned)</v>
          </cell>
          <cell r="Q6">
            <v>0.23448275862068965</v>
          </cell>
          <cell r="R6">
            <v>0.2620689655172414</v>
          </cell>
          <cell r="S6">
            <v>0.16551724137931034</v>
          </cell>
          <cell r="T6">
            <v>6.8965517241379309E-3</v>
          </cell>
        </row>
        <row r="7">
          <cell r="P7" t="str">
            <v>Complex-Prio-Food</v>
          </cell>
          <cell r="Q7">
            <v>0.3724137931034483</v>
          </cell>
          <cell r="R7">
            <v>9.6551724137931033E-2</v>
          </cell>
          <cell r="S7">
            <v>6.2068965517241378E-2</v>
          </cell>
          <cell r="T7">
            <v>6.2068965517241378E-2</v>
          </cell>
        </row>
        <row r="8">
          <cell r="P8" t="str">
            <v>Complex-Prio-Prof</v>
          </cell>
          <cell r="Q8">
            <v>0.24827586206896551</v>
          </cell>
          <cell r="R8">
            <v>7.586206896551724E-2</v>
          </cell>
          <cell r="S8">
            <v>0.10344827586206896</v>
          </cell>
          <cell r="T8">
            <v>0.10344827586206896</v>
          </cell>
        </row>
        <row r="9">
          <cell r="P9" t="str">
            <v>Complex-Prio-Senti</v>
          </cell>
          <cell r="Q9">
            <v>0.18620689655172415</v>
          </cell>
          <cell r="R9">
            <v>3.4482758620689655E-2</v>
          </cell>
          <cell r="S9">
            <v>2.0689655172413793E-2</v>
          </cell>
          <cell r="T9">
            <v>6.8965517241379309E-3</v>
          </cell>
        </row>
        <row r="38">
          <cell r="O38" t="str">
            <v>claude-3-5-sonnet-20241022</v>
          </cell>
          <cell r="P38" t="str">
            <v>claude-3-5-haiku-20241022</v>
          </cell>
          <cell r="Q38" t="str">
            <v>claude-sonnet-4-20250514</v>
          </cell>
          <cell r="R38" t="str">
            <v xml:space="preserve">gpt-3.5-turbo </v>
          </cell>
          <cell r="S38" t="str">
            <v>gpt-4</v>
          </cell>
          <cell r="T38" t="str">
            <v xml:space="preserve">gpt-4-turbo </v>
          </cell>
          <cell r="U38" t="str">
            <v>gpt-4o</v>
          </cell>
          <cell r="V38" t="str">
            <v>Avg2</v>
          </cell>
        </row>
        <row r="39">
          <cell r="N39" t="str">
            <v>Simple unTuned</v>
          </cell>
          <cell r="Q39">
            <v>0.875</v>
          </cell>
          <cell r="T39">
            <v>0.63815789473684215</v>
          </cell>
          <cell r="V39">
            <v>0.75657894736842102</v>
          </cell>
        </row>
        <row r="40">
          <cell r="N40" t="str">
            <v>Simple</v>
          </cell>
          <cell r="O40">
            <v>0.43870967741935485</v>
          </cell>
          <cell r="P40">
            <v>0.4838709677419355</v>
          </cell>
          <cell r="Q40">
            <v>0.88387096774193552</v>
          </cell>
          <cell r="R40">
            <v>0.37419354838709679</v>
          </cell>
          <cell r="S40">
            <v>0.71612903225806457</v>
          </cell>
          <cell r="T40">
            <v>0.6967741935483871</v>
          </cell>
          <cell r="U40">
            <v>0.85161290322580641</v>
          </cell>
          <cell r="V40">
            <v>0.63502304147465438</v>
          </cell>
        </row>
        <row r="41">
          <cell r="N41" t="str">
            <v>Complex unTuned</v>
          </cell>
          <cell r="Q41">
            <v>0.78620689655172415</v>
          </cell>
          <cell r="T41">
            <v>0.62758620689655176</v>
          </cell>
          <cell r="V41">
            <v>0.7068965517241379</v>
          </cell>
        </row>
        <row r="42">
          <cell r="N42" t="str">
            <v>Complex</v>
          </cell>
          <cell r="Q42">
            <v>0.75172413793103443</v>
          </cell>
          <cell r="S42">
            <v>0.71034482758620687</v>
          </cell>
          <cell r="T42">
            <v>0.72413793103448276</v>
          </cell>
          <cell r="U42">
            <v>0.71034482758620687</v>
          </cell>
          <cell r="V42">
            <v>0.72413793103448265</v>
          </cell>
        </row>
        <row r="43">
          <cell r="N43" t="str">
            <v>Complex - Prio-Prof</v>
          </cell>
          <cell r="Q43">
            <v>0.71724137931034482</v>
          </cell>
          <cell r="S43">
            <v>0.64827586206896548</v>
          </cell>
          <cell r="T43">
            <v>0.73103448275862071</v>
          </cell>
          <cell r="U43">
            <v>0.59310344827586203</v>
          </cell>
          <cell r="V43">
            <v>0.67241379310344829</v>
          </cell>
        </row>
        <row r="44">
          <cell r="N44" t="str">
            <v>Complex-Prio-Food</v>
          </cell>
          <cell r="Q44">
            <v>0.62068965517241381</v>
          </cell>
          <cell r="S44">
            <v>0.54482758620689653</v>
          </cell>
          <cell r="T44">
            <v>0.56551724137931036</v>
          </cell>
          <cell r="U44">
            <v>0.41379310344827586</v>
          </cell>
          <cell r="V44">
            <v>0.53620689655172415</v>
          </cell>
        </row>
        <row r="45">
          <cell r="N45" t="str">
            <v>Complex-Prio-Senti</v>
          </cell>
          <cell r="Q45">
            <v>0.81379310344827582</v>
          </cell>
          <cell r="S45">
            <v>0.69655172413793098</v>
          </cell>
          <cell r="T45">
            <v>0.69655172413793098</v>
          </cell>
          <cell r="U45">
            <v>0.66206896551724137</v>
          </cell>
          <cell r="V45">
            <v>0.71724137931034482</v>
          </cell>
        </row>
        <row r="46">
          <cell r="N46" t="str">
            <v>Avg</v>
          </cell>
          <cell r="O46">
            <v>0.43870967741935485</v>
          </cell>
          <cell r="P46">
            <v>0.4838709677419355</v>
          </cell>
          <cell r="Q46">
            <v>0.77836087716510416</v>
          </cell>
          <cell r="R46">
            <v>0.37419354838709679</v>
          </cell>
          <cell r="S46">
            <v>0.66322580645161289</v>
          </cell>
          <cell r="T46">
            <v>0.66853709635601799</v>
          </cell>
          <cell r="U46">
            <v>0.64618464961067845</v>
          </cell>
          <cell r="V46">
            <v>0.67835693436674471</v>
          </cell>
        </row>
        <row r="88">
          <cell r="J88" t="str">
            <v>Simple Profession</v>
          </cell>
          <cell r="K88" t="str">
            <v>Simple Food</v>
          </cell>
          <cell r="L88" t="str">
            <v>Simple Sentiment</v>
          </cell>
        </row>
        <row r="89">
          <cell r="I89" t="str">
            <v>claude-sonnet-4-20250514</v>
          </cell>
          <cell r="J89">
            <v>0.90566037735849059</v>
          </cell>
          <cell r="K89">
            <v>0.90196078431372551</v>
          </cell>
          <cell r="L89">
            <v>0.84313725490196079</v>
          </cell>
        </row>
        <row r="90">
          <cell r="I90" t="str">
            <v>gpt-4o</v>
          </cell>
          <cell r="J90">
            <v>0.96226415094339623</v>
          </cell>
          <cell r="K90">
            <v>0.58823529411764708</v>
          </cell>
          <cell r="L90">
            <v>1</v>
          </cell>
        </row>
        <row r="94">
          <cell r="J94" t="str">
            <v>Simple Profession</v>
          </cell>
          <cell r="K94" t="str">
            <v>Simple Food</v>
          </cell>
          <cell r="L94" t="str">
            <v>Simple Sentiment</v>
          </cell>
        </row>
        <row r="95">
          <cell r="I95" t="str">
            <v>claude-sonnet-4-20250514</v>
          </cell>
          <cell r="J95">
            <v>0.02</v>
          </cell>
          <cell r="K95">
            <v>0.02</v>
          </cell>
          <cell r="L95">
            <v>0.02</v>
          </cell>
        </row>
        <row r="96">
          <cell r="I96" t="str">
            <v>gpt-4o</v>
          </cell>
          <cell r="J96">
            <v>0.04</v>
          </cell>
          <cell r="K96">
            <v>0.08</v>
          </cell>
          <cell r="L96">
            <v>0</v>
          </cell>
        </row>
      </sheetData>
      <sheetData sheetId="2">
        <row r="1">
          <cell r="H1" t="str">
            <v xml:space="preserve">Validation - gpt-4-turbo </v>
          </cell>
          <cell r="I1" t="str">
            <v>output noise - gpt</v>
          </cell>
          <cell r="K1" t="str">
            <v>Validation - claude-sonnet-4-20250514</v>
          </cell>
          <cell r="L1" t="str">
            <v>output noise - claude</v>
          </cell>
          <cell r="M1" t="str">
            <v>Length of Input Prompt</v>
          </cell>
        </row>
        <row r="2">
          <cell r="H2" t="str">
            <v>correct</v>
          </cell>
          <cell r="I2" t="str">
            <v>no</v>
          </cell>
          <cell r="K2" t="str">
            <v>correct</v>
          </cell>
          <cell r="L2" t="str">
            <v>yes</v>
          </cell>
          <cell r="M2">
            <v>276</v>
          </cell>
        </row>
        <row r="3">
          <cell r="H3" t="str">
            <v>correct</v>
          </cell>
          <cell r="I3" t="str">
            <v>no</v>
          </cell>
          <cell r="K3" t="str">
            <v>correct</v>
          </cell>
          <cell r="L3" t="str">
            <v>yes</v>
          </cell>
          <cell r="M3">
            <v>281</v>
          </cell>
        </row>
        <row r="4">
          <cell r="H4" t="str">
            <v>correct</v>
          </cell>
          <cell r="I4" t="str">
            <v>no</v>
          </cell>
          <cell r="K4" t="str">
            <v>correct</v>
          </cell>
          <cell r="L4" t="str">
            <v>yes</v>
          </cell>
          <cell r="M4">
            <v>288</v>
          </cell>
        </row>
        <row r="5">
          <cell r="H5" t="str">
            <v>correct</v>
          </cell>
          <cell r="I5" t="str">
            <v>yes</v>
          </cell>
          <cell r="K5" t="str">
            <v>correct</v>
          </cell>
          <cell r="L5" t="str">
            <v>yes</v>
          </cell>
          <cell r="M5">
            <v>279</v>
          </cell>
        </row>
        <row r="6">
          <cell r="H6" t="str">
            <v>correct</v>
          </cell>
          <cell r="I6" t="str">
            <v>no</v>
          </cell>
          <cell r="K6" t="str">
            <v>correct</v>
          </cell>
          <cell r="L6" t="str">
            <v>yes</v>
          </cell>
          <cell r="M6">
            <v>282</v>
          </cell>
        </row>
        <row r="7">
          <cell r="H7" t="str">
            <v>correct</v>
          </cell>
          <cell r="I7" t="str">
            <v>no</v>
          </cell>
          <cell r="K7" t="str">
            <v>incorrect</v>
          </cell>
          <cell r="L7" t="str">
            <v>yes</v>
          </cell>
          <cell r="M7">
            <v>282</v>
          </cell>
        </row>
        <row r="8">
          <cell r="H8" t="str">
            <v>correct</v>
          </cell>
          <cell r="I8" t="str">
            <v>no</v>
          </cell>
          <cell r="K8" t="str">
            <v>correct</v>
          </cell>
          <cell r="L8" t="str">
            <v>yes</v>
          </cell>
          <cell r="M8">
            <v>284</v>
          </cell>
        </row>
        <row r="9">
          <cell r="H9" t="str">
            <v>correct</v>
          </cell>
          <cell r="I9" t="str">
            <v>no</v>
          </cell>
          <cell r="K9" t="str">
            <v>correct</v>
          </cell>
          <cell r="L9" t="str">
            <v>yes</v>
          </cell>
          <cell r="M9">
            <v>282</v>
          </cell>
        </row>
        <row r="10">
          <cell r="H10" t="str">
            <v>correct</v>
          </cell>
          <cell r="I10" t="str">
            <v>no</v>
          </cell>
          <cell r="K10" t="str">
            <v>correct</v>
          </cell>
          <cell r="L10" t="str">
            <v>yes</v>
          </cell>
          <cell r="M10">
            <v>281</v>
          </cell>
        </row>
        <row r="11">
          <cell r="H11" t="str">
            <v>correct</v>
          </cell>
          <cell r="I11" t="str">
            <v>no</v>
          </cell>
          <cell r="K11" t="str">
            <v>correct</v>
          </cell>
          <cell r="L11" t="str">
            <v>yes</v>
          </cell>
          <cell r="M11">
            <v>275</v>
          </cell>
        </row>
        <row r="12">
          <cell r="H12" t="str">
            <v>correct</v>
          </cell>
          <cell r="I12" t="str">
            <v>no</v>
          </cell>
          <cell r="K12" t="str">
            <v>correct</v>
          </cell>
          <cell r="L12" t="str">
            <v>yes</v>
          </cell>
          <cell r="M12">
            <v>276</v>
          </cell>
        </row>
        <row r="13">
          <cell r="H13" t="str">
            <v>confused</v>
          </cell>
          <cell r="I13" t="str">
            <v>yes</v>
          </cell>
          <cell r="K13" t="str">
            <v>correct</v>
          </cell>
          <cell r="L13" t="str">
            <v>yes</v>
          </cell>
          <cell r="M13">
            <v>277</v>
          </cell>
        </row>
        <row r="14">
          <cell r="H14" t="str">
            <v>correct</v>
          </cell>
          <cell r="I14" t="str">
            <v>no</v>
          </cell>
          <cell r="K14" t="str">
            <v>correct</v>
          </cell>
          <cell r="L14" t="str">
            <v>yes</v>
          </cell>
          <cell r="M14">
            <v>281</v>
          </cell>
        </row>
        <row r="15">
          <cell r="H15" t="str">
            <v>correct</v>
          </cell>
          <cell r="I15" t="str">
            <v>no</v>
          </cell>
          <cell r="K15" t="str">
            <v>correct</v>
          </cell>
          <cell r="L15" t="str">
            <v>yes</v>
          </cell>
          <cell r="M15">
            <v>284</v>
          </cell>
        </row>
        <row r="16">
          <cell r="H16" t="str">
            <v>correct</v>
          </cell>
          <cell r="I16" t="str">
            <v>no</v>
          </cell>
          <cell r="K16" t="str">
            <v>correct</v>
          </cell>
          <cell r="L16" t="str">
            <v>yes</v>
          </cell>
          <cell r="M16">
            <v>288</v>
          </cell>
        </row>
        <row r="17">
          <cell r="H17" t="str">
            <v>correct</v>
          </cell>
          <cell r="I17" t="str">
            <v>no</v>
          </cell>
          <cell r="K17" t="str">
            <v>correct</v>
          </cell>
          <cell r="L17" t="str">
            <v>yes</v>
          </cell>
          <cell r="M17">
            <v>282</v>
          </cell>
        </row>
        <row r="18">
          <cell r="H18" t="str">
            <v>correct</v>
          </cell>
          <cell r="I18" t="str">
            <v>no</v>
          </cell>
          <cell r="K18" t="str">
            <v>correct</v>
          </cell>
          <cell r="L18" t="str">
            <v>yes</v>
          </cell>
          <cell r="M18">
            <v>287</v>
          </cell>
        </row>
        <row r="19">
          <cell r="H19" t="str">
            <v>correct</v>
          </cell>
          <cell r="I19" t="str">
            <v>no</v>
          </cell>
          <cell r="K19" t="str">
            <v>correct</v>
          </cell>
          <cell r="L19" t="str">
            <v>yes</v>
          </cell>
          <cell r="M19">
            <v>281</v>
          </cell>
        </row>
        <row r="20">
          <cell r="H20" t="str">
            <v>correct</v>
          </cell>
          <cell r="I20" t="str">
            <v>no</v>
          </cell>
          <cell r="K20" t="str">
            <v>correct</v>
          </cell>
          <cell r="L20" t="str">
            <v>yes</v>
          </cell>
          <cell r="M20">
            <v>278</v>
          </cell>
        </row>
        <row r="21">
          <cell r="H21" t="str">
            <v>confused</v>
          </cell>
          <cell r="I21" t="str">
            <v>yes</v>
          </cell>
          <cell r="K21" t="str">
            <v>correct</v>
          </cell>
          <cell r="L21" t="str">
            <v>yes</v>
          </cell>
          <cell r="M21">
            <v>290</v>
          </cell>
        </row>
        <row r="22">
          <cell r="H22" t="str">
            <v>correct</v>
          </cell>
          <cell r="I22" t="str">
            <v>no</v>
          </cell>
          <cell r="K22" t="str">
            <v>correct</v>
          </cell>
          <cell r="L22" t="str">
            <v>yes</v>
          </cell>
          <cell r="M22">
            <v>281</v>
          </cell>
        </row>
        <row r="23">
          <cell r="H23" t="str">
            <v>correct</v>
          </cell>
          <cell r="I23" t="str">
            <v>no</v>
          </cell>
          <cell r="K23" t="str">
            <v>correct</v>
          </cell>
          <cell r="L23" t="str">
            <v>yes</v>
          </cell>
          <cell r="M23">
            <v>283</v>
          </cell>
        </row>
        <row r="24">
          <cell r="H24" t="str">
            <v>correct</v>
          </cell>
          <cell r="I24" t="str">
            <v>no</v>
          </cell>
          <cell r="K24" t="str">
            <v>correct</v>
          </cell>
          <cell r="L24" t="str">
            <v>yes</v>
          </cell>
          <cell r="M24">
            <v>290</v>
          </cell>
        </row>
        <row r="25">
          <cell r="H25" t="str">
            <v>correct</v>
          </cell>
          <cell r="I25" t="str">
            <v>no</v>
          </cell>
          <cell r="K25" t="str">
            <v>correct</v>
          </cell>
          <cell r="L25" t="str">
            <v>yes</v>
          </cell>
          <cell r="M25">
            <v>285</v>
          </cell>
        </row>
        <row r="26">
          <cell r="H26" t="str">
            <v>correct</v>
          </cell>
          <cell r="I26" t="str">
            <v>no</v>
          </cell>
          <cell r="K26" t="str">
            <v>correct</v>
          </cell>
          <cell r="L26" t="str">
            <v>yes</v>
          </cell>
          <cell r="M26">
            <v>279</v>
          </cell>
        </row>
        <row r="27">
          <cell r="H27" t="str">
            <v>correct</v>
          </cell>
          <cell r="I27" t="str">
            <v>no</v>
          </cell>
          <cell r="K27" t="str">
            <v>correct</v>
          </cell>
          <cell r="L27" t="str">
            <v>yes</v>
          </cell>
          <cell r="M27">
            <v>283</v>
          </cell>
        </row>
        <row r="28">
          <cell r="H28" t="str">
            <v>correct</v>
          </cell>
          <cell r="I28" t="str">
            <v>no</v>
          </cell>
          <cell r="K28" t="str">
            <v>correct</v>
          </cell>
          <cell r="L28" t="str">
            <v>yes</v>
          </cell>
          <cell r="M28">
            <v>286</v>
          </cell>
        </row>
        <row r="29">
          <cell r="H29" t="str">
            <v>correct</v>
          </cell>
          <cell r="I29" t="str">
            <v>no</v>
          </cell>
          <cell r="K29" t="str">
            <v>correct</v>
          </cell>
          <cell r="L29" t="str">
            <v>yes</v>
          </cell>
          <cell r="M29">
            <v>278</v>
          </cell>
        </row>
        <row r="30">
          <cell r="H30" t="str">
            <v>correct</v>
          </cell>
          <cell r="I30" t="str">
            <v>no</v>
          </cell>
          <cell r="K30" t="str">
            <v>correct</v>
          </cell>
          <cell r="L30" t="str">
            <v>yes</v>
          </cell>
          <cell r="M30">
            <v>286</v>
          </cell>
        </row>
        <row r="31">
          <cell r="H31" t="str">
            <v>correct</v>
          </cell>
          <cell r="I31" t="str">
            <v>no</v>
          </cell>
          <cell r="K31" t="str">
            <v>correct</v>
          </cell>
          <cell r="L31" t="str">
            <v>yes</v>
          </cell>
          <cell r="M31">
            <v>283</v>
          </cell>
        </row>
        <row r="32">
          <cell r="H32" t="str">
            <v>correct</v>
          </cell>
          <cell r="I32" t="str">
            <v>no</v>
          </cell>
          <cell r="K32" t="str">
            <v>correct</v>
          </cell>
          <cell r="L32" t="str">
            <v>yes</v>
          </cell>
          <cell r="M32">
            <v>284</v>
          </cell>
        </row>
        <row r="33">
          <cell r="H33" t="str">
            <v>correct</v>
          </cell>
          <cell r="I33" t="str">
            <v>no</v>
          </cell>
          <cell r="K33" t="str">
            <v>correct</v>
          </cell>
          <cell r="L33" t="str">
            <v>yes</v>
          </cell>
          <cell r="M33">
            <v>294</v>
          </cell>
        </row>
        <row r="34">
          <cell r="H34" t="str">
            <v>correct</v>
          </cell>
          <cell r="I34" t="str">
            <v>no</v>
          </cell>
          <cell r="K34" t="str">
            <v>correct</v>
          </cell>
          <cell r="L34" t="str">
            <v>yes</v>
          </cell>
          <cell r="M34">
            <v>274</v>
          </cell>
        </row>
        <row r="35">
          <cell r="H35" t="str">
            <v>correct</v>
          </cell>
          <cell r="I35" t="str">
            <v>no</v>
          </cell>
          <cell r="K35" t="str">
            <v>correct</v>
          </cell>
          <cell r="L35" t="str">
            <v>yes</v>
          </cell>
          <cell r="M35">
            <v>278</v>
          </cell>
        </row>
        <row r="36">
          <cell r="H36" t="str">
            <v>correct</v>
          </cell>
          <cell r="I36" t="str">
            <v>no</v>
          </cell>
          <cell r="K36" t="str">
            <v>correct</v>
          </cell>
          <cell r="L36" t="str">
            <v>yes</v>
          </cell>
          <cell r="M36">
            <v>282</v>
          </cell>
        </row>
        <row r="37">
          <cell r="H37" t="str">
            <v>correct</v>
          </cell>
          <cell r="I37" t="str">
            <v>no</v>
          </cell>
          <cell r="K37" t="str">
            <v>correct</v>
          </cell>
          <cell r="L37" t="str">
            <v>yes</v>
          </cell>
          <cell r="M37">
            <v>289</v>
          </cell>
        </row>
        <row r="38">
          <cell r="H38" t="str">
            <v>correct</v>
          </cell>
          <cell r="I38" t="str">
            <v>no</v>
          </cell>
          <cell r="K38" t="str">
            <v>correct</v>
          </cell>
          <cell r="L38" t="str">
            <v>yes</v>
          </cell>
          <cell r="M38">
            <v>275</v>
          </cell>
        </row>
        <row r="39">
          <cell r="H39" t="str">
            <v>correct</v>
          </cell>
          <cell r="I39" t="str">
            <v>no</v>
          </cell>
          <cell r="K39" t="str">
            <v>correct</v>
          </cell>
          <cell r="L39" t="str">
            <v>yes</v>
          </cell>
          <cell r="M39">
            <v>283</v>
          </cell>
        </row>
        <row r="40">
          <cell r="H40" t="str">
            <v>correct</v>
          </cell>
          <cell r="I40" t="str">
            <v>no</v>
          </cell>
          <cell r="K40" t="str">
            <v>correct</v>
          </cell>
          <cell r="L40" t="str">
            <v>yes</v>
          </cell>
          <cell r="M40">
            <v>289</v>
          </cell>
        </row>
        <row r="41">
          <cell r="H41" t="str">
            <v>correct</v>
          </cell>
          <cell r="I41" t="str">
            <v>yes</v>
          </cell>
          <cell r="K41" t="str">
            <v>correct</v>
          </cell>
          <cell r="L41" t="str">
            <v>yes</v>
          </cell>
          <cell r="M41">
            <v>286</v>
          </cell>
        </row>
        <row r="42">
          <cell r="H42" t="str">
            <v>correct</v>
          </cell>
          <cell r="I42" t="str">
            <v>no</v>
          </cell>
          <cell r="K42" t="str">
            <v>correct</v>
          </cell>
          <cell r="L42" t="str">
            <v>yes</v>
          </cell>
          <cell r="M42">
            <v>280</v>
          </cell>
        </row>
        <row r="43">
          <cell r="H43" t="str">
            <v>correct</v>
          </cell>
          <cell r="I43" t="str">
            <v>no</v>
          </cell>
          <cell r="K43" t="str">
            <v>correct</v>
          </cell>
          <cell r="L43" t="str">
            <v>yes</v>
          </cell>
          <cell r="M43">
            <v>286</v>
          </cell>
        </row>
        <row r="44">
          <cell r="H44" t="str">
            <v>correct</v>
          </cell>
          <cell r="I44" t="str">
            <v>no</v>
          </cell>
          <cell r="K44" t="str">
            <v>correct</v>
          </cell>
          <cell r="L44" t="str">
            <v>yes</v>
          </cell>
          <cell r="M44">
            <v>291</v>
          </cell>
        </row>
        <row r="45">
          <cell r="H45" t="str">
            <v>correct</v>
          </cell>
          <cell r="I45" t="str">
            <v>no</v>
          </cell>
          <cell r="K45" t="str">
            <v>correct</v>
          </cell>
          <cell r="L45" t="str">
            <v>yes</v>
          </cell>
          <cell r="M45">
            <v>289</v>
          </cell>
        </row>
        <row r="46">
          <cell r="H46" t="str">
            <v>correct</v>
          </cell>
          <cell r="I46" t="str">
            <v>no</v>
          </cell>
          <cell r="K46" t="str">
            <v>correct</v>
          </cell>
          <cell r="L46" t="str">
            <v>yes</v>
          </cell>
          <cell r="M46">
            <v>282</v>
          </cell>
        </row>
        <row r="47">
          <cell r="H47" t="str">
            <v>correct</v>
          </cell>
          <cell r="I47" t="str">
            <v>no</v>
          </cell>
          <cell r="K47" t="str">
            <v>correct</v>
          </cell>
          <cell r="L47" t="str">
            <v>yes</v>
          </cell>
          <cell r="M47">
            <v>288</v>
          </cell>
        </row>
        <row r="48">
          <cell r="H48" t="str">
            <v>correct</v>
          </cell>
          <cell r="I48" t="str">
            <v>no</v>
          </cell>
          <cell r="K48" t="str">
            <v>correct</v>
          </cell>
          <cell r="L48" t="str">
            <v>yes</v>
          </cell>
          <cell r="M48">
            <v>287</v>
          </cell>
        </row>
        <row r="49">
          <cell r="H49" t="str">
            <v>correct</v>
          </cell>
          <cell r="I49" t="str">
            <v>no</v>
          </cell>
          <cell r="K49" t="str">
            <v>correct</v>
          </cell>
          <cell r="L49" t="str">
            <v>yes</v>
          </cell>
          <cell r="M49">
            <v>276</v>
          </cell>
        </row>
        <row r="50">
          <cell r="H50" t="str">
            <v>correct</v>
          </cell>
          <cell r="I50" t="str">
            <v>no</v>
          </cell>
          <cell r="K50" t="str">
            <v>correct</v>
          </cell>
          <cell r="L50" t="str">
            <v>yes</v>
          </cell>
          <cell r="M50">
            <v>283</v>
          </cell>
        </row>
        <row r="51">
          <cell r="H51" t="str">
            <v>confused</v>
          </cell>
          <cell r="I51" t="str">
            <v>yes</v>
          </cell>
          <cell r="K51" t="str">
            <v>correct</v>
          </cell>
          <cell r="L51" t="str">
            <v>yes</v>
          </cell>
          <cell r="M51">
            <v>274</v>
          </cell>
        </row>
        <row r="52">
          <cell r="H52" t="str">
            <v>confused</v>
          </cell>
          <cell r="I52" t="str">
            <v>no</v>
          </cell>
          <cell r="K52" t="str">
            <v>correct</v>
          </cell>
          <cell r="L52" t="str">
            <v>yes</v>
          </cell>
          <cell r="M52">
            <v>289</v>
          </cell>
        </row>
        <row r="53">
          <cell r="H53" t="str">
            <v>confused</v>
          </cell>
          <cell r="I53" t="str">
            <v>no</v>
          </cell>
          <cell r="K53" t="str">
            <v>correct</v>
          </cell>
          <cell r="L53" t="str">
            <v>yes</v>
          </cell>
          <cell r="M53">
            <v>293</v>
          </cell>
        </row>
        <row r="54">
          <cell r="H54" t="str">
            <v>confused</v>
          </cell>
          <cell r="I54" t="str">
            <v>no</v>
          </cell>
          <cell r="K54" t="str">
            <v>correct</v>
          </cell>
          <cell r="L54" t="str">
            <v>yes</v>
          </cell>
          <cell r="M54">
            <v>284</v>
          </cell>
        </row>
        <row r="55">
          <cell r="H55" t="str">
            <v>confused</v>
          </cell>
          <cell r="I55" t="str">
            <v>no</v>
          </cell>
          <cell r="K55" t="str">
            <v>correct</v>
          </cell>
          <cell r="L55" t="str">
            <v>yes</v>
          </cell>
          <cell r="M55">
            <v>299</v>
          </cell>
        </row>
        <row r="56">
          <cell r="H56" t="str">
            <v>confused</v>
          </cell>
          <cell r="I56" t="str">
            <v>no</v>
          </cell>
          <cell r="K56" t="str">
            <v>correct</v>
          </cell>
          <cell r="L56" t="str">
            <v>yes</v>
          </cell>
          <cell r="M56">
            <v>290</v>
          </cell>
        </row>
        <row r="57">
          <cell r="H57" t="str">
            <v>confused</v>
          </cell>
          <cell r="I57" t="str">
            <v>no</v>
          </cell>
          <cell r="K57" t="str">
            <v>incorrect</v>
          </cell>
          <cell r="L57" t="str">
            <v>yes</v>
          </cell>
          <cell r="M57">
            <v>315</v>
          </cell>
        </row>
        <row r="58">
          <cell r="H58" t="str">
            <v>confused</v>
          </cell>
          <cell r="I58" t="str">
            <v>no</v>
          </cell>
          <cell r="K58" t="str">
            <v>correct</v>
          </cell>
          <cell r="L58" t="str">
            <v>yes</v>
          </cell>
          <cell r="M58">
            <v>292</v>
          </cell>
        </row>
        <row r="59">
          <cell r="H59" t="str">
            <v>confused</v>
          </cell>
          <cell r="I59" t="str">
            <v>no</v>
          </cell>
          <cell r="K59" t="str">
            <v>correct</v>
          </cell>
          <cell r="L59" t="str">
            <v>yes</v>
          </cell>
          <cell r="M59">
            <v>303</v>
          </cell>
        </row>
        <row r="60">
          <cell r="H60" t="str">
            <v>confused</v>
          </cell>
          <cell r="I60" t="str">
            <v>no</v>
          </cell>
          <cell r="K60" t="str">
            <v>confused</v>
          </cell>
          <cell r="L60" t="str">
            <v>yes</v>
          </cell>
          <cell r="M60">
            <v>288</v>
          </cell>
        </row>
        <row r="61">
          <cell r="H61" t="str">
            <v>confused</v>
          </cell>
          <cell r="I61" t="str">
            <v>no</v>
          </cell>
          <cell r="K61" t="str">
            <v>correct</v>
          </cell>
          <cell r="L61" t="str">
            <v>yes</v>
          </cell>
          <cell r="M61">
            <v>292</v>
          </cell>
        </row>
        <row r="62">
          <cell r="H62" t="str">
            <v>confused</v>
          </cell>
          <cell r="I62" t="str">
            <v>no</v>
          </cell>
          <cell r="K62" t="str">
            <v>confused</v>
          </cell>
          <cell r="L62" t="str">
            <v>yes</v>
          </cell>
          <cell r="M62">
            <v>292</v>
          </cell>
        </row>
        <row r="63">
          <cell r="H63" t="str">
            <v>confused</v>
          </cell>
          <cell r="I63" t="str">
            <v>no</v>
          </cell>
          <cell r="K63" t="str">
            <v>incorrect</v>
          </cell>
          <cell r="L63" t="str">
            <v>yes</v>
          </cell>
          <cell r="M63">
            <v>302</v>
          </cell>
        </row>
        <row r="64">
          <cell r="H64" t="str">
            <v>confused</v>
          </cell>
          <cell r="I64" t="str">
            <v>no</v>
          </cell>
          <cell r="K64" t="str">
            <v>correct</v>
          </cell>
          <cell r="L64" t="str">
            <v>yes</v>
          </cell>
          <cell r="M64">
            <v>297</v>
          </cell>
        </row>
        <row r="65">
          <cell r="H65" t="str">
            <v>confused</v>
          </cell>
          <cell r="I65" t="str">
            <v>no</v>
          </cell>
          <cell r="K65" t="str">
            <v>incorrect</v>
          </cell>
          <cell r="L65" t="str">
            <v>yes</v>
          </cell>
          <cell r="M65">
            <v>302</v>
          </cell>
        </row>
        <row r="66">
          <cell r="H66" t="str">
            <v>confused</v>
          </cell>
          <cell r="I66" t="str">
            <v>no</v>
          </cell>
          <cell r="K66" t="str">
            <v>correct</v>
          </cell>
          <cell r="L66" t="str">
            <v>yes</v>
          </cell>
          <cell r="M66">
            <v>308</v>
          </cell>
        </row>
        <row r="67">
          <cell r="H67" t="str">
            <v>confused</v>
          </cell>
          <cell r="I67" t="str">
            <v>yes</v>
          </cell>
          <cell r="K67" t="str">
            <v>correct</v>
          </cell>
          <cell r="L67" t="str">
            <v>yes</v>
          </cell>
          <cell r="M67">
            <v>288</v>
          </cell>
        </row>
        <row r="68">
          <cell r="H68" t="str">
            <v>confused</v>
          </cell>
          <cell r="I68" t="str">
            <v>no</v>
          </cell>
          <cell r="K68" t="str">
            <v>correct</v>
          </cell>
          <cell r="L68" t="str">
            <v>yes</v>
          </cell>
          <cell r="M68">
            <v>291</v>
          </cell>
        </row>
        <row r="69">
          <cell r="H69" t="str">
            <v>confused</v>
          </cell>
          <cell r="I69" t="str">
            <v>no</v>
          </cell>
          <cell r="K69" t="str">
            <v>correct</v>
          </cell>
          <cell r="L69" t="str">
            <v>yes</v>
          </cell>
          <cell r="M69">
            <v>301</v>
          </cell>
        </row>
        <row r="70">
          <cell r="H70" t="str">
            <v>confused</v>
          </cell>
          <cell r="I70" t="str">
            <v>no</v>
          </cell>
          <cell r="K70" t="str">
            <v>correct</v>
          </cell>
          <cell r="L70" t="str">
            <v>yes</v>
          </cell>
          <cell r="M70">
            <v>302</v>
          </cell>
        </row>
        <row r="71">
          <cell r="H71" t="str">
            <v>confused</v>
          </cell>
          <cell r="I71" t="str">
            <v>no</v>
          </cell>
          <cell r="K71" t="str">
            <v>correct</v>
          </cell>
          <cell r="L71" t="str">
            <v>yes</v>
          </cell>
          <cell r="M71">
            <v>299</v>
          </cell>
        </row>
        <row r="72">
          <cell r="H72" t="str">
            <v>confused</v>
          </cell>
          <cell r="I72" t="str">
            <v>no</v>
          </cell>
          <cell r="K72" t="str">
            <v>correct</v>
          </cell>
          <cell r="L72" t="str">
            <v>yes</v>
          </cell>
          <cell r="M72">
            <v>303</v>
          </cell>
        </row>
        <row r="73">
          <cell r="H73" t="str">
            <v>confused</v>
          </cell>
          <cell r="I73" t="str">
            <v>no</v>
          </cell>
          <cell r="K73" t="str">
            <v>correct</v>
          </cell>
          <cell r="L73" t="str">
            <v>yes</v>
          </cell>
          <cell r="M73">
            <v>300</v>
          </cell>
        </row>
        <row r="74">
          <cell r="H74" t="str">
            <v>correct</v>
          </cell>
          <cell r="I74" t="str">
            <v>no</v>
          </cell>
          <cell r="K74" t="str">
            <v>correct</v>
          </cell>
          <cell r="L74" t="str">
            <v>yes</v>
          </cell>
          <cell r="M74">
            <v>303</v>
          </cell>
        </row>
        <row r="75">
          <cell r="H75" t="str">
            <v>confused</v>
          </cell>
          <cell r="I75" t="str">
            <v>no</v>
          </cell>
          <cell r="K75" t="str">
            <v>correct</v>
          </cell>
          <cell r="L75" t="str">
            <v>yes</v>
          </cell>
          <cell r="M75">
            <v>305</v>
          </cell>
        </row>
        <row r="76">
          <cell r="H76" t="str">
            <v>confused</v>
          </cell>
          <cell r="I76" t="str">
            <v>yes</v>
          </cell>
          <cell r="K76" t="str">
            <v>incorrect</v>
          </cell>
          <cell r="L76" t="str">
            <v>yes</v>
          </cell>
          <cell r="M76">
            <v>298</v>
          </cell>
        </row>
        <row r="77">
          <cell r="H77" t="str">
            <v>confused</v>
          </cell>
          <cell r="I77" t="str">
            <v>no</v>
          </cell>
          <cell r="K77" t="str">
            <v>confused</v>
          </cell>
          <cell r="L77" t="str">
            <v>yes</v>
          </cell>
          <cell r="M77">
            <v>293</v>
          </cell>
        </row>
        <row r="78">
          <cell r="H78" t="str">
            <v>confused</v>
          </cell>
          <cell r="I78" t="str">
            <v>no</v>
          </cell>
          <cell r="K78" t="str">
            <v>incorrect</v>
          </cell>
          <cell r="L78" t="str">
            <v>yes</v>
          </cell>
          <cell r="M78">
            <v>291</v>
          </cell>
        </row>
        <row r="79">
          <cell r="H79" t="str">
            <v>confused</v>
          </cell>
          <cell r="I79" t="str">
            <v>no</v>
          </cell>
          <cell r="K79" t="str">
            <v>correct</v>
          </cell>
          <cell r="L79" t="str">
            <v>yes</v>
          </cell>
          <cell r="M79">
            <v>296</v>
          </cell>
        </row>
        <row r="80">
          <cell r="H80" t="str">
            <v>confused</v>
          </cell>
          <cell r="I80" t="str">
            <v>no</v>
          </cell>
          <cell r="K80" t="str">
            <v>correct</v>
          </cell>
          <cell r="L80" t="str">
            <v>yes</v>
          </cell>
          <cell r="M80">
            <v>296</v>
          </cell>
        </row>
        <row r="81">
          <cell r="H81" t="str">
            <v>confused</v>
          </cell>
          <cell r="I81" t="str">
            <v>no</v>
          </cell>
          <cell r="K81" t="str">
            <v>confused</v>
          </cell>
          <cell r="L81" t="str">
            <v>yes</v>
          </cell>
          <cell r="M81">
            <v>296</v>
          </cell>
        </row>
        <row r="82">
          <cell r="H82" t="str">
            <v>confused</v>
          </cell>
          <cell r="I82" t="str">
            <v>no</v>
          </cell>
          <cell r="K82" t="str">
            <v>correct</v>
          </cell>
          <cell r="L82" t="str">
            <v>yes</v>
          </cell>
          <cell r="M82">
            <v>284</v>
          </cell>
        </row>
        <row r="83">
          <cell r="H83" t="str">
            <v>confused</v>
          </cell>
          <cell r="I83" t="str">
            <v>no</v>
          </cell>
          <cell r="K83" t="str">
            <v>incorrect</v>
          </cell>
          <cell r="L83" t="str">
            <v>yes</v>
          </cell>
          <cell r="M83">
            <v>288</v>
          </cell>
        </row>
        <row r="84">
          <cell r="H84" t="str">
            <v>confused</v>
          </cell>
          <cell r="I84" t="str">
            <v>no</v>
          </cell>
          <cell r="K84" t="str">
            <v>correct</v>
          </cell>
          <cell r="L84" t="str">
            <v>yes</v>
          </cell>
          <cell r="M84">
            <v>281</v>
          </cell>
        </row>
        <row r="85">
          <cell r="H85" t="str">
            <v>incorrect</v>
          </cell>
          <cell r="I85" t="str">
            <v>yes</v>
          </cell>
          <cell r="K85" t="str">
            <v>incorrect</v>
          </cell>
          <cell r="L85" t="str">
            <v>yes</v>
          </cell>
          <cell r="M85">
            <v>288</v>
          </cell>
        </row>
        <row r="86">
          <cell r="H86" t="str">
            <v>confused</v>
          </cell>
          <cell r="I86" t="str">
            <v>no</v>
          </cell>
          <cell r="K86" t="str">
            <v>correct</v>
          </cell>
          <cell r="L86" t="str">
            <v>yes</v>
          </cell>
          <cell r="M86">
            <v>293</v>
          </cell>
        </row>
        <row r="87">
          <cell r="H87" t="str">
            <v>confused</v>
          </cell>
          <cell r="I87" t="str">
            <v>no</v>
          </cell>
          <cell r="K87" t="str">
            <v>correct</v>
          </cell>
          <cell r="L87" t="str">
            <v>yes</v>
          </cell>
          <cell r="M87">
            <v>294</v>
          </cell>
        </row>
        <row r="88">
          <cell r="H88" t="str">
            <v>confused</v>
          </cell>
          <cell r="I88" t="str">
            <v>no</v>
          </cell>
          <cell r="K88" t="str">
            <v>correct</v>
          </cell>
          <cell r="L88" t="str">
            <v>yes</v>
          </cell>
          <cell r="M88">
            <v>286</v>
          </cell>
        </row>
        <row r="89">
          <cell r="H89" t="str">
            <v>confused</v>
          </cell>
          <cell r="I89" t="str">
            <v>no</v>
          </cell>
          <cell r="K89" t="str">
            <v>correct</v>
          </cell>
          <cell r="L89" t="str">
            <v>yes</v>
          </cell>
          <cell r="M89">
            <v>292</v>
          </cell>
        </row>
        <row r="90">
          <cell r="H90" t="str">
            <v>confused</v>
          </cell>
          <cell r="I90" t="str">
            <v>no</v>
          </cell>
          <cell r="K90" t="str">
            <v>correct</v>
          </cell>
          <cell r="L90" t="str">
            <v>yes</v>
          </cell>
          <cell r="M90">
            <v>291</v>
          </cell>
        </row>
        <row r="91">
          <cell r="H91" t="str">
            <v>confused</v>
          </cell>
          <cell r="I91" t="str">
            <v>no</v>
          </cell>
          <cell r="K91" t="str">
            <v>correct</v>
          </cell>
          <cell r="L91" t="str">
            <v>yes</v>
          </cell>
          <cell r="M91">
            <v>290</v>
          </cell>
        </row>
        <row r="92">
          <cell r="H92" t="str">
            <v>confused</v>
          </cell>
          <cell r="I92" t="str">
            <v>no</v>
          </cell>
          <cell r="K92" t="str">
            <v>correct</v>
          </cell>
          <cell r="L92" t="str">
            <v>yes</v>
          </cell>
          <cell r="M92">
            <v>292</v>
          </cell>
        </row>
        <row r="93">
          <cell r="H93" t="str">
            <v>confused</v>
          </cell>
          <cell r="I93" t="str">
            <v>yes</v>
          </cell>
          <cell r="K93" t="str">
            <v>correct</v>
          </cell>
          <cell r="L93" t="str">
            <v>yes</v>
          </cell>
          <cell r="M93">
            <v>292</v>
          </cell>
        </row>
        <row r="94">
          <cell r="H94" t="str">
            <v>confused</v>
          </cell>
          <cell r="I94" t="str">
            <v>no</v>
          </cell>
          <cell r="K94" t="str">
            <v>correct</v>
          </cell>
          <cell r="L94" t="str">
            <v>yes</v>
          </cell>
          <cell r="M94">
            <v>286</v>
          </cell>
        </row>
        <row r="95">
          <cell r="H95" t="str">
            <v>confused</v>
          </cell>
          <cell r="I95" t="str">
            <v>no</v>
          </cell>
          <cell r="K95" t="str">
            <v>correct</v>
          </cell>
          <cell r="L95" t="str">
            <v>yes</v>
          </cell>
          <cell r="M95">
            <v>290</v>
          </cell>
        </row>
        <row r="96">
          <cell r="H96" t="str">
            <v>confused</v>
          </cell>
          <cell r="I96" t="str">
            <v>no</v>
          </cell>
          <cell r="K96" t="str">
            <v>correct</v>
          </cell>
          <cell r="L96" t="str">
            <v>yes</v>
          </cell>
          <cell r="M96">
            <v>294</v>
          </cell>
        </row>
        <row r="97">
          <cell r="H97" t="str">
            <v>confused</v>
          </cell>
          <cell r="I97" t="str">
            <v>no</v>
          </cell>
          <cell r="K97" t="str">
            <v>correct</v>
          </cell>
          <cell r="L97" t="str">
            <v>yes</v>
          </cell>
          <cell r="M97">
            <v>291</v>
          </cell>
        </row>
        <row r="98">
          <cell r="H98" t="str">
            <v>confused</v>
          </cell>
          <cell r="I98" t="str">
            <v>yes</v>
          </cell>
          <cell r="K98" t="str">
            <v>correct</v>
          </cell>
          <cell r="L98" t="str">
            <v>yes</v>
          </cell>
          <cell r="M98">
            <v>291</v>
          </cell>
        </row>
        <row r="99">
          <cell r="H99" t="str">
            <v>confused</v>
          </cell>
          <cell r="I99" t="str">
            <v>yes</v>
          </cell>
          <cell r="K99" t="str">
            <v>correct</v>
          </cell>
          <cell r="L99" t="str">
            <v>yes</v>
          </cell>
          <cell r="M99">
            <v>284</v>
          </cell>
        </row>
        <row r="100">
          <cell r="H100" t="str">
            <v>confused</v>
          </cell>
          <cell r="I100" t="str">
            <v>no</v>
          </cell>
          <cell r="K100" t="str">
            <v>correct</v>
          </cell>
          <cell r="L100" t="str">
            <v>yes</v>
          </cell>
          <cell r="M100">
            <v>290</v>
          </cell>
        </row>
        <row r="101">
          <cell r="H101" t="str">
            <v>confused</v>
          </cell>
          <cell r="I101" t="str">
            <v>yes</v>
          </cell>
          <cell r="K101" t="str">
            <v>correct</v>
          </cell>
          <cell r="L101" t="str">
            <v>yes</v>
          </cell>
          <cell r="M101">
            <v>285</v>
          </cell>
        </row>
        <row r="102">
          <cell r="H102" t="str">
            <v>confused</v>
          </cell>
          <cell r="I102" t="str">
            <v>no</v>
          </cell>
          <cell r="K102" t="str">
            <v>correct</v>
          </cell>
          <cell r="L102" t="str">
            <v>yes</v>
          </cell>
          <cell r="M102">
            <v>284</v>
          </cell>
        </row>
        <row r="103">
          <cell r="H103" t="str">
            <v>correct</v>
          </cell>
          <cell r="I103" t="str">
            <v>no</v>
          </cell>
          <cell r="K103" t="str">
            <v>correct</v>
          </cell>
          <cell r="L103" t="str">
            <v>yes</v>
          </cell>
          <cell r="M103">
            <v>339</v>
          </cell>
        </row>
        <row r="104">
          <cell r="H104" t="str">
            <v>correct</v>
          </cell>
          <cell r="I104" t="str">
            <v>no</v>
          </cell>
          <cell r="K104" t="str">
            <v>correct</v>
          </cell>
          <cell r="L104" t="str">
            <v>yes</v>
          </cell>
          <cell r="M104">
            <v>336</v>
          </cell>
        </row>
        <row r="105">
          <cell r="H105" t="str">
            <v>correct</v>
          </cell>
          <cell r="I105" t="str">
            <v>no</v>
          </cell>
          <cell r="K105" t="str">
            <v>correct</v>
          </cell>
          <cell r="L105" t="str">
            <v>yes</v>
          </cell>
          <cell r="M105">
            <v>352</v>
          </cell>
        </row>
        <row r="106">
          <cell r="H106" t="str">
            <v>correct</v>
          </cell>
          <cell r="I106" t="str">
            <v>no</v>
          </cell>
          <cell r="K106" t="str">
            <v>correct</v>
          </cell>
          <cell r="L106" t="str">
            <v>yes</v>
          </cell>
          <cell r="M106">
            <v>341</v>
          </cell>
        </row>
        <row r="107">
          <cell r="H107" t="str">
            <v>correct</v>
          </cell>
          <cell r="I107" t="str">
            <v>no</v>
          </cell>
          <cell r="K107" t="str">
            <v>correct</v>
          </cell>
          <cell r="L107" t="str">
            <v>yes</v>
          </cell>
          <cell r="M107">
            <v>327</v>
          </cell>
        </row>
        <row r="108">
          <cell r="H108" t="str">
            <v>correct</v>
          </cell>
          <cell r="I108" t="str">
            <v>no</v>
          </cell>
          <cell r="K108" t="str">
            <v>correct</v>
          </cell>
          <cell r="L108" t="str">
            <v>yes</v>
          </cell>
          <cell r="M108">
            <v>331</v>
          </cell>
        </row>
        <row r="109">
          <cell r="H109" t="str">
            <v>correct</v>
          </cell>
          <cell r="I109" t="str">
            <v>no</v>
          </cell>
          <cell r="K109" t="str">
            <v>correct</v>
          </cell>
          <cell r="L109" t="str">
            <v>yes</v>
          </cell>
          <cell r="M109">
            <v>329</v>
          </cell>
        </row>
        <row r="110">
          <cell r="H110" t="str">
            <v>correct</v>
          </cell>
          <cell r="I110" t="str">
            <v>no</v>
          </cell>
          <cell r="K110" t="str">
            <v>correct</v>
          </cell>
          <cell r="L110" t="str">
            <v>yes</v>
          </cell>
          <cell r="M110">
            <v>330</v>
          </cell>
        </row>
        <row r="111">
          <cell r="H111" t="str">
            <v>correct</v>
          </cell>
          <cell r="I111" t="str">
            <v>no</v>
          </cell>
          <cell r="K111" t="str">
            <v>correct</v>
          </cell>
          <cell r="L111" t="str">
            <v>yes</v>
          </cell>
          <cell r="M111">
            <v>336</v>
          </cell>
        </row>
        <row r="112">
          <cell r="H112" t="str">
            <v>correct</v>
          </cell>
          <cell r="I112" t="str">
            <v>no</v>
          </cell>
          <cell r="K112" t="str">
            <v>correct</v>
          </cell>
          <cell r="L112" t="str">
            <v>yes</v>
          </cell>
          <cell r="M112">
            <v>333</v>
          </cell>
        </row>
        <row r="113">
          <cell r="H113" t="str">
            <v>correct</v>
          </cell>
          <cell r="I113" t="str">
            <v>no</v>
          </cell>
          <cell r="K113" t="str">
            <v>correct</v>
          </cell>
          <cell r="L113" t="str">
            <v>yes</v>
          </cell>
          <cell r="M113">
            <v>328</v>
          </cell>
        </row>
        <row r="114">
          <cell r="H114" t="str">
            <v>correct</v>
          </cell>
          <cell r="I114" t="str">
            <v>no</v>
          </cell>
          <cell r="K114" t="str">
            <v>correct</v>
          </cell>
          <cell r="L114" t="str">
            <v>yes</v>
          </cell>
          <cell r="M114">
            <v>339</v>
          </cell>
        </row>
        <row r="115">
          <cell r="H115" t="str">
            <v>correct</v>
          </cell>
          <cell r="I115" t="str">
            <v>no</v>
          </cell>
          <cell r="K115" t="str">
            <v>correct</v>
          </cell>
          <cell r="L115" t="str">
            <v>yes</v>
          </cell>
          <cell r="M115">
            <v>336</v>
          </cell>
        </row>
        <row r="116">
          <cell r="H116" t="str">
            <v>correct</v>
          </cell>
          <cell r="I116" t="str">
            <v>no</v>
          </cell>
          <cell r="K116" t="str">
            <v>correct</v>
          </cell>
          <cell r="L116" t="str">
            <v>yes</v>
          </cell>
          <cell r="M116">
            <v>334</v>
          </cell>
        </row>
        <row r="117">
          <cell r="H117" t="str">
            <v>correct</v>
          </cell>
          <cell r="I117" t="str">
            <v>no</v>
          </cell>
          <cell r="K117" t="str">
            <v>confused</v>
          </cell>
          <cell r="L117" t="str">
            <v>yes</v>
          </cell>
          <cell r="M117">
            <v>320</v>
          </cell>
        </row>
        <row r="118">
          <cell r="H118" t="str">
            <v>incorrect</v>
          </cell>
          <cell r="I118" t="str">
            <v>no</v>
          </cell>
          <cell r="K118" t="str">
            <v>correct</v>
          </cell>
          <cell r="L118" t="str">
            <v>yes</v>
          </cell>
          <cell r="M118">
            <v>323</v>
          </cell>
        </row>
        <row r="119">
          <cell r="H119" t="str">
            <v>correct</v>
          </cell>
          <cell r="I119" t="str">
            <v>no</v>
          </cell>
          <cell r="K119" t="str">
            <v>correct</v>
          </cell>
          <cell r="L119" t="str">
            <v>yes</v>
          </cell>
          <cell r="M119">
            <v>333</v>
          </cell>
        </row>
        <row r="120">
          <cell r="H120" t="str">
            <v>correct</v>
          </cell>
          <cell r="I120" t="str">
            <v>no</v>
          </cell>
          <cell r="K120" t="str">
            <v>correct</v>
          </cell>
          <cell r="L120" t="str">
            <v>yes</v>
          </cell>
          <cell r="M120">
            <v>337</v>
          </cell>
        </row>
        <row r="121">
          <cell r="H121" t="str">
            <v>correct</v>
          </cell>
          <cell r="I121" t="str">
            <v>no</v>
          </cell>
          <cell r="K121" t="str">
            <v>correct</v>
          </cell>
          <cell r="L121" t="str">
            <v>yes</v>
          </cell>
          <cell r="M121">
            <v>322</v>
          </cell>
        </row>
        <row r="122">
          <cell r="H122" t="str">
            <v>correct</v>
          </cell>
          <cell r="I122" t="str">
            <v>no</v>
          </cell>
          <cell r="K122" t="str">
            <v>correct</v>
          </cell>
          <cell r="L122" t="str">
            <v>yes</v>
          </cell>
          <cell r="M122">
            <v>334</v>
          </cell>
        </row>
        <row r="123">
          <cell r="H123" t="str">
            <v>correct</v>
          </cell>
          <cell r="I123" t="str">
            <v>no</v>
          </cell>
          <cell r="K123" t="str">
            <v>correct</v>
          </cell>
          <cell r="L123" t="str">
            <v>yes</v>
          </cell>
          <cell r="M123">
            <v>334</v>
          </cell>
        </row>
        <row r="124">
          <cell r="H124" t="str">
            <v>correct</v>
          </cell>
          <cell r="I124" t="str">
            <v>no</v>
          </cell>
          <cell r="K124" t="str">
            <v>correct</v>
          </cell>
          <cell r="L124" t="str">
            <v>yes</v>
          </cell>
          <cell r="M124">
            <v>337</v>
          </cell>
        </row>
        <row r="125">
          <cell r="H125" t="str">
            <v>correct</v>
          </cell>
          <cell r="I125" t="str">
            <v>no</v>
          </cell>
          <cell r="K125" t="str">
            <v>correct</v>
          </cell>
          <cell r="L125" t="str">
            <v>yes</v>
          </cell>
          <cell r="M125">
            <v>324</v>
          </cell>
        </row>
        <row r="126">
          <cell r="H126" t="str">
            <v>correct</v>
          </cell>
          <cell r="I126" t="str">
            <v>no</v>
          </cell>
          <cell r="K126" t="str">
            <v>correct</v>
          </cell>
          <cell r="L126" t="str">
            <v>yes</v>
          </cell>
          <cell r="M126">
            <v>333</v>
          </cell>
        </row>
        <row r="127">
          <cell r="H127" t="str">
            <v>correct</v>
          </cell>
          <cell r="I127" t="str">
            <v>no</v>
          </cell>
          <cell r="K127" t="str">
            <v>correct</v>
          </cell>
          <cell r="L127" t="str">
            <v>yes</v>
          </cell>
          <cell r="M127">
            <v>331</v>
          </cell>
        </row>
        <row r="128">
          <cell r="H128" t="str">
            <v>correct</v>
          </cell>
          <cell r="I128" t="str">
            <v>no</v>
          </cell>
          <cell r="K128" t="str">
            <v>correct</v>
          </cell>
          <cell r="L128" t="str">
            <v>yes</v>
          </cell>
          <cell r="M128">
            <v>336</v>
          </cell>
        </row>
        <row r="129">
          <cell r="H129" t="str">
            <v>correct</v>
          </cell>
          <cell r="I129" t="str">
            <v>no</v>
          </cell>
          <cell r="K129" t="str">
            <v>correct</v>
          </cell>
          <cell r="L129" t="str">
            <v>yes</v>
          </cell>
          <cell r="M129">
            <v>331</v>
          </cell>
        </row>
        <row r="130">
          <cell r="H130" t="str">
            <v>correct</v>
          </cell>
          <cell r="I130" t="str">
            <v>no</v>
          </cell>
          <cell r="K130" t="str">
            <v>correct</v>
          </cell>
          <cell r="L130" t="str">
            <v>yes</v>
          </cell>
          <cell r="M130">
            <v>328</v>
          </cell>
        </row>
        <row r="131">
          <cell r="H131" t="str">
            <v>correct</v>
          </cell>
          <cell r="I131" t="str">
            <v>no</v>
          </cell>
          <cell r="K131" t="str">
            <v>correct</v>
          </cell>
          <cell r="L131" t="str">
            <v>yes</v>
          </cell>
          <cell r="M131">
            <v>326</v>
          </cell>
        </row>
        <row r="132">
          <cell r="H132" t="str">
            <v>correct</v>
          </cell>
          <cell r="I132" t="str">
            <v>no</v>
          </cell>
          <cell r="K132" t="str">
            <v>correct</v>
          </cell>
          <cell r="L132" t="str">
            <v>yes</v>
          </cell>
          <cell r="M132">
            <v>339</v>
          </cell>
        </row>
        <row r="133">
          <cell r="H133" t="str">
            <v>correct</v>
          </cell>
          <cell r="I133" t="str">
            <v>no</v>
          </cell>
          <cell r="K133" t="str">
            <v>correct</v>
          </cell>
          <cell r="L133" t="str">
            <v>yes</v>
          </cell>
          <cell r="M133">
            <v>330</v>
          </cell>
        </row>
        <row r="134">
          <cell r="H134" t="str">
            <v>correct</v>
          </cell>
          <cell r="I134" t="str">
            <v>no</v>
          </cell>
          <cell r="K134" t="str">
            <v>correct</v>
          </cell>
          <cell r="L134" t="str">
            <v>yes</v>
          </cell>
          <cell r="M134">
            <v>334</v>
          </cell>
        </row>
        <row r="135">
          <cell r="H135" t="str">
            <v>correct</v>
          </cell>
          <cell r="I135" t="str">
            <v>no</v>
          </cell>
          <cell r="K135" t="str">
            <v>correct</v>
          </cell>
          <cell r="L135" t="str">
            <v>yes</v>
          </cell>
          <cell r="M135">
            <v>330</v>
          </cell>
        </row>
        <row r="136">
          <cell r="H136" t="str">
            <v>correct</v>
          </cell>
          <cell r="I136" t="str">
            <v>no</v>
          </cell>
          <cell r="K136" t="str">
            <v>incorrect</v>
          </cell>
          <cell r="L136" t="str">
            <v>yes</v>
          </cell>
          <cell r="M136">
            <v>329</v>
          </cell>
        </row>
        <row r="137">
          <cell r="H137" t="str">
            <v>correct</v>
          </cell>
          <cell r="I137" t="str">
            <v>no</v>
          </cell>
          <cell r="K137" t="str">
            <v>correct</v>
          </cell>
          <cell r="L137" t="str">
            <v>yes</v>
          </cell>
          <cell r="M137">
            <v>337</v>
          </cell>
        </row>
        <row r="138">
          <cell r="H138" t="str">
            <v>correct</v>
          </cell>
          <cell r="I138" t="str">
            <v>no</v>
          </cell>
          <cell r="K138" t="str">
            <v>correct</v>
          </cell>
          <cell r="L138" t="str">
            <v>yes</v>
          </cell>
          <cell r="M138">
            <v>333</v>
          </cell>
        </row>
        <row r="139">
          <cell r="H139" t="str">
            <v>correct</v>
          </cell>
          <cell r="I139" t="str">
            <v>no</v>
          </cell>
          <cell r="K139" t="str">
            <v>incorrect</v>
          </cell>
          <cell r="L139" t="str">
            <v>yes</v>
          </cell>
          <cell r="M139">
            <v>329</v>
          </cell>
        </row>
        <row r="140">
          <cell r="H140" t="str">
            <v>correct</v>
          </cell>
          <cell r="I140" t="str">
            <v>no</v>
          </cell>
          <cell r="K140" t="str">
            <v>correct</v>
          </cell>
          <cell r="L140" t="str">
            <v>yes</v>
          </cell>
          <cell r="M140">
            <v>337</v>
          </cell>
        </row>
        <row r="141">
          <cell r="H141" t="str">
            <v>correct</v>
          </cell>
          <cell r="I141" t="str">
            <v>no</v>
          </cell>
          <cell r="K141" t="str">
            <v>correct</v>
          </cell>
          <cell r="L141" t="str">
            <v>yes</v>
          </cell>
          <cell r="M141">
            <v>329</v>
          </cell>
        </row>
        <row r="142">
          <cell r="H142" t="str">
            <v>correct</v>
          </cell>
          <cell r="I142" t="str">
            <v>no</v>
          </cell>
          <cell r="K142" t="str">
            <v>correct</v>
          </cell>
          <cell r="L142" t="str">
            <v>yes</v>
          </cell>
          <cell r="M142">
            <v>330</v>
          </cell>
        </row>
        <row r="143">
          <cell r="H143" t="str">
            <v>correct</v>
          </cell>
          <cell r="I143" t="str">
            <v>no</v>
          </cell>
          <cell r="K143" t="str">
            <v>correct</v>
          </cell>
          <cell r="L143" t="str">
            <v>yes</v>
          </cell>
          <cell r="M143">
            <v>329</v>
          </cell>
        </row>
        <row r="144">
          <cell r="H144" t="str">
            <v>correct</v>
          </cell>
          <cell r="I144" t="str">
            <v>no</v>
          </cell>
          <cell r="K144" t="str">
            <v>incorrect</v>
          </cell>
          <cell r="L144" t="str">
            <v>yes</v>
          </cell>
          <cell r="M144">
            <v>338</v>
          </cell>
        </row>
        <row r="145">
          <cell r="H145" t="str">
            <v>correct</v>
          </cell>
          <cell r="I145" t="str">
            <v>no</v>
          </cell>
          <cell r="K145" t="str">
            <v>incorrect</v>
          </cell>
          <cell r="L145" t="str">
            <v>yes</v>
          </cell>
          <cell r="M145">
            <v>335</v>
          </cell>
        </row>
        <row r="146">
          <cell r="H146" t="str">
            <v>correct</v>
          </cell>
          <cell r="I146" t="str">
            <v>no</v>
          </cell>
          <cell r="K146" t="str">
            <v>incorrect</v>
          </cell>
          <cell r="L146" t="str">
            <v>yes</v>
          </cell>
          <cell r="M146">
            <v>334</v>
          </cell>
        </row>
        <row r="147">
          <cell r="H147" t="str">
            <v>correct</v>
          </cell>
          <cell r="I147" t="str">
            <v>no</v>
          </cell>
          <cell r="K147" t="str">
            <v>correct</v>
          </cell>
          <cell r="L147" t="str">
            <v>yes</v>
          </cell>
          <cell r="M147">
            <v>331</v>
          </cell>
        </row>
        <row r="148">
          <cell r="H148" t="str">
            <v>correct</v>
          </cell>
          <cell r="I148" t="str">
            <v>no</v>
          </cell>
          <cell r="K148" t="str">
            <v>incorrect</v>
          </cell>
          <cell r="L148" t="str">
            <v>yes</v>
          </cell>
          <cell r="M148">
            <v>333</v>
          </cell>
        </row>
        <row r="149">
          <cell r="H149" t="str">
            <v>incorrect</v>
          </cell>
          <cell r="I149" t="str">
            <v>no</v>
          </cell>
          <cell r="K149" t="str">
            <v>correct</v>
          </cell>
          <cell r="L149" t="str">
            <v>yes</v>
          </cell>
          <cell r="M149">
            <v>362</v>
          </cell>
        </row>
        <row r="150">
          <cell r="H150" t="str">
            <v>correct</v>
          </cell>
          <cell r="I150" t="str">
            <v>no</v>
          </cell>
          <cell r="K150" t="str">
            <v>correct</v>
          </cell>
          <cell r="L150" t="str">
            <v>yes</v>
          </cell>
          <cell r="M150">
            <v>350</v>
          </cell>
        </row>
        <row r="151">
          <cell r="H151" t="str">
            <v>correct</v>
          </cell>
          <cell r="I151" t="str">
            <v>no</v>
          </cell>
          <cell r="K151" t="str">
            <v>correct</v>
          </cell>
          <cell r="L151" t="str">
            <v>yes</v>
          </cell>
          <cell r="M151">
            <v>361</v>
          </cell>
        </row>
        <row r="152">
          <cell r="H152" t="str">
            <v>correct</v>
          </cell>
          <cell r="I152" t="str">
            <v>no</v>
          </cell>
          <cell r="K152" t="str">
            <v>correct</v>
          </cell>
          <cell r="L152" t="str">
            <v>yes</v>
          </cell>
          <cell r="M152">
            <v>391</v>
          </cell>
        </row>
        <row r="153">
          <cell r="H153" t="str">
            <v>correct</v>
          </cell>
          <cell r="I153" t="str">
            <v>no</v>
          </cell>
          <cell r="K153" t="str">
            <v>correct</v>
          </cell>
          <cell r="L153" t="str">
            <v>yes</v>
          </cell>
          <cell r="M153">
            <v>366</v>
          </cell>
        </row>
      </sheetData>
      <sheetData sheetId="3">
        <row r="1">
          <cell r="H1" t="str">
            <v xml:space="preserve">Validation - gpt-4-turbo </v>
          </cell>
          <cell r="I1" t="str">
            <v>output noise - gpt-4-turbo</v>
          </cell>
          <cell r="K1" t="str">
            <v>Validation - claude-sonnet-4-20250514</v>
          </cell>
          <cell r="L1" t="str">
            <v>output noise -  claude-sonnet-4-20250514</v>
          </cell>
          <cell r="N1" t="str">
            <v>Validation - gpt-4</v>
          </cell>
          <cell r="O1" t="str">
            <v>output noise - gpt-4</v>
          </cell>
          <cell r="Q1" t="str">
            <v>Validation - claude-3-5-sonnet-20241022</v>
          </cell>
          <cell r="R1" t="str">
            <v>Output noise - claude-3-5-sonnet-20241022</v>
          </cell>
          <cell r="T1" t="str">
            <v>Validation - gpt-4o</v>
          </cell>
          <cell r="W1" t="str">
            <v>output noise - gpt-4o</v>
          </cell>
          <cell r="Y1" t="str">
            <v>Validation - claude-3-5-haiku-20241022</v>
          </cell>
          <cell r="Z1" t="str">
            <v>Output noise - claude-3-5-haiku-20241022</v>
          </cell>
          <cell r="AB1" t="str">
            <v>Validation - gpt-3.5-turbo</v>
          </cell>
          <cell r="AC1" t="str">
            <v>Output noise - gpt-3.5-turbo</v>
          </cell>
          <cell r="AD1" t="str">
            <v>Length of Input Prompt</v>
          </cell>
        </row>
        <row r="2">
          <cell r="H2" t="str">
            <v>correct</v>
          </cell>
          <cell r="I2" t="str">
            <v>no</v>
          </cell>
          <cell r="K2" t="str">
            <v>correct</v>
          </cell>
          <cell r="L2" t="str">
            <v>no</v>
          </cell>
          <cell r="N2" t="str">
            <v>correct</v>
          </cell>
          <cell r="O2" t="str">
            <v>no</v>
          </cell>
          <cell r="Q2" t="str">
            <v>confused</v>
          </cell>
          <cell r="R2" t="str">
            <v>no</v>
          </cell>
          <cell r="T2" t="str">
            <v>correct</v>
          </cell>
          <cell r="W2" t="str">
            <v>no</v>
          </cell>
          <cell r="Y2" t="str">
            <v>correct</v>
          </cell>
          <cell r="Z2" t="str">
            <v>no</v>
          </cell>
          <cell r="AB2" t="str">
            <v>incorrect</v>
          </cell>
          <cell r="AC2" t="str">
            <v>no</v>
          </cell>
          <cell r="AD2">
            <v>326</v>
          </cell>
        </row>
        <row r="3">
          <cell r="H3" t="str">
            <v>confused</v>
          </cell>
          <cell r="I3" t="str">
            <v>no</v>
          </cell>
          <cell r="K3" t="str">
            <v>correct</v>
          </cell>
          <cell r="L3" t="str">
            <v>no</v>
          </cell>
          <cell r="N3" t="str">
            <v>correct</v>
          </cell>
          <cell r="O3" t="str">
            <v>no</v>
          </cell>
          <cell r="Q3" t="str">
            <v>confused</v>
          </cell>
          <cell r="R3" t="str">
            <v>no</v>
          </cell>
          <cell r="T3" t="str">
            <v>correct</v>
          </cell>
          <cell r="W3" t="str">
            <v>no</v>
          </cell>
          <cell r="Y3" t="str">
            <v>confused</v>
          </cell>
          <cell r="Z3" t="str">
            <v>no</v>
          </cell>
          <cell r="AB3" t="str">
            <v>incorrect</v>
          </cell>
          <cell r="AC3" t="str">
            <v>no</v>
          </cell>
          <cell r="AD3">
            <v>320</v>
          </cell>
        </row>
        <row r="4">
          <cell r="H4" t="str">
            <v>incorrect</v>
          </cell>
          <cell r="I4" t="str">
            <v>no</v>
          </cell>
          <cell r="K4" t="str">
            <v>correct</v>
          </cell>
          <cell r="L4" t="str">
            <v>no</v>
          </cell>
          <cell r="N4" t="str">
            <v>correct</v>
          </cell>
          <cell r="O4" t="str">
            <v>no</v>
          </cell>
          <cell r="Q4" t="str">
            <v>confused</v>
          </cell>
          <cell r="R4" t="str">
            <v>no</v>
          </cell>
          <cell r="T4" t="str">
            <v>correct</v>
          </cell>
          <cell r="W4" t="str">
            <v>no</v>
          </cell>
          <cell r="Y4" t="str">
            <v>confused</v>
          </cell>
          <cell r="Z4" t="str">
            <v>no</v>
          </cell>
          <cell r="AB4" t="str">
            <v>correct</v>
          </cell>
          <cell r="AC4" t="str">
            <v>no</v>
          </cell>
          <cell r="AD4">
            <v>322</v>
          </cell>
        </row>
        <row r="5">
          <cell r="H5" t="str">
            <v>correct</v>
          </cell>
          <cell r="I5" t="str">
            <v>no</v>
          </cell>
          <cell r="K5" t="str">
            <v>correct</v>
          </cell>
          <cell r="L5" t="str">
            <v>no</v>
          </cell>
          <cell r="N5" t="str">
            <v>correct</v>
          </cell>
          <cell r="O5" t="str">
            <v>no</v>
          </cell>
          <cell r="Q5" t="str">
            <v>correct</v>
          </cell>
          <cell r="R5" t="str">
            <v>no</v>
          </cell>
          <cell r="T5" t="str">
            <v>correct</v>
          </cell>
          <cell r="W5" t="str">
            <v>no</v>
          </cell>
          <cell r="Y5" t="str">
            <v>incorrect</v>
          </cell>
          <cell r="Z5" t="str">
            <v>no</v>
          </cell>
          <cell r="AB5" t="str">
            <v>correct</v>
          </cell>
          <cell r="AC5" t="str">
            <v>no</v>
          </cell>
          <cell r="AD5">
            <v>325</v>
          </cell>
        </row>
        <row r="6">
          <cell r="H6" t="str">
            <v>correct</v>
          </cell>
          <cell r="I6" t="str">
            <v>no</v>
          </cell>
          <cell r="K6" t="str">
            <v>correct</v>
          </cell>
          <cell r="L6" t="str">
            <v>no</v>
          </cell>
          <cell r="N6" t="str">
            <v>confused</v>
          </cell>
          <cell r="O6" t="str">
            <v>yes</v>
          </cell>
          <cell r="Q6" t="str">
            <v>confused</v>
          </cell>
          <cell r="R6" t="str">
            <v>no</v>
          </cell>
          <cell r="T6" t="str">
            <v>correct</v>
          </cell>
          <cell r="W6" t="str">
            <v>no</v>
          </cell>
          <cell r="Y6" t="str">
            <v>incorrect</v>
          </cell>
          <cell r="Z6" t="str">
            <v>no</v>
          </cell>
          <cell r="AB6" t="str">
            <v>correct</v>
          </cell>
          <cell r="AC6" t="str">
            <v>no</v>
          </cell>
          <cell r="AD6">
            <v>330</v>
          </cell>
        </row>
        <row r="7">
          <cell r="H7" t="str">
            <v>correct</v>
          </cell>
          <cell r="I7" t="str">
            <v>no</v>
          </cell>
          <cell r="K7" t="str">
            <v>correct</v>
          </cell>
          <cell r="L7" t="str">
            <v>no</v>
          </cell>
          <cell r="N7" t="str">
            <v>correct</v>
          </cell>
          <cell r="O7" t="str">
            <v>no</v>
          </cell>
          <cell r="Q7" t="str">
            <v>incorrect</v>
          </cell>
          <cell r="R7" t="str">
            <v>no</v>
          </cell>
          <cell r="T7" t="str">
            <v>correct</v>
          </cell>
          <cell r="W7" t="str">
            <v>no</v>
          </cell>
          <cell r="Y7" t="str">
            <v>incorrect</v>
          </cell>
          <cell r="Z7" t="str">
            <v>no</v>
          </cell>
          <cell r="AB7" t="str">
            <v>incorrect</v>
          </cell>
          <cell r="AC7" t="str">
            <v>no</v>
          </cell>
          <cell r="AD7">
            <v>337</v>
          </cell>
        </row>
        <row r="8">
          <cell r="H8" t="str">
            <v>confused</v>
          </cell>
          <cell r="I8" t="str">
            <v>no</v>
          </cell>
          <cell r="K8" t="str">
            <v>correct</v>
          </cell>
          <cell r="L8" t="str">
            <v>no</v>
          </cell>
          <cell r="N8" t="str">
            <v>correct</v>
          </cell>
          <cell r="O8" t="str">
            <v>no</v>
          </cell>
          <cell r="Q8" t="str">
            <v>incorrect</v>
          </cell>
          <cell r="R8" t="str">
            <v>no</v>
          </cell>
          <cell r="T8" t="str">
            <v>correct</v>
          </cell>
          <cell r="W8" t="str">
            <v>no</v>
          </cell>
          <cell r="Y8" t="str">
            <v>incorrect</v>
          </cell>
          <cell r="Z8" t="str">
            <v>no</v>
          </cell>
          <cell r="AB8" t="str">
            <v>incorrect</v>
          </cell>
          <cell r="AC8" t="str">
            <v>no</v>
          </cell>
          <cell r="AD8">
            <v>328</v>
          </cell>
        </row>
        <row r="9">
          <cell r="H9" t="str">
            <v>correct</v>
          </cell>
          <cell r="I9" t="str">
            <v>no</v>
          </cell>
          <cell r="K9" t="str">
            <v>correct</v>
          </cell>
          <cell r="L9" t="str">
            <v>no</v>
          </cell>
          <cell r="N9" t="str">
            <v>correct</v>
          </cell>
          <cell r="O9" t="str">
            <v>no</v>
          </cell>
          <cell r="Q9" t="str">
            <v>correct</v>
          </cell>
          <cell r="R9" t="str">
            <v>no</v>
          </cell>
          <cell r="T9" t="str">
            <v>correct</v>
          </cell>
          <cell r="W9" t="str">
            <v>no</v>
          </cell>
          <cell r="Y9" t="str">
            <v>confused</v>
          </cell>
          <cell r="Z9" t="str">
            <v>no</v>
          </cell>
          <cell r="AB9" t="str">
            <v>correct</v>
          </cell>
          <cell r="AC9" t="str">
            <v>no</v>
          </cell>
          <cell r="AD9">
            <v>331</v>
          </cell>
        </row>
        <row r="10">
          <cell r="H10" t="str">
            <v>correct</v>
          </cell>
          <cell r="I10" t="str">
            <v>no</v>
          </cell>
          <cell r="K10" t="str">
            <v>incorrect</v>
          </cell>
          <cell r="L10" t="str">
            <v>no</v>
          </cell>
          <cell r="N10" t="str">
            <v>correct</v>
          </cell>
          <cell r="O10" t="str">
            <v>no</v>
          </cell>
          <cell r="Q10" t="str">
            <v>confused</v>
          </cell>
          <cell r="R10" t="str">
            <v>no</v>
          </cell>
          <cell r="T10" t="str">
            <v>correct</v>
          </cell>
          <cell r="W10" t="str">
            <v>no</v>
          </cell>
          <cell r="Y10" t="str">
            <v>incorrect</v>
          </cell>
          <cell r="Z10" t="str">
            <v>no</v>
          </cell>
          <cell r="AB10" t="str">
            <v>confused</v>
          </cell>
          <cell r="AC10" t="str">
            <v>no</v>
          </cell>
          <cell r="AD10">
            <v>331</v>
          </cell>
        </row>
        <row r="11">
          <cell r="H11" t="str">
            <v>correct</v>
          </cell>
          <cell r="I11" t="str">
            <v>no</v>
          </cell>
          <cell r="K11" t="str">
            <v>correct</v>
          </cell>
          <cell r="L11" t="str">
            <v>no</v>
          </cell>
          <cell r="N11" t="str">
            <v>correct</v>
          </cell>
          <cell r="O11" t="str">
            <v>no</v>
          </cell>
          <cell r="Q11" t="str">
            <v>confused</v>
          </cell>
          <cell r="R11" t="str">
            <v>no</v>
          </cell>
          <cell r="T11" t="str">
            <v>correct</v>
          </cell>
          <cell r="W11" t="str">
            <v>no</v>
          </cell>
          <cell r="Y11" t="str">
            <v>correct</v>
          </cell>
          <cell r="Z11" t="str">
            <v>no</v>
          </cell>
          <cell r="AB11" t="str">
            <v>incorrect</v>
          </cell>
          <cell r="AC11" t="str">
            <v>no</v>
          </cell>
          <cell r="AD11">
            <v>333</v>
          </cell>
        </row>
        <row r="12">
          <cell r="H12" t="str">
            <v>correct</v>
          </cell>
          <cell r="I12" t="str">
            <v>no</v>
          </cell>
          <cell r="K12" t="str">
            <v>correct</v>
          </cell>
          <cell r="L12" t="str">
            <v>no</v>
          </cell>
          <cell r="N12" t="str">
            <v>confused</v>
          </cell>
          <cell r="O12" t="str">
            <v>yes</v>
          </cell>
          <cell r="Q12" t="str">
            <v>confused</v>
          </cell>
          <cell r="R12" t="str">
            <v>no</v>
          </cell>
          <cell r="T12" t="str">
            <v>correct</v>
          </cell>
          <cell r="W12" t="str">
            <v>no</v>
          </cell>
          <cell r="Y12" t="str">
            <v>incorrect</v>
          </cell>
          <cell r="Z12" t="str">
            <v>no</v>
          </cell>
          <cell r="AB12" t="str">
            <v>incorrect</v>
          </cell>
          <cell r="AC12" t="str">
            <v>no</v>
          </cell>
          <cell r="AD12">
            <v>331</v>
          </cell>
        </row>
        <row r="13">
          <cell r="H13" t="str">
            <v>correct</v>
          </cell>
          <cell r="I13" t="str">
            <v>no</v>
          </cell>
          <cell r="K13" t="str">
            <v>correct</v>
          </cell>
          <cell r="L13" t="str">
            <v>no</v>
          </cell>
          <cell r="N13" t="str">
            <v>correct</v>
          </cell>
          <cell r="O13" t="str">
            <v>no</v>
          </cell>
          <cell r="Q13" t="str">
            <v>incorrect</v>
          </cell>
          <cell r="R13" t="str">
            <v>no</v>
          </cell>
          <cell r="T13" t="str">
            <v>correct</v>
          </cell>
          <cell r="W13" t="str">
            <v>no</v>
          </cell>
          <cell r="Y13" t="str">
            <v>confused</v>
          </cell>
          <cell r="Z13" t="str">
            <v>no</v>
          </cell>
          <cell r="AB13" t="str">
            <v>confused</v>
          </cell>
          <cell r="AC13" t="str">
            <v>no</v>
          </cell>
          <cell r="AD13">
            <v>330</v>
          </cell>
        </row>
        <row r="14">
          <cell r="H14" t="str">
            <v>correct</v>
          </cell>
          <cell r="I14" t="str">
            <v>no</v>
          </cell>
          <cell r="K14" t="str">
            <v>correct</v>
          </cell>
          <cell r="L14" t="str">
            <v>no</v>
          </cell>
          <cell r="N14" t="str">
            <v>correct</v>
          </cell>
          <cell r="O14" t="str">
            <v>no</v>
          </cell>
          <cell r="Q14" t="str">
            <v>correct</v>
          </cell>
          <cell r="R14" t="str">
            <v>no</v>
          </cell>
          <cell r="T14" t="str">
            <v>correct</v>
          </cell>
          <cell r="W14" t="str">
            <v>no</v>
          </cell>
          <cell r="Y14" t="str">
            <v>incorrect</v>
          </cell>
          <cell r="Z14" t="str">
            <v>no</v>
          </cell>
          <cell r="AB14" t="str">
            <v>correct</v>
          </cell>
          <cell r="AC14" t="str">
            <v>no</v>
          </cell>
          <cell r="AD14">
            <v>324</v>
          </cell>
        </row>
        <row r="15">
          <cell r="H15" t="str">
            <v>correct</v>
          </cell>
          <cell r="I15" t="str">
            <v>no</v>
          </cell>
          <cell r="K15" t="str">
            <v>correct</v>
          </cell>
          <cell r="L15" t="str">
            <v>no</v>
          </cell>
          <cell r="N15" t="str">
            <v>correct</v>
          </cell>
          <cell r="O15" t="str">
            <v>no</v>
          </cell>
          <cell r="Q15" t="str">
            <v>correct</v>
          </cell>
          <cell r="R15" t="str">
            <v>no</v>
          </cell>
          <cell r="T15" t="str">
            <v>correct</v>
          </cell>
          <cell r="W15" t="str">
            <v>no</v>
          </cell>
          <cell r="Y15" t="str">
            <v>incorrect</v>
          </cell>
          <cell r="Z15" t="str">
            <v>no</v>
          </cell>
          <cell r="AB15" t="str">
            <v>correct</v>
          </cell>
          <cell r="AC15" t="str">
            <v>no</v>
          </cell>
          <cell r="AD15">
            <v>325</v>
          </cell>
        </row>
        <row r="16">
          <cell r="H16" t="str">
            <v>confused</v>
          </cell>
          <cell r="I16" t="str">
            <v>no</v>
          </cell>
          <cell r="K16" t="str">
            <v>correct</v>
          </cell>
          <cell r="L16" t="str">
            <v>no</v>
          </cell>
          <cell r="N16" t="str">
            <v>confused</v>
          </cell>
          <cell r="O16" t="str">
            <v>no</v>
          </cell>
          <cell r="Q16" t="str">
            <v>confused</v>
          </cell>
          <cell r="R16" t="str">
            <v>no</v>
          </cell>
          <cell r="T16" t="str">
            <v>correct</v>
          </cell>
          <cell r="W16" t="str">
            <v>no</v>
          </cell>
          <cell r="Y16" t="str">
            <v>confused</v>
          </cell>
          <cell r="Z16" t="str">
            <v>no</v>
          </cell>
          <cell r="AB16" t="str">
            <v>confused</v>
          </cell>
          <cell r="AC16" t="str">
            <v>no</v>
          </cell>
          <cell r="AD16">
            <v>326</v>
          </cell>
        </row>
        <row r="17">
          <cell r="H17" t="str">
            <v>confused</v>
          </cell>
          <cell r="I17" t="str">
            <v>no</v>
          </cell>
          <cell r="K17" t="str">
            <v>correct</v>
          </cell>
          <cell r="L17" t="str">
            <v>no</v>
          </cell>
          <cell r="N17" t="str">
            <v>correct</v>
          </cell>
          <cell r="O17" t="str">
            <v>no</v>
          </cell>
          <cell r="Q17" t="str">
            <v>confused</v>
          </cell>
          <cell r="R17" t="str">
            <v>no</v>
          </cell>
          <cell r="T17" t="str">
            <v>correct</v>
          </cell>
          <cell r="W17" t="str">
            <v>no</v>
          </cell>
          <cell r="Y17" t="str">
            <v>incorrect</v>
          </cell>
          <cell r="Z17" t="str">
            <v>no</v>
          </cell>
          <cell r="AB17" t="str">
            <v>correct</v>
          </cell>
          <cell r="AC17" t="str">
            <v>no</v>
          </cell>
          <cell r="AD17">
            <v>330</v>
          </cell>
        </row>
        <row r="18">
          <cell r="H18" t="str">
            <v>correct</v>
          </cell>
          <cell r="I18" t="str">
            <v>no</v>
          </cell>
          <cell r="K18" t="str">
            <v>correct</v>
          </cell>
          <cell r="L18" t="str">
            <v>no</v>
          </cell>
          <cell r="N18" t="str">
            <v>correct</v>
          </cell>
          <cell r="O18" t="str">
            <v>no</v>
          </cell>
          <cell r="Q18" t="str">
            <v>incorrect</v>
          </cell>
          <cell r="R18" t="str">
            <v>no</v>
          </cell>
          <cell r="T18" t="str">
            <v>correct</v>
          </cell>
          <cell r="W18" t="str">
            <v>no</v>
          </cell>
          <cell r="Y18" t="str">
            <v>incorrect</v>
          </cell>
          <cell r="Z18" t="str">
            <v>no</v>
          </cell>
          <cell r="AB18" t="str">
            <v>incorrect</v>
          </cell>
          <cell r="AC18" t="str">
            <v>no</v>
          </cell>
          <cell r="AD18">
            <v>333</v>
          </cell>
        </row>
        <row r="19">
          <cell r="H19" t="str">
            <v>correct</v>
          </cell>
          <cell r="I19" t="str">
            <v>no</v>
          </cell>
          <cell r="K19" t="str">
            <v>correct</v>
          </cell>
          <cell r="L19" t="str">
            <v>no</v>
          </cell>
          <cell r="N19" t="str">
            <v>correct</v>
          </cell>
          <cell r="O19" t="str">
            <v>no</v>
          </cell>
          <cell r="Q19" t="str">
            <v>confused</v>
          </cell>
          <cell r="R19" t="str">
            <v>no</v>
          </cell>
          <cell r="T19" t="str">
            <v>correct</v>
          </cell>
          <cell r="W19" t="str">
            <v>no</v>
          </cell>
          <cell r="Y19" t="str">
            <v>incorrect</v>
          </cell>
          <cell r="Z19" t="str">
            <v>no</v>
          </cell>
          <cell r="AB19" t="str">
            <v>incorrect</v>
          </cell>
          <cell r="AC19" t="str">
            <v>no</v>
          </cell>
          <cell r="AD19">
            <v>337</v>
          </cell>
        </row>
        <row r="20">
          <cell r="H20" t="str">
            <v>correct</v>
          </cell>
          <cell r="I20" t="str">
            <v>no</v>
          </cell>
          <cell r="K20" t="str">
            <v>correct</v>
          </cell>
          <cell r="L20" t="str">
            <v>no</v>
          </cell>
          <cell r="N20" t="str">
            <v>correct</v>
          </cell>
          <cell r="O20" t="str">
            <v>no</v>
          </cell>
          <cell r="Q20" t="str">
            <v>incorrect</v>
          </cell>
          <cell r="R20" t="str">
            <v>no</v>
          </cell>
          <cell r="T20" t="str">
            <v>correct</v>
          </cell>
          <cell r="W20" t="str">
            <v>no</v>
          </cell>
          <cell r="Y20" t="str">
            <v>incorrect</v>
          </cell>
          <cell r="Z20" t="str">
            <v>no</v>
          </cell>
          <cell r="AB20" t="str">
            <v>incorrect</v>
          </cell>
          <cell r="AC20" t="str">
            <v>no</v>
          </cell>
          <cell r="AD20">
            <v>331</v>
          </cell>
        </row>
        <row r="21">
          <cell r="H21" t="str">
            <v>correct</v>
          </cell>
          <cell r="I21" t="str">
            <v>no</v>
          </cell>
          <cell r="K21" t="str">
            <v>correct</v>
          </cell>
          <cell r="L21" t="str">
            <v>no</v>
          </cell>
          <cell r="N21" t="str">
            <v>correct</v>
          </cell>
          <cell r="O21" t="str">
            <v>no</v>
          </cell>
          <cell r="Q21" t="str">
            <v>incorrect</v>
          </cell>
          <cell r="R21" t="str">
            <v>no</v>
          </cell>
          <cell r="T21" t="str">
            <v>correct</v>
          </cell>
          <cell r="W21" t="str">
            <v>no</v>
          </cell>
          <cell r="Y21" t="str">
            <v>incorrect</v>
          </cell>
          <cell r="Z21" t="str">
            <v>no</v>
          </cell>
          <cell r="AB21" t="str">
            <v>incorrect</v>
          </cell>
          <cell r="AC21" t="str">
            <v>no</v>
          </cell>
          <cell r="AD21">
            <v>336</v>
          </cell>
        </row>
        <row r="22">
          <cell r="H22" t="str">
            <v>correct</v>
          </cell>
          <cell r="I22" t="str">
            <v>no</v>
          </cell>
          <cell r="K22" t="str">
            <v>confused</v>
          </cell>
          <cell r="L22" t="str">
            <v>no</v>
          </cell>
          <cell r="N22" t="str">
            <v>correct</v>
          </cell>
          <cell r="O22" t="str">
            <v>no</v>
          </cell>
          <cell r="Q22" t="str">
            <v>confused</v>
          </cell>
          <cell r="R22" t="str">
            <v>no</v>
          </cell>
          <cell r="T22" t="str">
            <v>correct</v>
          </cell>
          <cell r="W22" t="str">
            <v>no</v>
          </cell>
          <cell r="Y22" t="str">
            <v>correct</v>
          </cell>
          <cell r="Z22" t="str">
            <v>no</v>
          </cell>
          <cell r="AB22" t="str">
            <v>correct</v>
          </cell>
          <cell r="AC22" t="str">
            <v>no</v>
          </cell>
          <cell r="AD22">
            <v>330</v>
          </cell>
        </row>
        <row r="23">
          <cell r="H23" t="str">
            <v>incorrect</v>
          </cell>
          <cell r="I23" t="str">
            <v>no</v>
          </cell>
          <cell r="K23" t="str">
            <v>incorrect</v>
          </cell>
          <cell r="L23" t="str">
            <v>no</v>
          </cell>
          <cell r="N23" t="str">
            <v>correct</v>
          </cell>
          <cell r="O23" t="str">
            <v>no</v>
          </cell>
          <cell r="Q23" t="str">
            <v>correct</v>
          </cell>
          <cell r="R23" t="str">
            <v>no</v>
          </cell>
          <cell r="T23" t="str">
            <v>correct</v>
          </cell>
          <cell r="W23" t="str">
            <v>no</v>
          </cell>
          <cell r="Y23" t="str">
            <v>correct</v>
          </cell>
          <cell r="Z23" t="str">
            <v>no</v>
          </cell>
          <cell r="AB23" t="str">
            <v>correct</v>
          </cell>
          <cell r="AC23" t="str">
            <v>no</v>
          </cell>
          <cell r="AD23">
            <v>327</v>
          </cell>
        </row>
        <row r="24">
          <cell r="H24" t="str">
            <v>correct</v>
          </cell>
          <cell r="I24" t="str">
            <v>no</v>
          </cell>
          <cell r="K24" t="str">
            <v>incorrect</v>
          </cell>
          <cell r="L24" t="str">
            <v>no</v>
          </cell>
          <cell r="N24" t="str">
            <v>correct</v>
          </cell>
          <cell r="O24" t="str">
            <v>no</v>
          </cell>
          <cell r="Q24" t="str">
            <v>confused</v>
          </cell>
          <cell r="R24" t="str">
            <v>no</v>
          </cell>
          <cell r="T24" t="str">
            <v>correct</v>
          </cell>
          <cell r="W24" t="str">
            <v>no</v>
          </cell>
          <cell r="Y24" t="str">
            <v>incorrect</v>
          </cell>
          <cell r="Z24" t="str">
            <v>no</v>
          </cell>
          <cell r="AB24" t="str">
            <v>confused</v>
          </cell>
          <cell r="AC24" t="str">
            <v>no</v>
          </cell>
          <cell r="AD24">
            <v>339</v>
          </cell>
        </row>
        <row r="25">
          <cell r="H25" t="str">
            <v>correct</v>
          </cell>
          <cell r="I25" t="str">
            <v>no</v>
          </cell>
          <cell r="K25" t="str">
            <v>correct</v>
          </cell>
          <cell r="L25" t="str">
            <v>no</v>
          </cell>
          <cell r="N25" t="str">
            <v>correct</v>
          </cell>
          <cell r="O25" t="str">
            <v>no</v>
          </cell>
          <cell r="Q25" t="str">
            <v>correct</v>
          </cell>
          <cell r="R25" t="str">
            <v>no</v>
          </cell>
          <cell r="T25" t="str">
            <v>correct</v>
          </cell>
          <cell r="W25" t="str">
            <v>no</v>
          </cell>
          <cell r="Y25" t="str">
            <v>incorrect</v>
          </cell>
          <cell r="Z25" t="str">
            <v>no</v>
          </cell>
          <cell r="AB25" t="str">
            <v>correct</v>
          </cell>
          <cell r="AC25" t="str">
            <v>no</v>
          </cell>
          <cell r="AD25">
            <v>330</v>
          </cell>
        </row>
        <row r="26">
          <cell r="H26" t="str">
            <v>correct</v>
          </cell>
          <cell r="I26" t="str">
            <v>no</v>
          </cell>
          <cell r="K26" t="str">
            <v>correct</v>
          </cell>
          <cell r="L26" t="str">
            <v>no</v>
          </cell>
          <cell r="N26" t="str">
            <v>correct</v>
          </cell>
          <cell r="O26" t="str">
            <v>no</v>
          </cell>
          <cell r="Q26" t="str">
            <v>confused</v>
          </cell>
          <cell r="R26" t="str">
            <v>no</v>
          </cell>
          <cell r="T26" t="str">
            <v>correct</v>
          </cell>
          <cell r="W26" t="str">
            <v>no</v>
          </cell>
          <cell r="Y26" t="str">
            <v>incorrect</v>
          </cell>
          <cell r="Z26" t="str">
            <v>no</v>
          </cell>
          <cell r="AB26" t="str">
            <v>incorrect</v>
          </cell>
          <cell r="AC26" t="str">
            <v>no</v>
          </cell>
          <cell r="AD26">
            <v>332</v>
          </cell>
        </row>
        <row r="27">
          <cell r="H27" t="str">
            <v>correct</v>
          </cell>
          <cell r="I27" t="str">
            <v>no</v>
          </cell>
          <cell r="K27" t="str">
            <v>correct</v>
          </cell>
          <cell r="L27" t="str">
            <v>no</v>
          </cell>
          <cell r="N27" t="str">
            <v>correct</v>
          </cell>
          <cell r="O27" t="str">
            <v>no</v>
          </cell>
          <cell r="Q27" t="str">
            <v>confused</v>
          </cell>
          <cell r="R27" t="str">
            <v>no</v>
          </cell>
          <cell r="T27" t="str">
            <v>correct</v>
          </cell>
          <cell r="W27" t="str">
            <v>no</v>
          </cell>
          <cell r="Y27" t="str">
            <v>incorrect</v>
          </cell>
          <cell r="Z27" t="str">
            <v>no</v>
          </cell>
          <cell r="AB27" t="str">
            <v>incorrect</v>
          </cell>
          <cell r="AC27" t="str">
            <v>no</v>
          </cell>
          <cell r="AD27">
            <v>339</v>
          </cell>
        </row>
        <row r="28">
          <cell r="H28" t="str">
            <v>correct</v>
          </cell>
          <cell r="I28" t="str">
            <v>no</v>
          </cell>
          <cell r="K28" t="str">
            <v>correct</v>
          </cell>
          <cell r="L28" t="str">
            <v>no</v>
          </cell>
          <cell r="N28" t="str">
            <v>correct</v>
          </cell>
          <cell r="O28" t="str">
            <v>no</v>
          </cell>
          <cell r="Q28" t="str">
            <v>confused</v>
          </cell>
          <cell r="R28" t="str">
            <v>no</v>
          </cell>
          <cell r="T28" t="str">
            <v>confused</v>
          </cell>
          <cell r="W28" t="str">
            <v>yes</v>
          </cell>
          <cell r="Y28" t="str">
            <v>correct</v>
          </cell>
          <cell r="Z28" t="str">
            <v>no</v>
          </cell>
          <cell r="AB28" t="str">
            <v>incorrect</v>
          </cell>
          <cell r="AC28" t="str">
            <v>no</v>
          </cell>
          <cell r="AD28">
            <v>334</v>
          </cell>
        </row>
        <row r="29">
          <cell r="H29" t="str">
            <v>correct</v>
          </cell>
          <cell r="I29" t="str">
            <v>no</v>
          </cell>
          <cell r="K29" t="str">
            <v>correct</v>
          </cell>
          <cell r="L29" t="str">
            <v>no</v>
          </cell>
          <cell r="N29" t="str">
            <v>correct</v>
          </cell>
          <cell r="O29" t="str">
            <v>no</v>
          </cell>
          <cell r="Q29" t="str">
            <v>confused</v>
          </cell>
          <cell r="R29" t="str">
            <v>no</v>
          </cell>
          <cell r="T29" t="str">
            <v>correct</v>
          </cell>
          <cell r="W29" t="str">
            <v>no</v>
          </cell>
          <cell r="Y29" t="str">
            <v>correct</v>
          </cell>
          <cell r="Z29" t="str">
            <v>no</v>
          </cell>
          <cell r="AB29" t="str">
            <v>correct</v>
          </cell>
          <cell r="AC29" t="str">
            <v>no</v>
          </cell>
          <cell r="AD29">
            <v>328</v>
          </cell>
        </row>
        <row r="30">
          <cell r="H30" t="str">
            <v>correct</v>
          </cell>
          <cell r="I30" t="str">
            <v>no</v>
          </cell>
          <cell r="K30" t="str">
            <v>correct</v>
          </cell>
          <cell r="L30" t="str">
            <v>no</v>
          </cell>
          <cell r="N30" t="str">
            <v>correct</v>
          </cell>
          <cell r="O30" t="str">
            <v>no</v>
          </cell>
          <cell r="Q30" t="str">
            <v>incorrect</v>
          </cell>
          <cell r="R30" t="str">
            <v>no</v>
          </cell>
          <cell r="T30" t="str">
            <v>correct</v>
          </cell>
          <cell r="W30" t="str">
            <v>no</v>
          </cell>
          <cell r="Y30" t="str">
            <v>correct</v>
          </cell>
          <cell r="Z30" t="str">
            <v>no</v>
          </cell>
          <cell r="AB30" t="str">
            <v>incorrect</v>
          </cell>
          <cell r="AC30" t="str">
            <v>no</v>
          </cell>
          <cell r="AD30">
            <v>332</v>
          </cell>
        </row>
        <row r="31">
          <cell r="H31" t="str">
            <v>correct</v>
          </cell>
          <cell r="I31" t="str">
            <v>no</v>
          </cell>
          <cell r="K31" t="str">
            <v>correct</v>
          </cell>
          <cell r="L31" t="str">
            <v>no</v>
          </cell>
          <cell r="N31" t="str">
            <v>correct</v>
          </cell>
          <cell r="O31" t="str">
            <v>no</v>
          </cell>
          <cell r="Q31" t="str">
            <v>incorrect</v>
          </cell>
          <cell r="R31" t="str">
            <v>no</v>
          </cell>
          <cell r="T31" t="str">
            <v>correct</v>
          </cell>
          <cell r="W31" t="str">
            <v>no</v>
          </cell>
          <cell r="Y31" t="str">
            <v>incorrect</v>
          </cell>
          <cell r="Z31" t="str">
            <v>no</v>
          </cell>
          <cell r="AB31" t="str">
            <v>incorrect</v>
          </cell>
          <cell r="AC31" t="str">
            <v>no</v>
          </cell>
          <cell r="AD31">
            <v>335</v>
          </cell>
        </row>
        <row r="32">
          <cell r="H32" t="str">
            <v>correct</v>
          </cell>
          <cell r="I32" t="str">
            <v>no</v>
          </cell>
          <cell r="K32" t="str">
            <v>correct</v>
          </cell>
          <cell r="L32" t="str">
            <v>no</v>
          </cell>
          <cell r="N32" t="str">
            <v>correct</v>
          </cell>
          <cell r="O32" t="str">
            <v>no</v>
          </cell>
          <cell r="Q32" t="str">
            <v>confused</v>
          </cell>
          <cell r="R32" t="str">
            <v>no</v>
          </cell>
          <cell r="T32" t="str">
            <v>correct</v>
          </cell>
          <cell r="W32" t="str">
            <v>no</v>
          </cell>
          <cell r="Y32" t="str">
            <v>incorrect</v>
          </cell>
          <cell r="Z32" t="str">
            <v>no</v>
          </cell>
          <cell r="AB32" t="str">
            <v>correct</v>
          </cell>
          <cell r="AC32" t="str">
            <v>no</v>
          </cell>
          <cell r="AD32">
            <v>327</v>
          </cell>
        </row>
        <row r="33">
          <cell r="H33" t="str">
            <v>correct</v>
          </cell>
          <cell r="I33" t="str">
            <v>no</v>
          </cell>
          <cell r="K33" t="str">
            <v>correct</v>
          </cell>
          <cell r="L33" t="str">
            <v>no</v>
          </cell>
          <cell r="N33" t="str">
            <v>correct</v>
          </cell>
          <cell r="O33" t="str">
            <v>no</v>
          </cell>
          <cell r="Q33" t="str">
            <v>incorrect</v>
          </cell>
          <cell r="R33" t="str">
            <v>no</v>
          </cell>
          <cell r="T33" t="str">
            <v>correct</v>
          </cell>
          <cell r="W33" t="str">
            <v>no</v>
          </cell>
          <cell r="Y33" t="str">
            <v>correct</v>
          </cell>
          <cell r="Z33" t="str">
            <v>no</v>
          </cell>
          <cell r="AB33" t="str">
            <v>incorrect</v>
          </cell>
          <cell r="AC33" t="str">
            <v>no</v>
          </cell>
          <cell r="AD33">
            <v>335</v>
          </cell>
        </row>
        <row r="34">
          <cell r="H34" t="str">
            <v>incorrect</v>
          </cell>
          <cell r="I34" t="str">
            <v>no</v>
          </cell>
          <cell r="K34" t="str">
            <v>correct</v>
          </cell>
          <cell r="L34" t="str">
            <v>no</v>
          </cell>
          <cell r="N34" t="str">
            <v>correct</v>
          </cell>
          <cell r="O34" t="str">
            <v>no</v>
          </cell>
          <cell r="Q34" t="str">
            <v>correct</v>
          </cell>
          <cell r="R34" t="str">
            <v>no</v>
          </cell>
          <cell r="T34" t="str">
            <v>correct</v>
          </cell>
          <cell r="W34" t="str">
            <v>no</v>
          </cell>
          <cell r="Y34" t="str">
            <v>incorrect</v>
          </cell>
          <cell r="Z34" t="str">
            <v>no</v>
          </cell>
          <cell r="AB34" t="str">
            <v>correct</v>
          </cell>
          <cell r="AC34" t="str">
            <v>no</v>
          </cell>
          <cell r="AD34">
            <v>332</v>
          </cell>
        </row>
        <row r="35">
          <cell r="H35" t="str">
            <v>correct</v>
          </cell>
          <cell r="I35" t="str">
            <v>no</v>
          </cell>
          <cell r="K35" t="str">
            <v>correct</v>
          </cell>
          <cell r="L35" t="str">
            <v>no</v>
          </cell>
          <cell r="N35" t="str">
            <v>correct</v>
          </cell>
          <cell r="O35" t="str">
            <v>no</v>
          </cell>
          <cell r="Q35" t="str">
            <v>confused</v>
          </cell>
          <cell r="R35" t="str">
            <v>no</v>
          </cell>
          <cell r="T35" t="str">
            <v>correct</v>
          </cell>
          <cell r="W35" t="str">
            <v>no</v>
          </cell>
          <cell r="Y35" t="str">
            <v>incorrect</v>
          </cell>
          <cell r="Z35" t="str">
            <v>no</v>
          </cell>
          <cell r="AB35" t="str">
            <v>incorrect</v>
          </cell>
          <cell r="AC35" t="str">
            <v>no</v>
          </cell>
          <cell r="AD35">
            <v>333</v>
          </cell>
        </row>
        <row r="36">
          <cell r="H36" t="str">
            <v>correct</v>
          </cell>
          <cell r="I36" t="str">
            <v>no</v>
          </cell>
          <cell r="K36" t="str">
            <v>correct</v>
          </cell>
          <cell r="L36" t="str">
            <v>no</v>
          </cell>
          <cell r="N36" t="str">
            <v>correct</v>
          </cell>
          <cell r="O36" t="str">
            <v>no</v>
          </cell>
          <cell r="Q36" t="str">
            <v>confused</v>
          </cell>
          <cell r="R36" t="str">
            <v>no</v>
          </cell>
          <cell r="T36" t="str">
            <v>correct</v>
          </cell>
          <cell r="W36" t="str">
            <v>no</v>
          </cell>
          <cell r="Y36" t="str">
            <v>incorrect</v>
          </cell>
          <cell r="Z36" t="str">
            <v>no</v>
          </cell>
          <cell r="AB36" t="str">
            <v>incorrect</v>
          </cell>
          <cell r="AC36" t="str">
            <v>no</v>
          </cell>
          <cell r="AD36">
            <v>343</v>
          </cell>
        </row>
        <row r="37">
          <cell r="H37" t="str">
            <v>correct</v>
          </cell>
          <cell r="I37" t="str">
            <v>no</v>
          </cell>
          <cell r="K37" t="str">
            <v>correct</v>
          </cell>
          <cell r="L37" t="str">
            <v>no</v>
          </cell>
          <cell r="N37" t="str">
            <v>correct</v>
          </cell>
          <cell r="O37" t="str">
            <v>no</v>
          </cell>
          <cell r="Q37" t="str">
            <v>incorrect</v>
          </cell>
          <cell r="R37" t="str">
            <v>no</v>
          </cell>
          <cell r="T37" t="str">
            <v>correct</v>
          </cell>
          <cell r="W37" t="str">
            <v>no</v>
          </cell>
          <cell r="Y37" t="str">
            <v>incorrect</v>
          </cell>
          <cell r="Z37" t="str">
            <v>no</v>
          </cell>
          <cell r="AB37" t="str">
            <v>confused</v>
          </cell>
          <cell r="AC37" t="str">
            <v>no</v>
          </cell>
          <cell r="AD37">
            <v>323</v>
          </cell>
        </row>
        <row r="38">
          <cell r="H38" t="str">
            <v>correct</v>
          </cell>
          <cell r="I38" t="str">
            <v>no</v>
          </cell>
          <cell r="K38" t="str">
            <v>correct</v>
          </cell>
          <cell r="L38" t="str">
            <v>no</v>
          </cell>
          <cell r="N38" t="str">
            <v>correct</v>
          </cell>
          <cell r="O38" t="str">
            <v>no</v>
          </cell>
          <cell r="Q38" t="str">
            <v>confused</v>
          </cell>
          <cell r="R38" t="str">
            <v>no</v>
          </cell>
          <cell r="T38" t="str">
            <v>correct</v>
          </cell>
          <cell r="W38" t="str">
            <v>no</v>
          </cell>
          <cell r="Y38" t="str">
            <v>incorrect</v>
          </cell>
          <cell r="Z38" t="str">
            <v>no</v>
          </cell>
          <cell r="AB38" t="str">
            <v>incorrect</v>
          </cell>
          <cell r="AC38" t="str">
            <v>no</v>
          </cell>
          <cell r="AD38">
            <v>327</v>
          </cell>
        </row>
        <row r="39">
          <cell r="H39" t="str">
            <v>confused</v>
          </cell>
          <cell r="I39" t="str">
            <v>no</v>
          </cell>
          <cell r="K39" t="str">
            <v>correct</v>
          </cell>
          <cell r="L39" t="str">
            <v>no</v>
          </cell>
          <cell r="N39" t="str">
            <v>confused</v>
          </cell>
          <cell r="O39" t="str">
            <v>yes</v>
          </cell>
          <cell r="Q39" t="str">
            <v>confused</v>
          </cell>
          <cell r="R39" t="str">
            <v>no</v>
          </cell>
          <cell r="T39" t="str">
            <v>correct</v>
          </cell>
          <cell r="W39" t="str">
            <v>no</v>
          </cell>
          <cell r="Y39" t="str">
            <v>correct</v>
          </cell>
          <cell r="Z39" t="str">
            <v>no</v>
          </cell>
          <cell r="AB39" t="str">
            <v>correct</v>
          </cell>
          <cell r="AC39" t="str">
            <v>no</v>
          </cell>
          <cell r="AD39">
            <v>331</v>
          </cell>
        </row>
        <row r="40">
          <cell r="H40" t="str">
            <v>correct</v>
          </cell>
          <cell r="I40" t="str">
            <v>no</v>
          </cell>
          <cell r="K40" t="str">
            <v>correct</v>
          </cell>
          <cell r="L40" t="str">
            <v>no</v>
          </cell>
          <cell r="N40" t="str">
            <v>correct</v>
          </cell>
          <cell r="O40" t="str">
            <v>no</v>
          </cell>
          <cell r="Q40" t="str">
            <v>confused</v>
          </cell>
          <cell r="R40" t="str">
            <v>no</v>
          </cell>
          <cell r="T40" t="str">
            <v>correct</v>
          </cell>
          <cell r="W40" t="str">
            <v>no</v>
          </cell>
          <cell r="Y40" t="str">
            <v>incorrect</v>
          </cell>
          <cell r="Z40" t="str">
            <v>no</v>
          </cell>
          <cell r="AB40" t="str">
            <v>incorrect</v>
          </cell>
          <cell r="AC40" t="str">
            <v>no</v>
          </cell>
          <cell r="AD40">
            <v>338</v>
          </cell>
        </row>
        <row r="41">
          <cell r="H41" t="str">
            <v>incorrect</v>
          </cell>
          <cell r="I41" t="str">
            <v>no</v>
          </cell>
          <cell r="K41" t="str">
            <v>correct</v>
          </cell>
          <cell r="L41" t="str">
            <v>no</v>
          </cell>
          <cell r="N41" t="str">
            <v>correct</v>
          </cell>
          <cell r="O41" t="str">
            <v>no</v>
          </cell>
          <cell r="Q41" t="str">
            <v>confused</v>
          </cell>
          <cell r="R41" t="str">
            <v>no</v>
          </cell>
          <cell r="T41" t="str">
            <v>correct</v>
          </cell>
          <cell r="W41" t="str">
            <v>no</v>
          </cell>
          <cell r="Y41" t="str">
            <v>confused</v>
          </cell>
          <cell r="Z41" t="str">
            <v>no</v>
          </cell>
          <cell r="AB41" t="str">
            <v>correct</v>
          </cell>
          <cell r="AC41" t="str">
            <v>no</v>
          </cell>
          <cell r="AD41">
            <v>324</v>
          </cell>
        </row>
        <row r="42">
          <cell r="H42" t="str">
            <v>correct</v>
          </cell>
          <cell r="I42" t="str">
            <v>no</v>
          </cell>
          <cell r="K42" t="str">
            <v>correct</v>
          </cell>
          <cell r="L42" t="str">
            <v>no</v>
          </cell>
          <cell r="N42" t="str">
            <v>correct</v>
          </cell>
          <cell r="O42" t="str">
            <v>no</v>
          </cell>
          <cell r="Q42" t="str">
            <v>confused</v>
          </cell>
          <cell r="R42" t="str">
            <v>no</v>
          </cell>
          <cell r="T42" t="str">
            <v>correct</v>
          </cell>
          <cell r="W42" t="str">
            <v>no</v>
          </cell>
          <cell r="Y42" t="str">
            <v>incorrect</v>
          </cell>
          <cell r="Z42" t="str">
            <v>no</v>
          </cell>
          <cell r="AB42" t="str">
            <v>incorrect</v>
          </cell>
          <cell r="AC42" t="str">
            <v>no</v>
          </cell>
          <cell r="AD42">
            <v>332</v>
          </cell>
        </row>
        <row r="43">
          <cell r="H43" t="str">
            <v>correct</v>
          </cell>
          <cell r="I43" t="str">
            <v>no</v>
          </cell>
          <cell r="K43" t="str">
            <v>correct</v>
          </cell>
          <cell r="L43" t="str">
            <v>no</v>
          </cell>
          <cell r="N43" t="str">
            <v>correct</v>
          </cell>
          <cell r="O43" t="str">
            <v>no</v>
          </cell>
          <cell r="Q43" t="str">
            <v>confused</v>
          </cell>
          <cell r="R43" t="str">
            <v>no</v>
          </cell>
          <cell r="T43" t="str">
            <v>correct</v>
          </cell>
          <cell r="W43" t="str">
            <v>no</v>
          </cell>
          <cell r="Y43" t="str">
            <v>incorrect</v>
          </cell>
          <cell r="Z43" t="str">
            <v>no</v>
          </cell>
          <cell r="AB43" t="str">
            <v>incorrect</v>
          </cell>
          <cell r="AC43" t="str">
            <v>no</v>
          </cell>
          <cell r="AD43">
            <v>338</v>
          </cell>
        </row>
        <row r="44">
          <cell r="H44" t="str">
            <v>correct</v>
          </cell>
          <cell r="I44" t="str">
            <v>no</v>
          </cell>
          <cell r="K44" t="str">
            <v>correct</v>
          </cell>
          <cell r="L44" t="str">
            <v>no</v>
          </cell>
          <cell r="N44" t="str">
            <v>correct</v>
          </cell>
          <cell r="O44" t="str">
            <v>no</v>
          </cell>
          <cell r="Q44" t="str">
            <v>confused</v>
          </cell>
          <cell r="R44" t="str">
            <v>no</v>
          </cell>
          <cell r="T44" t="str">
            <v>correct</v>
          </cell>
          <cell r="W44" t="str">
            <v>no</v>
          </cell>
          <cell r="Y44" t="str">
            <v>confused</v>
          </cell>
          <cell r="Z44" t="str">
            <v>no</v>
          </cell>
          <cell r="AB44" t="str">
            <v>confused</v>
          </cell>
          <cell r="AC44" t="str">
            <v>no</v>
          </cell>
          <cell r="AD44">
            <v>335</v>
          </cell>
        </row>
        <row r="45">
          <cell r="H45" t="str">
            <v>correct</v>
          </cell>
          <cell r="I45" t="str">
            <v>no</v>
          </cell>
          <cell r="K45" t="str">
            <v>correct</v>
          </cell>
          <cell r="L45" t="str">
            <v>no</v>
          </cell>
          <cell r="N45" t="str">
            <v>correct</v>
          </cell>
          <cell r="O45" t="str">
            <v>no</v>
          </cell>
          <cell r="Q45" t="str">
            <v>incorrect</v>
          </cell>
          <cell r="R45" t="str">
            <v>no</v>
          </cell>
          <cell r="T45" t="str">
            <v>correct</v>
          </cell>
          <cell r="W45" t="str">
            <v>no</v>
          </cell>
          <cell r="Y45" t="str">
            <v>correct</v>
          </cell>
          <cell r="Z45" t="str">
            <v>no</v>
          </cell>
          <cell r="AB45" t="str">
            <v>incorrect</v>
          </cell>
          <cell r="AC45" t="str">
            <v>no</v>
          </cell>
          <cell r="AD45">
            <v>329</v>
          </cell>
        </row>
        <row r="46">
          <cell r="H46" t="str">
            <v>correct</v>
          </cell>
          <cell r="I46" t="str">
            <v>no</v>
          </cell>
          <cell r="K46" t="str">
            <v>correct</v>
          </cell>
          <cell r="L46" t="str">
            <v>no</v>
          </cell>
          <cell r="N46" t="str">
            <v>correct</v>
          </cell>
          <cell r="O46" t="str">
            <v>no</v>
          </cell>
          <cell r="Q46" t="str">
            <v>incorrect</v>
          </cell>
          <cell r="R46" t="str">
            <v>no</v>
          </cell>
          <cell r="T46" t="str">
            <v>correct</v>
          </cell>
          <cell r="W46" t="str">
            <v>no</v>
          </cell>
          <cell r="Y46" t="str">
            <v>incorrect</v>
          </cell>
          <cell r="Z46" t="str">
            <v>no</v>
          </cell>
          <cell r="AB46" t="str">
            <v>incorrect</v>
          </cell>
          <cell r="AC46" t="str">
            <v>no</v>
          </cell>
          <cell r="AD46">
            <v>335</v>
          </cell>
        </row>
        <row r="47">
          <cell r="H47" t="str">
            <v>correct</v>
          </cell>
          <cell r="I47" t="str">
            <v>no</v>
          </cell>
          <cell r="K47" t="str">
            <v>correct</v>
          </cell>
          <cell r="L47" t="str">
            <v>no</v>
          </cell>
          <cell r="N47" t="str">
            <v>correct</v>
          </cell>
          <cell r="O47" t="str">
            <v>no</v>
          </cell>
          <cell r="Q47" t="str">
            <v>incorrect</v>
          </cell>
          <cell r="R47" t="str">
            <v>no</v>
          </cell>
          <cell r="T47" t="str">
            <v>correct</v>
          </cell>
          <cell r="W47" t="str">
            <v>no</v>
          </cell>
          <cell r="Y47" t="str">
            <v>correct</v>
          </cell>
          <cell r="Z47" t="str">
            <v>no</v>
          </cell>
          <cell r="AB47" t="str">
            <v>incorrect</v>
          </cell>
          <cell r="AC47" t="str">
            <v>no</v>
          </cell>
          <cell r="AD47">
            <v>340</v>
          </cell>
        </row>
        <row r="48">
          <cell r="H48" t="str">
            <v>correct</v>
          </cell>
          <cell r="I48" t="str">
            <v>no</v>
          </cell>
          <cell r="K48" t="str">
            <v>correct</v>
          </cell>
          <cell r="L48" t="str">
            <v>no</v>
          </cell>
          <cell r="N48" t="str">
            <v>correct</v>
          </cell>
          <cell r="O48" t="str">
            <v>no</v>
          </cell>
          <cell r="Q48" t="str">
            <v>confused</v>
          </cell>
          <cell r="R48" t="str">
            <v>no</v>
          </cell>
          <cell r="T48" t="str">
            <v>correct</v>
          </cell>
          <cell r="W48" t="str">
            <v>no</v>
          </cell>
          <cell r="Y48" t="str">
            <v>incorrect</v>
          </cell>
          <cell r="Z48" t="str">
            <v>no</v>
          </cell>
          <cell r="AB48" t="str">
            <v>incorrect</v>
          </cell>
          <cell r="AC48" t="str">
            <v>no</v>
          </cell>
          <cell r="AD48">
            <v>338</v>
          </cell>
        </row>
        <row r="49">
          <cell r="H49" t="str">
            <v>correct</v>
          </cell>
          <cell r="I49" t="str">
            <v>no</v>
          </cell>
          <cell r="K49" t="str">
            <v>correct</v>
          </cell>
          <cell r="L49" t="str">
            <v>no</v>
          </cell>
          <cell r="N49" t="str">
            <v>correct</v>
          </cell>
          <cell r="O49" t="str">
            <v>no</v>
          </cell>
          <cell r="Q49" t="str">
            <v>confused</v>
          </cell>
          <cell r="R49" t="str">
            <v>no</v>
          </cell>
          <cell r="T49" t="str">
            <v>correct</v>
          </cell>
          <cell r="W49" t="str">
            <v>no</v>
          </cell>
          <cell r="Y49" t="str">
            <v>incorrect</v>
          </cell>
          <cell r="Z49" t="str">
            <v>no</v>
          </cell>
          <cell r="AB49" t="str">
            <v>correct</v>
          </cell>
          <cell r="AC49" t="str">
            <v>no</v>
          </cell>
          <cell r="AD49">
            <v>331</v>
          </cell>
        </row>
        <row r="50">
          <cell r="H50" t="str">
            <v>correct</v>
          </cell>
          <cell r="I50" t="str">
            <v>no</v>
          </cell>
          <cell r="K50" t="str">
            <v>correct</v>
          </cell>
          <cell r="L50" t="str">
            <v>no</v>
          </cell>
          <cell r="N50" t="str">
            <v>correct</v>
          </cell>
          <cell r="O50" t="str">
            <v>no</v>
          </cell>
          <cell r="Q50" t="str">
            <v>incorrect</v>
          </cell>
          <cell r="R50" t="str">
            <v>no</v>
          </cell>
          <cell r="T50" t="str">
            <v>correct</v>
          </cell>
          <cell r="W50" t="str">
            <v>no</v>
          </cell>
          <cell r="Y50" t="str">
            <v>incorrect</v>
          </cell>
          <cell r="Z50" t="str">
            <v>no</v>
          </cell>
          <cell r="AB50" t="str">
            <v>incorrect</v>
          </cell>
          <cell r="AC50" t="str">
            <v>no</v>
          </cell>
          <cell r="AD50">
            <v>337</v>
          </cell>
        </row>
        <row r="51">
          <cell r="H51" t="str">
            <v>correct</v>
          </cell>
          <cell r="I51" t="str">
            <v>no</v>
          </cell>
          <cell r="K51" t="str">
            <v>correct</v>
          </cell>
          <cell r="L51" t="str">
            <v>no</v>
          </cell>
          <cell r="N51" t="str">
            <v>correct</v>
          </cell>
          <cell r="O51" t="str">
            <v>no</v>
          </cell>
          <cell r="Q51" t="str">
            <v>confused</v>
          </cell>
          <cell r="R51" t="str">
            <v>no</v>
          </cell>
          <cell r="T51" t="str">
            <v>correct</v>
          </cell>
          <cell r="W51" t="str">
            <v>no</v>
          </cell>
          <cell r="Y51" t="str">
            <v>incorrect</v>
          </cell>
          <cell r="Z51" t="str">
            <v>no</v>
          </cell>
          <cell r="AB51" t="str">
            <v>incorrect</v>
          </cell>
          <cell r="AC51" t="str">
            <v>no</v>
          </cell>
          <cell r="AD51">
            <v>336</v>
          </cell>
        </row>
        <row r="52">
          <cell r="H52" t="str">
            <v>correct</v>
          </cell>
          <cell r="I52" t="str">
            <v>no</v>
          </cell>
          <cell r="K52" t="str">
            <v>correct</v>
          </cell>
          <cell r="L52" t="str">
            <v>no</v>
          </cell>
          <cell r="N52" t="str">
            <v>correct</v>
          </cell>
          <cell r="O52" t="str">
            <v>no</v>
          </cell>
          <cell r="Q52" t="str">
            <v>confused</v>
          </cell>
          <cell r="R52" t="str">
            <v>no</v>
          </cell>
          <cell r="T52" t="str">
            <v>correct</v>
          </cell>
          <cell r="W52" t="str">
            <v>no</v>
          </cell>
          <cell r="Y52" t="str">
            <v>correct</v>
          </cell>
          <cell r="Z52" t="str">
            <v>no</v>
          </cell>
          <cell r="AB52" t="str">
            <v>incorrect</v>
          </cell>
          <cell r="AC52" t="str">
            <v>no</v>
          </cell>
          <cell r="AD52">
            <v>325</v>
          </cell>
        </row>
        <row r="53">
          <cell r="H53" t="str">
            <v>correct</v>
          </cell>
          <cell r="I53" t="str">
            <v>no</v>
          </cell>
          <cell r="K53" t="str">
            <v>correct</v>
          </cell>
          <cell r="L53" t="str">
            <v>no</v>
          </cell>
          <cell r="N53" t="str">
            <v>correct</v>
          </cell>
          <cell r="O53" t="str">
            <v>no</v>
          </cell>
          <cell r="Q53" t="str">
            <v>confused</v>
          </cell>
          <cell r="R53" t="str">
            <v>no</v>
          </cell>
          <cell r="T53" t="str">
            <v>correct</v>
          </cell>
          <cell r="W53" t="str">
            <v>no</v>
          </cell>
          <cell r="Y53" t="str">
            <v>incorrect</v>
          </cell>
          <cell r="Z53" t="str">
            <v>no</v>
          </cell>
          <cell r="AB53" t="str">
            <v>incorrect</v>
          </cell>
          <cell r="AC53" t="str">
            <v>no</v>
          </cell>
          <cell r="AD53">
            <v>332</v>
          </cell>
        </row>
        <row r="54">
          <cell r="H54" t="str">
            <v>confused</v>
          </cell>
          <cell r="I54" t="str">
            <v>no</v>
          </cell>
          <cell r="K54" t="str">
            <v>incorrect</v>
          </cell>
          <cell r="L54" t="str">
            <v>no</v>
          </cell>
          <cell r="N54" t="str">
            <v>confused</v>
          </cell>
          <cell r="O54" t="str">
            <v>yes</v>
          </cell>
          <cell r="Q54" t="str">
            <v>correct</v>
          </cell>
          <cell r="R54" t="str">
            <v>no</v>
          </cell>
          <cell r="T54" t="str">
            <v>confused</v>
          </cell>
          <cell r="W54" t="str">
            <v>yes</v>
          </cell>
          <cell r="Y54" t="str">
            <v>confused</v>
          </cell>
          <cell r="Z54" t="str">
            <v>no</v>
          </cell>
          <cell r="AB54" t="str">
            <v>correct</v>
          </cell>
          <cell r="AC54" t="str">
            <v>no</v>
          </cell>
          <cell r="AD54">
            <v>323</v>
          </cell>
        </row>
        <row r="55">
          <cell r="H55" t="str">
            <v>confused</v>
          </cell>
          <cell r="I55" t="str">
            <v>no</v>
          </cell>
          <cell r="K55" t="str">
            <v>correct</v>
          </cell>
          <cell r="L55" t="str">
            <v>no</v>
          </cell>
          <cell r="N55" t="str">
            <v>confused</v>
          </cell>
          <cell r="O55" t="str">
            <v>no</v>
          </cell>
          <cell r="Q55" t="str">
            <v>incorrect</v>
          </cell>
          <cell r="R55" t="str">
            <v>no</v>
          </cell>
          <cell r="T55" t="str">
            <v>correct</v>
          </cell>
          <cell r="W55" t="str">
            <v>no</v>
          </cell>
          <cell r="Y55" t="str">
            <v>incorrect</v>
          </cell>
          <cell r="Z55" t="str">
            <v>no</v>
          </cell>
          <cell r="AB55" t="str">
            <v>incorrect</v>
          </cell>
          <cell r="AC55" t="str">
            <v>no</v>
          </cell>
          <cell r="AD55">
            <v>338</v>
          </cell>
        </row>
        <row r="56">
          <cell r="H56" t="str">
            <v>confused</v>
          </cell>
          <cell r="I56" t="str">
            <v>no</v>
          </cell>
          <cell r="K56" t="str">
            <v>correct</v>
          </cell>
          <cell r="L56" t="str">
            <v>no</v>
          </cell>
          <cell r="N56" t="str">
            <v>confused</v>
          </cell>
          <cell r="O56" t="str">
            <v>no</v>
          </cell>
          <cell r="Q56" t="str">
            <v>confused</v>
          </cell>
          <cell r="R56" t="str">
            <v>no</v>
          </cell>
          <cell r="T56" t="str">
            <v>incorrect</v>
          </cell>
          <cell r="W56" t="str">
            <v>no</v>
          </cell>
          <cell r="Y56" t="str">
            <v>incorrect</v>
          </cell>
          <cell r="Z56" t="str">
            <v>no</v>
          </cell>
          <cell r="AB56" t="str">
            <v>incorrect</v>
          </cell>
          <cell r="AC56" t="str">
            <v>no</v>
          </cell>
          <cell r="AD56">
            <v>342</v>
          </cell>
        </row>
        <row r="57">
          <cell r="H57" t="str">
            <v>confused</v>
          </cell>
          <cell r="I57" t="str">
            <v>no</v>
          </cell>
          <cell r="K57" t="str">
            <v>correct</v>
          </cell>
          <cell r="L57" t="str">
            <v>no</v>
          </cell>
          <cell r="N57" t="str">
            <v>confused</v>
          </cell>
          <cell r="O57" t="str">
            <v>no</v>
          </cell>
          <cell r="Q57" t="str">
            <v>incorrect</v>
          </cell>
          <cell r="R57" t="str">
            <v>no</v>
          </cell>
          <cell r="T57" t="str">
            <v>correct</v>
          </cell>
          <cell r="W57" t="str">
            <v>no</v>
          </cell>
          <cell r="Y57" t="str">
            <v>confused</v>
          </cell>
          <cell r="Z57" t="str">
            <v>no</v>
          </cell>
          <cell r="AB57" t="str">
            <v>incorrect</v>
          </cell>
          <cell r="AC57" t="str">
            <v>no</v>
          </cell>
          <cell r="AD57">
            <v>333</v>
          </cell>
        </row>
        <row r="58">
          <cell r="H58" t="str">
            <v>confused</v>
          </cell>
          <cell r="I58" t="str">
            <v>no</v>
          </cell>
          <cell r="K58" t="str">
            <v>correct</v>
          </cell>
          <cell r="L58" t="str">
            <v>no</v>
          </cell>
          <cell r="N58" t="str">
            <v>correct</v>
          </cell>
          <cell r="O58" t="str">
            <v>no</v>
          </cell>
          <cell r="Q58" t="str">
            <v>incorrect</v>
          </cell>
          <cell r="R58" t="str">
            <v>no</v>
          </cell>
          <cell r="T58" t="str">
            <v>correct</v>
          </cell>
          <cell r="W58" t="str">
            <v>no</v>
          </cell>
          <cell r="Y58" t="str">
            <v>incorrect</v>
          </cell>
          <cell r="Z58" t="str">
            <v>no</v>
          </cell>
          <cell r="AB58" t="str">
            <v>confused</v>
          </cell>
          <cell r="AC58" t="str">
            <v>no</v>
          </cell>
          <cell r="AD58">
            <v>348</v>
          </cell>
        </row>
        <row r="59">
          <cell r="H59" t="str">
            <v>correct</v>
          </cell>
          <cell r="I59" t="str">
            <v>no</v>
          </cell>
          <cell r="K59" t="str">
            <v>correct</v>
          </cell>
          <cell r="L59" t="str">
            <v>no</v>
          </cell>
          <cell r="N59" t="str">
            <v>confused</v>
          </cell>
          <cell r="O59" t="str">
            <v>no</v>
          </cell>
          <cell r="Q59" t="str">
            <v>correct</v>
          </cell>
          <cell r="R59" t="str">
            <v>no</v>
          </cell>
          <cell r="T59" t="str">
            <v>incorrect</v>
          </cell>
          <cell r="W59" t="str">
            <v>no</v>
          </cell>
          <cell r="Y59" t="str">
            <v>correct</v>
          </cell>
          <cell r="Z59" t="str">
            <v>no</v>
          </cell>
          <cell r="AB59" t="str">
            <v>incorrect</v>
          </cell>
          <cell r="AC59" t="str">
            <v>no</v>
          </cell>
          <cell r="AD59">
            <v>339</v>
          </cell>
        </row>
        <row r="60">
          <cell r="H60" t="str">
            <v>confused</v>
          </cell>
          <cell r="I60" t="str">
            <v>no</v>
          </cell>
          <cell r="K60" t="str">
            <v>correct</v>
          </cell>
          <cell r="L60" t="str">
            <v>no</v>
          </cell>
          <cell r="N60" t="str">
            <v>confused</v>
          </cell>
          <cell r="O60" t="str">
            <v>no</v>
          </cell>
          <cell r="Q60" t="str">
            <v>correct</v>
          </cell>
          <cell r="R60" t="str">
            <v>no</v>
          </cell>
          <cell r="T60" t="str">
            <v>correct</v>
          </cell>
          <cell r="W60" t="str">
            <v>no</v>
          </cell>
          <cell r="Y60" t="str">
            <v>correct</v>
          </cell>
          <cell r="Z60" t="str">
            <v>no</v>
          </cell>
          <cell r="AB60" t="str">
            <v>correct</v>
          </cell>
          <cell r="AC60" t="str">
            <v>no</v>
          </cell>
          <cell r="AD60">
            <v>364</v>
          </cell>
        </row>
        <row r="61">
          <cell r="H61" t="str">
            <v>confused</v>
          </cell>
          <cell r="I61" t="str">
            <v>no</v>
          </cell>
          <cell r="K61" t="str">
            <v>correct</v>
          </cell>
          <cell r="L61" t="str">
            <v>no</v>
          </cell>
          <cell r="N61" t="str">
            <v>confused</v>
          </cell>
          <cell r="O61" t="str">
            <v>no</v>
          </cell>
          <cell r="Q61" t="str">
            <v>incorrect</v>
          </cell>
          <cell r="R61" t="str">
            <v>no</v>
          </cell>
          <cell r="T61" t="str">
            <v>incorrect</v>
          </cell>
          <cell r="W61" t="str">
            <v>no</v>
          </cell>
          <cell r="Y61" t="str">
            <v>incorrect</v>
          </cell>
          <cell r="Z61" t="str">
            <v>no</v>
          </cell>
          <cell r="AB61" t="str">
            <v>incorrect</v>
          </cell>
          <cell r="AC61" t="str">
            <v>no</v>
          </cell>
          <cell r="AD61">
            <v>341</v>
          </cell>
        </row>
        <row r="62">
          <cell r="H62" t="str">
            <v>correct</v>
          </cell>
          <cell r="I62" t="str">
            <v>no</v>
          </cell>
          <cell r="K62" t="str">
            <v>incorrect</v>
          </cell>
          <cell r="L62" t="str">
            <v>no</v>
          </cell>
          <cell r="N62" t="str">
            <v>confused</v>
          </cell>
          <cell r="O62" t="str">
            <v>no</v>
          </cell>
          <cell r="Q62" t="str">
            <v>incorrect</v>
          </cell>
          <cell r="R62" t="str">
            <v>no</v>
          </cell>
          <cell r="T62" t="str">
            <v>incorrect</v>
          </cell>
          <cell r="W62" t="str">
            <v>no</v>
          </cell>
          <cell r="Y62" t="str">
            <v>incorrect</v>
          </cell>
          <cell r="Z62" t="str">
            <v>no</v>
          </cell>
          <cell r="AB62" t="str">
            <v>incorrect</v>
          </cell>
          <cell r="AC62" t="str">
            <v>no</v>
          </cell>
          <cell r="AD62">
            <v>352</v>
          </cell>
        </row>
        <row r="63">
          <cell r="H63" t="str">
            <v>confused</v>
          </cell>
          <cell r="I63" t="str">
            <v>no</v>
          </cell>
          <cell r="K63" t="str">
            <v>correct</v>
          </cell>
          <cell r="L63" t="str">
            <v>no</v>
          </cell>
          <cell r="N63" t="str">
            <v>confused</v>
          </cell>
          <cell r="O63" t="str">
            <v>no</v>
          </cell>
          <cell r="Q63" t="str">
            <v>incorrect</v>
          </cell>
          <cell r="R63" t="str">
            <v>no</v>
          </cell>
          <cell r="T63" t="str">
            <v>incorrect</v>
          </cell>
          <cell r="W63" t="str">
            <v>no</v>
          </cell>
          <cell r="Y63" t="str">
            <v>incorrect</v>
          </cell>
          <cell r="Z63" t="str">
            <v>no</v>
          </cell>
          <cell r="AB63" t="str">
            <v>incorrect</v>
          </cell>
          <cell r="AC63" t="str">
            <v>no</v>
          </cell>
          <cell r="AD63">
            <v>337</v>
          </cell>
        </row>
        <row r="64">
          <cell r="H64" t="str">
            <v>confused</v>
          </cell>
          <cell r="I64" t="str">
            <v>no</v>
          </cell>
          <cell r="K64" t="str">
            <v>correct</v>
          </cell>
          <cell r="L64" t="str">
            <v>no</v>
          </cell>
          <cell r="N64" t="str">
            <v>confused</v>
          </cell>
          <cell r="O64" t="str">
            <v>yes</v>
          </cell>
          <cell r="Q64" t="str">
            <v>correct</v>
          </cell>
          <cell r="R64" t="str">
            <v>no</v>
          </cell>
          <cell r="T64" t="str">
            <v>incorrect</v>
          </cell>
          <cell r="W64" t="str">
            <v>no</v>
          </cell>
          <cell r="Y64" t="str">
            <v>correct</v>
          </cell>
          <cell r="Z64" t="str">
            <v>no</v>
          </cell>
          <cell r="AB64" t="str">
            <v>incorrect</v>
          </cell>
          <cell r="AC64" t="str">
            <v>no</v>
          </cell>
          <cell r="AD64">
            <v>341</v>
          </cell>
        </row>
        <row r="65">
          <cell r="H65" t="str">
            <v>confused</v>
          </cell>
          <cell r="I65" t="str">
            <v>no</v>
          </cell>
          <cell r="K65" t="str">
            <v>incorrect</v>
          </cell>
          <cell r="L65" t="str">
            <v>no</v>
          </cell>
          <cell r="N65" t="str">
            <v>confused</v>
          </cell>
          <cell r="O65" t="str">
            <v>no</v>
          </cell>
          <cell r="Q65" t="str">
            <v>confused</v>
          </cell>
          <cell r="R65" t="str">
            <v>no</v>
          </cell>
          <cell r="T65" t="str">
            <v>incorrect</v>
          </cell>
          <cell r="W65" t="str">
            <v>no</v>
          </cell>
          <cell r="Y65" t="str">
            <v>correct</v>
          </cell>
          <cell r="Z65" t="str">
            <v>no</v>
          </cell>
          <cell r="AB65" t="str">
            <v>incorrect</v>
          </cell>
          <cell r="AC65" t="str">
            <v>no</v>
          </cell>
          <cell r="AD65">
            <v>341</v>
          </cell>
        </row>
        <row r="66">
          <cell r="H66" t="str">
            <v>correct</v>
          </cell>
          <cell r="I66" t="str">
            <v>no</v>
          </cell>
          <cell r="K66" t="str">
            <v>correct</v>
          </cell>
          <cell r="L66" t="str">
            <v>no</v>
          </cell>
          <cell r="N66" t="str">
            <v>confused</v>
          </cell>
          <cell r="O66" t="str">
            <v>no</v>
          </cell>
          <cell r="Q66" t="str">
            <v>incorrect</v>
          </cell>
          <cell r="R66" t="str">
            <v>no</v>
          </cell>
          <cell r="T66" t="str">
            <v>incorrect</v>
          </cell>
          <cell r="W66" t="str">
            <v>no</v>
          </cell>
          <cell r="Y66" t="str">
            <v>incorrect</v>
          </cell>
          <cell r="Z66" t="str">
            <v>no</v>
          </cell>
          <cell r="AB66" t="str">
            <v>incorrect</v>
          </cell>
          <cell r="AC66" t="str">
            <v>no</v>
          </cell>
          <cell r="AD66">
            <v>351</v>
          </cell>
        </row>
        <row r="67">
          <cell r="H67" t="str">
            <v>confused</v>
          </cell>
          <cell r="I67" t="str">
            <v>no</v>
          </cell>
          <cell r="K67" t="str">
            <v>correct</v>
          </cell>
          <cell r="L67" t="str">
            <v>no</v>
          </cell>
          <cell r="N67" t="str">
            <v>confused</v>
          </cell>
          <cell r="O67" t="str">
            <v>no</v>
          </cell>
          <cell r="Q67" t="str">
            <v>incorrect</v>
          </cell>
          <cell r="R67" t="str">
            <v>no</v>
          </cell>
          <cell r="T67" t="str">
            <v>correct</v>
          </cell>
          <cell r="W67" t="str">
            <v>no</v>
          </cell>
          <cell r="Y67" t="str">
            <v>incorrect</v>
          </cell>
          <cell r="Z67" t="str">
            <v>no</v>
          </cell>
          <cell r="AB67" t="str">
            <v>incorrect</v>
          </cell>
          <cell r="AC67" t="str">
            <v>no</v>
          </cell>
          <cell r="AD67">
            <v>346</v>
          </cell>
        </row>
        <row r="68">
          <cell r="H68" t="str">
            <v>confused</v>
          </cell>
          <cell r="I68" t="str">
            <v>no</v>
          </cell>
          <cell r="K68" t="str">
            <v>correct</v>
          </cell>
          <cell r="L68" t="str">
            <v>no</v>
          </cell>
          <cell r="N68" t="str">
            <v>confused</v>
          </cell>
          <cell r="O68" t="str">
            <v>no</v>
          </cell>
          <cell r="Q68" t="str">
            <v>correct</v>
          </cell>
          <cell r="R68" t="str">
            <v>no</v>
          </cell>
          <cell r="T68" t="str">
            <v>incorrect</v>
          </cell>
          <cell r="W68" t="str">
            <v>no</v>
          </cell>
          <cell r="Y68" t="str">
            <v>correct</v>
          </cell>
          <cell r="Z68" t="str">
            <v>no</v>
          </cell>
          <cell r="AB68" t="str">
            <v>correct</v>
          </cell>
          <cell r="AC68" t="str">
            <v>no</v>
          </cell>
          <cell r="AD68">
            <v>351</v>
          </cell>
        </row>
        <row r="69">
          <cell r="H69" t="str">
            <v>confused</v>
          </cell>
          <cell r="I69" t="str">
            <v>no</v>
          </cell>
          <cell r="K69" t="str">
            <v>correct</v>
          </cell>
          <cell r="L69" t="str">
            <v>no</v>
          </cell>
          <cell r="N69" t="str">
            <v>confused</v>
          </cell>
          <cell r="O69" t="str">
            <v>no</v>
          </cell>
          <cell r="Q69" t="str">
            <v>correct</v>
          </cell>
          <cell r="R69" t="str">
            <v>no</v>
          </cell>
          <cell r="T69" t="str">
            <v>correct</v>
          </cell>
          <cell r="W69" t="str">
            <v>no</v>
          </cell>
          <cell r="Y69" t="str">
            <v>correct</v>
          </cell>
          <cell r="Z69" t="str">
            <v>no</v>
          </cell>
          <cell r="AB69" t="str">
            <v>correct</v>
          </cell>
          <cell r="AC69" t="str">
            <v>no</v>
          </cell>
          <cell r="AD69">
            <v>357</v>
          </cell>
        </row>
        <row r="70">
          <cell r="H70" t="str">
            <v>correct</v>
          </cell>
          <cell r="I70" t="str">
            <v>no</v>
          </cell>
          <cell r="K70" t="str">
            <v>incorrect</v>
          </cell>
          <cell r="L70" t="str">
            <v>no</v>
          </cell>
          <cell r="N70" t="str">
            <v>confused</v>
          </cell>
          <cell r="O70" t="str">
            <v>no</v>
          </cell>
          <cell r="Q70" t="str">
            <v>incorrect</v>
          </cell>
          <cell r="R70" t="str">
            <v>no</v>
          </cell>
          <cell r="T70" t="str">
            <v>incorrect</v>
          </cell>
          <cell r="W70" t="str">
            <v>no</v>
          </cell>
          <cell r="Y70" t="str">
            <v>incorrect</v>
          </cell>
          <cell r="Z70" t="str">
            <v>no</v>
          </cell>
          <cell r="AB70" t="str">
            <v>incorrect</v>
          </cell>
          <cell r="AC70" t="str">
            <v>no</v>
          </cell>
          <cell r="AD70">
            <v>337</v>
          </cell>
        </row>
        <row r="71">
          <cell r="H71" t="str">
            <v>correct</v>
          </cell>
          <cell r="I71" t="str">
            <v>no</v>
          </cell>
          <cell r="K71" t="str">
            <v>correct</v>
          </cell>
          <cell r="L71" t="str">
            <v>no</v>
          </cell>
          <cell r="N71" t="str">
            <v>correct</v>
          </cell>
          <cell r="O71" t="str">
            <v>no</v>
          </cell>
          <cell r="Q71" t="str">
            <v>incorrect</v>
          </cell>
          <cell r="R71" t="str">
            <v>no</v>
          </cell>
          <cell r="T71" t="str">
            <v>correct</v>
          </cell>
          <cell r="W71" t="str">
            <v>no</v>
          </cell>
          <cell r="Y71" t="str">
            <v>incorrect</v>
          </cell>
          <cell r="Z71" t="str">
            <v>no</v>
          </cell>
          <cell r="AB71" t="str">
            <v>incorrect</v>
          </cell>
          <cell r="AC71" t="str">
            <v>no</v>
          </cell>
          <cell r="AD71">
            <v>340</v>
          </cell>
        </row>
        <row r="72">
          <cell r="H72" t="str">
            <v>correct</v>
          </cell>
          <cell r="I72" t="str">
            <v>no</v>
          </cell>
          <cell r="K72" t="str">
            <v>correct</v>
          </cell>
          <cell r="L72" t="str">
            <v>no</v>
          </cell>
          <cell r="N72" t="str">
            <v>correct</v>
          </cell>
          <cell r="O72" t="str">
            <v>no</v>
          </cell>
          <cell r="Q72" t="str">
            <v>incorrect</v>
          </cell>
          <cell r="R72" t="str">
            <v>no</v>
          </cell>
          <cell r="T72" t="str">
            <v>correct</v>
          </cell>
          <cell r="W72" t="str">
            <v>no</v>
          </cell>
          <cell r="Y72" t="str">
            <v>incorrect</v>
          </cell>
          <cell r="Z72" t="str">
            <v>no</v>
          </cell>
          <cell r="AB72" t="str">
            <v>incorrect</v>
          </cell>
          <cell r="AC72" t="str">
            <v>no</v>
          </cell>
          <cell r="AD72">
            <v>350</v>
          </cell>
        </row>
        <row r="73">
          <cell r="H73" t="str">
            <v>correct</v>
          </cell>
          <cell r="I73" t="str">
            <v>no</v>
          </cell>
          <cell r="K73" t="str">
            <v>correct</v>
          </cell>
          <cell r="L73" t="str">
            <v>no</v>
          </cell>
          <cell r="N73" t="str">
            <v>incorrect</v>
          </cell>
          <cell r="O73" t="str">
            <v>no</v>
          </cell>
          <cell r="Q73" t="str">
            <v>incorrect</v>
          </cell>
          <cell r="R73" t="str">
            <v>no</v>
          </cell>
          <cell r="T73" t="str">
            <v>correct</v>
          </cell>
          <cell r="W73" t="str">
            <v>no</v>
          </cell>
          <cell r="Y73" t="str">
            <v>incorrect</v>
          </cell>
          <cell r="Z73" t="str">
            <v>no</v>
          </cell>
          <cell r="AB73" t="str">
            <v>incorrect</v>
          </cell>
          <cell r="AC73" t="str">
            <v>no</v>
          </cell>
          <cell r="AD73">
            <v>351</v>
          </cell>
        </row>
        <row r="74">
          <cell r="H74" t="str">
            <v>confused</v>
          </cell>
          <cell r="I74" t="str">
            <v>no</v>
          </cell>
          <cell r="K74" t="str">
            <v>correct</v>
          </cell>
          <cell r="L74" t="str">
            <v>no</v>
          </cell>
          <cell r="N74" t="str">
            <v>confused</v>
          </cell>
          <cell r="O74" t="str">
            <v>no</v>
          </cell>
          <cell r="Q74" t="str">
            <v>correct</v>
          </cell>
          <cell r="R74" t="str">
            <v>no</v>
          </cell>
          <cell r="T74" t="str">
            <v>correct</v>
          </cell>
          <cell r="W74" t="str">
            <v>no</v>
          </cell>
          <cell r="Y74" t="str">
            <v>correct</v>
          </cell>
          <cell r="Z74" t="str">
            <v>no</v>
          </cell>
          <cell r="AB74" t="str">
            <v>correct</v>
          </cell>
          <cell r="AC74" t="str">
            <v>no</v>
          </cell>
          <cell r="AD74">
            <v>348</v>
          </cell>
        </row>
        <row r="75">
          <cell r="H75" t="str">
            <v>confused</v>
          </cell>
          <cell r="I75" t="str">
            <v>no</v>
          </cell>
          <cell r="K75" t="str">
            <v>confused</v>
          </cell>
          <cell r="L75" t="str">
            <v>no</v>
          </cell>
          <cell r="N75" t="str">
            <v>correct</v>
          </cell>
          <cell r="O75" t="str">
            <v>no</v>
          </cell>
          <cell r="Q75" t="str">
            <v>correct</v>
          </cell>
          <cell r="R75" t="str">
            <v>no</v>
          </cell>
          <cell r="T75" t="str">
            <v>correct</v>
          </cell>
          <cell r="W75" t="str">
            <v>no</v>
          </cell>
          <cell r="Y75" t="str">
            <v>correct</v>
          </cell>
          <cell r="Z75" t="str">
            <v>no</v>
          </cell>
          <cell r="AB75" t="str">
            <v>correct</v>
          </cell>
          <cell r="AC75" t="str">
            <v>no</v>
          </cell>
          <cell r="AD75">
            <v>352</v>
          </cell>
        </row>
        <row r="76">
          <cell r="H76" t="str">
            <v>confused</v>
          </cell>
          <cell r="I76" t="str">
            <v>no</v>
          </cell>
          <cell r="K76" t="str">
            <v>correct</v>
          </cell>
          <cell r="L76" t="str">
            <v>no</v>
          </cell>
          <cell r="N76" t="str">
            <v>confused</v>
          </cell>
          <cell r="O76" t="str">
            <v>no</v>
          </cell>
          <cell r="Q76" t="str">
            <v>correct</v>
          </cell>
          <cell r="R76" t="str">
            <v>no</v>
          </cell>
          <cell r="T76" t="str">
            <v>correct</v>
          </cell>
          <cell r="W76" t="str">
            <v>no</v>
          </cell>
          <cell r="Y76" t="str">
            <v>correct</v>
          </cell>
          <cell r="Z76" t="str">
            <v>no</v>
          </cell>
          <cell r="AB76" t="str">
            <v>incorrect</v>
          </cell>
          <cell r="AC76" t="str">
            <v>no</v>
          </cell>
          <cell r="AD76">
            <v>349</v>
          </cell>
        </row>
        <row r="77">
          <cell r="H77" t="str">
            <v>correct</v>
          </cell>
          <cell r="I77" t="str">
            <v>no</v>
          </cell>
          <cell r="K77" t="str">
            <v>correct</v>
          </cell>
          <cell r="L77" t="str">
            <v>no</v>
          </cell>
          <cell r="N77" t="str">
            <v>correct</v>
          </cell>
          <cell r="O77" t="str">
            <v>no</v>
          </cell>
          <cell r="Q77" t="str">
            <v>incorrect</v>
          </cell>
          <cell r="R77" t="str">
            <v>no</v>
          </cell>
          <cell r="T77" t="str">
            <v>correct</v>
          </cell>
          <cell r="W77" t="str">
            <v>no</v>
          </cell>
          <cell r="Y77" t="str">
            <v>incorrect</v>
          </cell>
          <cell r="Z77" t="str">
            <v>no</v>
          </cell>
          <cell r="AB77" t="str">
            <v>incorrect</v>
          </cell>
          <cell r="AC77" t="str">
            <v>no</v>
          </cell>
          <cell r="AD77">
            <v>352</v>
          </cell>
        </row>
        <row r="78">
          <cell r="H78" t="str">
            <v>confused</v>
          </cell>
          <cell r="I78" t="str">
            <v>no</v>
          </cell>
          <cell r="K78" t="str">
            <v>correct</v>
          </cell>
          <cell r="L78" t="str">
            <v>no</v>
          </cell>
          <cell r="N78" t="str">
            <v>confused</v>
          </cell>
          <cell r="O78" t="str">
            <v>yes</v>
          </cell>
          <cell r="Q78" t="str">
            <v>incorrect</v>
          </cell>
          <cell r="R78" t="str">
            <v>no</v>
          </cell>
          <cell r="T78" t="str">
            <v>confused</v>
          </cell>
          <cell r="W78" t="str">
            <v>no</v>
          </cell>
          <cell r="Y78" t="str">
            <v>incorrect</v>
          </cell>
          <cell r="Z78" t="str">
            <v>no</v>
          </cell>
          <cell r="AB78" t="str">
            <v>correct</v>
          </cell>
          <cell r="AC78" t="str">
            <v>no</v>
          </cell>
          <cell r="AD78">
            <v>354</v>
          </cell>
        </row>
        <row r="79">
          <cell r="H79" t="str">
            <v>confused</v>
          </cell>
          <cell r="I79" t="str">
            <v>no</v>
          </cell>
          <cell r="K79" t="str">
            <v>correct</v>
          </cell>
          <cell r="L79" t="str">
            <v>no</v>
          </cell>
          <cell r="N79" t="str">
            <v>confused</v>
          </cell>
          <cell r="O79" t="str">
            <v>no</v>
          </cell>
          <cell r="Q79" t="str">
            <v>correct</v>
          </cell>
          <cell r="R79" t="str">
            <v>no</v>
          </cell>
          <cell r="T79" t="str">
            <v>correct</v>
          </cell>
          <cell r="W79" t="str">
            <v>no</v>
          </cell>
          <cell r="Y79" t="str">
            <v>correct</v>
          </cell>
          <cell r="Z79" t="str">
            <v>no</v>
          </cell>
          <cell r="AB79" t="str">
            <v>correct</v>
          </cell>
          <cell r="AC79" t="str">
            <v>no</v>
          </cell>
          <cell r="AD79">
            <v>347</v>
          </cell>
        </row>
        <row r="80">
          <cell r="H80" t="str">
            <v>correct</v>
          </cell>
          <cell r="I80" t="str">
            <v>no</v>
          </cell>
          <cell r="K80" t="str">
            <v>correct</v>
          </cell>
          <cell r="L80" t="str">
            <v>no</v>
          </cell>
          <cell r="N80" t="str">
            <v>confused</v>
          </cell>
          <cell r="O80" t="str">
            <v>no</v>
          </cell>
          <cell r="Q80" t="str">
            <v>incorrect</v>
          </cell>
          <cell r="R80" t="str">
            <v>no</v>
          </cell>
          <cell r="T80" t="str">
            <v>correct</v>
          </cell>
          <cell r="W80" t="str">
            <v>no</v>
          </cell>
          <cell r="Y80" t="str">
            <v>incorrect</v>
          </cell>
          <cell r="Z80" t="str">
            <v>no</v>
          </cell>
          <cell r="AB80" t="str">
            <v>incorrect</v>
          </cell>
          <cell r="AC80" t="str">
            <v>no</v>
          </cell>
          <cell r="AD80">
            <v>342</v>
          </cell>
        </row>
        <row r="81">
          <cell r="H81" t="str">
            <v>correct</v>
          </cell>
          <cell r="I81" t="str">
            <v>no</v>
          </cell>
          <cell r="K81" t="str">
            <v>incorrect</v>
          </cell>
          <cell r="L81" t="str">
            <v>no</v>
          </cell>
          <cell r="N81" t="str">
            <v>confused</v>
          </cell>
          <cell r="O81" t="str">
            <v>no</v>
          </cell>
          <cell r="Q81" t="str">
            <v>incorrect</v>
          </cell>
          <cell r="R81" t="str">
            <v>no</v>
          </cell>
          <cell r="T81" t="str">
            <v>incorrect</v>
          </cell>
          <cell r="W81" t="str">
            <v>no</v>
          </cell>
          <cell r="Y81" t="str">
            <v>incorrect</v>
          </cell>
          <cell r="Z81" t="str">
            <v>no</v>
          </cell>
          <cell r="AB81" t="str">
            <v>incorrect</v>
          </cell>
          <cell r="AC81" t="str">
            <v>no</v>
          </cell>
          <cell r="AD81">
            <v>340</v>
          </cell>
        </row>
        <row r="82">
          <cell r="H82" t="str">
            <v>confused</v>
          </cell>
          <cell r="I82" t="str">
            <v>no</v>
          </cell>
          <cell r="K82" t="str">
            <v>correct</v>
          </cell>
          <cell r="L82" t="str">
            <v>no</v>
          </cell>
          <cell r="N82" t="str">
            <v>confused</v>
          </cell>
          <cell r="O82" t="str">
            <v>no</v>
          </cell>
          <cell r="Q82" t="str">
            <v>incorrect</v>
          </cell>
          <cell r="R82" t="str">
            <v>no</v>
          </cell>
          <cell r="T82" t="str">
            <v>incorrect</v>
          </cell>
          <cell r="W82" t="str">
            <v>no</v>
          </cell>
          <cell r="Y82" t="str">
            <v>correct</v>
          </cell>
          <cell r="Z82" t="str">
            <v>no</v>
          </cell>
          <cell r="AB82" t="str">
            <v>incorrect</v>
          </cell>
          <cell r="AC82" t="str">
            <v>no</v>
          </cell>
          <cell r="AD82">
            <v>345</v>
          </cell>
        </row>
        <row r="83">
          <cell r="H83" t="str">
            <v>confused</v>
          </cell>
          <cell r="I83" t="str">
            <v>no</v>
          </cell>
          <cell r="K83" t="str">
            <v>correct</v>
          </cell>
          <cell r="L83" t="str">
            <v>no</v>
          </cell>
          <cell r="N83" t="str">
            <v>confused</v>
          </cell>
          <cell r="O83" t="str">
            <v>no</v>
          </cell>
          <cell r="Q83" t="str">
            <v>correct</v>
          </cell>
          <cell r="R83" t="str">
            <v>no</v>
          </cell>
          <cell r="T83" t="str">
            <v>correct</v>
          </cell>
          <cell r="W83" t="str">
            <v>no</v>
          </cell>
          <cell r="Y83" t="str">
            <v>correct</v>
          </cell>
          <cell r="Z83" t="str">
            <v>no</v>
          </cell>
          <cell r="AB83" t="str">
            <v>correct</v>
          </cell>
          <cell r="AC83" t="str">
            <v>no</v>
          </cell>
          <cell r="AD83">
            <v>345</v>
          </cell>
        </row>
        <row r="84">
          <cell r="H84" t="str">
            <v>correct</v>
          </cell>
          <cell r="I84" t="str">
            <v>no</v>
          </cell>
          <cell r="K84" t="str">
            <v>correct</v>
          </cell>
          <cell r="L84" t="str">
            <v>no</v>
          </cell>
          <cell r="N84" t="str">
            <v>confused</v>
          </cell>
          <cell r="O84" t="str">
            <v>no</v>
          </cell>
          <cell r="Q84" t="str">
            <v>incorrect</v>
          </cell>
          <cell r="R84" t="str">
            <v>no</v>
          </cell>
          <cell r="T84" t="str">
            <v>incorrect</v>
          </cell>
          <cell r="W84" t="str">
            <v>no</v>
          </cell>
          <cell r="Y84" t="str">
            <v>incorrect</v>
          </cell>
          <cell r="Z84" t="str">
            <v>no</v>
          </cell>
          <cell r="AB84" t="str">
            <v>incorrect</v>
          </cell>
          <cell r="AC84" t="str">
            <v>no</v>
          </cell>
          <cell r="AD84">
            <v>345</v>
          </cell>
        </row>
        <row r="85">
          <cell r="H85" t="str">
            <v>correct</v>
          </cell>
          <cell r="I85" t="str">
            <v>no</v>
          </cell>
          <cell r="K85" t="str">
            <v>correct</v>
          </cell>
          <cell r="L85" t="str">
            <v>no</v>
          </cell>
          <cell r="N85" t="str">
            <v>confused</v>
          </cell>
          <cell r="O85" t="str">
            <v>no</v>
          </cell>
          <cell r="Q85" t="str">
            <v>incorrect</v>
          </cell>
          <cell r="R85" t="str">
            <v>no</v>
          </cell>
          <cell r="T85" t="str">
            <v>confused</v>
          </cell>
          <cell r="W85" t="str">
            <v>no</v>
          </cell>
          <cell r="Y85" t="str">
            <v>incorrect</v>
          </cell>
          <cell r="Z85" t="str">
            <v>no</v>
          </cell>
          <cell r="AB85" t="str">
            <v>incorrect</v>
          </cell>
          <cell r="AC85" t="str">
            <v>no</v>
          </cell>
          <cell r="AD85">
            <v>333</v>
          </cell>
        </row>
        <row r="86">
          <cell r="H86" t="str">
            <v>correct</v>
          </cell>
          <cell r="I86" t="str">
            <v>no</v>
          </cell>
          <cell r="K86" t="str">
            <v>correct</v>
          </cell>
          <cell r="L86" t="str">
            <v>no</v>
          </cell>
          <cell r="N86" t="str">
            <v>confused</v>
          </cell>
          <cell r="O86" t="str">
            <v>no</v>
          </cell>
          <cell r="Q86" t="str">
            <v>incorrect</v>
          </cell>
          <cell r="R86" t="str">
            <v>no</v>
          </cell>
          <cell r="T86" t="str">
            <v>confused</v>
          </cell>
          <cell r="W86" t="str">
            <v>no</v>
          </cell>
          <cell r="Y86" t="str">
            <v>incorrect</v>
          </cell>
          <cell r="Z86" t="str">
            <v>no</v>
          </cell>
          <cell r="AB86" t="str">
            <v>incorrect</v>
          </cell>
          <cell r="AC86" t="str">
            <v>no</v>
          </cell>
          <cell r="AD86">
            <v>337</v>
          </cell>
        </row>
        <row r="87">
          <cell r="H87" t="str">
            <v>correct</v>
          </cell>
          <cell r="I87" t="str">
            <v>no</v>
          </cell>
          <cell r="K87" t="str">
            <v>correct</v>
          </cell>
          <cell r="L87" t="str">
            <v>no</v>
          </cell>
          <cell r="N87" t="str">
            <v>correct</v>
          </cell>
          <cell r="O87" t="str">
            <v>no</v>
          </cell>
          <cell r="Q87" t="str">
            <v>incorrect</v>
          </cell>
          <cell r="R87" t="str">
            <v>no</v>
          </cell>
          <cell r="T87" t="str">
            <v>correct</v>
          </cell>
          <cell r="W87" t="str">
            <v>no</v>
          </cell>
          <cell r="Y87" t="str">
            <v>incorrect</v>
          </cell>
          <cell r="Z87" t="str">
            <v>no</v>
          </cell>
          <cell r="AB87" t="str">
            <v>incorrect</v>
          </cell>
          <cell r="AC87" t="str">
            <v>no</v>
          </cell>
          <cell r="AD87">
            <v>330</v>
          </cell>
        </row>
        <row r="88">
          <cell r="H88" t="str">
            <v>correct</v>
          </cell>
          <cell r="I88" t="str">
            <v>no</v>
          </cell>
          <cell r="K88" t="str">
            <v>correct</v>
          </cell>
          <cell r="L88" t="str">
            <v>no</v>
          </cell>
          <cell r="N88" t="str">
            <v>correct</v>
          </cell>
          <cell r="O88" t="str">
            <v>no</v>
          </cell>
          <cell r="Q88" t="str">
            <v>confused</v>
          </cell>
          <cell r="R88" t="str">
            <v>no</v>
          </cell>
          <cell r="T88" t="str">
            <v>correct</v>
          </cell>
          <cell r="W88" t="str">
            <v>no</v>
          </cell>
          <cell r="Y88" t="str">
            <v>incorrect</v>
          </cell>
          <cell r="Z88" t="str">
            <v>no</v>
          </cell>
          <cell r="AB88" t="str">
            <v>incorrect</v>
          </cell>
          <cell r="AC88" t="str">
            <v>no</v>
          </cell>
          <cell r="AD88">
            <v>337</v>
          </cell>
        </row>
        <row r="89">
          <cell r="H89" t="str">
            <v>confused</v>
          </cell>
          <cell r="I89" t="str">
            <v>no</v>
          </cell>
          <cell r="K89" t="str">
            <v>correct</v>
          </cell>
          <cell r="L89" t="str">
            <v>no</v>
          </cell>
          <cell r="N89" t="str">
            <v>incorrect</v>
          </cell>
          <cell r="O89" t="str">
            <v>no</v>
          </cell>
          <cell r="Q89" t="str">
            <v>incorrect</v>
          </cell>
          <cell r="R89" t="str">
            <v>no</v>
          </cell>
          <cell r="T89" t="str">
            <v>incorrect</v>
          </cell>
          <cell r="W89" t="str">
            <v>no</v>
          </cell>
          <cell r="Y89" t="str">
            <v>correct</v>
          </cell>
          <cell r="Z89" t="str">
            <v>no</v>
          </cell>
          <cell r="AB89" t="str">
            <v>incorrect</v>
          </cell>
          <cell r="AC89" t="str">
            <v>no</v>
          </cell>
          <cell r="AD89">
            <v>342</v>
          </cell>
        </row>
        <row r="90">
          <cell r="H90" t="str">
            <v>confused</v>
          </cell>
          <cell r="I90" t="str">
            <v>no</v>
          </cell>
          <cell r="K90" t="str">
            <v>correct</v>
          </cell>
          <cell r="L90" t="str">
            <v>no</v>
          </cell>
          <cell r="N90" t="str">
            <v>correct</v>
          </cell>
          <cell r="O90" t="str">
            <v>no</v>
          </cell>
          <cell r="Q90" t="str">
            <v>correct</v>
          </cell>
          <cell r="R90" t="str">
            <v>no</v>
          </cell>
          <cell r="T90" t="str">
            <v>correct</v>
          </cell>
          <cell r="W90" t="str">
            <v>no</v>
          </cell>
          <cell r="Y90" t="str">
            <v>incorrect</v>
          </cell>
          <cell r="Z90" t="str">
            <v>no</v>
          </cell>
          <cell r="AB90" t="str">
            <v>correct</v>
          </cell>
          <cell r="AC90" t="str">
            <v>no</v>
          </cell>
          <cell r="AD90">
            <v>343</v>
          </cell>
        </row>
        <row r="91">
          <cell r="H91" t="str">
            <v>confused</v>
          </cell>
          <cell r="I91" t="str">
            <v>no</v>
          </cell>
          <cell r="K91" t="str">
            <v>correct</v>
          </cell>
          <cell r="L91" t="str">
            <v>no</v>
          </cell>
          <cell r="N91" t="str">
            <v>confused</v>
          </cell>
          <cell r="O91" t="str">
            <v>no</v>
          </cell>
          <cell r="Q91" t="str">
            <v>incorrect</v>
          </cell>
          <cell r="R91" t="str">
            <v>no</v>
          </cell>
          <cell r="T91" t="str">
            <v>incorrect</v>
          </cell>
          <cell r="W91" t="str">
            <v>no</v>
          </cell>
          <cell r="Y91" t="str">
            <v>correct</v>
          </cell>
          <cell r="Z91" t="str">
            <v>no</v>
          </cell>
          <cell r="AB91" t="str">
            <v>correct</v>
          </cell>
          <cell r="AC91" t="str">
            <v>no</v>
          </cell>
          <cell r="AD91">
            <v>335</v>
          </cell>
        </row>
        <row r="92">
          <cell r="H92" t="str">
            <v>confused</v>
          </cell>
          <cell r="I92" t="str">
            <v>no</v>
          </cell>
          <cell r="K92" t="str">
            <v>correct</v>
          </cell>
          <cell r="L92" t="str">
            <v>no</v>
          </cell>
          <cell r="N92" t="str">
            <v>confused</v>
          </cell>
          <cell r="O92" t="str">
            <v>no</v>
          </cell>
          <cell r="Q92" t="str">
            <v>incorrect</v>
          </cell>
          <cell r="R92" t="str">
            <v>no</v>
          </cell>
          <cell r="T92" t="str">
            <v>incorrect</v>
          </cell>
          <cell r="W92" t="str">
            <v>no</v>
          </cell>
          <cell r="Y92" t="str">
            <v>incorrect</v>
          </cell>
          <cell r="Z92" t="str">
            <v>no</v>
          </cell>
          <cell r="AB92" t="str">
            <v>confused</v>
          </cell>
          <cell r="AC92" t="str">
            <v>no</v>
          </cell>
          <cell r="AD92">
            <v>341</v>
          </cell>
        </row>
        <row r="93">
          <cell r="H93" t="str">
            <v>confused</v>
          </cell>
          <cell r="I93" t="str">
            <v>no</v>
          </cell>
          <cell r="K93" t="str">
            <v>correct</v>
          </cell>
          <cell r="L93" t="str">
            <v>no</v>
          </cell>
          <cell r="N93" t="str">
            <v>confused</v>
          </cell>
          <cell r="O93" t="str">
            <v>no</v>
          </cell>
          <cell r="Q93" t="str">
            <v>correct</v>
          </cell>
          <cell r="R93" t="str">
            <v>no</v>
          </cell>
          <cell r="T93" t="str">
            <v>correct</v>
          </cell>
          <cell r="W93" t="str">
            <v>no</v>
          </cell>
          <cell r="Y93" t="str">
            <v>correct</v>
          </cell>
          <cell r="Z93" t="str">
            <v>no</v>
          </cell>
          <cell r="AB93" t="str">
            <v>correct</v>
          </cell>
          <cell r="AC93" t="str">
            <v>no</v>
          </cell>
          <cell r="AD93">
            <v>340</v>
          </cell>
        </row>
        <row r="94">
          <cell r="H94" t="str">
            <v>correct</v>
          </cell>
          <cell r="I94" t="str">
            <v>no</v>
          </cell>
          <cell r="K94" t="str">
            <v>correct</v>
          </cell>
          <cell r="L94" t="str">
            <v>no</v>
          </cell>
          <cell r="N94" t="str">
            <v>correct</v>
          </cell>
          <cell r="O94" t="str">
            <v>no</v>
          </cell>
          <cell r="Q94" t="str">
            <v>correct</v>
          </cell>
          <cell r="R94" t="str">
            <v>no</v>
          </cell>
          <cell r="T94" t="str">
            <v>correct</v>
          </cell>
          <cell r="W94" t="str">
            <v>no</v>
          </cell>
          <cell r="Y94" t="str">
            <v>correct</v>
          </cell>
          <cell r="Z94" t="str">
            <v>no</v>
          </cell>
          <cell r="AB94" t="str">
            <v>correct</v>
          </cell>
          <cell r="AC94" t="str">
            <v>no</v>
          </cell>
          <cell r="AD94">
            <v>339</v>
          </cell>
        </row>
        <row r="95">
          <cell r="H95" t="str">
            <v>confused</v>
          </cell>
          <cell r="I95" t="str">
            <v>no</v>
          </cell>
          <cell r="K95" t="str">
            <v>correct</v>
          </cell>
          <cell r="L95" t="str">
            <v>no</v>
          </cell>
          <cell r="N95" t="str">
            <v>confused</v>
          </cell>
          <cell r="O95" t="str">
            <v>no</v>
          </cell>
          <cell r="Q95" t="str">
            <v>confused</v>
          </cell>
          <cell r="R95" t="str">
            <v>no</v>
          </cell>
          <cell r="T95" t="str">
            <v>confused</v>
          </cell>
          <cell r="W95" t="str">
            <v>no</v>
          </cell>
          <cell r="Y95" t="str">
            <v>confused</v>
          </cell>
          <cell r="Z95" t="str">
            <v>no</v>
          </cell>
          <cell r="AB95" t="str">
            <v>confused</v>
          </cell>
          <cell r="AC95" t="str">
            <v>no</v>
          </cell>
          <cell r="AD95">
            <v>341</v>
          </cell>
        </row>
        <row r="96">
          <cell r="H96" t="str">
            <v>confused</v>
          </cell>
          <cell r="I96" t="str">
            <v>no</v>
          </cell>
          <cell r="K96" t="str">
            <v>correct</v>
          </cell>
          <cell r="L96" t="str">
            <v>no</v>
          </cell>
          <cell r="N96" t="str">
            <v>correct</v>
          </cell>
          <cell r="O96" t="str">
            <v>no</v>
          </cell>
          <cell r="Q96" t="str">
            <v>confused</v>
          </cell>
          <cell r="R96" t="str">
            <v>no</v>
          </cell>
          <cell r="T96" t="str">
            <v>correct</v>
          </cell>
          <cell r="W96" t="str">
            <v>no</v>
          </cell>
          <cell r="Y96" t="str">
            <v>correct</v>
          </cell>
          <cell r="Z96" t="str">
            <v>no</v>
          </cell>
          <cell r="AB96" t="str">
            <v>correct</v>
          </cell>
          <cell r="AC96" t="str">
            <v>no</v>
          </cell>
          <cell r="AD96">
            <v>341</v>
          </cell>
        </row>
        <row r="97">
          <cell r="H97" t="str">
            <v>confused</v>
          </cell>
          <cell r="I97" t="str">
            <v>no</v>
          </cell>
          <cell r="K97" t="str">
            <v>correct</v>
          </cell>
          <cell r="L97" t="str">
            <v>no</v>
          </cell>
          <cell r="N97" t="str">
            <v>correct</v>
          </cell>
          <cell r="O97" t="str">
            <v>no</v>
          </cell>
          <cell r="Q97" t="str">
            <v>correct</v>
          </cell>
          <cell r="R97" t="str">
            <v>no</v>
          </cell>
          <cell r="T97" t="str">
            <v>correct</v>
          </cell>
          <cell r="W97" t="str">
            <v>no</v>
          </cell>
          <cell r="Y97" t="str">
            <v>correct</v>
          </cell>
          <cell r="Z97" t="str">
            <v>no</v>
          </cell>
          <cell r="AB97" t="str">
            <v>correct</v>
          </cell>
          <cell r="AC97" t="str">
            <v>no</v>
          </cell>
          <cell r="AD97">
            <v>335</v>
          </cell>
        </row>
        <row r="98">
          <cell r="H98" t="str">
            <v>confused</v>
          </cell>
          <cell r="I98" t="str">
            <v>no</v>
          </cell>
          <cell r="K98" t="str">
            <v>correct</v>
          </cell>
          <cell r="L98" t="str">
            <v>no</v>
          </cell>
          <cell r="N98" t="str">
            <v>correct</v>
          </cell>
          <cell r="O98" t="str">
            <v>no</v>
          </cell>
          <cell r="Q98" t="str">
            <v>incorrect</v>
          </cell>
          <cell r="R98" t="str">
            <v>no</v>
          </cell>
          <cell r="T98" t="str">
            <v>correct</v>
          </cell>
          <cell r="W98" t="str">
            <v>no</v>
          </cell>
          <cell r="Y98" t="str">
            <v>correct</v>
          </cell>
          <cell r="Z98" t="str">
            <v>no</v>
          </cell>
          <cell r="AB98" t="str">
            <v>correct</v>
          </cell>
          <cell r="AC98" t="str">
            <v>no</v>
          </cell>
          <cell r="AD98">
            <v>339</v>
          </cell>
        </row>
        <row r="99">
          <cell r="H99" t="str">
            <v>confused</v>
          </cell>
          <cell r="I99" t="str">
            <v>no</v>
          </cell>
          <cell r="K99" t="str">
            <v>correct</v>
          </cell>
          <cell r="L99" t="str">
            <v>no</v>
          </cell>
          <cell r="N99" t="str">
            <v>confused</v>
          </cell>
          <cell r="O99" t="str">
            <v>no</v>
          </cell>
          <cell r="Q99" t="str">
            <v>confused</v>
          </cell>
          <cell r="R99" t="str">
            <v>no</v>
          </cell>
          <cell r="T99" t="str">
            <v>correct</v>
          </cell>
          <cell r="W99" t="str">
            <v>no</v>
          </cell>
          <cell r="Y99" t="str">
            <v>correct</v>
          </cell>
          <cell r="Z99" t="str">
            <v>no</v>
          </cell>
          <cell r="AB99" t="str">
            <v>confused</v>
          </cell>
          <cell r="AC99" t="str">
            <v>no</v>
          </cell>
          <cell r="AD99">
            <v>343</v>
          </cell>
        </row>
        <row r="100">
          <cell r="H100" t="str">
            <v>confused</v>
          </cell>
          <cell r="I100" t="str">
            <v>no</v>
          </cell>
          <cell r="K100" t="str">
            <v>correct</v>
          </cell>
          <cell r="L100" t="str">
            <v>no</v>
          </cell>
          <cell r="N100" t="str">
            <v>confused</v>
          </cell>
          <cell r="O100" t="str">
            <v>no</v>
          </cell>
          <cell r="Q100" t="str">
            <v>correct</v>
          </cell>
          <cell r="R100" t="str">
            <v>no</v>
          </cell>
          <cell r="T100" t="str">
            <v>correct</v>
          </cell>
          <cell r="W100" t="str">
            <v>no</v>
          </cell>
          <cell r="Y100" t="str">
            <v>correct</v>
          </cell>
          <cell r="Z100" t="str">
            <v>no</v>
          </cell>
          <cell r="AB100" t="str">
            <v>correct</v>
          </cell>
          <cell r="AC100" t="str">
            <v>no</v>
          </cell>
          <cell r="AD100">
            <v>340</v>
          </cell>
        </row>
        <row r="101">
          <cell r="H101" t="str">
            <v>confused</v>
          </cell>
          <cell r="I101" t="str">
            <v>no</v>
          </cell>
          <cell r="K101" t="str">
            <v>correct</v>
          </cell>
          <cell r="L101" t="str">
            <v>no</v>
          </cell>
          <cell r="N101" t="str">
            <v>correct</v>
          </cell>
          <cell r="O101" t="str">
            <v>no</v>
          </cell>
          <cell r="Q101" t="str">
            <v>correct</v>
          </cell>
          <cell r="R101" t="str">
            <v>no</v>
          </cell>
          <cell r="T101" t="str">
            <v>correct</v>
          </cell>
          <cell r="W101" t="str">
            <v>no</v>
          </cell>
          <cell r="Y101" t="str">
            <v>correct</v>
          </cell>
          <cell r="Z101" t="str">
            <v>no</v>
          </cell>
          <cell r="AB101" t="str">
            <v>correct</v>
          </cell>
          <cell r="AC101" t="str">
            <v>no</v>
          </cell>
          <cell r="AD101">
            <v>340</v>
          </cell>
        </row>
        <row r="102">
          <cell r="H102" t="str">
            <v>confused</v>
          </cell>
          <cell r="I102" t="str">
            <v>no</v>
          </cell>
          <cell r="K102" t="str">
            <v>correct</v>
          </cell>
          <cell r="L102" t="str">
            <v>no</v>
          </cell>
          <cell r="N102" t="str">
            <v>confused</v>
          </cell>
          <cell r="O102" t="str">
            <v>no</v>
          </cell>
          <cell r="Q102" t="str">
            <v>confused</v>
          </cell>
          <cell r="R102" t="str">
            <v>no</v>
          </cell>
          <cell r="T102" t="str">
            <v>incorrect</v>
          </cell>
          <cell r="W102" t="str">
            <v>no</v>
          </cell>
          <cell r="Y102" t="str">
            <v>correct</v>
          </cell>
          <cell r="Z102" t="str">
            <v>no</v>
          </cell>
          <cell r="AB102" t="str">
            <v>correct</v>
          </cell>
          <cell r="AC102" t="str">
            <v>no</v>
          </cell>
          <cell r="AD102">
            <v>333</v>
          </cell>
        </row>
        <row r="103">
          <cell r="H103" t="str">
            <v>confused</v>
          </cell>
          <cell r="I103" t="str">
            <v>no</v>
          </cell>
          <cell r="K103" t="str">
            <v>correct</v>
          </cell>
          <cell r="L103" t="str">
            <v>no</v>
          </cell>
          <cell r="N103" t="str">
            <v>correct</v>
          </cell>
          <cell r="O103" t="str">
            <v>no</v>
          </cell>
          <cell r="Q103" t="str">
            <v>correct</v>
          </cell>
          <cell r="R103" t="str">
            <v>no</v>
          </cell>
          <cell r="T103" t="str">
            <v>correct</v>
          </cell>
          <cell r="W103" t="str">
            <v>no</v>
          </cell>
          <cell r="Y103" t="str">
            <v>confused</v>
          </cell>
          <cell r="Z103" t="str">
            <v>no</v>
          </cell>
          <cell r="AB103" t="str">
            <v>correct</v>
          </cell>
          <cell r="AC103" t="str">
            <v>no</v>
          </cell>
          <cell r="AD103">
            <v>339</v>
          </cell>
        </row>
        <row r="104">
          <cell r="H104" t="str">
            <v>correct</v>
          </cell>
          <cell r="I104" t="str">
            <v>no</v>
          </cell>
          <cell r="K104" t="str">
            <v>correct</v>
          </cell>
          <cell r="L104" t="str">
            <v>no</v>
          </cell>
          <cell r="N104" t="str">
            <v>correct</v>
          </cell>
          <cell r="O104" t="str">
            <v>no</v>
          </cell>
          <cell r="Q104" t="str">
            <v>correct</v>
          </cell>
          <cell r="R104" t="str">
            <v>no</v>
          </cell>
          <cell r="T104" t="str">
            <v>correct</v>
          </cell>
          <cell r="W104" t="str">
            <v>no</v>
          </cell>
          <cell r="Y104" t="str">
            <v>correct</v>
          </cell>
          <cell r="Z104" t="str">
            <v>no</v>
          </cell>
          <cell r="AB104" t="str">
            <v>correct</v>
          </cell>
          <cell r="AC104" t="str">
            <v>no</v>
          </cell>
          <cell r="AD104">
            <v>334</v>
          </cell>
        </row>
        <row r="105">
          <cell r="H105" t="str">
            <v>confused</v>
          </cell>
          <cell r="I105" t="str">
            <v>no</v>
          </cell>
          <cell r="K105" t="str">
            <v>correct</v>
          </cell>
          <cell r="L105" t="str">
            <v>no</v>
          </cell>
          <cell r="N105" t="str">
            <v>confused</v>
          </cell>
          <cell r="O105" t="str">
            <v>no</v>
          </cell>
          <cell r="Q105" t="str">
            <v>correct</v>
          </cell>
          <cell r="R105" t="str">
            <v>no</v>
          </cell>
          <cell r="T105" t="str">
            <v>correct</v>
          </cell>
          <cell r="W105" t="str">
            <v>no</v>
          </cell>
          <cell r="Y105" t="str">
            <v>correct</v>
          </cell>
          <cell r="Z105" t="str">
            <v>no</v>
          </cell>
          <cell r="AB105" t="str">
            <v>correct</v>
          </cell>
          <cell r="AC105" t="str">
            <v>no</v>
          </cell>
          <cell r="AD105">
            <v>333</v>
          </cell>
        </row>
        <row r="106">
          <cell r="H106" t="str">
            <v>correct</v>
          </cell>
          <cell r="I106" t="str">
            <v>no</v>
          </cell>
          <cell r="K106" t="str">
            <v>correct</v>
          </cell>
          <cell r="L106" t="str">
            <v>no</v>
          </cell>
          <cell r="N106" t="str">
            <v>correct</v>
          </cell>
          <cell r="O106" t="str">
            <v>no</v>
          </cell>
          <cell r="Q106" t="str">
            <v>correct</v>
          </cell>
          <cell r="R106" t="str">
            <v>no</v>
          </cell>
          <cell r="T106" t="str">
            <v>correct</v>
          </cell>
          <cell r="W106" t="str">
            <v>no</v>
          </cell>
          <cell r="Y106" t="str">
            <v>correct</v>
          </cell>
          <cell r="Z106" t="str">
            <v>no</v>
          </cell>
          <cell r="AB106" t="str">
            <v>confused</v>
          </cell>
          <cell r="AC106" t="str">
            <v>no</v>
          </cell>
          <cell r="AD106">
            <v>388</v>
          </cell>
        </row>
        <row r="107">
          <cell r="H107" t="str">
            <v>correct</v>
          </cell>
          <cell r="I107" t="str">
            <v>no</v>
          </cell>
          <cell r="K107" t="str">
            <v>correct</v>
          </cell>
          <cell r="L107" t="str">
            <v>no</v>
          </cell>
          <cell r="N107" t="str">
            <v>correct</v>
          </cell>
          <cell r="O107" t="str">
            <v>no</v>
          </cell>
          <cell r="Q107" t="str">
            <v>correct</v>
          </cell>
          <cell r="R107" t="str">
            <v>no</v>
          </cell>
          <cell r="T107" t="str">
            <v>correct</v>
          </cell>
          <cell r="W107" t="str">
            <v>no</v>
          </cell>
          <cell r="Y107" t="str">
            <v>correct</v>
          </cell>
          <cell r="Z107" t="str">
            <v>no</v>
          </cell>
          <cell r="AB107" t="str">
            <v>correct</v>
          </cell>
          <cell r="AC107" t="str">
            <v>no</v>
          </cell>
          <cell r="AD107">
            <v>385</v>
          </cell>
        </row>
        <row r="108">
          <cell r="H108" t="str">
            <v>correct</v>
          </cell>
          <cell r="I108" t="str">
            <v>no</v>
          </cell>
          <cell r="K108" t="str">
            <v>correct</v>
          </cell>
          <cell r="L108" t="str">
            <v>no</v>
          </cell>
          <cell r="N108" t="str">
            <v>correct</v>
          </cell>
          <cell r="O108" t="str">
            <v>no</v>
          </cell>
          <cell r="Q108" t="str">
            <v>correct</v>
          </cell>
          <cell r="R108" t="str">
            <v>no</v>
          </cell>
          <cell r="T108" t="str">
            <v>correct</v>
          </cell>
          <cell r="W108" t="str">
            <v>no</v>
          </cell>
          <cell r="Y108" t="str">
            <v>correct</v>
          </cell>
          <cell r="Z108" t="str">
            <v>no</v>
          </cell>
          <cell r="AB108" t="str">
            <v>correct</v>
          </cell>
          <cell r="AC108" t="str">
            <v>no</v>
          </cell>
          <cell r="AD108">
            <v>401</v>
          </cell>
        </row>
        <row r="109">
          <cell r="H109" t="str">
            <v>correct</v>
          </cell>
          <cell r="I109" t="str">
            <v>no</v>
          </cell>
          <cell r="K109" t="str">
            <v>correct</v>
          </cell>
          <cell r="L109" t="str">
            <v>no</v>
          </cell>
          <cell r="N109" t="str">
            <v>correct</v>
          </cell>
          <cell r="O109" t="str">
            <v>no</v>
          </cell>
          <cell r="Q109" t="str">
            <v>correct</v>
          </cell>
          <cell r="R109" t="str">
            <v>no</v>
          </cell>
          <cell r="T109" t="str">
            <v>correct</v>
          </cell>
          <cell r="W109" t="str">
            <v>no</v>
          </cell>
          <cell r="Y109" t="str">
            <v>incorrect</v>
          </cell>
          <cell r="Z109" t="str">
            <v>no</v>
          </cell>
          <cell r="AB109" t="str">
            <v>correct</v>
          </cell>
          <cell r="AC109" t="str">
            <v>no</v>
          </cell>
          <cell r="AD109">
            <v>390</v>
          </cell>
        </row>
        <row r="110">
          <cell r="H110" t="str">
            <v>correct</v>
          </cell>
          <cell r="I110" t="str">
            <v>no</v>
          </cell>
          <cell r="K110" t="str">
            <v>correct</v>
          </cell>
          <cell r="L110" t="str">
            <v>no</v>
          </cell>
          <cell r="N110" t="str">
            <v>correct</v>
          </cell>
          <cell r="O110" t="str">
            <v>no</v>
          </cell>
          <cell r="Q110" t="str">
            <v>incorrect</v>
          </cell>
          <cell r="R110" t="str">
            <v>no</v>
          </cell>
          <cell r="T110" t="str">
            <v>correct</v>
          </cell>
          <cell r="W110" t="str">
            <v>no</v>
          </cell>
          <cell r="Y110" t="str">
            <v>correct</v>
          </cell>
          <cell r="Z110" t="str">
            <v>no</v>
          </cell>
          <cell r="AB110" t="str">
            <v>correct</v>
          </cell>
          <cell r="AC110" t="str">
            <v>no</v>
          </cell>
          <cell r="AD110">
            <v>376</v>
          </cell>
        </row>
        <row r="111">
          <cell r="H111" t="str">
            <v>correct</v>
          </cell>
          <cell r="I111" t="str">
            <v>no</v>
          </cell>
          <cell r="K111" t="str">
            <v>correct</v>
          </cell>
          <cell r="L111" t="str">
            <v>no</v>
          </cell>
          <cell r="N111" t="str">
            <v>correct</v>
          </cell>
          <cell r="O111" t="str">
            <v>no</v>
          </cell>
          <cell r="Q111" t="str">
            <v>correct</v>
          </cell>
          <cell r="R111" t="str">
            <v>no</v>
          </cell>
          <cell r="T111" t="str">
            <v>correct</v>
          </cell>
          <cell r="W111" t="str">
            <v>no</v>
          </cell>
          <cell r="Y111" t="str">
            <v>correct</v>
          </cell>
          <cell r="Z111" t="str">
            <v>no</v>
          </cell>
          <cell r="AB111" t="str">
            <v>correct</v>
          </cell>
          <cell r="AC111" t="str">
            <v>no</v>
          </cell>
          <cell r="AD111">
            <v>380</v>
          </cell>
        </row>
        <row r="112">
          <cell r="H112" t="str">
            <v>correct</v>
          </cell>
          <cell r="I112" t="str">
            <v>no</v>
          </cell>
          <cell r="K112" t="str">
            <v>correct</v>
          </cell>
          <cell r="L112" t="str">
            <v>no</v>
          </cell>
          <cell r="N112" t="str">
            <v>correct</v>
          </cell>
          <cell r="O112" t="str">
            <v>no</v>
          </cell>
          <cell r="Q112" t="str">
            <v>correct</v>
          </cell>
          <cell r="R112" t="str">
            <v>no</v>
          </cell>
          <cell r="T112" t="str">
            <v>correct</v>
          </cell>
          <cell r="W112" t="str">
            <v>no</v>
          </cell>
          <cell r="Y112" t="str">
            <v>correct</v>
          </cell>
          <cell r="Z112" t="str">
            <v>no</v>
          </cell>
          <cell r="AB112" t="str">
            <v>correct</v>
          </cell>
          <cell r="AC112" t="str">
            <v>no</v>
          </cell>
          <cell r="AD112">
            <v>378</v>
          </cell>
        </row>
        <row r="113">
          <cell r="H113" t="str">
            <v>correct</v>
          </cell>
          <cell r="I113" t="str">
            <v>no</v>
          </cell>
          <cell r="K113" t="str">
            <v>correct</v>
          </cell>
          <cell r="L113" t="str">
            <v>no</v>
          </cell>
          <cell r="N113" t="str">
            <v>correct</v>
          </cell>
          <cell r="O113" t="str">
            <v>no</v>
          </cell>
          <cell r="Q113" t="str">
            <v>correct</v>
          </cell>
          <cell r="R113" t="str">
            <v>no</v>
          </cell>
          <cell r="T113" t="str">
            <v>correct</v>
          </cell>
          <cell r="W113" t="str">
            <v>no</v>
          </cell>
          <cell r="Y113" t="str">
            <v>correct</v>
          </cell>
          <cell r="Z113" t="str">
            <v>no</v>
          </cell>
          <cell r="AB113" t="str">
            <v>correct</v>
          </cell>
          <cell r="AC113" t="str">
            <v>no</v>
          </cell>
          <cell r="AD113">
            <v>379</v>
          </cell>
        </row>
        <row r="114">
          <cell r="H114" t="str">
            <v>correct</v>
          </cell>
          <cell r="I114" t="str">
            <v>no</v>
          </cell>
          <cell r="K114" t="str">
            <v>correct</v>
          </cell>
          <cell r="L114" t="str">
            <v>no</v>
          </cell>
          <cell r="N114" t="str">
            <v>correct</v>
          </cell>
          <cell r="O114" t="str">
            <v>no</v>
          </cell>
          <cell r="Q114" t="str">
            <v>correct</v>
          </cell>
          <cell r="R114" t="str">
            <v>no</v>
          </cell>
          <cell r="T114" t="str">
            <v>correct</v>
          </cell>
          <cell r="W114" t="str">
            <v>no</v>
          </cell>
          <cell r="Y114" t="str">
            <v>correct</v>
          </cell>
          <cell r="Z114" t="str">
            <v>no</v>
          </cell>
          <cell r="AB114" t="str">
            <v>correct</v>
          </cell>
          <cell r="AC114" t="str">
            <v>no</v>
          </cell>
          <cell r="AD114">
            <v>385</v>
          </cell>
        </row>
        <row r="115">
          <cell r="H115" t="str">
            <v>correct</v>
          </cell>
          <cell r="I115" t="str">
            <v>no</v>
          </cell>
          <cell r="K115" t="str">
            <v>correct</v>
          </cell>
          <cell r="L115" t="str">
            <v>no</v>
          </cell>
          <cell r="N115" t="str">
            <v>correct</v>
          </cell>
          <cell r="O115" t="str">
            <v>no</v>
          </cell>
          <cell r="Q115" t="str">
            <v>correct</v>
          </cell>
          <cell r="R115" t="str">
            <v>no</v>
          </cell>
          <cell r="T115" t="str">
            <v>correct</v>
          </cell>
          <cell r="W115" t="str">
            <v>no</v>
          </cell>
          <cell r="Y115" t="str">
            <v>correct</v>
          </cell>
          <cell r="Z115" t="str">
            <v>no</v>
          </cell>
          <cell r="AB115" t="str">
            <v>correct</v>
          </cell>
          <cell r="AC115" t="str">
            <v>no</v>
          </cell>
          <cell r="AD115">
            <v>382</v>
          </cell>
        </row>
        <row r="116">
          <cell r="H116" t="str">
            <v>correct</v>
          </cell>
          <cell r="I116" t="str">
            <v>no</v>
          </cell>
          <cell r="K116" t="str">
            <v>correct</v>
          </cell>
          <cell r="L116" t="str">
            <v>no</v>
          </cell>
          <cell r="N116" t="str">
            <v>correct</v>
          </cell>
          <cell r="O116" t="str">
            <v>no</v>
          </cell>
          <cell r="Q116" t="str">
            <v>correct</v>
          </cell>
          <cell r="R116" t="str">
            <v>no</v>
          </cell>
          <cell r="T116" t="str">
            <v>correct</v>
          </cell>
          <cell r="W116" t="str">
            <v>no</v>
          </cell>
          <cell r="Y116" t="str">
            <v>correct</v>
          </cell>
          <cell r="Z116" t="str">
            <v>no</v>
          </cell>
          <cell r="AB116" t="str">
            <v>correct</v>
          </cell>
          <cell r="AC116" t="str">
            <v>no</v>
          </cell>
          <cell r="AD116">
            <v>377</v>
          </cell>
        </row>
        <row r="117">
          <cell r="H117" t="str">
            <v>correct</v>
          </cell>
          <cell r="I117" t="str">
            <v>no</v>
          </cell>
          <cell r="K117" t="str">
            <v>correct</v>
          </cell>
          <cell r="L117" t="str">
            <v>no</v>
          </cell>
          <cell r="N117" t="str">
            <v>correct</v>
          </cell>
          <cell r="O117" t="str">
            <v>no</v>
          </cell>
          <cell r="Q117" t="str">
            <v>correct</v>
          </cell>
          <cell r="R117" t="str">
            <v>no</v>
          </cell>
          <cell r="T117" t="str">
            <v>correct</v>
          </cell>
          <cell r="W117" t="str">
            <v>no</v>
          </cell>
          <cell r="Y117" t="str">
            <v>correct</v>
          </cell>
          <cell r="Z117" t="str">
            <v>no</v>
          </cell>
          <cell r="AB117" t="str">
            <v>correct</v>
          </cell>
          <cell r="AC117" t="str">
            <v>no</v>
          </cell>
          <cell r="AD117">
            <v>388</v>
          </cell>
        </row>
        <row r="118">
          <cell r="H118" t="str">
            <v>correct</v>
          </cell>
          <cell r="I118" t="str">
            <v>no</v>
          </cell>
          <cell r="K118" t="str">
            <v>correct</v>
          </cell>
          <cell r="L118" t="str">
            <v>no</v>
          </cell>
          <cell r="N118" t="str">
            <v>correct</v>
          </cell>
          <cell r="O118" t="str">
            <v>no</v>
          </cell>
          <cell r="Q118" t="str">
            <v>correct</v>
          </cell>
          <cell r="R118" t="str">
            <v>no</v>
          </cell>
          <cell r="T118" t="str">
            <v>correct</v>
          </cell>
          <cell r="W118" t="str">
            <v>no</v>
          </cell>
          <cell r="Y118" t="str">
            <v>correct</v>
          </cell>
          <cell r="Z118" t="str">
            <v>no</v>
          </cell>
          <cell r="AB118" t="str">
            <v>correct</v>
          </cell>
          <cell r="AC118" t="str">
            <v>no</v>
          </cell>
          <cell r="AD118">
            <v>385</v>
          </cell>
        </row>
        <row r="119">
          <cell r="H119" t="str">
            <v>correct</v>
          </cell>
          <cell r="I119" t="str">
            <v>no</v>
          </cell>
          <cell r="K119" t="str">
            <v>correct</v>
          </cell>
          <cell r="L119" t="str">
            <v>no</v>
          </cell>
          <cell r="N119" t="str">
            <v>correct</v>
          </cell>
          <cell r="O119" t="str">
            <v>no</v>
          </cell>
          <cell r="Q119" t="str">
            <v>correct</v>
          </cell>
          <cell r="R119" t="str">
            <v>no</v>
          </cell>
          <cell r="T119" t="str">
            <v>correct</v>
          </cell>
          <cell r="W119" t="str">
            <v>no</v>
          </cell>
          <cell r="Y119" t="str">
            <v>correct</v>
          </cell>
          <cell r="Z119" t="str">
            <v>no</v>
          </cell>
          <cell r="AB119" t="str">
            <v>incorrect</v>
          </cell>
          <cell r="AC119" t="str">
            <v>no</v>
          </cell>
          <cell r="AD119">
            <v>383</v>
          </cell>
        </row>
        <row r="120">
          <cell r="H120" t="str">
            <v>correct</v>
          </cell>
          <cell r="I120" t="str">
            <v>no</v>
          </cell>
          <cell r="K120" t="str">
            <v>correct</v>
          </cell>
          <cell r="L120" t="str">
            <v>yes</v>
          </cell>
          <cell r="N120" t="str">
            <v>correct</v>
          </cell>
          <cell r="O120" t="str">
            <v>no</v>
          </cell>
          <cell r="Q120" t="str">
            <v>correct</v>
          </cell>
          <cell r="R120" t="str">
            <v>no</v>
          </cell>
          <cell r="T120" t="str">
            <v>correct</v>
          </cell>
          <cell r="W120" t="str">
            <v>no</v>
          </cell>
          <cell r="Y120" t="str">
            <v>correct</v>
          </cell>
          <cell r="Z120" t="str">
            <v>no</v>
          </cell>
          <cell r="AB120" t="str">
            <v>confused</v>
          </cell>
          <cell r="AC120" t="str">
            <v>no</v>
          </cell>
          <cell r="AD120">
            <v>369</v>
          </cell>
        </row>
        <row r="121">
          <cell r="H121" t="str">
            <v>correct</v>
          </cell>
          <cell r="I121" t="str">
            <v>no</v>
          </cell>
          <cell r="K121" t="str">
            <v>correct</v>
          </cell>
          <cell r="L121" t="str">
            <v>no</v>
          </cell>
          <cell r="N121" t="str">
            <v>correct</v>
          </cell>
          <cell r="O121" t="str">
            <v>no</v>
          </cell>
          <cell r="Q121" t="str">
            <v>incorrect</v>
          </cell>
          <cell r="R121" t="str">
            <v>no</v>
          </cell>
          <cell r="T121" t="str">
            <v>correct</v>
          </cell>
          <cell r="W121" t="str">
            <v>no</v>
          </cell>
          <cell r="Y121" t="str">
            <v>incorrect</v>
          </cell>
          <cell r="Z121" t="str">
            <v>no</v>
          </cell>
          <cell r="AB121" t="str">
            <v>confused</v>
          </cell>
          <cell r="AC121" t="str">
            <v>no</v>
          </cell>
          <cell r="AD121">
            <v>372</v>
          </cell>
        </row>
        <row r="122">
          <cell r="H122" t="str">
            <v>correct</v>
          </cell>
          <cell r="I122" t="str">
            <v>no</v>
          </cell>
          <cell r="K122" t="str">
            <v>correct</v>
          </cell>
          <cell r="L122" t="str">
            <v>no</v>
          </cell>
          <cell r="N122" t="str">
            <v>correct</v>
          </cell>
          <cell r="O122" t="str">
            <v>no</v>
          </cell>
          <cell r="Q122" t="str">
            <v>correct</v>
          </cell>
          <cell r="R122" t="str">
            <v>no</v>
          </cell>
          <cell r="T122" t="str">
            <v>correct</v>
          </cell>
          <cell r="W122" t="str">
            <v>no</v>
          </cell>
          <cell r="Y122" t="str">
            <v>incorrect</v>
          </cell>
          <cell r="Z122" t="str">
            <v>no</v>
          </cell>
          <cell r="AB122" t="str">
            <v>incorrect</v>
          </cell>
          <cell r="AC122" t="str">
            <v>no</v>
          </cell>
          <cell r="AD122">
            <v>382</v>
          </cell>
        </row>
        <row r="123">
          <cell r="H123" t="str">
            <v>correct</v>
          </cell>
          <cell r="I123" t="str">
            <v>no</v>
          </cell>
          <cell r="K123" t="str">
            <v>correct</v>
          </cell>
          <cell r="L123" t="str">
            <v>no</v>
          </cell>
          <cell r="N123" t="str">
            <v>correct</v>
          </cell>
          <cell r="O123" t="str">
            <v>no</v>
          </cell>
          <cell r="Q123" t="str">
            <v>correct</v>
          </cell>
          <cell r="R123" t="str">
            <v>no</v>
          </cell>
          <cell r="T123" t="str">
            <v>correct</v>
          </cell>
          <cell r="W123" t="str">
            <v>no</v>
          </cell>
          <cell r="Y123" t="str">
            <v>correct</v>
          </cell>
          <cell r="Z123" t="str">
            <v>no</v>
          </cell>
          <cell r="AB123" t="str">
            <v>confused</v>
          </cell>
          <cell r="AC123" t="str">
            <v>no</v>
          </cell>
          <cell r="AD123">
            <v>386</v>
          </cell>
        </row>
        <row r="124">
          <cell r="H124" t="str">
            <v>correct</v>
          </cell>
          <cell r="I124" t="str">
            <v>no</v>
          </cell>
          <cell r="K124" t="str">
            <v>correct</v>
          </cell>
          <cell r="L124" t="str">
            <v>no</v>
          </cell>
          <cell r="N124" t="str">
            <v>correct</v>
          </cell>
          <cell r="O124" t="str">
            <v>no</v>
          </cell>
          <cell r="Q124" t="str">
            <v>correct</v>
          </cell>
          <cell r="R124" t="str">
            <v>no</v>
          </cell>
          <cell r="T124" t="str">
            <v>correct</v>
          </cell>
          <cell r="W124" t="str">
            <v>no</v>
          </cell>
          <cell r="Y124" t="str">
            <v>correct</v>
          </cell>
          <cell r="Z124" t="str">
            <v>no</v>
          </cell>
          <cell r="AB124" t="str">
            <v>incorrect</v>
          </cell>
          <cell r="AC124" t="str">
            <v>no</v>
          </cell>
          <cell r="AD124">
            <v>371</v>
          </cell>
        </row>
        <row r="125">
          <cell r="H125" t="str">
            <v>correct</v>
          </cell>
          <cell r="I125" t="str">
            <v>no</v>
          </cell>
          <cell r="K125" t="str">
            <v>correct</v>
          </cell>
          <cell r="L125" t="str">
            <v>no</v>
          </cell>
          <cell r="N125" t="str">
            <v>correct</v>
          </cell>
          <cell r="O125" t="str">
            <v>no</v>
          </cell>
          <cell r="Q125" t="str">
            <v>correct</v>
          </cell>
          <cell r="R125" t="str">
            <v>no</v>
          </cell>
          <cell r="T125" t="str">
            <v>correct</v>
          </cell>
          <cell r="W125" t="str">
            <v>no</v>
          </cell>
          <cell r="Y125" t="str">
            <v>correct</v>
          </cell>
          <cell r="Z125" t="str">
            <v>no</v>
          </cell>
          <cell r="AB125" t="str">
            <v>confused</v>
          </cell>
          <cell r="AC125" t="str">
            <v>no</v>
          </cell>
          <cell r="AD125">
            <v>383</v>
          </cell>
        </row>
        <row r="126">
          <cell r="H126" t="str">
            <v>correct</v>
          </cell>
          <cell r="I126" t="str">
            <v>no</v>
          </cell>
          <cell r="K126" t="str">
            <v>correct</v>
          </cell>
          <cell r="L126" t="str">
            <v>no</v>
          </cell>
          <cell r="N126" t="str">
            <v>correct</v>
          </cell>
          <cell r="O126" t="str">
            <v>no</v>
          </cell>
          <cell r="Q126" t="str">
            <v>correct</v>
          </cell>
          <cell r="R126" t="str">
            <v>no</v>
          </cell>
          <cell r="T126" t="str">
            <v>correct</v>
          </cell>
          <cell r="W126" t="str">
            <v>no</v>
          </cell>
          <cell r="Y126" t="str">
            <v>incorrect</v>
          </cell>
          <cell r="Z126" t="str">
            <v>no</v>
          </cell>
          <cell r="AB126" t="str">
            <v>incorrect</v>
          </cell>
          <cell r="AC126" t="str">
            <v>no</v>
          </cell>
          <cell r="AD126">
            <v>383</v>
          </cell>
        </row>
        <row r="127">
          <cell r="H127" t="str">
            <v>correct</v>
          </cell>
          <cell r="I127" t="str">
            <v>no</v>
          </cell>
          <cell r="K127" t="str">
            <v>correct</v>
          </cell>
          <cell r="L127" t="str">
            <v>no</v>
          </cell>
          <cell r="N127" t="str">
            <v>correct</v>
          </cell>
          <cell r="O127" t="str">
            <v>no</v>
          </cell>
          <cell r="Q127" t="str">
            <v>correct</v>
          </cell>
          <cell r="R127" t="str">
            <v>no</v>
          </cell>
          <cell r="T127" t="str">
            <v>correct</v>
          </cell>
          <cell r="W127" t="str">
            <v>no</v>
          </cell>
          <cell r="Y127" t="str">
            <v>correct</v>
          </cell>
          <cell r="Z127" t="str">
            <v>no</v>
          </cell>
          <cell r="AB127" t="str">
            <v>incorrect</v>
          </cell>
          <cell r="AC127" t="str">
            <v>no</v>
          </cell>
          <cell r="AD127">
            <v>386</v>
          </cell>
        </row>
        <row r="128">
          <cell r="H128" t="str">
            <v>correct</v>
          </cell>
          <cell r="I128" t="str">
            <v>no</v>
          </cell>
          <cell r="K128" t="str">
            <v>correct</v>
          </cell>
          <cell r="L128" t="str">
            <v>no</v>
          </cell>
          <cell r="N128" t="str">
            <v>correct</v>
          </cell>
          <cell r="O128" t="str">
            <v>no</v>
          </cell>
          <cell r="Q128" t="str">
            <v>correct</v>
          </cell>
          <cell r="R128" t="str">
            <v>no</v>
          </cell>
          <cell r="T128" t="str">
            <v>correct</v>
          </cell>
          <cell r="W128" t="str">
            <v>no</v>
          </cell>
          <cell r="Y128" t="str">
            <v>confused</v>
          </cell>
          <cell r="Z128" t="str">
            <v>no</v>
          </cell>
          <cell r="AB128" t="str">
            <v>incorrect</v>
          </cell>
          <cell r="AC128" t="str">
            <v>no</v>
          </cell>
          <cell r="AD128">
            <v>373</v>
          </cell>
        </row>
        <row r="129">
          <cell r="H129" t="str">
            <v>correct</v>
          </cell>
          <cell r="I129" t="str">
            <v>no</v>
          </cell>
          <cell r="K129" t="str">
            <v>correct</v>
          </cell>
          <cell r="L129" t="str">
            <v>no</v>
          </cell>
          <cell r="N129" t="str">
            <v>correct</v>
          </cell>
          <cell r="O129" t="str">
            <v>no</v>
          </cell>
          <cell r="Q129" t="str">
            <v>correct</v>
          </cell>
          <cell r="R129" t="str">
            <v>no</v>
          </cell>
          <cell r="T129" t="str">
            <v>correct</v>
          </cell>
          <cell r="W129" t="str">
            <v>no</v>
          </cell>
          <cell r="Y129" t="str">
            <v>correct</v>
          </cell>
          <cell r="Z129" t="str">
            <v>no</v>
          </cell>
          <cell r="AB129" t="str">
            <v>confused</v>
          </cell>
          <cell r="AC129" t="str">
            <v>no</v>
          </cell>
          <cell r="AD129">
            <v>382</v>
          </cell>
        </row>
        <row r="130">
          <cell r="H130" t="str">
            <v>correct</v>
          </cell>
          <cell r="I130" t="str">
            <v>no</v>
          </cell>
          <cell r="K130" t="str">
            <v>correct</v>
          </cell>
          <cell r="L130" t="str">
            <v>no</v>
          </cell>
          <cell r="N130" t="str">
            <v>correct</v>
          </cell>
          <cell r="O130" t="str">
            <v>no</v>
          </cell>
          <cell r="Q130" t="str">
            <v>correct</v>
          </cell>
          <cell r="R130" t="str">
            <v>no</v>
          </cell>
          <cell r="T130" t="str">
            <v>correct</v>
          </cell>
          <cell r="W130" t="str">
            <v>no</v>
          </cell>
          <cell r="Y130" t="str">
            <v>incorrect</v>
          </cell>
          <cell r="Z130" t="str">
            <v>no</v>
          </cell>
          <cell r="AB130" t="str">
            <v>confused</v>
          </cell>
          <cell r="AC130" t="str">
            <v>no</v>
          </cell>
          <cell r="AD130">
            <v>380</v>
          </cell>
        </row>
        <row r="131">
          <cell r="H131" t="str">
            <v>correct</v>
          </cell>
          <cell r="I131" t="str">
            <v>no</v>
          </cell>
          <cell r="K131" t="str">
            <v>correct</v>
          </cell>
          <cell r="L131" t="str">
            <v>no</v>
          </cell>
          <cell r="N131" t="str">
            <v>correct</v>
          </cell>
          <cell r="O131" t="str">
            <v>no</v>
          </cell>
          <cell r="Q131" t="str">
            <v>correct</v>
          </cell>
          <cell r="R131" t="str">
            <v>no</v>
          </cell>
          <cell r="T131" t="str">
            <v>correct</v>
          </cell>
          <cell r="W131" t="str">
            <v>no</v>
          </cell>
          <cell r="Y131" t="str">
            <v>correct</v>
          </cell>
          <cell r="Z131" t="str">
            <v>no</v>
          </cell>
          <cell r="AB131" t="str">
            <v>incorrect</v>
          </cell>
          <cell r="AC131" t="str">
            <v>no</v>
          </cell>
          <cell r="AD131">
            <v>385</v>
          </cell>
        </row>
        <row r="132">
          <cell r="H132" t="str">
            <v>correct</v>
          </cell>
          <cell r="I132" t="str">
            <v>no</v>
          </cell>
          <cell r="K132" t="str">
            <v>correct</v>
          </cell>
          <cell r="L132" t="str">
            <v>no</v>
          </cell>
          <cell r="N132" t="str">
            <v>correct</v>
          </cell>
          <cell r="O132" t="str">
            <v>no</v>
          </cell>
          <cell r="Q132" t="str">
            <v>correct</v>
          </cell>
          <cell r="R132" t="str">
            <v>no</v>
          </cell>
          <cell r="T132" t="str">
            <v>correct</v>
          </cell>
          <cell r="W132" t="str">
            <v>no</v>
          </cell>
          <cell r="Y132" t="str">
            <v>incorrect</v>
          </cell>
          <cell r="Z132" t="str">
            <v>no</v>
          </cell>
          <cell r="AB132" t="str">
            <v>incorrect</v>
          </cell>
          <cell r="AC132" t="str">
            <v>no</v>
          </cell>
          <cell r="AD132">
            <v>380</v>
          </cell>
        </row>
        <row r="133">
          <cell r="H133" t="str">
            <v>correct</v>
          </cell>
          <cell r="I133" t="str">
            <v>no</v>
          </cell>
          <cell r="K133" t="str">
            <v>correct</v>
          </cell>
          <cell r="L133" t="str">
            <v>no</v>
          </cell>
          <cell r="N133" t="str">
            <v>correct</v>
          </cell>
          <cell r="O133" t="str">
            <v>no</v>
          </cell>
          <cell r="Q133" t="str">
            <v>correct</v>
          </cell>
          <cell r="R133" t="str">
            <v>no</v>
          </cell>
          <cell r="T133" t="str">
            <v>correct</v>
          </cell>
          <cell r="W133" t="str">
            <v>no</v>
          </cell>
          <cell r="Y133" t="str">
            <v>incorrect</v>
          </cell>
          <cell r="Z133" t="str">
            <v>no</v>
          </cell>
          <cell r="AB133" t="str">
            <v>incorrect</v>
          </cell>
          <cell r="AC133" t="str">
            <v>no</v>
          </cell>
          <cell r="AD133">
            <v>377</v>
          </cell>
        </row>
        <row r="134">
          <cell r="H134" t="str">
            <v>correct</v>
          </cell>
          <cell r="I134" t="str">
            <v>no</v>
          </cell>
          <cell r="K134" t="str">
            <v>correct</v>
          </cell>
          <cell r="L134" t="str">
            <v>no</v>
          </cell>
          <cell r="N134" t="str">
            <v>correct</v>
          </cell>
          <cell r="O134" t="str">
            <v>no</v>
          </cell>
          <cell r="Q134" t="str">
            <v>correct</v>
          </cell>
          <cell r="R134" t="str">
            <v>no</v>
          </cell>
          <cell r="T134" t="str">
            <v>correct</v>
          </cell>
          <cell r="W134" t="str">
            <v>no</v>
          </cell>
          <cell r="Y134" t="str">
            <v>correct</v>
          </cell>
          <cell r="Z134" t="str">
            <v>no</v>
          </cell>
          <cell r="AB134" t="str">
            <v>correct</v>
          </cell>
          <cell r="AC134" t="str">
            <v>no</v>
          </cell>
          <cell r="AD134">
            <v>375</v>
          </cell>
        </row>
        <row r="135">
          <cell r="H135" t="str">
            <v>correct</v>
          </cell>
          <cell r="I135" t="str">
            <v>no</v>
          </cell>
          <cell r="K135" t="str">
            <v>correct</v>
          </cell>
          <cell r="L135" t="str">
            <v>no</v>
          </cell>
          <cell r="N135" t="str">
            <v>correct</v>
          </cell>
          <cell r="O135" t="str">
            <v>no</v>
          </cell>
          <cell r="Q135" t="str">
            <v>correct</v>
          </cell>
          <cell r="R135" t="str">
            <v>no</v>
          </cell>
          <cell r="T135" t="str">
            <v>correct</v>
          </cell>
          <cell r="W135" t="str">
            <v>no</v>
          </cell>
          <cell r="Y135" t="str">
            <v>incorrect</v>
          </cell>
          <cell r="Z135" t="str">
            <v>no</v>
          </cell>
          <cell r="AB135" t="str">
            <v>incorrect</v>
          </cell>
          <cell r="AC135" t="str">
            <v>no</v>
          </cell>
          <cell r="AD135">
            <v>388</v>
          </cell>
        </row>
        <row r="136">
          <cell r="H136" t="str">
            <v>correct</v>
          </cell>
          <cell r="I136" t="str">
            <v>no</v>
          </cell>
          <cell r="K136" t="str">
            <v>correct</v>
          </cell>
          <cell r="L136" t="str">
            <v>no</v>
          </cell>
          <cell r="N136" t="str">
            <v>correct</v>
          </cell>
          <cell r="O136" t="str">
            <v>no</v>
          </cell>
          <cell r="Q136" t="str">
            <v>correct</v>
          </cell>
          <cell r="R136" t="str">
            <v>no</v>
          </cell>
          <cell r="T136" t="str">
            <v>correct</v>
          </cell>
          <cell r="W136" t="str">
            <v>no</v>
          </cell>
          <cell r="Y136" t="str">
            <v>correct</v>
          </cell>
          <cell r="Z136" t="str">
            <v>no</v>
          </cell>
          <cell r="AB136" t="str">
            <v>incorrect</v>
          </cell>
          <cell r="AC136" t="str">
            <v>no</v>
          </cell>
          <cell r="AD136">
            <v>379</v>
          </cell>
        </row>
        <row r="137">
          <cell r="H137" t="str">
            <v>correct</v>
          </cell>
          <cell r="I137" t="str">
            <v>no</v>
          </cell>
          <cell r="K137" t="str">
            <v>correct</v>
          </cell>
          <cell r="L137" t="str">
            <v>no</v>
          </cell>
          <cell r="N137" t="str">
            <v>correct</v>
          </cell>
          <cell r="O137" t="str">
            <v>no</v>
          </cell>
          <cell r="Q137" t="str">
            <v>correct</v>
          </cell>
          <cell r="R137" t="str">
            <v>no</v>
          </cell>
          <cell r="T137" t="str">
            <v>correct</v>
          </cell>
          <cell r="W137" t="str">
            <v>no</v>
          </cell>
          <cell r="Y137" t="str">
            <v>correct</v>
          </cell>
          <cell r="Z137" t="str">
            <v>no</v>
          </cell>
          <cell r="AB137" t="str">
            <v>incorrect</v>
          </cell>
          <cell r="AC137" t="str">
            <v>no</v>
          </cell>
          <cell r="AD137">
            <v>383</v>
          </cell>
        </row>
        <row r="138">
          <cell r="H138" t="str">
            <v>correct</v>
          </cell>
          <cell r="I138" t="str">
            <v>no</v>
          </cell>
          <cell r="K138" t="str">
            <v>correct</v>
          </cell>
          <cell r="L138" t="str">
            <v>no</v>
          </cell>
          <cell r="N138" t="str">
            <v>correct</v>
          </cell>
          <cell r="O138" t="str">
            <v>no</v>
          </cell>
          <cell r="Q138" t="str">
            <v>incorrect</v>
          </cell>
          <cell r="R138" t="str">
            <v>no</v>
          </cell>
          <cell r="T138" t="str">
            <v>correct</v>
          </cell>
          <cell r="W138" t="str">
            <v>no</v>
          </cell>
          <cell r="Y138" t="str">
            <v>incorrect</v>
          </cell>
          <cell r="Z138" t="str">
            <v>no</v>
          </cell>
          <cell r="AB138" t="str">
            <v>correct</v>
          </cell>
          <cell r="AC138" t="str">
            <v>no</v>
          </cell>
          <cell r="AD138">
            <v>379</v>
          </cell>
        </row>
        <row r="139">
          <cell r="H139" t="str">
            <v>correct</v>
          </cell>
          <cell r="I139" t="str">
            <v>no</v>
          </cell>
          <cell r="K139" t="str">
            <v>incorrect</v>
          </cell>
          <cell r="L139" t="str">
            <v>no</v>
          </cell>
          <cell r="N139" t="str">
            <v>correct</v>
          </cell>
          <cell r="O139" t="str">
            <v>no</v>
          </cell>
          <cell r="Q139" t="str">
            <v>correct</v>
          </cell>
          <cell r="R139" t="str">
            <v>no</v>
          </cell>
          <cell r="T139" t="str">
            <v>correct</v>
          </cell>
          <cell r="W139" t="str">
            <v>no</v>
          </cell>
          <cell r="Y139" t="str">
            <v>correct</v>
          </cell>
          <cell r="Z139" t="str">
            <v>no</v>
          </cell>
          <cell r="AB139" t="str">
            <v>incorrect</v>
          </cell>
          <cell r="AC139" t="str">
            <v>no</v>
          </cell>
          <cell r="AD139">
            <v>378</v>
          </cell>
        </row>
        <row r="140">
          <cell r="H140" t="str">
            <v>correct</v>
          </cell>
          <cell r="I140" t="str">
            <v>no</v>
          </cell>
          <cell r="K140" t="str">
            <v>correct</v>
          </cell>
          <cell r="L140" t="str">
            <v>no</v>
          </cell>
          <cell r="N140" t="str">
            <v>correct</v>
          </cell>
          <cell r="O140" t="str">
            <v>no</v>
          </cell>
          <cell r="Q140" t="str">
            <v>correct</v>
          </cell>
          <cell r="R140" t="str">
            <v>no</v>
          </cell>
          <cell r="T140" t="str">
            <v>correct</v>
          </cell>
          <cell r="W140" t="str">
            <v>no</v>
          </cell>
          <cell r="Y140" t="str">
            <v>correct</v>
          </cell>
          <cell r="Z140" t="str">
            <v>no</v>
          </cell>
          <cell r="AB140" t="str">
            <v>incorrect</v>
          </cell>
          <cell r="AC140" t="str">
            <v>no</v>
          </cell>
          <cell r="AD140">
            <v>386</v>
          </cell>
        </row>
        <row r="141">
          <cell r="H141" t="str">
            <v>correct</v>
          </cell>
          <cell r="I141" t="str">
            <v>no</v>
          </cell>
          <cell r="K141" t="str">
            <v>correct</v>
          </cell>
          <cell r="L141" t="str">
            <v>no</v>
          </cell>
          <cell r="N141" t="str">
            <v>correct</v>
          </cell>
          <cell r="O141" t="str">
            <v>no</v>
          </cell>
          <cell r="Q141" t="str">
            <v>correct</v>
          </cell>
          <cell r="R141" t="str">
            <v>no</v>
          </cell>
          <cell r="T141" t="str">
            <v>correct</v>
          </cell>
          <cell r="W141" t="str">
            <v>no</v>
          </cell>
          <cell r="Y141" t="str">
            <v>correct</v>
          </cell>
          <cell r="Z141" t="str">
            <v>no</v>
          </cell>
          <cell r="AB141" t="str">
            <v>incorrect</v>
          </cell>
          <cell r="AC141" t="str">
            <v>no</v>
          </cell>
          <cell r="AD141">
            <v>382</v>
          </cell>
        </row>
        <row r="142">
          <cell r="H142" t="str">
            <v>correct</v>
          </cell>
          <cell r="I142" t="str">
            <v>no</v>
          </cell>
          <cell r="K142" t="str">
            <v>incorrect</v>
          </cell>
          <cell r="L142" t="str">
            <v>no</v>
          </cell>
          <cell r="N142" t="str">
            <v>incorrect</v>
          </cell>
          <cell r="O142" t="str">
            <v>no</v>
          </cell>
          <cell r="Q142" t="str">
            <v>incorrect</v>
          </cell>
          <cell r="R142" t="str">
            <v>no</v>
          </cell>
          <cell r="T142" t="str">
            <v>correct</v>
          </cell>
          <cell r="W142" t="str">
            <v>no</v>
          </cell>
          <cell r="Y142" t="str">
            <v>correct</v>
          </cell>
          <cell r="Z142" t="str">
            <v>no</v>
          </cell>
          <cell r="AB142" t="str">
            <v>incorrect</v>
          </cell>
          <cell r="AC142" t="str">
            <v>no</v>
          </cell>
          <cell r="AD142">
            <v>378</v>
          </cell>
        </row>
        <row r="143">
          <cell r="H143" t="str">
            <v>correct</v>
          </cell>
          <cell r="I143" t="str">
            <v>no</v>
          </cell>
          <cell r="K143" t="str">
            <v>correct</v>
          </cell>
          <cell r="L143" t="str">
            <v>no</v>
          </cell>
          <cell r="N143" t="str">
            <v>correct</v>
          </cell>
          <cell r="O143" t="str">
            <v>no</v>
          </cell>
          <cell r="Q143" t="str">
            <v>incorrect</v>
          </cell>
          <cell r="R143" t="str">
            <v>no</v>
          </cell>
          <cell r="T143" t="str">
            <v>correct</v>
          </cell>
          <cell r="W143" t="str">
            <v>no</v>
          </cell>
          <cell r="Y143" t="str">
            <v>correct</v>
          </cell>
          <cell r="Z143" t="str">
            <v>no</v>
          </cell>
          <cell r="AB143" t="str">
            <v>incorrect</v>
          </cell>
          <cell r="AC143" t="str">
            <v>no</v>
          </cell>
          <cell r="AD143">
            <v>386</v>
          </cell>
        </row>
        <row r="144">
          <cell r="H144" t="str">
            <v>correct</v>
          </cell>
          <cell r="I144" t="str">
            <v>no</v>
          </cell>
          <cell r="K144" t="str">
            <v>correct</v>
          </cell>
          <cell r="L144" t="str">
            <v>no</v>
          </cell>
          <cell r="N144" t="str">
            <v>correct</v>
          </cell>
          <cell r="O144" t="str">
            <v>no</v>
          </cell>
          <cell r="Q144" t="str">
            <v>correct</v>
          </cell>
          <cell r="R144" t="str">
            <v>no</v>
          </cell>
          <cell r="T144" t="str">
            <v>correct</v>
          </cell>
          <cell r="W144" t="str">
            <v>no</v>
          </cell>
          <cell r="Y144" t="str">
            <v>incorrect</v>
          </cell>
          <cell r="Z144" t="str">
            <v>no</v>
          </cell>
          <cell r="AB144" t="str">
            <v>confused</v>
          </cell>
          <cell r="AC144" t="str">
            <v>no</v>
          </cell>
          <cell r="AD144">
            <v>378</v>
          </cell>
        </row>
        <row r="145">
          <cell r="H145" t="str">
            <v>correct</v>
          </cell>
          <cell r="I145" t="str">
            <v>no</v>
          </cell>
          <cell r="K145" t="str">
            <v>correct</v>
          </cell>
          <cell r="L145" t="str">
            <v>no</v>
          </cell>
          <cell r="N145" t="str">
            <v>correct</v>
          </cell>
          <cell r="O145" t="str">
            <v>no</v>
          </cell>
          <cell r="Q145" t="str">
            <v>correct</v>
          </cell>
          <cell r="R145" t="str">
            <v>no</v>
          </cell>
          <cell r="T145" t="str">
            <v>correct</v>
          </cell>
          <cell r="W145" t="str">
            <v>no</v>
          </cell>
          <cell r="Y145" t="str">
            <v>correct</v>
          </cell>
          <cell r="Z145" t="str">
            <v>no</v>
          </cell>
          <cell r="AB145" t="str">
            <v>incorrect</v>
          </cell>
          <cell r="AC145" t="str">
            <v>no</v>
          </cell>
          <cell r="AD145">
            <v>379</v>
          </cell>
        </row>
        <row r="146">
          <cell r="H146" t="str">
            <v>correct</v>
          </cell>
          <cell r="I146" t="str">
            <v>no</v>
          </cell>
          <cell r="K146" t="str">
            <v>correct</v>
          </cell>
          <cell r="L146" t="str">
            <v>no</v>
          </cell>
          <cell r="N146" t="str">
            <v>correct</v>
          </cell>
          <cell r="O146" t="str">
            <v>no</v>
          </cell>
          <cell r="Q146" t="str">
            <v>correct</v>
          </cell>
          <cell r="R146" t="str">
            <v>no</v>
          </cell>
          <cell r="T146" t="str">
            <v>correct</v>
          </cell>
          <cell r="W146" t="str">
            <v>no</v>
          </cell>
          <cell r="Y146" t="str">
            <v>correct</v>
          </cell>
          <cell r="Z146" t="str">
            <v>no</v>
          </cell>
          <cell r="AB146" t="str">
            <v>incorrect</v>
          </cell>
          <cell r="AC146" t="str">
            <v>no</v>
          </cell>
          <cell r="AD146">
            <v>378</v>
          </cell>
        </row>
        <row r="147">
          <cell r="H147" t="str">
            <v>correct</v>
          </cell>
          <cell r="I147" t="str">
            <v>no</v>
          </cell>
          <cell r="K147" t="str">
            <v>correct</v>
          </cell>
          <cell r="L147" t="str">
            <v>no</v>
          </cell>
          <cell r="N147" t="str">
            <v>correct</v>
          </cell>
          <cell r="O147" t="str">
            <v>no</v>
          </cell>
          <cell r="Q147" t="str">
            <v>incorrect</v>
          </cell>
          <cell r="R147" t="str">
            <v>no</v>
          </cell>
          <cell r="T147" t="str">
            <v>correct</v>
          </cell>
          <cell r="W147" t="str">
            <v>no</v>
          </cell>
          <cell r="Y147" t="str">
            <v>incorrect</v>
          </cell>
          <cell r="Z147" t="str">
            <v>no</v>
          </cell>
          <cell r="AB147" t="str">
            <v>confused</v>
          </cell>
          <cell r="AC147" t="str">
            <v>no</v>
          </cell>
          <cell r="AD147">
            <v>387</v>
          </cell>
        </row>
        <row r="148">
          <cell r="H148" t="str">
            <v>correct</v>
          </cell>
          <cell r="I148" t="str">
            <v>no</v>
          </cell>
          <cell r="K148" t="str">
            <v>incorrect</v>
          </cell>
          <cell r="L148" t="str">
            <v>yes</v>
          </cell>
          <cell r="N148" t="str">
            <v>correct</v>
          </cell>
          <cell r="O148" t="str">
            <v>no</v>
          </cell>
          <cell r="Q148" t="str">
            <v>incorrect</v>
          </cell>
          <cell r="R148" t="str">
            <v>no</v>
          </cell>
          <cell r="T148" t="str">
            <v>correct</v>
          </cell>
          <cell r="W148" t="str">
            <v>no</v>
          </cell>
          <cell r="Y148" t="str">
            <v>incorrect</v>
          </cell>
          <cell r="Z148" t="str">
            <v>no</v>
          </cell>
          <cell r="AB148" t="str">
            <v>correct</v>
          </cell>
          <cell r="AC148" t="str">
            <v>no</v>
          </cell>
          <cell r="AD148">
            <v>384</v>
          </cell>
        </row>
        <row r="149">
          <cell r="H149" t="str">
            <v>correct</v>
          </cell>
          <cell r="I149" t="str">
            <v>no</v>
          </cell>
          <cell r="K149" t="str">
            <v>incorrect</v>
          </cell>
          <cell r="L149" t="str">
            <v>no</v>
          </cell>
          <cell r="N149" t="str">
            <v>correct</v>
          </cell>
          <cell r="O149" t="str">
            <v>no</v>
          </cell>
          <cell r="Q149" t="str">
            <v>incorrect</v>
          </cell>
          <cell r="R149" t="str">
            <v>no</v>
          </cell>
          <cell r="T149" t="str">
            <v>correct</v>
          </cell>
          <cell r="W149" t="str">
            <v>no</v>
          </cell>
          <cell r="Y149" t="str">
            <v>correct</v>
          </cell>
          <cell r="Z149" t="str">
            <v>no</v>
          </cell>
          <cell r="AB149" t="str">
            <v>incorrect</v>
          </cell>
          <cell r="AC149" t="str">
            <v>no</v>
          </cell>
          <cell r="AD149">
            <v>383</v>
          </cell>
        </row>
        <row r="150">
          <cell r="H150" t="str">
            <v>correct</v>
          </cell>
          <cell r="I150" t="str">
            <v>no</v>
          </cell>
          <cell r="K150" t="str">
            <v>incorrect</v>
          </cell>
          <cell r="L150" t="str">
            <v>no</v>
          </cell>
          <cell r="N150" t="str">
            <v>correct</v>
          </cell>
          <cell r="O150" t="str">
            <v>no</v>
          </cell>
          <cell r="Q150" t="str">
            <v>correct</v>
          </cell>
          <cell r="R150" t="str">
            <v>no</v>
          </cell>
          <cell r="T150" t="str">
            <v>correct</v>
          </cell>
          <cell r="W150" t="str">
            <v>no</v>
          </cell>
          <cell r="Y150" t="str">
            <v>correct</v>
          </cell>
          <cell r="Z150" t="str">
            <v>no</v>
          </cell>
          <cell r="AB150" t="str">
            <v>correct</v>
          </cell>
          <cell r="AC150" t="str">
            <v>no</v>
          </cell>
          <cell r="AD150">
            <v>380</v>
          </cell>
        </row>
        <row r="151">
          <cell r="H151" t="str">
            <v>correct</v>
          </cell>
          <cell r="I151" t="str">
            <v>no</v>
          </cell>
          <cell r="K151" t="str">
            <v>incorrect</v>
          </cell>
          <cell r="L151" t="str">
            <v>no</v>
          </cell>
          <cell r="N151" t="str">
            <v>incorrect</v>
          </cell>
          <cell r="O151" t="str">
            <v>no</v>
          </cell>
          <cell r="Q151" t="str">
            <v>incorrect</v>
          </cell>
          <cell r="R151" t="str">
            <v>no</v>
          </cell>
          <cell r="T151" t="str">
            <v>correct</v>
          </cell>
          <cell r="W151" t="str">
            <v>no</v>
          </cell>
          <cell r="Y151" t="str">
            <v>correct</v>
          </cell>
          <cell r="Z151" t="str">
            <v>no</v>
          </cell>
          <cell r="AB151" t="str">
            <v>correct</v>
          </cell>
          <cell r="AC151" t="str">
            <v>no</v>
          </cell>
          <cell r="AD151">
            <v>382</v>
          </cell>
        </row>
        <row r="152">
          <cell r="H152" t="str">
            <v>incorrect</v>
          </cell>
          <cell r="I152" t="str">
            <v>no</v>
          </cell>
          <cell r="K152" t="str">
            <v>confused</v>
          </cell>
          <cell r="L152" t="str">
            <v>no</v>
          </cell>
          <cell r="N152" t="str">
            <v>incorrect</v>
          </cell>
          <cell r="O152" t="str">
            <v>no</v>
          </cell>
          <cell r="Q152" t="str">
            <v>correct</v>
          </cell>
          <cell r="R152" t="str">
            <v>no</v>
          </cell>
          <cell r="T152" t="str">
            <v>correct</v>
          </cell>
          <cell r="W152" t="str">
            <v>no</v>
          </cell>
          <cell r="Y152" t="str">
            <v>correct</v>
          </cell>
          <cell r="Z152" t="str">
            <v>no</v>
          </cell>
          <cell r="AB152" t="str">
            <v>correct</v>
          </cell>
          <cell r="AC152" t="str">
            <v>no</v>
          </cell>
          <cell r="AD152">
            <v>411</v>
          </cell>
        </row>
        <row r="153">
          <cell r="H153" t="str">
            <v>correct</v>
          </cell>
          <cell r="I153" t="str">
            <v>no</v>
          </cell>
          <cell r="K153" t="str">
            <v>correct</v>
          </cell>
          <cell r="L153" t="str">
            <v>no</v>
          </cell>
          <cell r="N153" t="str">
            <v>correct</v>
          </cell>
          <cell r="O153" t="str">
            <v>no</v>
          </cell>
          <cell r="Q153" t="str">
            <v>correct</v>
          </cell>
          <cell r="R153" t="str">
            <v>no</v>
          </cell>
          <cell r="T153" t="str">
            <v>correct</v>
          </cell>
          <cell r="W153" t="str">
            <v>no</v>
          </cell>
          <cell r="Y153" t="str">
            <v>correct</v>
          </cell>
          <cell r="Z153" t="str">
            <v>no</v>
          </cell>
          <cell r="AB153" t="str">
            <v>correct</v>
          </cell>
          <cell r="AC153" t="str">
            <v>no</v>
          </cell>
          <cell r="AD153">
            <v>399</v>
          </cell>
        </row>
        <row r="154">
          <cell r="H154" t="str">
            <v>incorrect</v>
          </cell>
          <cell r="I154" t="str">
            <v>no</v>
          </cell>
          <cell r="K154" t="str">
            <v>incorrect</v>
          </cell>
          <cell r="L154" t="str">
            <v>no</v>
          </cell>
          <cell r="N154" t="str">
            <v>correct</v>
          </cell>
          <cell r="O154" t="str">
            <v>no</v>
          </cell>
          <cell r="Q154" t="str">
            <v>correct</v>
          </cell>
          <cell r="R154" t="str">
            <v>no</v>
          </cell>
          <cell r="T154" t="str">
            <v>correct</v>
          </cell>
          <cell r="W154" t="str">
            <v>no</v>
          </cell>
          <cell r="Y154" t="str">
            <v>correct</v>
          </cell>
          <cell r="Z154" t="str">
            <v>no</v>
          </cell>
          <cell r="AB154" t="str">
            <v>correct</v>
          </cell>
          <cell r="AC154" t="str">
            <v>no</v>
          </cell>
          <cell r="AD154">
            <v>410</v>
          </cell>
        </row>
        <row r="155">
          <cell r="H155" t="str">
            <v>correct</v>
          </cell>
          <cell r="I155" t="str">
            <v>no</v>
          </cell>
          <cell r="K155" t="str">
            <v>correct</v>
          </cell>
          <cell r="L155" t="str">
            <v>no</v>
          </cell>
          <cell r="N155" t="str">
            <v>correct</v>
          </cell>
          <cell r="O155" t="str">
            <v>no</v>
          </cell>
          <cell r="Q155" t="str">
            <v>incorrect</v>
          </cell>
          <cell r="R155" t="str">
            <v>no</v>
          </cell>
          <cell r="T155" t="str">
            <v>correct</v>
          </cell>
          <cell r="W155" t="str">
            <v>no</v>
          </cell>
          <cell r="Y155" t="str">
            <v>correct</v>
          </cell>
          <cell r="Z155" t="str">
            <v>no</v>
          </cell>
          <cell r="AB155" t="str">
            <v>incorrect</v>
          </cell>
          <cell r="AC155" t="str">
            <v>no</v>
          </cell>
          <cell r="AD155">
            <v>440</v>
          </cell>
        </row>
        <row r="156">
          <cell r="H156" t="str">
            <v>incorrect</v>
          </cell>
          <cell r="I156" t="str">
            <v>no</v>
          </cell>
          <cell r="K156" t="str">
            <v>correct</v>
          </cell>
          <cell r="L156" t="str">
            <v>no</v>
          </cell>
          <cell r="N156" t="str">
            <v>correct</v>
          </cell>
          <cell r="O156" t="str">
            <v>no</v>
          </cell>
          <cell r="Q156" t="str">
            <v>correct</v>
          </cell>
          <cell r="R156" t="str">
            <v>no</v>
          </cell>
          <cell r="T156" t="str">
            <v>correct</v>
          </cell>
          <cell r="W156" t="str">
            <v>no</v>
          </cell>
          <cell r="Y156" t="str">
            <v>correct</v>
          </cell>
          <cell r="Z156" t="str">
            <v>no</v>
          </cell>
          <cell r="AB156" t="str">
            <v>incorrect</v>
          </cell>
          <cell r="AC156" t="str">
            <v>no</v>
          </cell>
          <cell r="AD156">
            <v>415</v>
          </cell>
        </row>
      </sheetData>
      <sheetData sheetId="4">
        <row r="1">
          <cell r="H1" t="str">
            <v xml:space="preserve">Validation - gpt-4-turbo </v>
          </cell>
          <cell r="I1" t="str">
            <v>output noise - gpt</v>
          </cell>
          <cell r="K1" t="str">
            <v>Validation - claude-sonnet-4-20250514</v>
          </cell>
          <cell r="L1" t="str">
            <v>output noise - claude</v>
          </cell>
          <cell r="M1" t="str">
            <v>Length</v>
          </cell>
        </row>
        <row r="2">
          <cell r="H2" t="str">
            <v>expected</v>
          </cell>
          <cell r="I2" t="str">
            <v>no</v>
          </cell>
          <cell r="K2" t="str">
            <v>expected</v>
          </cell>
          <cell r="L2" t="str">
            <v>yes</v>
          </cell>
          <cell r="M2">
            <v>825</v>
          </cell>
        </row>
        <row r="3">
          <cell r="H3" t="str">
            <v>expected</v>
          </cell>
          <cell r="I3" t="str">
            <v>no</v>
          </cell>
          <cell r="K3" t="str">
            <v>expected</v>
          </cell>
          <cell r="L3" t="str">
            <v>yes</v>
          </cell>
          <cell r="M3">
            <v>824</v>
          </cell>
        </row>
        <row r="4">
          <cell r="H4" t="str">
            <v>confused</v>
          </cell>
          <cell r="I4" t="str">
            <v>yes</v>
          </cell>
          <cell r="K4" t="str">
            <v>expected</v>
          </cell>
          <cell r="L4" t="str">
            <v>yes</v>
          </cell>
          <cell r="M4">
            <v>818</v>
          </cell>
        </row>
        <row r="5">
          <cell r="H5" t="str">
            <v>confused</v>
          </cell>
          <cell r="I5" t="str">
            <v>yes</v>
          </cell>
          <cell r="K5" t="str">
            <v>expected</v>
          </cell>
          <cell r="L5" t="str">
            <v>yes</v>
          </cell>
          <cell r="M5">
            <v>804</v>
          </cell>
        </row>
        <row r="6">
          <cell r="H6" t="str">
            <v>expected</v>
          </cell>
          <cell r="I6" t="str">
            <v>yes</v>
          </cell>
          <cell r="K6" t="str">
            <v>expected</v>
          </cell>
          <cell r="L6" t="str">
            <v>yes</v>
          </cell>
          <cell r="M6">
            <v>823</v>
          </cell>
        </row>
        <row r="7">
          <cell r="H7" t="str">
            <v>unexpected</v>
          </cell>
          <cell r="I7" t="str">
            <v>no</v>
          </cell>
          <cell r="K7" t="str">
            <v>expected</v>
          </cell>
          <cell r="L7" t="str">
            <v>yes</v>
          </cell>
          <cell r="M7">
            <v>818</v>
          </cell>
        </row>
        <row r="8">
          <cell r="H8" t="str">
            <v>expected</v>
          </cell>
          <cell r="I8" t="str">
            <v>yes</v>
          </cell>
          <cell r="K8" t="str">
            <v>confused</v>
          </cell>
          <cell r="L8" t="str">
            <v>yes</v>
          </cell>
          <cell r="M8">
            <v>811</v>
          </cell>
        </row>
        <row r="9">
          <cell r="H9" t="str">
            <v>unexpected</v>
          </cell>
          <cell r="I9" t="str">
            <v>yes</v>
          </cell>
          <cell r="K9" t="str">
            <v>unexpected</v>
          </cell>
          <cell r="L9" t="str">
            <v>yes</v>
          </cell>
          <cell r="M9">
            <v>810</v>
          </cell>
        </row>
        <row r="10">
          <cell r="H10" t="str">
            <v>unexpected</v>
          </cell>
          <cell r="I10" t="str">
            <v>yes</v>
          </cell>
          <cell r="K10" t="str">
            <v>unexpected</v>
          </cell>
          <cell r="L10" t="str">
            <v>yes</v>
          </cell>
          <cell r="M10">
            <v>820</v>
          </cell>
        </row>
        <row r="11">
          <cell r="H11" t="str">
            <v>unexpected</v>
          </cell>
          <cell r="I11" t="str">
            <v>no</v>
          </cell>
          <cell r="K11" t="str">
            <v>unexpected</v>
          </cell>
          <cell r="L11" t="str">
            <v>yes</v>
          </cell>
          <cell r="M11">
            <v>820</v>
          </cell>
        </row>
        <row r="12">
          <cell r="H12" t="str">
            <v>expected</v>
          </cell>
          <cell r="I12" t="str">
            <v>yes</v>
          </cell>
          <cell r="K12" t="str">
            <v>expected</v>
          </cell>
          <cell r="L12" t="str">
            <v>yes</v>
          </cell>
          <cell r="M12">
            <v>816</v>
          </cell>
        </row>
        <row r="13">
          <cell r="H13" t="str">
            <v>expected</v>
          </cell>
          <cell r="I13" t="str">
            <v>yes</v>
          </cell>
          <cell r="K13" t="str">
            <v>expected</v>
          </cell>
          <cell r="L13" t="str">
            <v>yes</v>
          </cell>
          <cell r="M13">
            <v>816</v>
          </cell>
        </row>
        <row r="14">
          <cell r="H14" t="str">
            <v>expected</v>
          </cell>
          <cell r="I14" t="str">
            <v>no</v>
          </cell>
          <cell r="K14" t="str">
            <v>unexpected</v>
          </cell>
          <cell r="L14" t="str">
            <v>yes</v>
          </cell>
          <cell r="M14">
            <v>821</v>
          </cell>
        </row>
        <row r="15">
          <cell r="H15" t="str">
            <v>expected</v>
          </cell>
          <cell r="I15" t="str">
            <v>no</v>
          </cell>
          <cell r="K15" t="str">
            <v>expected</v>
          </cell>
          <cell r="L15" t="str">
            <v>yes</v>
          </cell>
          <cell r="M15">
            <v>816</v>
          </cell>
        </row>
        <row r="16">
          <cell r="H16" t="str">
            <v>unexpected</v>
          </cell>
          <cell r="I16" t="str">
            <v>yes</v>
          </cell>
          <cell r="K16" t="str">
            <v>expected</v>
          </cell>
          <cell r="L16" t="str">
            <v>yes</v>
          </cell>
          <cell r="M16">
            <v>810</v>
          </cell>
        </row>
        <row r="17">
          <cell r="H17" t="str">
            <v>confused</v>
          </cell>
          <cell r="I17" t="str">
            <v>yes</v>
          </cell>
          <cell r="K17" t="str">
            <v>expected</v>
          </cell>
          <cell r="L17" t="str">
            <v>yes</v>
          </cell>
          <cell r="M17">
            <v>818</v>
          </cell>
        </row>
        <row r="18">
          <cell r="H18" t="str">
            <v>expected</v>
          </cell>
          <cell r="I18" t="str">
            <v>no</v>
          </cell>
          <cell r="K18" t="str">
            <v>expected</v>
          </cell>
          <cell r="L18" t="str">
            <v>yes</v>
          </cell>
          <cell r="M18">
            <v>820</v>
          </cell>
        </row>
        <row r="19">
          <cell r="H19" t="str">
            <v>unexpected</v>
          </cell>
          <cell r="I19" t="str">
            <v>no</v>
          </cell>
          <cell r="K19" t="str">
            <v>expected</v>
          </cell>
          <cell r="L19" t="str">
            <v>yes</v>
          </cell>
          <cell r="M19">
            <v>820</v>
          </cell>
        </row>
        <row r="20">
          <cell r="H20" t="str">
            <v>expected</v>
          </cell>
          <cell r="I20" t="str">
            <v>yes</v>
          </cell>
          <cell r="K20" t="str">
            <v>expected</v>
          </cell>
          <cell r="L20" t="str">
            <v>yes</v>
          </cell>
          <cell r="M20">
            <v>811</v>
          </cell>
        </row>
        <row r="21">
          <cell r="H21" t="str">
            <v>expected</v>
          </cell>
          <cell r="I21" t="str">
            <v>no</v>
          </cell>
          <cell r="K21" t="str">
            <v>expected</v>
          </cell>
          <cell r="L21" t="str">
            <v>yes</v>
          </cell>
          <cell r="M21">
            <v>827</v>
          </cell>
        </row>
        <row r="22">
          <cell r="H22" t="str">
            <v>expected</v>
          </cell>
          <cell r="I22" t="str">
            <v>no</v>
          </cell>
          <cell r="K22" t="str">
            <v>expected</v>
          </cell>
          <cell r="L22" t="str">
            <v>yes</v>
          </cell>
          <cell r="M22">
            <v>825</v>
          </cell>
        </row>
        <row r="23">
          <cell r="H23" t="str">
            <v>expected</v>
          </cell>
          <cell r="I23" t="str">
            <v>yes</v>
          </cell>
          <cell r="K23" t="str">
            <v>expected</v>
          </cell>
          <cell r="L23" t="str">
            <v>yes</v>
          </cell>
          <cell r="M23">
            <v>806</v>
          </cell>
        </row>
        <row r="24">
          <cell r="H24" t="str">
            <v>expected</v>
          </cell>
          <cell r="I24" t="str">
            <v>no</v>
          </cell>
          <cell r="K24" t="str">
            <v>expected</v>
          </cell>
          <cell r="L24" t="str">
            <v>yes</v>
          </cell>
          <cell r="M24">
            <v>803</v>
          </cell>
        </row>
        <row r="25">
          <cell r="H25" t="str">
            <v>expected</v>
          </cell>
          <cell r="I25" t="str">
            <v>yes</v>
          </cell>
          <cell r="K25" t="str">
            <v>expected</v>
          </cell>
          <cell r="L25" t="str">
            <v>yes</v>
          </cell>
          <cell r="M25">
            <v>808</v>
          </cell>
        </row>
        <row r="26">
          <cell r="H26" t="str">
            <v>expected</v>
          </cell>
          <cell r="I26" t="str">
            <v>yes</v>
          </cell>
          <cell r="K26" t="str">
            <v>expected</v>
          </cell>
          <cell r="L26" t="str">
            <v>yes</v>
          </cell>
          <cell r="M26">
            <v>801</v>
          </cell>
        </row>
        <row r="27">
          <cell r="H27" t="str">
            <v>expected</v>
          </cell>
          <cell r="I27" t="str">
            <v>no</v>
          </cell>
          <cell r="K27" t="str">
            <v>expected</v>
          </cell>
          <cell r="L27" t="str">
            <v>yes</v>
          </cell>
          <cell r="M27">
            <v>801</v>
          </cell>
        </row>
        <row r="28">
          <cell r="H28" t="str">
            <v>confused</v>
          </cell>
          <cell r="I28" t="str">
            <v>no</v>
          </cell>
          <cell r="K28" t="str">
            <v>expected</v>
          </cell>
          <cell r="L28" t="str">
            <v>yes</v>
          </cell>
          <cell r="M28">
            <v>801</v>
          </cell>
        </row>
        <row r="29">
          <cell r="H29" t="str">
            <v>expected</v>
          </cell>
          <cell r="I29" t="str">
            <v>yes</v>
          </cell>
          <cell r="K29" t="str">
            <v>expected</v>
          </cell>
          <cell r="L29" t="str">
            <v>yes</v>
          </cell>
          <cell r="M29">
            <v>806</v>
          </cell>
        </row>
        <row r="30">
          <cell r="H30" t="str">
            <v>confused</v>
          </cell>
          <cell r="I30" t="str">
            <v>yes</v>
          </cell>
          <cell r="K30" t="str">
            <v>expected</v>
          </cell>
          <cell r="L30" t="str">
            <v>yes</v>
          </cell>
          <cell r="M30">
            <v>808</v>
          </cell>
        </row>
        <row r="31">
          <cell r="H31" t="str">
            <v>expected</v>
          </cell>
          <cell r="I31" t="str">
            <v>no</v>
          </cell>
          <cell r="K31" t="str">
            <v>expected</v>
          </cell>
          <cell r="L31" t="str">
            <v>yes</v>
          </cell>
          <cell r="M31">
            <v>801</v>
          </cell>
        </row>
        <row r="32">
          <cell r="H32" t="str">
            <v>unexpected</v>
          </cell>
          <cell r="I32" t="str">
            <v>no</v>
          </cell>
          <cell r="K32" t="str">
            <v>expected</v>
          </cell>
          <cell r="L32" t="str">
            <v>yes</v>
          </cell>
          <cell r="M32">
            <v>827</v>
          </cell>
        </row>
        <row r="33">
          <cell r="H33" t="str">
            <v>expected</v>
          </cell>
          <cell r="I33" t="str">
            <v>yes</v>
          </cell>
          <cell r="K33" t="str">
            <v>expected</v>
          </cell>
          <cell r="L33" t="str">
            <v>yes</v>
          </cell>
          <cell r="M33">
            <v>820</v>
          </cell>
        </row>
        <row r="34">
          <cell r="H34" t="str">
            <v>unexpected</v>
          </cell>
          <cell r="I34" t="str">
            <v>no</v>
          </cell>
          <cell r="K34" t="str">
            <v>expected</v>
          </cell>
          <cell r="L34" t="str">
            <v>yes</v>
          </cell>
          <cell r="M34">
            <v>808</v>
          </cell>
        </row>
        <row r="35">
          <cell r="H35" t="str">
            <v>unexpected</v>
          </cell>
          <cell r="I35" t="str">
            <v>no</v>
          </cell>
          <cell r="K35" t="str">
            <v>unexpected</v>
          </cell>
          <cell r="L35" t="str">
            <v>yes</v>
          </cell>
          <cell r="M35">
            <v>809</v>
          </cell>
        </row>
        <row r="36">
          <cell r="H36" t="str">
            <v>expected</v>
          </cell>
          <cell r="I36" t="str">
            <v>yes</v>
          </cell>
          <cell r="K36" t="str">
            <v>expected</v>
          </cell>
          <cell r="L36" t="str">
            <v>yes</v>
          </cell>
          <cell r="M36">
            <v>811</v>
          </cell>
        </row>
        <row r="37">
          <cell r="H37" t="str">
            <v>expected</v>
          </cell>
          <cell r="I37" t="str">
            <v>yes</v>
          </cell>
          <cell r="K37" t="str">
            <v>expected</v>
          </cell>
          <cell r="L37" t="str">
            <v>yes</v>
          </cell>
          <cell r="M37">
            <v>808</v>
          </cell>
        </row>
        <row r="38">
          <cell r="H38" t="str">
            <v>expected</v>
          </cell>
          <cell r="I38" t="str">
            <v>no</v>
          </cell>
          <cell r="K38" t="str">
            <v>expected</v>
          </cell>
          <cell r="L38" t="str">
            <v>yes</v>
          </cell>
          <cell r="M38">
            <v>809</v>
          </cell>
        </row>
        <row r="39">
          <cell r="H39" t="str">
            <v>expected</v>
          </cell>
          <cell r="I39" t="str">
            <v>yes</v>
          </cell>
          <cell r="K39" t="str">
            <v>expected</v>
          </cell>
          <cell r="L39" t="str">
            <v>yes</v>
          </cell>
          <cell r="M39">
            <v>804</v>
          </cell>
        </row>
        <row r="40">
          <cell r="H40" t="str">
            <v>unexpected</v>
          </cell>
          <cell r="I40" t="str">
            <v>no</v>
          </cell>
          <cell r="K40" t="str">
            <v>expected</v>
          </cell>
          <cell r="L40" t="str">
            <v>yes</v>
          </cell>
          <cell r="M40">
            <v>808</v>
          </cell>
        </row>
        <row r="41">
          <cell r="H41" t="str">
            <v>expected</v>
          </cell>
          <cell r="I41" t="str">
            <v>yes</v>
          </cell>
          <cell r="K41" t="str">
            <v>expected</v>
          </cell>
          <cell r="L41" t="str">
            <v>yes</v>
          </cell>
          <cell r="M41">
            <v>811</v>
          </cell>
        </row>
        <row r="42">
          <cell r="H42" t="str">
            <v>expected</v>
          </cell>
          <cell r="I42" t="str">
            <v>no</v>
          </cell>
          <cell r="K42" t="str">
            <v>unexpected</v>
          </cell>
          <cell r="L42" t="str">
            <v>yes</v>
          </cell>
          <cell r="M42">
            <v>806</v>
          </cell>
        </row>
        <row r="43">
          <cell r="H43" t="str">
            <v>expected</v>
          </cell>
          <cell r="I43" t="str">
            <v>no</v>
          </cell>
          <cell r="K43" t="str">
            <v>expected</v>
          </cell>
          <cell r="L43" t="str">
            <v>yes</v>
          </cell>
          <cell r="M43">
            <v>800</v>
          </cell>
        </row>
        <row r="44">
          <cell r="H44" t="str">
            <v>expected</v>
          </cell>
          <cell r="I44" t="str">
            <v>yes</v>
          </cell>
          <cell r="K44" t="str">
            <v>expected</v>
          </cell>
          <cell r="L44" t="str">
            <v>yes</v>
          </cell>
          <cell r="M44">
            <v>803</v>
          </cell>
        </row>
        <row r="45">
          <cell r="H45" t="str">
            <v>expected</v>
          </cell>
          <cell r="I45" t="str">
            <v>yes</v>
          </cell>
          <cell r="K45" t="str">
            <v>expected</v>
          </cell>
          <cell r="L45" t="str">
            <v>yes</v>
          </cell>
          <cell r="M45">
            <v>788</v>
          </cell>
        </row>
        <row r="46">
          <cell r="H46" t="str">
            <v>expected</v>
          </cell>
          <cell r="I46" t="str">
            <v>no</v>
          </cell>
          <cell r="K46" t="str">
            <v>expected</v>
          </cell>
          <cell r="L46" t="str">
            <v>yes</v>
          </cell>
          <cell r="M46">
            <v>815</v>
          </cell>
        </row>
        <row r="47">
          <cell r="H47" t="str">
            <v>expected</v>
          </cell>
          <cell r="I47" t="str">
            <v>no</v>
          </cell>
          <cell r="K47" t="str">
            <v>expected</v>
          </cell>
          <cell r="L47" t="str">
            <v>yes</v>
          </cell>
          <cell r="M47">
            <v>823</v>
          </cell>
        </row>
        <row r="48">
          <cell r="H48" t="str">
            <v>expected</v>
          </cell>
          <cell r="I48" t="str">
            <v>yes</v>
          </cell>
          <cell r="K48" t="str">
            <v>expected</v>
          </cell>
          <cell r="L48" t="str">
            <v>yes</v>
          </cell>
          <cell r="M48">
            <v>821</v>
          </cell>
        </row>
        <row r="49">
          <cell r="H49" t="str">
            <v>expected</v>
          </cell>
          <cell r="I49" t="str">
            <v>yes</v>
          </cell>
          <cell r="K49" t="str">
            <v>expected</v>
          </cell>
          <cell r="L49" t="str">
            <v>yes</v>
          </cell>
          <cell r="M49">
            <v>817</v>
          </cell>
        </row>
        <row r="50">
          <cell r="H50" t="str">
            <v>unexpected</v>
          </cell>
          <cell r="I50" t="str">
            <v>yes</v>
          </cell>
          <cell r="K50" t="str">
            <v>expected</v>
          </cell>
          <cell r="L50" t="str">
            <v>yes</v>
          </cell>
          <cell r="M50">
            <v>817</v>
          </cell>
        </row>
        <row r="51">
          <cell r="H51" t="str">
            <v>expected</v>
          </cell>
          <cell r="I51" t="str">
            <v>no</v>
          </cell>
          <cell r="K51" t="str">
            <v>unexpected</v>
          </cell>
          <cell r="L51" t="str">
            <v>yes</v>
          </cell>
          <cell r="M51">
            <v>822</v>
          </cell>
        </row>
        <row r="52">
          <cell r="H52" t="str">
            <v>expected</v>
          </cell>
          <cell r="I52" t="str">
            <v>yes</v>
          </cell>
          <cell r="K52" t="str">
            <v>expected</v>
          </cell>
          <cell r="L52" t="str">
            <v>yes</v>
          </cell>
          <cell r="M52">
            <v>816</v>
          </cell>
        </row>
        <row r="53">
          <cell r="H53" t="str">
            <v>confused</v>
          </cell>
          <cell r="I53" t="str">
            <v>yes</v>
          </cell>
          <cell r="K53" t="str">
            <v>unexpected</v>
          </cell>
          <cell r="L53" t="str">
            <v>yes</v>
          </cell>
          <cell r="M53">
            <v>805</v>
          </cell>
        </row>
        <row r="54">
          <cell r="H54" t="str">
            <v>unexpected</v>
          </cell>
          <cell r="I54" t="str">
            <v>yes</v>
          </cell>
          <cell r="K54" t="str">
            <v>expected</v>
          </cell>
          <cell r="L54" t="str">
            <v>yes</v>
          </cell>
          <cell r="M54">
            <v>809</v>
          </cell>
        </row>
        <row r="55">
          <cell r="H55" t="str">
            <v>expected</v>
          </cell>
          <cell r="I55" t="str">
            <v>yes</v>
          </cell>
          <cell r="K55" t="str">
            <v>unexpected</v>
          </cell>
          <cell r="L55" t="str">
            <v>yes</v>
          </cell>
          <cell r="M55">
            <v>811</v>
          </cell>
        </row>
        <row r="56">
          <cell r="H56" t="str">
            <v>expected</v>
          </cell>
          <cell r="I56" t="str">
            <v>yes</v>
          </cell>
          <cell r="K56" t="str">
            <v>unexpected</v>
          </cell>
          <cell r="L56" t="str">
            <v>yes</v>
          </cell>
          <cell r="M56">
            <v>812</v>
          </cell>
        </row>
        <row r="57">
          <cell r="H57" t="str">
            <v>expected</v>
          </cell>
          <cell r="I57" t="str">
            <v>yes</v>
          </cell>
          <cell r="K57" t="str">
            <v>expected</v>
          </cell>
          <cell r="L57" t="str">
            <v>yes</v>
          </cell>
          <cell r="M57">
            <v>799</v>
          </cell>
        </row>
        <row r="58">
          <cell r="H58" t="str">
            <v>expected</v>
          </cell>
          <cell r="I58" t="str">
            <v>yes</v>
          </cell>
          <cell r="K58" t="str">
            <v>unexpected</v>
          </cell>
          <cell r="L58" t="str">
            <v>yes</v>
          </cell>
          <cell r="M58">
            <v>797</v>
          </cell>
        </row>
        <row r="59">
          <cell r="H59" t="str">
            <v>expected</v>
          </cell>
          <cell r="I59" t="str">
            <v>no</v>
          </cell>
          <cell r="K59" t="str">
            <v>expected</v>
          </cell>
          <cell r="L59" t="str">
            <v>yes</v>
          </cell>
          <cell r="M59">
            <v>782</v>
          </cell>
        </row>
        <row r="60">
          <cell r="H60" t="str">
            <v>expected</v>
          </cell>
          <cell r="I60" t="str">
            <v>yes</v>
          </cell>
          <cell r="K60" t="str">
            <v>unexpected</v>
          </cell>
          <cell r="L60" t="str">
            <v>yes</v>
          </cell>
          <cell r="M60">
            <v>811</v>
          </cell>
        </row>
        <row r="61">
          <cell r="H61" t="str">
            <v>confused</v>
          </cell>
          <cell r="I61" t="str">
            <v>yes</v>
          </cell>
          <cell r="K61" t="str">
            <v>expected</v>
          </cell>
          <cell r="L61" t="str">
            <v>yes</v>
          </cell>
          <cell r="M61">
            <v>808</v>
          </cell>
        </row>
        <row r="62">
          <cell r="H62" t="str">
            <v>expected</v>
          </cell>
          <cell r="I62" t="str">
            <v>yes</v>
          </cell>
          <cell r="K62" t="str">
            <v>unexpected</v>
          </cell>
          <cell r="L62" t="str">
            <v>yes</v>
          </cell>
          <cell r="M62">
            <v>813</v>
          </cell>
        </row>
        <row r="63">
          <cell r="H63" t="str">
            <v>expected</v>
          </cell>
          <cell r="I63" t="str">
            <v>yes</v>
          </cell>
          <cell r="K63" t="str">
            <v>expected</v>
          </cell>
          <cell r="L63" t="str">
            <v>yes</v>
          </cell>
          <cell r="M63">
            <v>815</v>
          </cell>
        </row>
        <row r="64">
          <cell r="H64" t="str">
            <v>unexpected</v>
          </cell>
          <cell r="I64" t="str">
            <v>yes</v>
          </cell>
          <cell r="K64" t="str">
            <v>expected</v>
          </cell>
          <cell r="L64" t="str">
            <v>yes</v>
          </cell>
          <cell r="M64">
            <v>808</v>
          </cell>
        </row>
        <row r="65">
          <cell r="H65" t="str">
            <v>unexpected</v>
          </cell>
          <cell r="I65" t="str">
            <v>yes</v>
          </cell>
          <cell r="K65" t="str">
            <v>unexpected</v>
          </cell>
          <cell r="L65" t="str">
            <v>yes</v>
          </cell>
          <cell r="M65">
            <v>810</v>
          </cell>
        </row>
        <row r="66">
          <cell r="H66" t="str">
            <v>unexpected</v>
          </cell>
          <cell r="I66" t="str">
            <v>yes</v>
          </cell>
          <cell r="K66" t="str">
            <v>unexpected</v>
          </cell>
          <cell r="L66" t="str">
            <v>yes</v>
          </cell>
          <cell r="M66">
            <v>803</v>
          </cell>
        </row>
        <row r="67">
          <cell r="H67" t="str">
            <v>expected</v>
          </cell>
          <cell r="I67" t="str">
            <v>no</v>
          </cell>
          <cell r="K67" t="str">
            <v>expected</v>
          </cell>
          <cell r="L67" t="str">
            <v>yes</v>
          </cell>
          <cell r="M67">
            <v>798</v>
          </cell>
        </row>
        <row r="68">
          <cell r="H68" t="str">
            <v>expected</v>
          </cell>
          <cell r="I68" t="str">
            <v>yes</v>
          </cell>
          <cell r="K68" t="str">
            <v>expected</v>
          </cell>
          <cell r="L68" t="str">
            <v>yes</v>
          </cell>
          <cell r="M68">
            <v>798</v>
          </cell>
        </row>
        <row r="69">
          <cell r="H69" t="str">
            <v>expected</v>
          </cell>
          <cell r="I69" t="str">
            <v>yes</v>
          </cell>
          <cell r="K69" t="str">
            <v>expected</v>
          </cell>
          <cell r="L69" t="str">
            <v>yes</v>
          </cell>
          <cell r="M69">
            <v>811</v>
          </cell>
        </row>
        <row r="70">
          <cell r="H70" t="str">
            <v>confused</v>
          </cell>
          <cell r="I70" t="str">
            <v>yes</v>
          </cell>
          <cell r="K70" t="str">
            <v>expected</v>
          </cell>
          <cell r="L70" t="str">
            <v>yes</v>
          </cell>
          <cell r="M70">
            <v>807</v>
          </cell>
        </row>
        <row r="71">
          <cell r="H71" t="str">
            <v>expected</v>
          </cell>
          <cell r="I71" t="str">
            <v>yes</v>
          </cell>
          <cell r="K71" t="str">
            <v>expected</v>
          </cell>
          <cell r="L71" t="str">
            <v>yes</v>
          </cell>
          <cell r="M71">
            <v>806</v>
          </cell>
        </row>
        <row r="72">
          <cell r="H72" t="str">
            <v>expected</v>
          </cell>
          <cell r="I72" t="str">
            <v>no</v>
          </cell>
          <cell r="K72" t="str">
            <v>expected</v>
          </cell>
          <cell r="L72" t="str">
            <v>yes</v>
          </cell>
          <cell r="M72">
            <v>792</v>
          </cell>
        </row>
        <row r="73">
          <cell r="H73" t="str">
            <v>expected</v>
          </cell>
          <cell r="I73" t="str">
            <v>yes</v>
          </cell>
          <cell r="K73" t="str">
            <v>unexpected</v>
          </cell>
          <cell r="L73" t="str">
            <v>yes</v>
          </cell>
          <cell r="M73">
            <v>805</v>
          </cell>
        </row>
        <row r="74">
          <cell r="H74" t="str">
            <v>expected</v>
          </cell>
          <cell r="I74" t="str">
            <v>no</v>
          </cell>
          <cell r="K74" t="str">
            <v>unexpected</v>
          </cell>
          <cell r="L74" t="str">
            <v>yes</v>
          </cell>
          <cell r="M74">
            <v>794</v>
          </cell>
        </row>
        <row r="75">
          <cell r="H75" t="str">
            <v>confused</v>
          </cell>
          <cell r="I75" t="str">
            <v>yes</v>
          </cell>
          <cell r="K75" t="str">
            <v>expected</v>
          </cell>
          <cell r="L75" t="str">
            <v>yes</v>
          </cell>
          <cell r="M75">
            <v>794</v>
          </cell>
        </row>
        <row r="76">
          <cell r="H76" t="str">
            <v>confused</v>
          </cell>
          <cell r="I76" t="str">
            <v>yes</v>
          </cell>
          <cell r="K76" t="str">
            <v>expected</v>
          </cell>
          <cell r="L76" t="str">
            <v>yes</v>
          </cell>
          <cell r="M76">
            <v>796</v>
          </cell>
        </row>
        <row r="77">
          <cell r="H77" t="str">
            <v>expected</v>
          </cell>
          <cell r="I77" t="str">
            <v>no</v>
          </cell>
          <cell r="K77" t="str">
            <v>unexpected</v>
          </cell>
          <cell r="L77" t="str">
            <v>yes</v>
          </cell>
          <cell r="M77">
            <v>816</v>
          </cell>
        </row>
        <row r="78">
          <cell r="H78" t="str">
            <v>expected</v>
          </cell>
          <cell r="I78" t="str">
            <v>yes</v>
          </cell>
          <cell r="K78" t="str">
            <v>expected</v>
          </cell>
          <cell r="L78" t="str">
            <v>yes</v>
          </cell>
          <cell r="M78">
            <v>808</v>
          </cell>
        </row>
        <row r="79">
          <cell r="H79" t="str">
            <v>expected</v>
          </cell>
          <cell r="I79" t="str">
            <v>yes</v>
          </cell>
          <cell r="K79" t="str">
            <v>expected</v>
          </cell>
          <cell r="L79" t="str">
            <v>yes</v>
          </cell>
          <cell r="M79">
            <v>809</v>
          </cell>
        </row>
        <row r="80">
          <cell r="H80" t="str">
            <v>expected</v>
          </cell>
          <cell r="I80" t="str">
            <v>yes</v>
          </cell>
          <cell r="K80" t="str">
            <v>expected</v>
          </cell>
          <cell r="L80" t="str">
            <v>yes</v>
          </cell>
          <cell r="M80">
            <v>814</v>
          </cell>
        </row>
        <row r="81">
          <cell r="H81" t="str">
            <v>expected</v>
          </cell>
          <cell r="I81" t="str">
            <v>yes</v>
          </cell>
          <cell r="K81" t="str">
            <v>expected</v>
          </cell>
          <cell r="L81" t="str">
            <v>yes</v>
          </cell>
          <cell r="M81">
            <v>808</v>
          </cell>
        </row>
        <row r="82">
          <cell r="H82" t="str">
            <v>unexpected</v>
          </cell>
          <cell r="I82" t="str">
            <v>no</v>
          </cell>
          <cell r="K82" t="str">
            <v>unexpected</v>
          </cell>
          <cell r="L82" t="str">
            <v>yes</v>
          </cell>
          <cell r="M82">
            <v>812</v>
          </cell>
        </row>
        <row r="83">
          <cell r="H83" t="str">
            <v>expected</v>
          </cell>
          <cell r="I83" t="str">
            <v>yes</v>
          </cell>
          <cell r="K83" t="str">
            <v>expected</v>
          </cell>
          <cell r="L83" t="str">
            <v>yes</v>
          </cell>
          <cell r="M83">
            <v>812</v>
          </cell>
        </row>
        <row r="84">
          <cell r="H84" t="str">
            <v>expected</v>
          </cell>
          <cell r="I84" t="str">
            <v>yes</v>
          </cell>
          <cell r="K84" t="str">
            <v>expected</v>
          </cell>
          <cell r="L84" t="str">
            <v>yes</v>
          </cell>
          <cell r="M84">
            <v>796</v>
          </cell>
        </row>
        <row r="85">
          <cell r="H85" t="str">
            <v>expected</v>
          </cell>
          <cell r="I85" t="str">
            <v>yes</v>
          </cell>
          <cell r="K85" t="str">
            <v>unexpected</v>
          </cell>
          <cell r="L85" t="str">
            <v>yes</v>
          </cell>
          <cell r="M85">
            <v>803</v>
          </cell>
        </row>
        <row r="86">
          <cell r="H86" t="str">
            <v>unexpected</v>
          </cell>
          <cell r="I86" t="str">
            <v>yes</v>
          </cell>
          <cell r="K86" t="str">
            <v>expected</v>
          </cell>
          <cell r="L86" t="str">
            <v>yes</v>
          </cell>
          <cell r="M86">
            <v>803</v>
          </cell>
        </row>
        <row r="87">
          <cell r="H87" t="str">
            <v>unexpected</v>
          </cell>
          <cell r="I87" t="str">
            <v>no</v>
          </cell>
          <cell r="K87" t="str">
            <v>expected</v>
          </cell>
          <cell r="L87" t="str">
            <v>yes</v>
          </cell>
          <cell r="M87">
            <v>801</v>
          </cell>
        </row>
        <row r="88">
          <cell r="H88" t="str">
            <v>expected</v>
          </cell>
          <cell r="I88" t="str">
            <v>no</v>
          </cell>
          <cell r="K88" t="str">
            <v>expected</v>
          </cell>
          <cell r="L88" t="str">
            <v>yes</v>
          </cell>
          <cell r="M88">
            <v>794</v>
          </cell>
        </row>
        <row r="89">
          <cell r="H89" t="str">
            <v>expected</v>
          </cell>
          <cell r="I89" t="str">
            <v>yes</v>
          </cell>
          <cell r="K89" t="str">
            <v>expected</v>
          </cell>
          <cell r="L89" t="str">
            <v>yes</v>
          </cell>
          <cell r="M89">
            <v>792</v>
          </cell>
        </row>
        <row r="90">
          <cell r="H90" t="str">
            <v>expected</v>
          </cell>
          <cell r="I90" t="str">
            <v>yes</v>
          </cell>
          <cell r="K90" t="str">
            <v>expected</v>
          </cell>
          <cell r="L90" t="str">
            <v>yes</v>
          </cell>
          <cell r="M90">
            <v>799</v>
          </cell>
        </row>
        <row r="91">
          <cell r="H91" t="str">
            <v>confused</v>
          </cell>
          <cell r="I91" t="str">
            <v>yes</v>
          </cell>
          <cell r="K91" t="str">
            <v>unexpected</v>
          </cell>
          <cell r="L91" t="str">
            <v>yes</v>
          </cell>
          <cell r="M91">
            <v>805</v>
          </cell>
        </row>
        <row r="92">
          <cell r="H92" t="str">
            <v>expected</v>
          </cell>
          <cell r="I92" t="str">
            <v>no</v>
          </cell>
          <cell r="K92" t="str">
            <v>expected</v>
          </cell>
          <cell r="L92" t="str">
            <v>yes</v>
          </cell>
          <cell r="M92">
            <v>813</v>
          </cell>
        </row>
        <row r="93">
          <cell r="H93" t="str">
            <v>expected</v>
          </cell>
          <cell r="I93" t="str">
            <v>yes</v>
          </cell>
          <cell r="K93" t="str">
            <v>expected</v>
          </cell>
          <cell r="L93" t="str">
            <v>yes</v>
          </cell>
          <cell r="M93">
            <v>802</v>
          </cell>
        </row>
        <row r="94">
          <cell r="H94" t="str">
            <v>expected</v>
          </cell>
          <cell r="I94" t="str">
            <v>no</v>
          </cell>
          <cell r="K94" t="str">
            <v>expected</v>
          </cell>
          <cell r="L94" t="str">
            <v>yes</v>
          </cell>
          <cell r="M94">
            <v>812</v>
          </cell>
        </row>
        <row r="95">
          <cell r="H95" t="str">
            <v>expected</v>
          </cell>
          <cell r="I95" t="str">
            <v>yes</v>
          </cell>
          <cell r="K95" t="str">
            <v>expected</v>
          </cell>
          <cell r="L95" t="str">
            <v>yes</v>
          </cell>
          <cell r="M95">
            <v>811</v>
          </cell>
        </row>
        <row r="96">
          <cell r="H96" t="str">
            <v>confused</v>
          </cell>
          <cell r="I96" t="str">
            <v>yes</v>
          </cell>
          <cell r="K96" t="str">
            <v>expected</v>
          </cell>
          <cell r="L96" t="str">
            <v>yes</v>
          </cell>
          <cell r="M96">
            <v>813</v>
          </cell>
        </row>
        <row r="97">
          <cell r="H97" t="str">
            <v>expected</v>
          </cell>
          <cell r="I97" t="str">
            <v>no</v>
          </cell>
          <cell r="K97" t="str">
            <v>expected</v>
          </cell>
          <cell r="L97" t="str">
            <v>yes</v>
          </cell>
          <cell r="M97">
            <v>812</v>
          </cell>
        </row>
        <row r="98">
          <cell r="H98" t="str">
            <v>expected</v>
          </cell>
          <cell r="I98" t="str">
            <v>yes</v>
          </cell>
          <cell r="K98" t="str">
            <v>expected</v>
          </cell>
          <cell r="L98" t="str">
            <v>yes</v>
          </cell>
          <cell r="M98">
            <v>801</v>
          </cell>
        </row>
        <row r="99">
          <cell r="H99" t="str">
            <v>expected</v>
          </cell>
          <cell r="I99" t="str">
            <v>yes</v>
          </cell>
          <cell r="K99" t="str">
            <v>expected</v>
          </cell>
          <cell r="L99" t="str">
            <v>yes</v>
          </cell>
          <cell r="M99">
            <v>802</v>
          </cell>
        </row>
        <row r="100">
          <cell r="H100" t="str">
            <v>expected</v>
          </cell>
          <cell r="I100" t="str">
            <v>yes</v>
          </cell>
          <cell r="K100" t="str">
            <v>expected</v>
          </cell>
          <cell r="L100" t="str">
            <v>yes</v>
          </cell>
          <cell r="M100">
            <v>795</v>
          </cell>
        </row>
        <row r="101">
          <cell r="H101" t="str">
            <v>expected</v>
          </cell>
          <cell r="I101" t="str">
            <v>no</v>
          </cell>
          <cell r="K101" t="str">
            <v>expected</v>
          </cell>
          <cell r="L101" t="str">
            <v>yes</v>
          </cell>
          <cell r="M101">
            <v>811</v>
          </cell>
        </row>
        <row r="102">
          <cell r="H102" t="str">
            <v>expected</v>
          </cell>
          <cell r="I102" t="str">
            <v>no</v>
          </cell>
          <cell r="K102" t="str">
            <v>unexpected</v>
          </cell>
          <cell r="L102" t="str">
            <v>yes</v>
          </cell>
          <cell r="M102">
            <v>807</v>
          </cell>
        </row>
        <row r="103">
          <cell r="H103" t="str">
            <v>expected</v>
          </cell>
          <cell r="I103" t="str">
            <v>no</v>
          </cell>
          <cell r="K103" t="str">
            <v>expected</v>
          </cell>
          <cell r="L103" t="str">
            <v>yes</v>
          </cell>
          <cell r="M103">
            <v>794</v>
          </cell>
        </row>
        <row r="104">
          <cell r="H104" t="str">
            <v>confused</v>
          </cell>
          <cell r="I104" t="str">
            <v>yes</v>
          </cell>
          <cell r="K104" t="str">
            <v>unexpected</v>
          </cell>
          <cell r="L104" t="str">
            <v>yes</v>
          </cell>
          <cell r="M104">
            <v>797</v>
          </cell>
        </row>
        <row r="105">
          <cell r="H105" t="str">
            <v>unexpected</v>
          </cell>
          <cell r="I105" t="str">
            <v>no</v>
          </cell>
          <cell r="K105" t="str">
            <v>expected</v>
          </cell>
          <cell r="L105" t="str">
            <v>yes</v>
          </cell>
          <cell r="M105">
            <v>799</v>
          </cell>
        </row>
        <row r="106">
          <cell r="H106" t="str">
            <v>confused</v>
          </cell>
          <cell r="I106" t="str">
            <v>yes</v>
          </cell>
          <cell r="K106" t="str">
            <v>expected</v>
          </cell>
          <cell r="L106" t="str">
            <v>yes</v>
          </cell>
          <cell r="M106">
            <v>796</v>
          </cell>
        </row>
        <row r="107">
          <cell r="H107" t="str">
            <v>confused</v>
          </cell>
          <cell r="I107" t="str">
            <v>yes</v>
          </cell>
          <cell r="K107" t="str">
            <v>expected</v>
          </cell>
          <cell r="L107" t="str">
            <v>yes</v>
          </cell>
          <cell r="M107">
            <v>813</v>
          </cell>
        </row>
        <row r="108">
          <cell r="H108" t="str">
            <v>expected</v>
          </cell>
          <cell r="I108" t="str">
            <v>yes</v>
          </cell>
          <cell r="K108" t="str">
            <v>expected</v>
          </cell>
          <cell r="L108" t="str">
            <v>yes</v>
          </cell>
          <cell r="M108">
            <v>806</v>
          </cell>
        </row>
        <row r="109">
          <cell r="H109" t="str">
            <v>confused</v>
          </cell>
          <cell r="I109" t="str">
            <v>yes</v>
          </cell>
          <cell r="K109" t="str">
            <v>expected</v>
          </cell>
          <cell r="L109" t="str">
            <v>yes</v>
          </cell>
          <cell r="M109">
            <v>798</v>
          </cell>
        </row>
        <row r="110">
          <cell r="H110" t="str">
            <v>expected</v>
          </cell>
          <cell r="I110" t="str">
            <v>yes</v>
          </cell>
          <cell r="K110" t="str">
            <v>expected</v>
          </cell>
          <cell r="L110" t="str">
            <v>yes</v>
          </cell>
          <cell r="M110">
            <v>808</v>
          </cell>
        </row>
        <row r="111">
          <cell r="H111" t="str">
            <v>confused</v>
          </cell>
          <cell r="I111" t="str">
            <v>no</v>
          </cell>
          <cell r="K111" t="str">
            <v>expected</v>
          </cell>
          <cell r="L111" t="str">
            <v>yes</v>
          </cell>
          <cell r="M111">
            <v>818</v>
          </cell>
        </row>
        <row r="112">
          <cell r="H112" t="str">
            <v>unexpected</v>
          </cell>
          <cell r="I112" t="str">
            <v>yes</v>
          </cell>
          <cell r="K112" t="str">
            <v>expected</v>
          </cell>
          <cell r="L112" t="str">
            <v>yes</v>
          </cell>
          <cell r="M112">
            <v>802</v>
          </cell>
        </row>
        <row r="113">
          <cell r="H113" t="str">
            <v>unexpected</v>
          </cell>
          <cell r="I113" t="str">
            <v>yes</v>
          </cell>
          <cell r="K113" t="str">
            <v>expected</v>
          </cell>
          <cell r="L113" t="str">
            <v>yes</v>
          </cell>
          <cell r="M113">
            <v>798</v>
          </cell>
        </row>
        <row r="114">
          <cell r="H114" t="str">
            <v>unexpected</v>
          </cell>
          <cell r="I114" t="str">
            <v>yes</v>
          </cell>
          <cell r="K114" t="str">
            <v>expected</v>
          </cell>
          <cell r="L114" t="str">
            <v>yes</v>
          </cell>
          <cell r="M114">
            <v>814</v>
          </cell>
        </row>
        <row r="115">
          <cell r="H115" t="str">
            <v>expected</v>
          </cell>
          <cell r="I115" t="str">
            <v>yes</v>
          </cell>
          <cell r="K115" t="str">
            <v>expected</v>
          </cell>
          <cell r="L115" t="str">
            <v>yes</v>
          </cell>
          <cell r="M115">
            <v>802</v>
          </cell>
        </row>
        <row r="116">
          <cell r="H116" t="str">
            <v>expected</v>
          </cell>
          <cell r="I116" t="str">
            <v>yes</v>
          </cell>
          <cell r="K116" t="str">
            <v>expected</v>
          </cell>
          <cell r="L116" t="str">
            <v>yes</v>
          </cell>
          <cell r="M116">
            <v>809</v>
          </cell>
        </row>
        <row r="117">
          <cell r="H117" t="str">
            <v>confused</v>
          </cell>
          <cell r="I117" t="str">
            <v>yes</v>
          </cell>
          <cell r="K117" t="str">
            <v>unexpected</v>
          </cell>
          <cell r="L117" t="str">
            <v>yes</v>
          </cell>
          <cell r="M117">
            <v>781</v>
          </cell>
        </row>
        <row r="118">
          <cell r="H118" t="str">
            <v>expected</v>
          </cell>
          <cell r="I118" t="str">
            <v>yes</v>
          </cell>
          <cell r="K118" t="str">
            <v>expected</v>
          </cell>
          <cell r="L118" t="str">
            <v>yes</v>
          </cell>
          <cell r="M118">
            <v>807</v>
          </cell>
        </row>
        <row r="119">
          <cell r="H119" t="str">
            <v>unexpected</v>
          </cell>
          <cell r="I119" t="str">
            <v>yes</v>
          </cell>
          <cell r="K119" t="str">
            <v>expected</v>
          </cell>
          <cell r="L119" t="str">
            <v>yes</v>
          </cell>
          <cell r="M119">
            <v>791</v>
          </cell>
        </row>
        <row r="120">
          <cell r="H120" t="str">
            <v>expected</v>
          </cell>
          <cell r="I120" t="str">
            <v>yes</v>
          </cell>
          <cell r="K120" t="str">
            <v>expected</v>
          </cell>
          <cell r="L120" t="str">
            <v>yes</v>
          </cell>
          <cell r="M120">
            <v>789</v>
          </cell>
        </row>
        <row r="121">
          <cell r="H121" t="str">
            <v>unexpected</v>
          </cell>
          <cell r="I121" t="str">
            <v>yes</v>
          </cell>
          <cell r="K121" t="str">
            <v>expected</v>
          </cell>
          <cell r="L121" t="str">
            <v>yes</v>
          </cell>
          <cell r="M121">
            <v>812</v>
          </cell>
        </row>
        <row r="122">
          <cell r="H122" t="str">
            <v>confused</v>
          </cell>
          <cell r="I122" t="str">
            <v>yes</v>
          </cell>
          <cell r="K122" t="str">
            <v>unexpected</v>
          </cell>
          <cell r="L122" t="str">
            <v>yes</v>
          </cell>
          <cell r="M122">
            <v>808</v>
          </cell>
        </row>
        <row r="123">
          <cell r="H123" t="str">
            <v>expected</v>
          </cell>
          <cell r="I123" t="str">
            <v>no</v>
          </cell>
          <cell r="K123" t="str">
            <v>expected</v>
          </cell>
          <cell r="L123" t="str">
            <v>yes</v>
          </cell>
          <cell r="M123">
            <v>815</v>
          </cell>
        </row>
        <row r="124">
          <cell r="H124" t="str">
            <v>unexpected</v>
          </cell>
          <cell r="I124" t="str">
            <v>yes</v>
          </cell>
          <cell r="K124" t="str">
            <v>expected</v>
          </cell>
          <cell r="L124" t="str">
            <v>yes</v>
          </cell>
          <cell r="M124">
            <v>812</v>
          </cell>
        </row>
        <row r="125">
          <cell r="H125" t="str">
            <v>unexpected</v>
          </cell>
          <cell r="I125" t="str">
            <v>yes</v>
          </cell>
          <cell r="K125" t="str">
            <v>unexpected</v>
          </cell>
          <cell r="L125" t="str">
            <v>yes</v>
          </cell>
          <cell r="M125">
            <v>806</v>
          </cell>
        </row>
        <row r="126">
          <cell r="H126" t="str">
            <v>expected</v>
          </cell>
          <cell r="I126" t="str">
            <v>yes</v>
          </cell>
          <cell r="K126" t="str">
            <v>expected</v>
          </cell>
          <cell r="L126" t="str">
            <v>yes</v>
          </cell>
          <cell r="M126">
            <v>805</v>
          </cell>
        </row>
        <row r="127">
          <cell r="H127" t="str">
            <v>expected</v>
          </cell>
          <cell r="I127" t="str">
            <v>no</v>
          </cell>
          <cell r="K127" t="str">
            <v>unexpected</v>
          </cell>
          <cell r="L127" t="str">
            <v>yes</v>
          </cell>
          <cell r="M127">
            <v>808</v>
          </cell>
        </row>
        <row r="128">
          <cell r="H128" t="str">
            <v>unexpected</v>
          </cell>
          <cell r="I128" t="str">
            <v>yes</v>
          </cell>
          <cell r="K128" t="str">
            <v>unexpected</v>
          </cell>
          <cell r="L128" t="str">
            <v>yes</v>
          </cell>
          <cell r="M128">
            <v>805</v>
          </cell>
        </row>
        <row r="129">
          <cell r="H129" t="str">
            <v>expected</v>
          </cell>
          <cell r="I129" t="str">
            <v>no</v>
          </cell>
          <cell r="K129" t="str">
            <v>unexpected</v>
          </cell>
          <cell r="L129" t="str">
            <v>yes</v>
          </cell>
          <cell r="M129">
            <v>795</v>
          </cell>
        </row>
        <row r="130">
          <cell r="H130" t="str">
            <v>unexpected</v>
          </cell>
          <cell r="I130" t="str">
            <v>yes</v>
          </cell>
          <cell r="K130" t="str">
            <v>unexpected</v>
          </cell>
          <cell r="L130" t="str">
            <v>yes</v>
          </cell>
          <cell r="M130">
            <v>806</v>
          </cell>
        </row>
        <row r="131">
          <cell r="H131" t="str">
            <v>expected</v>
          </cell>
          <cell r="I131" t="str">
            <v>yes</v>
          </cell>
          <cell r="K131" t="str">
            <v>expected</v>
          </cell>
          <cell r="L131" t="str">
            <v>yes</v>
          </cell>
          <cell r="M131">
            <v>820</v>
          </cell>
        </row>
        <row r="132">
          <cell r="H132" t="str">
            <v>expected</v>
          </cell>
          <cell r="I132" t="str">
            <v>yes</v>
          </cell>
          <cell r="K132" t="str">
            <v>expected</v>
          </cell>
          <cell r="L132" t="str">
            <v>yes</v>
          </cell>
          <cell r="M132">
            <v>805</v>
          </cell>
        </row>
        <row r="133">
          <cell r="H133" t="str">
            <v>expected</v>
          </cell>
          <cell r="I133" t="str">
            <v>no</v>
          </cell>
          <cell r="K133" t="str">
            <v>expected</v>
          </cell>
          <cell r="L133" t="str">
            <v>yes</v>
          </cell>
          <cell r="M133">
            <v>806</v>
          </cell>
        </row>
        <row r="134">
          <cell r="H134" t="str">
            <v>unexpected</v>
          </cell>
          <cell r="I134" t="str">
            <v>yes</v>
          </cell>
          <cell r="K134" t="str">
            <v>expected</v>
          </cell>
          <cell r="L134" t="str">
            <v>yes</v>
          </cell>
          <cell r="M134">
            <v>797</v>
          </cell>
        </row>
        <row r="135">
          <cell r="H135" t="str">
            <v>confused</v>
          </cell>
          <cell r="I135" t="str">
            <v>yes</v>
          </cell>
          <cell r="K135" t="str">
            <v>expected</v>
          </cell>
          <cell r="L135" t="str">
            <v>yes</v>
          </cell>
          <cell r="M135">
            <v>800</v>
          </cell>
        </row>
        <row r="136">
          <cell r="H136" t="str">
            <v>expected</v>
          </cell>
          <cell r="I136" t="str">
            <v>no</v>
          </cell>
          <cell r="K136" t="str">
            <v>expected</v>
          </cell>
          <cell r="L136" t="str">
            <v>yes</v>
          </cell>
          <cell r="M136">
            <v>814</v>
          </cell>
        </row>
        <row r="137">
          <cell r="H137" t="str">
            <v>expected</v>
          </cell>
          <cell r="I137" t="str">
            <v>yes</v>
          </cell>
          <cell r="K137" t="str">
            <v>expected</v>
          </cell>
          <cell r="L137" t="str">
            <v>yes</v>
          </cell>
          <cell r="M137">
            <v>828</v>
          </cell>
        </row>
        <row r="138">
          <cell r="H138" t="str">
            <v>expected</v>
          </cell>
          <cell r="I138" t="str">
            <v>yes</v>
          </cell>
          <cell r="K138" t="str">
            <v>expected</v>
          </cell>
          <cell r="L138" t="str">
            <v>yes</v>
          </cell>
          <cell r="M138">
            <v>847</v>
          </cell>
        </row>
        <row r="139">
          <cell r="H139" t="str">
            <v>expected</v>
          </cell>
          <cell r="I139" t="str">
            <v>yes</v>
          </cell>
          <cell r="K139" t="str">
            <v>expected</v>
          </cell>
          <cell r="L139" t="str">
            <v>yes</v>
          </cell>
          <cell r="M139">
            <v>850</v>
          </cell>
        </row>
        <row r="140">
          <cell r="H140" t="str">
            <v>unexpected</v>
          </cell>
          <cell r="I140" t="str">
            <v>no</v>
          </cell>
          <cell r="K140" t="str">
            <v>expected</v>
          </cell>
          <cell r="L140" t="str">
            <v>yes</v>
          </cell>
          <cell r="M140">
            <v>838</v>
          </cell>
        </row>
        <row r="141">
          <cell r="H141" t="str">
            <v>unexpected</v>
          </cell>
          <cell r="I141" t="str">
            <v>yes</v>
          </cell>
          <cell r="K141" t="str">
            <v>expected</v>
          </cell>
          <cell r="L141" t="str">
            <v>yes</v>
          </cell>
          <cell r="M141">
            <v>829</v>
          </cell>
        </row>
        <row r="142">
          <cell r="H142" t="str">
            <v>unexpected</v>
          </cell>
          <cell r="I142" t="str">
            <v>yes</v>
          </cell>
          <cell r="K142" t="str">
            <v>expected</v>
          </cell>
          <cell r="L142" t="str">
            <v>yes</v>
          </cell>
          <cell r="M142">
            <v>805</v>
          </cell>
        </row>
        <row r="143">
          <cell r="H143" t="str">
            <v>expected</v>
          </cell>
          <cell r="I143" t="str">
            <v>yes</v>
          </cell>
          <cell r="K143" t="str">
            <v>expected</v>
          </cell>
          <cell r="L143" t="str">
            <v>yes</v>
          </cell>
          <cell r="M143">
            <v>835</v>
          </cell>
        </row>
        <row r="144">
          <cell r="H144" t="str">
            <v>expected</v>
          </cell>
          <cell r="I144" t="str">
            <v>yes</v>
          </cell>
          <cell r="K144" t="str">
            <v>expected</v>
          </cell>
          <cell r="L144" t="str">
            <v>yes</v>
          </cell>
          <cell r="M144">
            <v>825</v>
          </cell>
        </row>
        <row r="145">
          <cell r="H145" t="str">
            <v>unexpected</v>
          </cell>
          <cell r="I145" t="str">
            <v>yes</v>
          </cell>
          <cell r="K145" t="str">
            <v>expected</v>
          </cell>
          <cell r="L145" t="str">
            <v>yes</v>
          </cell>
          <cell r="M145">
            <v>832</v>
          </cell>
        </row>
        <row r="146">
          <cell r="H146" t="str">
            <v>unexpected</v>
          </cell>
          <cell r="I146" t="str">
            <v>no</v>
          </cell>
          <cell r="K146" t="str">
            <v>expected</v>
          </cell>
          <cell r="L146" t="str">
            <v>yes</v>
          </cell>
          <cell r="M146">
            <v>830</v>
          </cell>
        </row>
      </sheetData>
      <sheetData sheetId="5">
        <row r="1">
          <cell r="H1" t="str">
            <v xml:space="preserve">Validation - gpt-4-turbo </v>
          </cell>
          <cell r="I1" t="str">
            <v>output noise - gpt</v>
          </cell>
          <cell r="K1" t="str">
            <v>Validation - claude-sonnet-4-20250514</v>
          </cell>
          <cell r="L1" t="str">
            <v>output noise - claude</v>
          </cell>
          <cell r="N1" t="str">
            <v>Validation - gpt-4o</v>
          </cell>
          <cell r="O1" t="str">
            <v>output noise - gpt-4o</v>
          </cell>
          <cell r="Q1" t="str">
            <v>Validation - gpt-4</v>
          </cell>
          <cell r="R1" t="str">
            <v>output noise - gpt-4</v>
          </cell>
          <cell r="S1" t="str">
            <v>Length of Input Prompt</v>
          </cell>
        </row>
        <row r="2">
          <cell r="H2" t="str">
            <v>expected</v>
          </cell>
          <cell r="I2" t="str">
            <v>no</v>
          </cell>
          <cell r="K2" t="str">
            <v>confused</v>
          </cell>
          <cell r="L2" t="str">
            <v>no</v>
          </cell>
          <cell r="N2" t="str">
            <v>expected</v>
          </cell>
          <cell r="O2" t="str">
            <v>no</v>
          </cell>
          <cell r="Q2" t="str">
            <v>expected</v>
          </cell>
          <cell r="R2" t="str">
            <v>no</v>
          </cell>
          <cell r="S2">
            <v>873</v>
          </cell>
        </row>
        <row r="3">
          <cell r="H3" t="str">
            <v>expected</v>
          </cell>
          <cell r="I3" t="str">
            <v>no</v>
          </cell>
          <cell r="K3" t="str">
            <v>expected</v>
          </cell>
          <cell r="L3" t="str">
            <v>no</v>
          </cell>
          <cell r="N3" t="str">
            <v>expected</v>
          </cell>
          <cell r="O3" t="str">
            <v>no</v>
          </cell>
          <cell r="Q3" t="str">
            <v>unexpected</v>
          </cell>
          <cell r="R3" t="str">
            <v>no</v>
          </cell>
          <cell r="S3">
            <v>872</v>
          </cell>
        </row>
        <row r="4">
          <cell r="H4" t="str">
            <v>expected</v>
          </cell>
          <cell r="I4" t="str">
            <v>no</v>
          </cell>
          <cell r="K4" t="str">
            <v>unexpected</v>
          </cell>
          <cell r="L4" t="str">
            <v>no</v>
          </cell>
          <cell r="N4" t="str">
            <v>expected</v>
          </cell>
          <cell r="O4" t="str">
            <v>no</v>
          </cell>
          <cell r="Q4" t="str">
            <v>expected</v>
          </cell>
          <cell r="R4" t="str">
            <v>no</v>
          </cell>
          <cell r="S4">
            <v>866</v>
          </cell>
        </row>
        <row r="5">
          <cell r="H5" t="str">
            <v>confused</v>
          </cell>
          <cell r="I5" t="str">
            <v>no</v>
          </cell>
          <cell r="K5" t="str">
            <v>expected</v>
          </cell>
          <cell r="L5" t="str">
            <v>no</v>
          </cell>
          <cell r="N5" t="str">
            <v>expected</v>
          </cell>
          <cell r="O5" t="str">
            <v>no</v>
          </cell>
          <cell r="Q5" t="str">
            <v>expected</v>
          </cell>
          <cell r="R5" t="str">
            <v>no</v>
          </cell>
          <cell r="S5">
            <v>852</v>
          </cell>
        </row>
        <row r="6">
          <cell r="H6" t="str">
            <v>expected</v>
          </cell>
          <cell r="I6" t="str">
            <v>no</v>
          </cell>
          <cell r="K6" t="str">
            <v>expected</v>
          </cell>
          <cell r="L6" t="str">
            <v>no</v>
          </cell>
          <cell r="N6" t="str">
            <v>expected</v>
          </cell>
          <cell r="O6" t="str">
            <v>no</v>
          </cell>
          <cell r="Q6" t="str">
            <v>confused</v>
          </cell>
          <cell r="R6" t="str">
            <v>yes</v>
          </cell>
          <cell r="S6">
            <v>871</v>
          </cell>
        </row>
        <row r="7">
          <cell r="H7" t="str">
            <v>unexpected</v>
          </cell>
          <cell r="I7" t="str">
            <v>no</v>
          </cell>
          <cell r="K7" t="str">
            <v>unexpected</v>
          </cell>
          <cell r="L7" t="str">
            <v>no</v>
          </cell>
          <cell r="N7" t="str">
            <v>expected</v>
          </cell>
          <cell r="O7" t="str">
            <v>no</v>
          </cell>
          <cell r="Q7" t="str">
            <v>expected</v>
          </cell>
          <cell r="R7" t="str">
            <v>no</v>
          </cell>
          <cell r="S7">
            <v>866</v>
          </cell>
        </row>
        <row r="8">
          <cell r="H8" t="str">
            <v>unexpected</v>
          </cell>
          <cell r="I8" t="str">
            <v>no</v>
          </cell>
          <cell r="K8" t="str">
            <v>unexpected</v>
          </cell>
          <cell r="L8" t="str">
            <v>no</v>
          </cell>
          <cell r="N8" t="str">
            <v>unexpected</v>
          </cell>
          <cell r="O8" t="str">
            <v>no</v>
          </cell>
          <cell r="Q8" t="str">
            <v>unexpected</v>
          </cell>
          <cell r="R8" t="str">
            <v>no</v>
          </cell>
          <cell r="S8">
            <v>859</v>
          </cell>
        </row>
        <row r="9">
          <cell r="H9" t="str">
            <v>unexpected</v>
          </cell>
          <cell r="I9" t="str">
            <v>no</v>
          </cell>
          <cell r="K9" t="str">
            <v>unexpected</v>
          </cell>
          <cell r="L9" t="str">
            <v>no</v>
          </cell>
          <cell r="N9" t="str">
            <v>confused</v>
          </cell>
          <cell r="O9" t="str">
            <v>no</v>
          </cell>
          <cell r="Q9" t="str">
            <v>unexpected</v>
          </cell>
          <cell r="R9" t="str">
            <v>no</v>
          </cell>
          <cell r="S9">
            <v>858</v>
          </cell>
        </row>
        <row r="10">
          <cell r="H10" t="str">
            <v>unexpected</v>
          </cell>
          <cell r="I10" t="str">
            <v>no</v>
          </cell>
          <cell r="K10" t="str">
            <v>unexpected</v>
          </cell>
          <cell r="L10" t="str">
            <v>no</v>
          </cell>
          <cell r="N10" t="str">
            <v>unexpected</v>
          </cell>
          <cell r="O10" t="str">
            <v>no</v>
          </cell>
          <cell r="Q10" t="str">
            <v>unexpected</v>
          </cell>
          <cell r="R10" t="str">
            <v>no</v>
          </cell>
          <cell r="S10">
            <v>868</v>
          </cell>
        </row>
        <row r="11">
          <cell r="H11" t="str">
            <v>unexpected</v>
          </cell>
          <cell r="I11" t="str">
            <v>no</v>
          </cell>
          <cell r="K11" t="str">
            <v>unexpected</v>
          </cell>
          <cell r="L11" t="str">
            <v>no</v>
          </cell>
          <cell r="N11" t="str">
            <v>unexpected</v>
          </cell>
          <cell r="O11" t="str">
            <v>no</v>
          </cell>
          <cell r="Q11" t="str">
            <v>unexpected</v>
          </cell>
          <cell r="R11" t="str">
            <v>no</v>
          </cell>
          <cell r="S11">
            <v>868</v>
          </cell>
        </row>
        <row r="12">
          <cell r="H12" t="str">
            <v>expected</v>
          </cell>
          <cell r="I12" t="str">
            <v>no</v>
          </cell>
          <cell r="K12" t="str">
            <v>expected</v>
          </cell>
          <cell r="L12" t="str">
            <v>no</v>
          </cell>
          <cell r="N12" t="str">
            <v>expected</v>
          </cell>
          <cell r="O12" t="str">
            <v>no</v>
          </cell>
          <cell r="Q12" t="str">
            <v>expected</v>
          </cell>
          <cell r="R12" t="str">
            <v>no</v>
          </cell>
          <cell r="S12">
            <v>864</v>
          </cell>
        </row>
        <row r="13">
          <cell r="H13" t="str">
            <v>expected</v>
          </cell>
          <cell r="I13" t="str">
            <v>no</v>
          </cell>
          <cell r="K13" t="str">
            <v>expected</v>
          </cell>
          <cell r="L13" t="str">
            <v>no</v>
          </cell>
          <cell r="N13" t="str">
            <v>expected</v>
          </cell>
          <cell r="O13" t="str">
            <v>no</v>
          </cell>
          <cell r="Q13" t="str">
            <v>expected</v>
          </cell>
          <cell r="R13" t="str">
            <v>no</v>
          </cell>
          <cell r="S13">
            <v>864</v>
          </cell>
        </row>
        <row r="14">
          <cell r="H14" t="str">
            <v>unexpected</v>
          </cell>
          <cell r="I14" t="str">
            <v>no</v>
          </cell>
          <cell r="K14" t="str">
            <v>expected</v>
          </cell>
          <cell r="L14" t="str">
            <v>no</v>
          </cell>
          <cell r="N14" t="str">
            <v>unexpected</v>
          </cell>
          <cell r="O14" t="str">
            <v>no</v>
          </cell>
          <cell r="Q14" t="str">
            <v>unexpected</v>
          </cell>
          <cell r="R14" t="str">
            <v>no</v>
          </cell>
          <cell r="S14">
            <v>869</v>
          </cell>
        </row>
        <row r="15">
          <cell r="H15" t="str">
            <v>expected</v>
          </cell>
          <cell r="I15" t="str">
            <v>no</v>
          </cell>
          <cell r="K15" t="str">
            <v>expected</v>
          </cell>
          <cell r="L15" t="str">
            <v>no</v>
          </cell>
          <cell r="N15" t="str">
            <v>expected</v>
          </cell>
          <cell r="O15" t="str">
            <v>no</v>
          </cell>
          <cell r="Q15" t="str">
            <v>expected</v>
          </cell>
          <cell r="R15" t="str">
            <v>no</v>
          </cell>
          <cell r="S15">
            <v>864</v>
          </cell>
        </row>
        <row r="16">
          <cell r="H16" t="str">
            <v>unexpected</v>
          </cell>
          <cell r="I16" t="str">
            <v>no</v>
          </cell>
          <cell r="K16" t="str">
            <v>expected</v>
          </cell>
          <cell r="L16" t="str">
            <v>no</v>
          </cell>
          <cell r="N16" t="str">
            <v>unexpected</v>
          </cell>
          <cell r="O16" t="str">
            <v>no</v>
          </cell>
          <cell r="Q16" t="str">
            <v>expected</v>
          </cell>
          <cell r="R16" t="str">
            <v>no</v>
          </cell>
          <cell r="S16">
            <v>858</v>
          </cell>
        </row>
        <row r="17">
          <cell r="H17" t="str">
            <v>unexpected</v>
          </cell>
          <cell r="I17" t="str">
            <v>no</v>
          </cell>
          <cell r="K17" t="str">
            <v>unexpected</v>
          </cell>
          <cell r="L17" t="str">
            <v>no</v>
          </cell>
          <cell r="N17" t="str">
            <v>expected</v>
          </cell>
          <cell r="O17" t="str">
            <v>no</v>
          </cell>
          <cell r="Q17" t="str">
            <v>unexpected</v>
          </cell>
          <cell r="R17" t="str">
            <v>no</v>
          </cell>
          <cell r="S17">
            <v>866</v>
          </cell>
        </row>
        <row r="18">
          <cell r="H18" t="str">
            <v>expected</v>
          </cell>
          <cell r="I18" t="str">
            <v>no</v>
          </cell>
          <cell r="K18" t="str">
            <v>expected</v>
          </cell>
          <cell r="L18" t="str">
            <v>no</v>
          </cell>
          <cell r="N18" t="str">
            <v>expected</v>
          </cell>
          <cell r="O18" t="str">
            <v>no</v>
          </cell>
          <cell r="Q18" t="str">
            <v>expected</v>
          </cell>
          <cell r="R18" t="str">
            <v>no</v>
          </cell>
          <cell r="S18">
            <v>868</v>
          </cell>
        </row>
        <row r="19">
          <cell r="H19" t="str">
            <v>expected</v>
          </cell>
          <cell r="I19" t="str">
            <v>no</v>
          </cell>
          <cell r="K19" t="str">
            <v>expected</v>
          </cell>
          <cell r="L19" t="str">
            <v>no</v>
          </cell>
          <cell r="N19" t="str">
            <v>expected</v>
          </cell>
          <cell r="O19" t="str">
            <v>no</v>
          </cell>
          <cell r="Q19" t="str">
            <v>expected</v>
          </cell>
          <cell r="R19" t="str">
            <v>no</v>
          </cell>
          <cell r="S19">
            <v>868</v>
          </cell>
        </row>
        <row r="20">
          <cell r="H20" t="str">
            <v>expected</v>
          </cell>
          <cell r="I20" t="str">
            <v>no</v>
          </cell>
          <cell r="K20" t="str">
            <v>expected</v>
          </cell>
          <cell r="L20" t="str">
            <v>no</v>
          </cell>
          <cell r="N20" t="str">
            <v>expected</v>
          </cell>
          <cell r="O20" t="str">
            <v>no</v>
          </cell>
          <cell r="Q20" t="str">
            <v>expected</v>
          </cell>
          <cell r="R20" t="str">
            <v>no</v>
          </cell>
          <cell r="S20">
            <v>859</v>
          </cell>
        </row>
        <row r="21">
          <cell r="H21" t="str">
            <v>expected</v>
          </cell>
          <cell r="I21" t="str">
            <v>no</v>
          </cell>
          <cell r="K21" t="str">
            <v>expected</v>
          </cell>
          <cell r="L21" t="str">
            <v>no</v>
          </cell>
          <cell r="N21" t="str">
            <v>expected</v>
          </cell>
          <cell r="O21" t="str">
            <v>no</v>
          </cell>
          <cell r="Q21" t="str">
            <v>expected</v>
          </cell>
          <cell r="R21" t="str">
            <v>no</v>
          </cell>
          <cell r="S21">
            <v>875</v>
          </cell>
        </row>
        <row r="22">
          <cell r="H22" t="str">
            <v>expected</v>
          </cell>
          <cell r="I22" t="str">
            <v>no</v>
          </cell>
          <cell r="K22" t="str">
            <v>unexpected</v>
          </cell>
          <cell r="L22" t="str">
            <v>no</v>
          </cell>
          <cell r="N22" t="str">
            <v>expected</v>
          </cell>
          <cell r="O22" t="str">
            <v>no</v>
          </cell>
          <cell r="Q22" t="str">
            <v>unexpected</v>
          </cell>
          <cell r="R22" t="str">
            <v>no</v>
          </cell>
          <cell r="S22">
            <v>873</v>
          </cell>
        </row>
        <row r="23">
          <cell r="H23" t="str">
            <v>unexpected</v>
          </cell>
          <cell r="I23" t="str">
            <v>no</v>
          </cell>
          <cell r="K23" t="str">
            <v>unexpected</v>
          </cell>
          <cell r="L23" t="str">
            <v>no</v>
          </cell>
          <cell r="N23" t="str">
            <v>expected</v>
          </cell>
          <cell r="O23" t="str">
            <v>no</v>
          </cell>
          <cell r="Q23" t="str">
            <v>expected</v>
          </cell>
          <cell r="R23" t="str">
            <v>no</v>
          </cell>
          <cell r="S23">
            <v>854</v>
          </cell>
        </row>
        <row r="24">
          <cell r="H24" t="str">
            <v>unexpected</v>
          </cell>
          <cell r="I24" t="str">
            <v>no</v>
          </cell>
          <cell r="K24" t="str">
            <v>expected</v>
          </cell>
          <cell r="L24" t="str">
            <v>no</v>
          </cell>
          <cell r="N24" t="str">
            <v>expected</v>
          </cell>
          <cell r="O24" t="str">
            <v>no</v>
          </cell>
          <cell r="Q24" t="str">
            <v>expected</v>
          </cell>
          <cell r="R24" t="str">
            <v>no</v>
          </cell>
          <cell r="S24">
            <v>851</v>
          </cell>
        </row>
        <row r="25">
          <cell r="H25" t="str">
            <v>expected</v>
          </cell>
          <cell r="I25" t="str">
            <v>no</v>
          </cell>
          <cell r="K25" t="str">
            <v>expected</v>
          </cell>
          <cell r="L25" t="str">
            <v>no</v>
          </cell>
          <cell r="N25" t="str">
            <v>confused</v>
          </cell>
          <cell r="O25" t="str">
            <v>no</v>
          </cell>
          <cell r="Q25" t="str">
            <v>expected</v>
          </cell>
          <cell r="R25" t="str">
            <v>no</v>
          </cell>
          <cell r="S25">
            <v>856</v>
          </cell>
        </row>
        <row r="26">
          <cell r="H26" t="str">
            <v>expected</v>
          </cell>
          <cell r="I26" t="str">
            <v>no</v>
          </cell>
          <cell r="K26" t="str">
            <v>expected</v>
          </cell>
          <cell r="L26" t="str">
            <v>no</v>
          </cell>
          <cell r="N26" t="str">
            <v>expected</v>
          </cell>
          <cell r="O26" t="str">
            <v>no</v>
          </cell>
          <cell r="Q26" t="str">
            <v>expected</v>
          </cell>
          <cell r="R26" t="str">
            <v>no</v>
          </cell>
          <cell r="S26">
            <v>849</v>
          </cell>
        </row>
        <row r="27">
          <cell r="H27" t="str">
            <v>unexpected</v>
          </cell>
          <cell r="I27" t="str">
            <v>no</v>
          </cell>
          <cell r="K27" t="str">
            <v>unexpected</v>
          </cell>
          <cell r="L27" t="str">
            <v>no</v>
          </cell>
          <cell r="N27" t="str">
            <v>expected</v>
          </cell>
          <cell r="O27" t="str">
            <v>no</v>
          </cell>
          <cell r="Q27" t="str">
            <v>unexpected</v>
          </cell>
          <cell r="R27" t="str">
            <v>no</v>
          </cell>
          <cell r="S27">
            <v>849</v>
          </cell>
        </row>
        <row r="28">
          <cell r="H28" t="str">
            <v>expected</v>
          </cell>
          <cell r="I28" t="str">
            <v>no</v>
          </cell>
          <cell r="K28" t="str">
            <v>expected</v>
          </cell>
          <cell r="L28" t="str">
            <v>no</v>
          </cell>
          <cell r="N28" t="str">
            <v>expected</v>
          </cell>
          <cell r="O28" t="str">
            <v>no</v>
          </cell>
          <cell r="Q28" t="str">
            <v>expected</v>
          </cell>
          <cell r="R28" t="str">
            <v>no</v>
          </cell>
          <cell r="S28">
            <v>849</v>
          </cell>
        </row>
        <row r="29">
          <cell r="H29" t="str">
            <v>expected</v>
          </cell>
          <cell r="I29" t="str">
            <v>no</v>
          </cell>
          <cell r="K29" t="str">
            <v>expected</v>
          </cell>
          <cell r="L29" t="str">
            <v>no</v>
          </cell>
          <cell r="N29" t="str">
            <v>expected</v>
          </cell>
          <cell r="O29" t="str">
            <v>no</v>
          </cell>
          <cell r="Q29" t="str">
            <v>expected</v>
          </cell>
          <cell r="R29" t="str">
            <v>no</v>
          </cell>
          <cell r="S29">
            <v>854</v>
          </cell>
        </row>
        <row r="30">
          <cell r="H30" t="str">
            <v>expected</v>
          </cell>
          <cell r="I30" t="str">
            <v>no</v>
          </cell>
          <cell r="K30" t="str">
            <v>expected</v>
          </cell>
          <cell r="L30" t="str">
            <v>no</v>
          </cell>
          <cell r="N30" t="str">
            <v>expected</v>
          </cell>
          <cell r="O30" t="str">
            <v>no</v>
          </cell>
          <cell r="Q30" t="str">
            <v>expected</v>
          </cell>
          <cell r="R30" t="str">
            <v>no</v>
          </cell>
          <cell r="S30">
            <v>856</v>
          </cell>
        </row>
        <row r="31">
          <cell r="H31" t="str">
            <v>expected</v>
          </cell>
          <cell r="I31" t="str">
            <v>no</v>
          </cell>
          <cell r="K31" t="str">
            <v>expected</v>
          </cell>
          <cell r="L31" t="str">
            <v>no</v>
          </cell>
          <cell r="N31" t="str">
            <v>expected</v>
          </cell>
          <cell r="O31" t="str">
            <v>no</v>
          </cell>
          <cell r="Q31" t="str">
            <v>expected</v>
          </cell>
          <cell r="R31" t="str">
            <v>no</v>
          </cell>
          <cell r="S31">
            <v>849</v>
          </cell>
        </row>
        <row r="32">
          <cell r="H32" t="str">
            <v>expected</v>
          </cell>
          <cell r="I32" t="str">
            <v>no</v>
          </cell>
          <cell r="K32" t="str">
            <v>expected</v>
          </cell>
          <cell r="L32" t="str">
            <v>no</v>
          </cell>
          <cell r="N32" t="str">
            <v>expected</v>
          </cell>
          <cell r="O32" t="str">
            <v>no</v>
          </cell>
          <cell r="Q32" t="str">
            <v>unexpected</v>
          </cell>
          <cell r="R32" t="str">
            <v>no</v>
          </cell>
          <cell r="S32">
            <v>875</v>
          </cell>
        </row>
        <row r="33">
          <cell r="H33" t="str">
            <v>expected</v>
          </cell>
          <cell r="I33" t="str">
            <v>no</v>
          </cell>
          <cell r="K33" t="str">
            <v>expected</v>
          </cell>
          <cell r="L33" t="str">
            <v>no</v>
          </cell>
          <cell r="N33" t="str">
            <v>expected</v>
          </cell>
          <cell r="O33" t="str">
            <v>no</v>
          </cell>
          <cell r="Q33" t="str">
            <v>unexpected</v>
          </cell>
          <cell r="R33" t="str">
            <v>no</v>
          </cell>
          <cell r="S33">
            <v>868</v>
          </cell>
        </row>
        <row r="34">
          <cell r="H34" t="str">
            <v>unexpected</v>
          </cell>
          <cell r="I34" t="str">
            <v>no</v>
          </cell>
          <cell r="K34" t="str">
            <v>unexpected</v>
          </cell>
          <cell r="L34" t="str">
            <v>no</v>
          </cell>
          <cell r="N34" t="str">
            <v>unexpected</v>
          </cell>
          <cell r="O34" t="str">
            <v>no</v>
          </cell>
          <cell r="Q34" t="str">
            <v>unexpected</v>
          </cell>
          <cell r="R34" t="str">
            <v>no</v>
          </cell>
          <cell r="S34">
            <v>856</v>
          </cell>
        </row>
        <row r="35">
          <cell r="H35" t="str">
            <v>expected</v>
          </cell>
          <cell r="I35" t="str">
            <v>no</v>
          </cell>
          <cell r="K35" t="str">
            <v>expected</v>
          </cell>
          <cell r="L35" t="str">
            <v>no</v>
          </cell>
          <cell r="N35" t="str">
            <v>unexpected</v>
          </cell>
          <cell r="O35" t="str">
            <v>no</v>
          </cell>
          <cell r="Q35" t="str">
            <v>unexpected</v>
          </cell>
          <cell r="R35" t="str">
            <v>no</v>
          </cell>
          <cell r="S35">
            <v>857</v>
          </cell>
        </row>
        <row r="36">
          <cell r="H36" t="str">
            <v>unexpected</v>
          </cell>
          <cell r="I36" t="str">
            <v>no</v>
          </cell>
          <cell r="K36" t="str">
            <v>expected</v>
          </cell>
          <cell r="L36" t="str">
            <v>no</v>
          </cell>
          <cell r="N36" t="str">
            <v>expected</v>
          </cell>
          <cell r="O36" t="str">
            <v>no</v>
          </cell>
          <cell r="Q36" t="str">
            <v>unexpected</v>
          </cell>
          <cell r="R36" t="str">
            <v>no</v>
          </cell>
          <cell r="S36">
            <v>859</v>
          </cell>
        </row>
        <row r="37">
          <cell r="H37" t="str">
            <v>expected</v>
          </cell>
          <cell r="I37" t="str">
            <v>no</v>
          </cell>
          <cell r="K37" t="str">
            <v>expected</v>
          </cell>
          <cell r="L37" t="str">
            <v>no</v>
          </cell>
          <cell r="N37" t="str">
            <v>expected</v>
          </cell>
          <cell r="O37" t="str">
            <v>no</v>
          </cell>
          <cell r="Q37" t="str">
            <v>expected</v>
          </cell>
          <cell r="R37" t="str">
            <v>no</v>
          </cell>
          <cell r="S37">
            <v>856</v>
          </cell>
        </row>
        <row r="38">
          <cell r="H38" t="str">
            <v>expected</v>
          </cell>
          <cell r="I38" t="str">
            <v>no</v>
          </cell>
          <cell r="K38" t="str">
            <v>expected</v>
          </cell>
          <cell r="L38" t="str">
            <v>no</v>
          </cell>
          <cell r="N38" t="str">
            <v>expected</v>
          </cell>
          <cell r="O38" t="str">
            <v>no</v>
          </cell>
          <cell r="Q38" t="str">
            <v>expected</v>
          </cell>
          <cell r="R38" t="str">
            <v>no</v>
          </cell>
          <cell r="S38">
            <v>857</v>
          </cell>
        </row>
        <row r="39">
          <cell r="H39" t="str">
            <v>expected</v>
          </cell>
          <cell r="I39" t="str">
            <v>no</v>
          </cell>
          <cell r="K39" t="str">
            <v>expected</v>
          </cell>
          <cell r="L39" t="str">
            <v>no</v>
          </cell>
          <cell r="N39" t="str">
            <v>expected</v>
          </cell>
          <cell r="O39" t="str">
            <v>no</v>
          </cell>
          <cell r="Q39" t="str">
            <v>expected</v>
          </cell>
          <cell r="R39" t="str">
            <v>no</v>
          </cell>
          <cell r="S39">
            <v>852</v>
          </cell>
        </row>
        <row r="40">
          <cell r="H40" t="str">
            <v>expected</v>
          </cell>
          <cell r="I40" t="str">
            <v>no</v>
          </cell>
          <cell r="K40" t="str">
            <v>expected</v>
          </cell>
          <cell r="L40" t="str">
            <v>no</v>
          </cell>
          <cell r="N40" t="str">
            <v>expected</v>
          </cell>
          <cell r="O40" t="str">
            <v>no</v>
          </cell>
          <cell r="Q40" t="str">
            <v>expected</v>
          </cell>
          <cell r="R40" t="str">
            <v>no</v>
          </cell>
          <cell r="S40">
            <v>856</v>
          </cell>
        </row>
        <row r="41">
          <cell r="H41" t="str">
            <v>expected</v>
          </cell>
          <cell r="I41" t="str">
            <v>no</v>
          </cell>
          <cell r="K41" t="str">
            <v>expected</v>
          </cell>
          <cell r="L41" t="str">
            <v>no</v>
          </cell>
          <cell r="N41" t="str">
            <v>expected</v>
          </cell>
          <cell r="O41" t="str">
            <v>no</v>
          </cell>
          <cell r="Q41" t="str">
            <v>expected</v>
          </cell>
          <cell r="R41" t="str">
            <v>no</v>
          </cell>
          <cell r="S41">
            <v>859</v>
          </cell>
        </row>
        <row r="42">
          <cell r="H42" t="str">
            <v>unexpected</v>
          </cell>
          <cell r="I42" t="str">
            <v>no</v>
          </cell>
          <cell r="K42" t="str">
            <v>expected</v>
          </cell>
          <cell r="L42" t="str">
            <v>no</v>
          </cell>
          <cell r="N42" t="str">
            <v>unexpected</v>
          </cell>
          <cell r="O42" t="str">
            <v>no</v>
          </cell>
          <cell r="Q42" t="str">
            <v>expected</v>
          </cell>
          <cell r="R42" t="str">
            <v>no</v>
          </cell>
          <cell r="S42">
            <v>854</v>
          </cell>
        </row>
        <row r="43">
          <cell r="H43" t="str">
            <v>expected</v>
          </cell>
          <cell r="I43" t="str">
            <v>no</v>
          </cell>
          <cell r="K43" t="str">
            <v>expected</v>
          </cell>
          <cell r="L43" t="str">
            <v>no</v>
          </cell>
          <cell r="N43" t="str">
            <v>confused</v>
          </cell>
          <cell r="O43" t="str">
            <v>no</v>
          </cell>
          <cell r="Q43" t="str">
            <v>expected</v>
          </cell>
          <cell r="R43" t="str">
            <v>no</v>
          </cell>
          <cell r="S43">
            <v>848</v>
          </cell>
        </row>
        <row r="44">
          <cell r="H44" t="str">
            <v>expected</v>
          </cell>
          <cell r="I44" t="str">
            <v>no</v>
          </cell>
          <cell r="K44" t="str">
            <v>expected</v>
          </cell>
          <cell r="L44" t="str">
            <v>no</v>
          </cell>
          <cell r="N44" t="str">
            <v>confused</v>
          </cell>
          <cell r="O44" t="str">
            <v>no</v>
          </cell>
          <cell r="Q44" t="str">
            <v>expected</v>
          </cell>
          <cell r="R44" t="str">
            <v>no</v>
          </cell>
          <cell r="S44">
            <v>851</v>
          </cell>
        </row>
        <row r="45">
          <cell r="H45" t="str">
            <v>expected</v>
          </cell>
          <cell r="I45" t="str">
            <v>no</v>
          </cell>
          <cell r="K45" t="str">
            <v>expected</v>
          </cell>
          <cell r="L45" t="str">
            <v>no</v>
          </cell>
          <cell r="N45" t="str">
            <v>expected</v>
          </cell>
          <cell r="O45" t="str">
            <v>no</v>
          </cell>
          <cell r="Q45" t="str">
            <v>expected</v>
          </cell>
          <cell r="R45" t="str">
            <v>no</v>
          </cell>
          <cell r="S45">
            <v>836</v>
          </cell>
        </row>
        <row r="46">
          <cell r="H46" t="str">
            <v>expected</v>
          </cell>
          <cell r="I46" t="str">
            <v>no</v>
          </cell>
          <cell r="K46" t="str">
            <v>confused</v>
          </cell>
          <cell r="L46" t="str">
            <v>no</v>
          </cell>
          <cell r="N46" t="str">
            <v>unexpected</v>
          </cell>
          <cell r="O46" t="str">
            <v>no</v>
          </cell>
          <cell r="Q46" t="str">
            <v>expected</v>
          </cell>
          <cell r="R46" t="str">
            <v>no</v>
          </cell>
          <cell r="S46">
            <v>863</v>
          </cell>
        </row>
        <row r="47">
          <cell r="H47" t="str">
            <v>expected</v>
          </cell>
          <cell r="I47" t="str">
            <v>no</v>
          </cell>
          <cell r="K47" t="str">
            <v>expected</v>
          </cell>
          <cell r="L47" t="str">
            <v>no</v>
          </cell>
          <cell r="N47" t="str">
            <v>expected</v>
          </cell>
          <cell r="O47" t="str">
            <v>no</v>
          </cell>
          <cell r="Q47" t="str">
            <v>expected</v>
          </cell>
          <cell r="R47" t="str">
            <v>no</v>
          </cell>
          <cell r="S47">
            <v>871</v>
          </cell>
        </row>
        <row r="48">
          <cell r="H48" t="str">
            <v>expected</v>
          </cell>
          <cell r="I48" t="str">
            <v>no</v>
          </cell>
          <cell r="K48" t="str">
            <v>expected</v>
          </cell>
          <cell r="L48" t="str">
            <v>no</v>
          </cell>
          <cell r="N48" t="str">
            <v>expected</v>
          </cell>
          <cell r="O48" t="str">
            <v>no</v>
          </cell>
          <cell r="Q48" t="str">
            <v>expected</v>
          </cell>
          <cell r="R48" t="str">
            <v>no</v>
          </cell>
          <cell r="S48">
            <v>869</v>
          </cell>
        </row>
        <row r="49">
          <cell r="H49" t="str">
            <v>expected</v>
          </cell>
          <cell r="I49" t="str">
            <v>no</v>
          </cell>
          <cell r="K49" t="str">
            <v>expected</v>
          </cell>
          <cell r="L49" t="str">
            <v>no</v>
          </cell>
          <cell r="N49" t="str">
            <v>expected</v>
          </cell>
          <cell r="O49" t="str">
            <v>no</v>
          </cell>
          <cell r="Q49" t="str">
            <v>expected</v>
          </cell>
          <cell r="R49" t="str">
            <v>no</v>
          </cell>
          <cell r="S49">
            <v>865</v>
          </cell>
        </row>
        <row r="50">
          <cell r="H50" t="str">
            <v>unexpected</v>
          </cell>
          <cell r="I50" t="str">
            <v>no</v>
          </cell>
          <cell r="K50" t="str">
            <v>expected</v>
          </cell>
          <cell r="L50" t="str">
            <v>no</v>
          </cell>
          <cell r="N50" t="str">
            <v>expected</v>
          </cell>
          <cell r="O50" t="str">
            <v>no</v>
          </cell>
          <cell r="Q50" t="str">
            <v>expected</v>
          </cell>
          <cell r="R50" t="str">
            <v>no</v>
          </cell>
          <cell r="S50">
            <v>865</v>
          </cell>
        </row>
        <row r="51">
          <cell r="H51" t="str">
            <v>expected</v>
          </cell>
          <cell r="I51" t="str">
            <v>no</v>
          </cell>
          <cell r="K51" t="str">
            <v>expected</v>
          </cell>
          <cell r="L51" t="str">
            <v>no</v>
          </cell>
          <cell r="N51" t="str">
            <v>expected</v>
          </cell>
          <cell r="O51" t="str">
            <v>no</v>
          </cell>
          <cell r="Q51" t="str">
            <v>expected</v>
          </cell>
          <cell r="R51" t="str">
            <v>no</v>
          </cell>
          <cell r="S51">
            <v>870</v>
          </cell>
        </row>
        <row r="52">
          <cell r="H52" t="str">
            <v>unexpected</v>
          </cell>
          <cell r="I52" t="str">
            <v>no</v>
          </cell>
          <cell r="K52" t="str">
            <v>unexpected</v>
          </cell>
          <cell r="L52" t="str">
            <v>no</v>
          </cell>
          <cell r="N52" t="str">
            <v>expected</v>
          </cell>
          <cell r="O52" t="str">
            <v>no</v>
          </cell>
          <cell r="Q52" t="str">
            <v>unexpected</v>
          </cell>
          <cell r="R52" t="str">
            <v>no</v>
          </cell>
          <cell r="S52">
            <v>864</v>
          </cell>
        </row>
        <row r="53">
          <cell r="H53" t="str">
            <v>expected</v>
          </cell>
          <cell r="I53" t="str">
            <v>no</v>
          </cell>
          <cell r="K53" t="str">
            <v>expected</v>
          </cell>
          <cell r="L53" t="str">
            <v>no</v>
          </cell>
          <cell r="N53" t="str">
            <v>confused</v>
          </cell>
          <cell r="O53" t="str">
            <v>no</v>
          </cell>
          <cell r="Q53" t="str">
            <v>expected</v>
          </cell>
          <cell r="R53" t="str">
            <v>no</v>
          </cell>
          <cell r="S53">
            <v>853</v>
          </cell>
        </row>
        <row r="54">
          <cell r="H54" t="str">
            <v>unexpected</v>
          </cell>
          <cell r="I54" t="str">
            <v>no</v>
          </cell>
          <cell r="K54" t="str">
            <v>unexpected</v>
          </cell>
          <cell r="L54" t="str">
            <v>no</v>
          </cell>
          <cell r="N54" t="str">
            <v>confused</v>
          </cell>
          <cell r="O54" t="str">
            <v>no</v>
          </cell>
          <cell r="Q54" t="str">
            <v>unexpected</v>
          </cell>
          <cell r="R54" t="str">
            <v>no</v>
          </cell>
          <cell r="S54">
            <v>857</v>
          </cell>
        </row>
        <row r="55">
          <cell r="H55" t="str">
            <v>unexpected</v>
          </cell>
          <cell r="I55" t="str">
            <v>no</v>
          </cell>
          <cell r="K55" t="str">
            <v>unexpected</v>
          </cell>
          <cell r="L55" t="str">
            <v>no</v>
          </cell>
          <cell r="N55" t="str">
            <v>unexpected</v>
          </cell>
          <cell r="O55" t="str">
            <v>no</v>
          </cell>
          <cell r="Q55" t="str">
            <v>expected</v>
          </cell>
          <cell r="R55" t="str">
            <v>no</v>
          </cell>
          <cell r="S55">
            <v>859</v>
          </cell>
        </row>
        <row r="56">
          <cell r="H56" t="str">
            <v>unexpected</v>
          </cell>
          <cell r="I56" t="str">
            <v>no</v>
          </cell>
          <cell r="K56" t="str">
            <v>expected</v>
          </cell>
          <cell r="L56" t="str">
            <v>no</v>
          </cell>
          <cell r="N56" t="str">
            <v>expected</v>
          </cell>
          <cell r="O56" t="str">
            <v>no</v>
          </cell>
          <cell r="Q56" t="str">
            <v>expected</v>
          </cell>
          <cell r="R56" t="str">
            <v>no</v>
          </cell>
          <cell r="S56">
            <v>860</v>
          </cell>
        </row>
        <row r="57">
          <cell r="H57" t="str">
            <v>expected</v>
          </cell>
          <cell r="I57" t="str">
            <v>no</v>
          </cell>
          <cell r="K57" t="str">
            <v>expected</v>
          </cell>
          <cell r="L57" t="str">
            <v>no</v>
          </cell>
          <cell r="N57" t="str">
            <v>expected</v>
          </cell>
          <cell r="O57" t="str">
            <v>no</v>
          </cell>
          <cell r="Q57" t="str">
            <v>expected</v>
          </cell>
          <cell r="R57" t="str">
            <v>no</v>
          </cell>
          <cell r="S57">
            <v>847</v>
          </cell>
        </row>
        <row r="58">
          <cell r="H58" t="str">
            <v>expected</v>
          </cell>
          <cell r="I58" t="str">
            <v>no</v>
          </cell>
          <cell r="K58" t="str">
            <v>expected</v>
          </cell>
          <cell r="L58" t="str">
            <v>no</v>
          </cell>
          <cell r="N58" t="str">
            <v>expected</v>
          </cell>
          <cell r="O58" t="str">
            <v>no</v>
          </cell>
          <cell r="Q58" t="str">
            <v>expected</v>
          </cell>
          <cell r="R58" t="str">
            <v>no</v>
          </cell>
          <cell r="S58">
            <v>845</v>
          </cell>
        </row>
        <row r="59">
          <cell r="H59" t="str">
            <v>expected</v>
          </cell>
          <cell r="I59" t="str">
            <v>no</v>
          </cell>
          <cell r="K59" t="str">
            <v>expected</v>
          </cell>
          <cell r="L59" t="str">
            <v>no</v>
          </cell>
          <cell r="N59" t="str">
            <v>expected</v>
          </cell>
          <cell r="O59" t="str">
            <v>no</v>
          </cell>
          <cell r="Q59" t="str">
            <v>expected</v>
          </cell>
          <cell r="R59" t="str">
            <v>no</v>
          </cell>
          <cell r="S59">
            <v>830</v>
          </cell>
        </row>
        <row r="60">
          <cell r="H60" t="str">
            <v>expected</v>
          </cell>
          <cell r="I60" t="str">
            <v>no</v>
          </cell>
          <cell r="K60" t="str">
            <v>expected</v>
          </cell>
          <cell r="L60" t="str">
            <v>no</v>
          </cell>
          <cell r="N60" t="str">
            <v>expected</v>
          </cell>
          <cell r="O60" t="str">
            <v>no</v>
          </cell>
          <cell r="Q60" t="str">
            <v>expected</v>
          </cell>
          <cell r="R60" t="str">
            <v>no</v>
          </cell>
          <cell r="S60">
            <v>859</v>
          </cell>
        </row>
        <row r="61">
          <cell r="H61" t="str">
            <v>expected</v>
          </cell>
          <cell r="I61" t="str">
            <v>no</v>
          </cell>
          <cell r="K61" t="str">
            <v>expected</v>
          </cell>
          <cell r="L61" t="str">
            <v>no</v>
          </cell>
          <cell r="N61" t="str">
            <v>expected</v>
          </cell>
          <cell r="O61" t="str">
            <v>no</v>
          </cell>
          <cell r="Q61" t="str">
            <v>expected</v>
          </cell>
          <cell r="R61" t="str">
            <v>no</v>
          </cell>
          <cell r="S61">
            <v>856</v>
          </cell>
        </row>
        <row r="62">
          <cell r="H62" t="str">
            <v>unexpected</v>
          </cell>
          <cell r="I62" t="str">
            <v>no</v>
          </cell>
          <cell r="K62" t="str">
            <v>unexpected</v>
          </cell>
          <cell r="L62" t="str">
            <v>no</v>
          </cell>
          <cell r="N62" t="str">
            <v>expected</v>
          </cell>
          <cell r="O62" t="str">
            <v>no</v>
          </cell>
          <cell r="Q62" t="str">
            <v>unexpected</v>
          </cell>
          <cell r="R62" t="str">
            <v>no</v>
          </cell>
          <cell r="S62">
            <v>861</v>
          </cell>
        </row>
        <row r="63">
          <cell r="H63" t="str">
            <v>expected</v>
          </cell>
          <cell r="I63" t="str">
            <v>no</v>
          </cell>
          <cell r="K63" t="str">
            <v>unexpected</v>
          </cell>
          <cell r="L63" t="str">
            <v>no</v>
          </cell>
          <cell r="N63" t="str">
            <v>expected</v>
          </cell>
          <cell r="O63" t="str">
            <v>no</v>
          </cell>
          <cell r="Q63" t="str">
            <v>expected</v>
          </cell>
          <cell r="R63" t="str">
            <v>no</v>
          </cell>
          <cell r="S63">
            <v>863</v>
          </cell>
        </row>
        <row r="64">
          <cell r="H64" t="str">
            <v>unexpected</v>
          </cell>
          <cell r="I64" t="str">
            <v>no</v>
          </cell>
          <cell r="K64" t="str">
            <v>unexpected</v>
          </cell>
          <cell r="L64" t="str">
            <v>no</v>
          </cell>
          <cell r="N64" t="str">
            <v>expected</v>
          </cell>
          <cell r="O64" t="str">
            <v>no</v>
          </cell>
          <cell r="Q64" t="str">
            <v>unexpected</v>
          </cell>
          <cell r="R64" t="str">
            <v>no</v>
          </cell>
          <cell r="S64">
            <v>856</v>
          </cell>
        </row>
        <row r="65">
          <cell r="H65" t="str">
            <v>unexpected</v>
          </cell>
          <cell r="I65" t="str">
            <v>no</v>
          </cell>
          <cell r="K65" t="str">
            <v>expected</v>
          </cell>
          <cell r="L65" t="str">
            <v>no</v>
          </cell>
          <cell r="N65" t="str">
            <v>expected</v>
          </cell>
          <cell r="O65" t="str">
            <v>no</v>
          </cell>
          <cell r="Q65" t="str">
            <v>unexpected</v>
          </cell>
          <cell r="R65" t="str">
            <v>no</v>
          </cell>
          <cell r="S65">
            <v>858</v>
          </cell>
        </row>
        <row r="66">
          <cell r="H66" t="str">
            <v>unexpected</v>
          </cell>
          <cell r="I66" t="str">
            <v>no</v>
          </cell>
          <cell r="K66" t="str">
            <v>expected</v>
          </cell>
          <cell r="L66" t="str">
            <v>no</v>
          </cell>
          <cell r="N66" t="str">
            <v>unexpected</v>
          </cell>
          <cell r="O66" t="str">
            <v>no</v>
          </cell>
          <cell r="Q66" t="str">
            <v>unexpected</v>
          </cell>
          <cell r="R66" t="str">
            <v>no</v>
          </cell>
          <cell r="S66">
            <v>851</v>
          </cell>
        </row>
        <row r="67">
          <cell r="H67" t="str">
            <v>expected</v>
          </cell>
          <cell r="I67" t="str">
            <v>no</v>
          </cell>
          <cell r="K67" t="str">
            <v>expected</v>
          </cell>
          <cell r="L67" t="str">
            <v>no</v>
          </cell>
          <cell r="N67" t="str">
            <v>expected</v>
          </cell>
          <cell r="O67" t="str">
            <v>no</v>
          </cell>
          <cell r="Q67" t="str">
            <v>expected</v>
          </cell>
          <cell r="R67" t="str">
            <v>no</v>
          </cell>
          <cell r="S67">
            <v>846</v>
          </cell>
        </row>
        <row r="68">
          <cell r="H68" t="str">
            <v>expected</v>
          </cell>
          <cell r="I68" t="str">
            <v>no</v>
          </cell>
          <cell r="K68" t="str">
            <v>expected</v>
          </cell>
          <cell r="L68" t="str">
            <v>no</v>
          </cell>
          <cell r="N68" t="str">
            <v>expected</v>
          </cell>
          <cell r="O68" t="str">
            <v>no</v>
          </cell>
          <cell r="Q68" t="str">
            <v>expected</v>
          </cell>
          <cell r="R68" t="str">
            <v>no</v>
          </cell>
          <cell r="S68">
            <v>846</v>
          </cell>
        </row>
        <row r="69">
          <cell r="H69" t="str">
            <v>expected</v>
          </cell>
          <cell r="I69" t="str">
            <v>no</v>
          </cell>
          <cell r="K69" t="str">
            <v>expected</v>
          </cell>
          <cell r="L69" t="str">
            <v>no</v>
          </cell>
          <cell r="N69" t="str">
            <v>expected</v>
          </cell>
          <cell r="O69" t="str">
            <v>no</v>
          </cell>
          <cell r="Q69" t="str">
            <v>expected</v>
          </cell>
          <cell r="R69" t="str">
            <v>no</v>
          </cell>
          <cell r="S69">
            <v>859</v>
          </cell>
        </row>
        <row r="70">
          <cell r="H70" t="str">
            <v>expected</v>
          </cell>
          <cell r="I70" t="str">
            <v>no</v>
          </cell>
          <cell r="K70" t="str">
            <v>expected</v>
          </cell>
          <cell r="L70" t="str">
            <v>no</v>
          </cell>
          <cell r="N70" t="str">
            <v>expected</v>
          </cell>
          <cell r="O70" t="str">
            <v>no</v>
          </cell>
          <cell r="Q70" t="str">
            <v>expected</v>
          </cell>
          <cell r="R70" t="str">
            <v>no</v>
          </cell>
          <cell r="S70">
            <v>855</v>
          </cell>
        </row>
        <row r="71">
          <cell r="H71" t="str">
            <v>expected</v>
          </cell>
          <cell r="I71" t="str">
            <v>no</v>
          </cell>
          <cell r="K71" t="str">
            <v>expected</v>
          </cell>
          <cell r="L71" t="str">
            <v>no</v>
          </cell>
          <cell r="N71" t="str">
            <v>expected</v>
          </cell>
          <cell r="O71" t="str">
            <v>no</v>
          </cell>
          <cell r="Q71" t="str">
            <v>expected</v>
          </cell>
          <cell r="R71" t="str">
            <v>no</v>
          </cell>
          <cell r="S71">
            <v>854</v>
          </cell>
        </row>
        <row r="72">
          <cell r="H72" t="str">
            <v>expected</v>
          </cell>
          <cell r="I72" t="str">
            <v>no</v>
          </cell>
          <cell r="K72" t="str">
            <v>expected</v>
          </cell>
          <cell r="L72" t="str">
            <v>no</v>
          </cell>
          <cell r="N72" t="str">
            <v>expected</v>
          </cell>
          <cell r="O72" t="str">
            <v>no</v>
          </cell>
          <cell r="Q72" t="str">
            <v>expected</v>
          </cell>
          <cell r="R72" t="str">
            <v>no</v>
          </cell>
          <cell r="S72">
            <v>840</v>
          </cell>
        </row>
        <row r="73">
          <cell r="H73" t="str">
            <v>expected</v>
          </cell>
          <cell r="I73" t="str">
            <v>no</v>
          </cell>
          <cell r="K73" t="str">
            <v>expected</v>
          </cell>
          <cell r="L73" t="str">
            <v>no</v>
          </cell>
          <cell r="N73" t="str">
            <v>confused</v>
          </cell>
          <cell r="O73" t="str">
            <v>no</v>
          </cell>
          <cell r="Q73" t="str">
            <v>unexpected</v>
          </cell>
          <cell r="R73" t="str">
            <v>no</v>
          </cell>
          <cell r="S73">
            <v>853</v>
          </cell>
        </row>
        <row r="74">
          <cell r="H74" t="str">
            <v>expected</v>
          </cell>
          <cell r="I74" t="str">
            <v>no</v>
          </cell>
          <cell r="K74" t="str">
            <v>unexpected</v>
          </cell>
          <cell r="L74" t="str">
            <v>no</v>
          </cell>
          <cell r="N74" t="str">
            <v>unexpected</v>
          </cell>
          <cell r="O74" t="str">
            <v>no</v>
          </cell>
          <cell r="Q74" t="str">
            <v>expected</v>
          </cell>
          <cell r="R74" t="str">
            <v>no</v>
          </cell>
          <cell r="S74">
            <v>842</v>
          </cell>
        </row>
        <row r="75">
          <cell r="H75" t="str">
            <v>expected</v>
          </cell>
          <cell r="I75" t="str">
            <v>no</v>
          </cell>
          <cell r="K75" t="str">
            <v>expected</v>
          </cell>
          <cell r="L75" t="str">
            <v>no</v>
          </cell>
          <cell r="N75" t="str">
            <v>expected</v>
          </cell>
          <cell r="O75" t="str">
            <v>no</v>
          </cell>
          <cell r="Q75" t="str">
            <v>expected</v>
          </cell>
          <cell r="R75" t="str">
            <v>no</v>
          </cell>
          <cell r="S75">
            <v>842</v>
          </cell>
        </row>
        <row r="76">
          <cell r="H76" t="str">
            <v>expected</v>
          </cell>
          <cell r="I76" t="str">
            <v>no</v>
          </cell>
          <cell r="K76" t="str">
            <v>expected</v>
          </cell>
          <cell r="L76" t="str">
            <v>no</v>
          </cell>
          <cell r="N76" t="str">
            <v>expected</v>
          </cell>
          <cell r="O76" t="str">
            <v>no</v>
          </cell>
          <cell r="Q76" t="str">
            <v>expected</v>
          </cell>
          <cell r="R76" t="str">
            <v>no</v>
          </cell>
          <cell r="S76">
            <v>844</v>
          </cell>
        </row>
        <row r="77">
          <cell r="H77" t="str">
            <v>expected</v>
          </cell>
          <cell r="I77" t="str">
            <v>no</v>
          </cell>
          <cell r="K77" t="str">
            <v>expected</v>
          </cell>
          <cell r="L77" t="str">
            <v>no</v>
          </cell>
          <cell r="N77" t="str">
            <v>expected</v>
          </cell>
          <cell r="O77" t="str">
            <v>no</v>
          </cell>
          <cell r="Q77" t="str">
            <v>unexpected</v>
          </cell>
          <cell r="R77" t="str">
            <v>no</v>
          </cell>
          <cell r="S77">
            <v>864</v>
          </cell>
        </row>
        <row r="78">
          <cell r="H78" t="str">
            <v>expected</v>
          </cell>
          <cell r="I78" t="str">
            <v>no</v>
          </cell>
          <cell r="K78" t="str">
            <v>expected</v>
          </cell>
          <cell r="L78" t="str">
            <v>no</v>
          </cell>
          <cell r="N78" t="str">
            <v>expected</v>
          </cell>
          <cell r="O78" t="str">
            <v>no</v>
          </cell>
          <cell r="Q78" t="str">
            <v>expected</v>
          </cell>
          <cell r="R78" t="str">
            <v>no</v>
          </cell>
          <cell r="S78">
            <v>856</v>
          </cell>
        </row>
        <row r="79">
          <cell r="H79" t="str">
            <v>expected</v>
          </cell>
          <cell r="I79" t="str">
            <v>no</v>
          </cell>
          <cell r="K79" t="str">
            <v>expected</v>
          </cell>
          <cell r="L79" t="str">
            <v>no</v>
          </cell>
          <cell r="N79" t="str">
            <v>expected</v>
          </cell>
          <cell r="O79" t="str">
            <v>no</v>
          </cell>
          <cell r="Q79" t="str">
            <v>expected</v>
          </cell>
          <cell r="R79" t="str">
            <v>no</v>
          </cell>
          <cell r="S79">
            <v>857</v>
          </cell>
        </row>
        <row r="80">
          <cell r="H80" t="str">
            <v>expected</v>
          </cell>
          <cell r="I80" t="str">
            <v>no</v>
          </cell>
          <cell r="K80" t="str">
            <v>expected</v>
          </cell>
          <cell r="L80" t="str">
            <v>no</v>
          </cell>
          <cell r="N80" t="str">
            <v>expected</v>
          </cell>
          <cell r="O80" t="str">
            <v>no</v>
          </cell>
          <cell r="Q80" t="str">
            <v>expected</v>
          </cell>
          <cell r="R80" t="str">
            <v>no</v>
          </cell>
          <cell r="S80">
            <v>862</v>
          </cell>
        </row>
        <row r="81">
          <cell r="H81" t="str">
            <v>expected</v>
          </cell>
          <cell r="I81" t="str">
            <v>no</v>
          </cell>
          <cell r="K81" t="str">
            <v>expected</v>
          </cell>
          <cell r="L81" t="str">
            <v>no</v>
          </cell>
          <cell r="N81" t="str">
            <v>expected</v>
          </cell>
          <cell r="O81" t="str">
            <v>no</v>
          </cell>
          <cell r="Q81" t="str">
            <v>expected</v>
          </cell>
          <cell r="R81" t="str">
            <v>no</v>
          </cell>
          <cell r="S81">
            <v>856</v>
          </cell>
        </row>
        <row r="82">
          <cell r="H82" t="str">
            <v>expected</v>
          </cell>
          <cell r="I82" t="str">
            <v>no</v>
          </cell>
          <cell r="K82" t="str">
            <v>expected</v>
          </cell>
          <cell r="L82" t="str">
            <v>no</v>
          </cell>
          <cell r="N82" t="str">
            <v>expected</v>
          </cell>
          <cell r="O82" t="str">
            <v>no</v>
          </cell>
          <cell r="Q82" t="str">
            <v>expected</v>
          </cell>
          <cell r="R82" t="str">
            <v>no</v>
          </cell>
          <cell r="S82">
            <v>860</v>
          </cell>
        </row>
        <row r="83">
          <cell r="H83" t="str">
            <v>expected</v>
          </cell>
          <cell r="I83" t="str">
            <v>no</v>
          </cell>
          <cell r="K83" t="str">
            <v>expected</v>
          </cell>
          <cell r="L83" t="str">
            <v>no</v>
          </cell>
          <cell r="N83" t="str">
            <v>unexpected</v>
          </cell>
          <cell r="O83" t="str">
            <v>no</v>
          </cell>
          <cell r="Q83" t="str">
            <v>expected</v>
          </cell>
          <cell r="R83" t="str">
            <v>no</v>
          </cell>
          <cell r="S83">
            <v>860</v>
          </cell>
        </row>
        <row r="84">
          <cell r="H84" t="str">
            <v>unexpected</v>
          </cell>
          <cell r="I84" t="str">
            <v>no</v>
          </cell>
          <cell r="K84" t="str">
            <v>expected</v>
          </cell>
          <cell r="L84" t="str">
            <v>no</v>
          </cell>
          <cell r="N84" t="str">
            <v>confused</v>
          </cell>
          <cell r="O84" t="str">
            <v>no</v>
          </cell>
          <cell r="Q84" t="str">
            <v>expected</v>
          </cell>
          <cell r="R84" t="str">
            <v>no</v>
          </cell>
          <cell r="S84">
            <v>844</v>
          </cell>
        </row>
        <row r="85">
          <cell r="H85" t="str">
            <v>unexpected</v>
          </cell>
          <cell r="I85" t="str">
            <v>no</v>
          </cell>
          <cell r="K85" t="str">
            <v>unexpected</v>
          </cell>
          <cell r="L85" t="str">
            <v>no</v>
          </cell>
          <cell r="N85" t="str">
            <v>confused</v>
          </cell>
          <cell r="O85" t="str">
            <v>no</v>
          </cell>
          <cell r="Q85" t="str">
            <v>expected</v>
          </cell>
          <cell r="R85" t="str">
            <v>no</v>
          </cell>
          <cell r="S85">
            <v>851</v>
          </cell>
        </row>
        <row r="86">
          <cell r="H86" t="str">
            <v>unexpected</v>
          </cell>
          <cell r="I86" t="str">
            <v>no</v>
          </cell>
          <cell r="K86" t="str">
            <v>unexpected</v>
          </cell>
          <cell r="L86" t="str">
            <v>no</v>
          </cell>
          <cell r="N86" t="str">
            <v>confused</v>
          </cell>
          <cell r="O86" t="str">
            <v>no</v>
          </cell>
          <cell r="Q86" t="str">
            <v>unexpected</v>
          </cell>
          <cell r="R86" t="str">
            <v>no</v>
          </cell>
          <cell r="S86">
            <v>851</v>
          </cell>
        </row>
        <row r="87">
          <cell r="H87" t="str">
            <v>expected</v>
          </cell>
          <cell r="I87" t="str">
            <v>no</v>
          </cell>
          <cell r="K87" t="str">
            <v>expected</v>
          </cell>
          <cell r="L87" t="str">
            <v>no</v>
          </cell>
          <cell r="N87" t="str">
            <v>expected</v>
          </cell>
          <cell r="O87" t="str">
            <v>no</v>
          </cell>
          <cell r="Q87" t="str">
            <v>expected</v>
          </cell>
          <cell r="R87" t="str">
            <v>no</v>
          </cell>
          <cell r="S87">
            <v>849</v>
          </cell>
        </row>
        <row r="88">
          <cell r="H88" t="str">
            <v>expected</v>
          </cell>
          <cell r="I88" t="str">
            <v>no</v>
          </cell>
          <cell r="K88" t="str">
            <v>expected</v>
          </cell>
          <cell r="L88" t="str">
            <v>no</v>
          </cell>
          <cell r="N88" t="str">
            <v>confused</v>
          </cell>
          <cell r="O88" t="str">
            <v>no</v>
          </cell>
          <cell r="Q88" t="str">
            <v>expected</v>
          </cell>
          <cell r="R88" t="str">
            <v>no</v>
          </cell>
          <cell r="S88">
            <v>842</v>
          </cell>
        </row>
        <row r="89">
          <cell r="H89" t="str">
            <v>expected</v>
          </cell>
          <cell r="I89" t="str">
            <v>no</v>
          </cell>
          <cell r="K89" t="str">
            <v>expected</v>
          </cell>
          <cell r="L89" t="str">
            <v>no</v>
          </cell>
          <cell r="N89" t="str">
            <v>expected</v>
          </cell>
          <cell r="O89" t="str">
            <v>no</v>
          </cell>
          <cell r="Q89" t="str">
            <v>expected</v>
          </cell>
          <cell r="R89" t="str">
            <v>no</v>
          </cell>
          <cell r="S89">
            <v>840</v>
          </cell>
        </row>
        <row r="90">
          <cell r="H90" t="str">
            <v>expected</v>
          </cell>
          <cell r="I90" t="str">
            <v>no</v>
          </cell>
          <cell r="K90" t="str">
            <v>expected</v>
          </cell>
          <cell r="L90" t="str">
            <v>no</v>
          </cell>
          <cell r="N90" t="str">
            <v>expected</v>
          </cell>
          <cell r="O90" t="str">
            <v>no</v>
          </cell>
          <cell r="Q90" t="str">
            <v>expected</v>
          </cell>
          <cell r="R90" t="str">
            <v>no</v>
          </cell>
          <cell r="S90">
            <v>847</v>
          </cell>
        </row>
        <row r="91">
          <cell r="H91" t="str">
            <v>expected</v>
          </cell>
          <cell r="I91" t="str">
            <v>no</v>
          </cell>
          <cell r="K91" t="str">
            <v>expected</v>
          </cell>
          <cell r="L91" t="str">
            <v>no</v>
          </cell>
          <cell r="N91" t="str">
            <v>confused</v>
          </cell>
          <cell r="O91" t="str">
            <v>no</v>
          </cell>
          <cell r="Q91" t="str">
            <v>unexpected</v>
          </cell>
          <cell r="R91" t="str">
            <v>no</v>
          </cell>
          <cell r="S91">
            <v>853</v>
          </cell>
        </row>
        <row r="92">
          <cell r="H92" t="str">
            <v>expected</v>
          </cell>
          <cell r="I92" t="str">
            <v>no</v>
          </cell>
          <cell r="K92" t="str">
            <v>expected</v>
          </cell>
          <cell r="L92" t="str">
            <v>no</v>
          </cell>
          <cell r="N92" t="str">
            <v>expected</v>
          </cell>
          <cell r="O92" t="str">
            <v>no</v>
          </cell>
          <cell r="Q92" t="str">
            <v>expected</v>
          </cell>
          <cell r="R92" t="str">
            <v>no</v>
          </cell>
          <cell r="S92">
            <v>861</v>
          </cell>
        </row>
        <row r="93">
          <cell r="H93" t="str">
            <v>expected</v>
          </cell>
          <cell r="I93" t="str">
            <v>no</v>
          </cell>
          <cell r="K93" t="str">
            <v>expected</v>
          </cell>
          <cell r="L93" t="str">
            <v>no</v>
          </cell>
          <cell r="N93" t="str">
            <v>expected</v>
          </cell>
          <cell r="O93" t="str">
            <v>no</v>
          </cell>
          <cell r="Q93" t="str">
            <v>unexpected</v>
          </cell>
          <cell r="R93" t="str">
            <v>no</v>
          </cell>
          <cell r="S93">
            <v>850</v>
          </cell>
        </row>
        <row r="94">
          <cell r="H94" t="str">
            <v>expected</v>
          </cell>
          <cell r="I94" t="str">
            <v>no</v>
          </cell>
          <cell r="K94" t="str">
            <v>unexpected</v>
          </cell>
          <cell r="L94" t="str">
            <v>no</v>
          </cell>
          <cell r="N94" t="str">
            <v>unexpected</v>
          </cell>
          <cell r="O94" t="str">
            <v>no</v>
          </cell>
          <cell r="Q94" t="str">
            <v>unexpected</v>
          </cell>
          <cell r="R94" t="str">
            <v>no</v>
          </cell>
          <cell r="S94">
            <v>860</v>
          </cell>
        </row>
        <row r="95">
          <cell r="H95" t="str">
            <v>expected</v>
          </cell>
          <cell r="I95" t="str">
            <v>no</v>
          </cell>
          <cell r="K95" t="str">
            <v>expected</v>
          </cell>
          <cell r="L95" t="str">
            <v>no</v>
          </cell>
          <cell r="N95" t="str">
            <v>expected</v>
          </cell>
          <cell r="O95" t="str">
            <v>no</v>
          </cell>
          <cell r="Q95" t="str">
            <v>expected</v>
          </cell>
          <cell r="R95" t="str">
            <v>no</v>
          </cell>
          <cell r="S95">
            <v>859</v>
          </cell>
        </row>
        <row r="96">
          <cell r="H96" t="str">
            <v>expected</v>
          </cell>
          <cell r="I96" t="str">
            <v>no</v>
          </cell>
          <cell r="K96" t="str">
            <v>expected</v>
          </cell>
          <cell r="L96" t="str">
            <v>no</v>
          </cell>
          <cell r="N96" t="str">
            <v>expected</v>
          </cell>
          <cell r="O96" t="str">
            <v>no</v>
          </cell>
          <cell r="Q96" t="str">
            <v>unexpected</v>
          </cell>
          <cell r="R96" t="str">
            <v>no</v>
          </cell>
          <cell r="S96">
            <v>861</v>
          </cell>
        </row>
        <row r="97">
          <cell r="H97" t="str">
            <v>expected</v>
          </cell>
          <cell r="I97" t="str">
            <v>no</v>
          </cell>
          <cell r="K97" t="str">
            <v>expected</v>
          </cell>
          <cell r="L97" t="str">
            <v>no</v>
          </cell>
          <cell r="N97" t="str">
            <v>expected</v>
          </cell>
          <cell r="O97" t="str">
            <v>no</v>
          </cell>
          <cell r="Q97" t="str">
            <v>expected</v>
          </cell>
          <cell r="R97" t="str">
            <v>no</v>
          </cell>
          <cell r="S97">
            <v>860</v>
          </cell>
        </row>
        <row r="98">
          <cell r="H98" t="str">
            <v>expected</v>
          </cell>
          <cell r="I98" t="str">
            <v>no</v>
          </cell>
          <cell r="K98" t="str">
            <v>expected</v>
          </cell>
          <cell r="L98" t="str">
            <v>no</v>
          </cell>
          <cell r="N98" t="str">
            <v>expected</v>
          </cell>
          <cell r="O98" t="str">
            <v>no</v>
          </cell>
          <cell r="Q98" t="str">
            <v>confused</v>
          </cell>
          <cell r="R98" t="str">
            <v>yes</v>
          </cell>
          <cell r="S98">
            <v>849</v>
          </cell>
        </row>
        <row r="99">
          <cell r="H99" t="str">
            <v>expected</v>
          </cell>
          <cell r="I99" t="str">
            <v>no</v>
          </cell>
          <cell r="K99" t="str">
            <v>expected</v>
          </cell>
          <cell r="L99" t="str">
            <v>no</v>
          </cell>
          <cell r="N99" t="str">
            <v>expected</v>
          </cell>
          <cell r="O99" t="str">
            <v>no</v>
          </cell>
          <cell r="Q99" t="str">
            <v>expected</v>
          </cell>
          <cell r="R99" t="str">
            <v>no</v>
          </cell>
          <cell r="S99">
            <v>850</v>
          </cell>
        </row>
        <row r="100">
          <cell r="H100" t="str">
            <v>expected</v>
          </cell>
          <cell r="I100" t="str">
            <v>no</v>
          </cell>
          <cell r="K100" t="str">
            <v>expected</v>
          </cell>
          <cell r="L100" t="str">
            <v>no</v>
          </cell>
          <cell r="N100" t="str">
            <v>expected</v>
          </cell>
          <cell r="O100" t="str">
            <v>no</v>
          </cell>
          <cell r="Q100" t="str">
            <v>expected</v>
          </cell>
          <cell r="R100" t="str">
            <v>no</v>
          </cell>
          <cell r="S100">
            <v>843</v>
          </cell>
        </row>
        <row r="101">
          <cell r="H101" t="str">
            <v>expected</v>
          </cell>
          <cell r="I101" t="str">
            <v>no</v>
          </cell>
          <cell r="K101" t="str">
            <v>expected</v>
          </cell>
          <cell r="L101" t="str">
            <v>no</v>
          </cell>
          <cell r="N101" t="str">
            <v>expected</v>
          </cell>
          <cell r="O101" t="str">
            <v>no</v>
          </cell>
          <cell r="Q101" t="str">
            <v>expected</v>
          </cell>
          <cell r="R101" t="str">
            <v>no</v>
          </cell>
          <cell r="S101">
            <v>859</v>
          </cell>
        </row>
        <row r="102">
          <cell r="H102" t="str">
            <v>unexpected</v>
          </cell>
          <cell r="I102" t="str">
            <v>no</v>
          </cell>
          <cell r="K102" t="str">
            <v>expected</v>
          </cell>
          <cell r="L102" t="str">
            <v>no</v>
          </cell>
          <cell r="N102" t="str">
            <v>unexpected</v>
          </cell>
          <cell r="O102" t="str">
            <v>no</v>
          </cell>
          <cell r="Q102" t="str">
            <v>unexpected</v>
          </cell>
          <cell r="R102" t="str">
            <v>no</v>
          </cell>
          <cell r="S102">
            <v>855</v>
          </cell>
        </row>
        <row r="103">
          <cell r="H103" t="str">
            <v>expected</v>
          </cell>
          <cell r="I103" t="str">
            <v>no</v>
          </cell>
          <cell r="K103" t="str">
            <v>expected</v>
          </cell>
          <cell r="L103" t="str">
            <v>no</v>
          </cell>
          <cell r="N103" t="str">
            <v>expected</v>
          </cell>
          <cell r="O103" t="str">
            <v>no</v>
          </cell>
          <cell r="Q103" t="str">
            <v>expected</v>
          </cell>
          <cell r="R103" t="str">
            <v>no</v>
          </cell>
          <cell r="S103">
            <v>842</v>
          </cell>
        </row>
        <row r="104">
          <cell r="H104" t="str">
            <v>unexpected</v>
          </cell>
          <cell r="I104" t="str">
            <v>no</v>
          </cell>
          <cell r="K104" t="str">
            <v>expected</v>
          </cell>
          <cell r="L104" t="str">
            <v>no</v>
          </cell>
          <cell r="N104" t="str">
            <v>unexpected</v>
          </cell>
          <cell r="O104" t="str">
            <v>no</v>
          </cell>
          <cell r="Q104" t="str">
            <v>unexpected</v>
          </cell>
          <cell r="R104" t="str">
            <v>no</v>
          </cell>
          <cell r="S104">
            <v>845</v>
          </cell>
        </row>
        <row r="105">
          <cell r="H105" t="str">
            <v>unexpected</v>
          </cell>
          <cell r="I105" t="str">
            <v>no</v>
          </cell>
          <cell r="K105" t="str">
            <v>unexpected</v>
          </cell>
          <cell r="L105" t="str">
            <v>no</v>
          </cell>
          <cell r="N105" t="str">
            <v>confused</v>
          </cell>
          <cell r="O105" t="str">
            <v>no</v>
          </cell>
          <cell r="Q105" t="str">
            <v>confused</v>
          </cell>
          <cell r="R105" t="str">
            <v>yes</v>
          </cell>
          <cell r="S105">
            <v>847</v>
          </cell>
        </row>
        <row r="106">
          <cell r="H106" t="str">
            <v>expected</v>
          </cell>
          <cell r="I106" t="str">
            <v>no</v>
          </cell>
          <cell r="K106" t="str">
            <v>unexpected</v>
          </cell>
          <cell r="L106" t="str">
            <v>no</v>
          </cell>
          <cell r="N106" t="str">
            <v>confused</v>
          </cell>
          <cell r="O106" t="str">
            <v>no</v>
          </cell>
          <cell r="Q106" t="str">
            <v>expected</v>
          </cell>
          <cell r="R106" t="str">
            <v>no</v>
          </cell>
          <cell r="S106">
            <v>844</v>
          </cell>
        </row>
        <row r="107">
          <cell r="H107" t="str">
            <v>expected</v>
          </cell>
          <cell r="I107" t="str">
            <v>no</v>
          </cell>
          <cell r="K107" t="str">
            <v>unexpected</v>
          </cell>
          <cell r="L107" t="str">
            <v>no</v>
          </cell>
          <cell r="N107" t="str">
            <v>expected</v>
          </cell>
          <cell r="O107" t="str">
            <v>no</v>
          </cell>
          <cell r="Q107" t="str">
            <v>expected</v>
          </cell>
          <cell r="R107" t="str">
            <v>no</v>
          </cell>
          <cell r="S107">
            <v>861</v>
          </cell>
        </row>
        <row r="108">
          <cell r="H108" t="str">
            <v>expected</v>
          </cell>
          <cell r="I108" t="str">
            <v>no</v>
          </cell>
          <cell r="K108" t="str">
            <v>expected</v>
          </cell>
          <cell r="L108" t="str">
            <v>no</v>
          </cell>
          <cell r="N108" t="str">
            <v>expected</v>
          </cell>
          <cell r="O108" t="str">
            <v>no</v>
          </cell>
          <cell r="Q108" t="str">
            <v>expected</v>
          </cell>
          <cell r="R108" t="str">
            <v>no</v>
          </cell>
          <cell r="S108">
            <v>854</v>
          </cell>
        </row>
        <row r="109">
          <cell r="H109" t="str">
            <v>expected</v>
          </cell>
          <cell r="I109" t="str">
            <v>no</v>
          </cell>
          <cell r="K109" t="str">
            <v>expected</v>
          </cell>
          <cell r="L109" t="str">
            <v>no</v>
          </cell>
          <cell r="N109" t="str">
            <v>expected</v>
          </cell>
          <cell r="O109" t="str">
            <v>no</v>
          </cell>
          <cell r="Q109" t="str">
            <v>expected</v>
          </cell>
          <cell r="R109" t="str">
            <v>no</v>
          </cell>
          <cell r="S109">
            <v>846</v>
          </cell>
        </row>
        <row r="110">
          <cell r="H110" t="str">
            <v>expected</v>
          </cell>
          <cell r="I110" t="str">
            <v>no</v>
          </cell>
          <cell r="K110" t="str">
            <v>expected</v>
          </cell>
          <cell r="L110" t="str">
            <v>no</v>
          </cell>
          <cell r="N110" t="str">
            <v>expected</v>
          </cell>
          <cell r="O110" t="str">
            <v>no</v>
          </cell>
          <cell r="Q110" t="str">
            <v>expected</v>
          </cell>
          <cell r="R110" t="str">
            <v>no</v>
          </cell>
          <cell r="S110">
            <v>856</v>
          </cell>
        </row>
        <row r="111">
          <cell r="H111" t="str">
            <v>expected</v>
          </cell>
          <cell r="I111" t="str">
            <v>no</v>
          </cell>
          <cell r="K111" t="str">
            <v>expected</v>
          </cell>
          <cell r="L111" t="str">
            <v>no</v>
          </cell>
          <cell r="N111" t="str">
            <v>expected</v>
          </cell>
          <cell r="O111" t="str">
            <v>no</v>
          </cell>
          <cell r="Q111" t="str">
            <v>expected</v>
          </cell>
          <cell r="R111" t="str">
            <v>no</v>
          </cell>
          <cell r="S111">
            <v>866</v>
          </cell>
        </row>
        <row r="112">
          <cell r="H112" t="str">
            <v>expected</v>
          </cell>
          <cell r="I112" t="str">
            <v>no</v>
          </cell>
          <cell r="K112" t="str">
            <v>expected</v>
          </cell>
          <cell r="L112" t="str">
            <v>no</v>
          </cell>
          <cell r="N112" t="str">
            <v>expected</v>
          </cell>
          <cell r="O112" t="str">
            <v>no</v>
          </cell>
          <cell r="Q112" t="str">
            <v>expected</v>
          </cell>
          <cell r="R112" t="str">
            <v>no</v>
          </cell>
          <cell r="S112">
            <v>850</v>
          </cell>
        </row>
        <row r="113">
          <cell r="H113" t="str">
            <v>expected</v>
          </cell>
          <cell r="I113" t="str">
            <v>no</v>
          </cell>
          <cell r="K113" t="str">
            <v>expected</v>
          </cell>
          <cell r="L113" t="str">
            <v>no</v>
          </cell>
          <cell r="N113" t="str">
            <v>unexpected</v>
          </cell>
          <cell r="O113" t="str">
            <v>no</v>
          </cell>
          <cell r="Q113" t="str">
            <v>expected</v>
          </cell>
          <cell r="R113" t="str">
            <v>no</v>
          </cell>
          <cell r="S113">
            <v>846</v>
          </cell>
        </row>
        <row r="114">
          <cell r="H114" t="str">
            <v>unexpected</v>
          </cell>
          <cell r="I114" t="str">
            <v>no</v>
          </cell>
          <cell r="K114" t="str">
            <v>expected</v>
          </cell>
          <cell r="L114" t="str">
            <v>no</v>
          </cell>
          <cell r="N114" t="str">
            <v>expected</v>
          </cell>
          <cell r="O114" t="str">
            <v>no</v>
          </cell>
          <cell r="Q114" t="str">
            <v>expected</v>
          </cell>
          <cell r="R114" t="str">
            <v>no</v>
          </cell>
          <cell r="S114">
            <v>862</v>
          </cell>
        </row>
        <row r="115">
          <cell r="H115" t="str">
            <v>unexpected</v>
          </cell>
          <cell r="I115" t="str">
            <v>no</v>
          </cell>
          <cell r="K115" t="str">
            <v>expected</v>
          </cell>
          <cell r="L115" t="str">
            <v>no</v>
          </cell>
          <cell r="N115" t="str">
            <v>confused</v>
          </cell>
          <cell r="O115" t="str">
            <v>no</v>
          </cell>
          <cell r="Q115" t="str">
            <v>unexpected</v>
          </cell>
          <cell r="R115" t="str">
            <v>no</v>
          </cell>
          <cell r="S115">
            <v>850</v>
          </cell>
        </row>
        <row r="116">
          <cell r="H116" t="str">
            <v>expected</v>
          </cell>
          <cell r="I116" t="str">
            <v>no</v>
          </cell>
          <cell r="K116" t="str">
            <v>expected</v>
          </cell>
          <cell r="L116" t="str">
            <v>no</v>
          </cell>
          <cell r="N116" t="str">
            <v>expected</v>
          </cell>
          <cell r="O116" t="str">
            <v>no</v>
          </cell>
          <cell r="Q116" t="str">
            <v>unexpected</v>
          </cell>
          <cell r="R116" t="str">
            <v>no</v>
          </cell>
          <cell r="S116">
            <v>857</v>
          </cell>
        </row>
        <row r="117">
          <cell r="H117" t="str">
            <v>unexpected</v>
          </cell>
          <cell r="I117" t="str">
            <v>no</v>
          </cell>
          <cell r="K117" t="str">
            <v>unexpected</v>
          </cell>
          <cell r="L117" t="str">
            <v>no</v>
          </cell>
          <cell r="N117" t="str">
            <v>unexpected</v>
          </cell>
          <cell r="O117" t="str">
            <v>no</v>
          </cell>
          <cell r="Q117" t="str">
            <v>unexpected</v>
          </cell>
          <cell r="R117" t="str">
            <v>no</v>
          </cell>
          <cell r="S117">
            <v>829</v>
          </cell>
        </row>
        <row r="118">
          <cell r="H118" t="str">
            <v>expected</v>
          </cell>
          <cell r="I118" t="str">
            <v>no</v>
          </cell>
          <cell r="K118" t="str">
            <v>expected</v>
          </cell>
          <cell r="L118" t="str">
            <v>no</v>
          </cell>
          <cell r="N118" t="str">
            <v>expected</v>
          </cell>
          <cell r="O118" t="str">
            <v>no</v>
          </cell>
          <cell r="Q118" t="str">
            <v>expected</v>
          </cell>
          <cell r="R118" t="str">
            <v>no</v>
          </cell>
          <cell r="S118">
            <v>855</v>
          </cell>
        </row>
        <row r="119">
          <cell r="H119" t="str">
            <v>unexpected</v>
          </cell>
          <cell r="I119" t="str">
            <v>no</v>
          </cell>
          <cell r="K119" t="str">
            <v>unexpected</v>
          </cell>
          <cell r="L119" t="str">
            <v>no</v>
          </cell>
          <cell r="N119" t="str">
            <v>unexpected</v>
          </cell>
          <cell r="O119" t="str">
            <v>no</v>
          </cell>
          <cell r="Q119" t="str">
            <v>unexpected</v>
          </cell>
          <cell r="R119" t="str">
            <v>no</v>
          </cell>
          <cell r="S119">
            <v>839</v>
          </cell>
        </row>
        <row r="120">
          <cell r="H120" t="str">
            <v>expected</v>
          </cell>
          <cell r="I120" t="str">
            <v>no</v>
          </cell>
          <cell r="K120" t="str">
            <v>expected</v>
          </cell>
          <cell r="L120" t="str">
            <v>no</v>
          </cell>
          <cell r="N120" t="str">
            <v>expected</v>
          </cell>
          <cell r="O120" t="str">
            <v>no</v>
          </cell>
          <cell r="Q120" t="str">
            <v>expected</v>
          </cell>
          <cell r="R120" t="str">
            <v>no</v>
          </cell>
          <cell r="S120">
            <v>837</v>
          </cell>
        </row>
        <row r="121">
          <cell r="H121" t="str">
            <v>expected</v>
          </cell>
          <cell r="I121" t="str">
            <v>no</v>
          </cell>
          <cell r="K121" t="str">
            <v>unexpected</v>
          </cell>
          <cell r="L121" t="str">
            <v>no</v>
          </cell>
          <cell r="N121" t="str">
            <v>expected</v>
          </cell>
          <cell r="O121" t="str">
            <v>no</v>
          </cell>
          <cell r="Q121" t="str">
            <v>unexpected</v>
          </cell>
          <cell r="R121" t="str">
            <v>no</v>
          </cell>
          <cell r="S121">
            <v>860</v>
          </cell>
        </row>
        <row r="122">
          <cell r="H122" t="str">
            <v>expected</v>
          </cell>
          <cell r="I122" t="str">
            <v>no</v>
          </cell>
          <cell r="K122" t="str">
            <v>expected</v>
          </cell>
          <cell r="L122" t="str">
            <v>no</v>
          </cell>
          <cell r="N122" t="str">
            <v>expected</v>
          </cell>
          <cell r="O122" t="str">
            <v>no</v>
          </cell>
          <cell r="Q122" t="str">
            <v>expected</v>
          </cell>
          <cell r="R122" t="str">
            <v>no</v>
          </cell>
          <cell r="S122">
            <v>856</v>
          </cell>
        </row>
        <row r="123">
          <cell r="H123" t="str">
            <v>expected</v>
          </cell>
          <cell r="I123" t="str">
            <v>no</v>
          </cell>
          <cell r="K123" t="str">
            <v>expected</v>
          </cell>
          <cell r="L123" t="str">
            <v>no</v>
          </cell>
          <cell r="N123" t="str">
            <v>expected</v>
          </cell>
          <cell r="O123" t="str">
            <v>no</v>
          </cell>
          <cell r="Q123" t="str">
            <v>expected</v>
          </cell>
          <cell r="R123" t="str">
            <v>no</v>
          </cell>
          <cell r="S123">
            <v>863</v>
          </cell>
        </row>
        <row r="124">
          <cell r="H124" t="str">
            <v>expected</v>
          </cell>
          <cell r="I124" t="str">
            <v>no</v>
          </cell>
          <cell r="K124" t="str">
            <v>unexpected</v>
          </cell>
          <cell r="L124" t="str">
            <v>no</v>
          </cell>
          <cell r="N124" t="str">
            <v>unexpected</v>
          </cell>
          <cell r="O124" t="str">
            <v>no</v>
          </cell>
          <cell r="Q124" t="str">
            <v>unexpected</v>
          </cell>
          <cell r="R124" t="str">
            <v>no</v>
          </cell>
          <cell r="S124">
            <v>860</v>
          </cell>
        </row>
        <row r="125">
          <cell r="H125" t="str">
            <v>expected</v>
          </cell>
          <cell r="I125" t="str">
            <v>no</v>
          </cell>
          <cell r="K125" t="str">
            <v>unexpected</v>
          </cell>
          <cell r="L125" t="str">
            <v>no</v>
          </cell>
          <cell r="N125" t="str">
            <v>expected</v>
          </cell>
          <cell r="O125" t="str">
            <v>no</v>
          </cell>
          <cell r="Q125" t="str">
            <v>expected</v>
          </cell>
          <cell r="R125" t="str">
            <v>no</v>
          </cell>
          <cell r="S125">
            <v>854</v>
          </cell>
        </row>
        <row r="126">
          <cell r="H126" t="str">
            <v>expected</v>
          </cell>
          <cell r="I126" t="str">
            <v>no</v>
          </cell>
          <cell r="K126" t="str">
            <v>expected</v>
          </cell>
          <cell r="L126" t="str">
            <v>no</v>
          </cell>
          <cell r="N126" t="str">
            <v>expected</v>
          </cell>
          <cell r="O126" t="str">
            <v>no</v>
          </cell>
          <cell r="Q126" t="str">
            <v>expected</v>
          </cell>
          <cell r="R126" t="str">
            <v>no</v>
          </cell>
          <cell r="S126">
            <v>853</v>
          </cell>
        </row>
        <row r="127">
          <cell r="H127" t="str">
            <v>expected</v>
          </cell>
          <cell r="I127" t="str">
            <v>no</v>
          </cell>
          <cell r="K127" t="str">
            <v>expected</v>
          </cell>
          <cell r="L127" t="str">
            <v>no</v>
          </cell>
          <cell r="N127" t="str">
            <v>expected</v>
          </cell>
          <cell r="O127" t="str">
            <v>no</v>
          </cell>
          <cell r="Q127" t="str">
            <v>expected</v>
          </cell>
          <cell r="R127" t="str">
            <v>no</v>
          </cell>
          <cell r="S127">
            <v>856</v>
          </cell>
        </row>
        <row r="128">
          <cell r="H128" t="str">
            <v>unexpected</v>
          </cell>
          <cell r="I128" t="str">
            <v>no</v>
          </cell>
          <cell r="K128" t="str">
            <v>unexpected</v>
          </cell>
          <cell r="L128" t="str">
            <v>no</v>
          </cell>
          <cell r="N128" t="str">
            <v>confused</v>
          </cell>
          <cell r="O128" t="str">
            <v>no</v>
          </cell>
          <cell r="Q128" t="str">
            <v>expected</v>
          </cell>
          <cell r="R128" t="str">
            <v>no</v>
          </cell>
          <cell r="S128">
            <v>853</v>
          </cell>
        </row>
        <row r="129">
          <cell r="H129" t="str">
            <v>expected</v>
          </cell>
          <cell r="I129" t="str">
            <v>no</v>
          </cell>
          <cell r="K129" t="str">
            <v>expected</v>
          </cell>
          <cell r="L129" t="str">
            <v>no</v>
          </cell>
          <cell r="N129" t="str">
            <v>expected</v>
          </cell>
          <cell r="O129" t="str">
            <v>no</v>
          </cell>
          <cell r="Q129" t="str">
            <v>expected</v>
          </cell>
          <cell r="R129" t="str">
            <v>no</v>
          </cell>
          <cell r="S129">
            <v>843</v>
          </cell>
        </row>
        <row r="130">
          <cell r="H130" t="str">
            <v>expected</v>
          </cell>
          <cell r="I130" t="str">
            <v>no</v>
          </cell>
          <cell r="K130" t="str">
            <v>expected</v>
          </cell>
          <cell r="L130" t="str">
            <v>no</v>
          </cell>
          <cell r="N130" t="str">
            <v>confused</v>
          </cell>
          <cell r="O130" t="str">
            <v>no</v>
          </cell>
          <cell r="Q130" t="str">
            <v>expected</v>
          </cell>
          <cell r="R130" t="str">
            <v>no</v>
          </cell>
          <cell r="S130">
            <v>854</v>
          </cell>
        </row>
        <row r="131">
          <cell r="H131" t="str">
            <v>unexpected</v>
          </cell>
          <cell r="I131" t="str">
            <v>no</v>
          </cell>
          <cell r="K131" t="str">
            <v>expected</v>
          </cell>
          <cell r="L131" t="str">
            <v>no</v>
          </cell>
          <cell r="N131" t="str">
            <v>expected</v>
          </cell>
          <cell r="O131" t="str">
            <v>no</v>
          </cell>
          <cell r="Q131" t="str">
            <v>expected</v>
          </cell>
          <cell r="R131" t="str">
            <v>no</v>
          </cell>
          <cell r="S131">
            <v>868</v>
          </cell>
        </row>
        <row r="132">
          <cell r="H132" t="str">
            <v>unexpected</v>
          </cell>
          <cell r="I132" t="str">
            <v>no</v>
          </cell>
          <cell r="K132" t="str">
            <v>expected</v>
          </cell>
          <cell r="L132" t="str">
            <v>no</v>
          </cell>
          <cell r="N132" t="str">
            <v>expected</v>
          </cell>
          <cell r="O132" t="str">
            <v>no</v>
          </cell>
          <cell r="Q132" t="str">
            <v>expected</v>
          </cell>
          <cell r="R132" t="str">
            <v>no</v>
          </cell>
          <cell r="S132">
            <v>853</v>
          </cell>
        </row>
        <row r="133">
          <cell r="H133" t="str">
            <v>expected</v>
          </cell>
          <cell r="I133" t="str">
            <v>no</v>
          </cell>
          <cell r="K133" t="str">
            <v>expected</v>
          </cell>
          <cell r="L133" t="str">
            <v>no</v>
          </cell>
          <cell r="N133" t="str">
            <v>expected</v>
          </cell>
          <cell r="O133" t="str">
            <v>no</v>
          </cell>
          <cell r="Q133" t="str">
            <v>confused</v>
          </cell>
          <cell r="R133" t="str">
            <v>yes</v>
          </cell>
          <cell r="S133">
            <v>854</v>
          </cell>
        </row>
        <row r="134">
          <cell r="H134" t="str">
            <v>expected</v>
          </cell>
          <cell r="I134" t="str">
            <v>no</v>
          </cell>
          <cell r="K134" t="str">
            <v>expected</v>
          </cell>
          <cell r="L134" t="str">
            <v>no</v>
          </cell>
          <cell r="N134" t="str">
            <v>expected</v>
          </cell>
          <cell r="O134" t="str">
            <v>no</v>
          </cell>
          <cell r="Q134" t="str">
            <v>expected</v>
          </cell>
          <cell r="R134" t="str">
            <v>no</v>
          </cell>
          <cell r="S134">
            <v>845</v>
          </cell>
        </row>
        <row r="135">
          <cell r="H135" t="str">
            <v>expected</v>
          </cell>
          <cell r="I135" t="str">
            <v>no</v>
          </cell>
          <cell r="K135" t="str">
            <v>expected</v>
          </cell>
          <cell r="L135" t="str">
            <v>no</v>
          </cell>
          <cell r="N135" t="str">
            <v>confused</v>
          </cell>
          <cell r="O135" t="str">
            <v>no</v>
          </cell>
          <cell r="Q135" t="str">
            <v>expected</v>
          </cell>
          <cell r="R135" t="str">
            <v>no</v>
          </cell>
          <cell r="S135">
            <v>848</v>
          </cell>
        </row>
        <row r="136">
          <cell r="H136" t="str">
            <v>expected</v>
          </cell>
          <cell r="I136" t="str">
            <v>no</v>
          </cell>
          <cell r="K136" t="str">
            <v>expected</v>
          </cell>
          <cell r="L136" t="str">
            <v>no</v>
          </cell>
          <cell r="N136" t="str">
            <v>expected</v>
          </cell>
          <cell r="O136" t="str">
            <v>no</v>
          </cell>
          <cell r="Q136" t="str">
            <v>expected</v>
          </cell>
          <cell r="R136" t="str">
            <v>no</v>
          </cell>
          <cell r="S136">
            <v>862</v>
          </cell>
        </row>
        <row r="137">
          <cell r="H137" t="str">
            <v>expected</v>
          </cell>
          <cell r="I137" t="str">
            <v>no</v>
          </cell>
          <cell r="K137" t="str">
            <v>expected</v>
          </cell>
          <cell r="L137" t="str">
            <v>no</v>
          </cell>
          <cell r="N137" t="str">
            <v>expected</v>
          </cell>
          <cell r="O137" t="str">
            <v>no</v>
          </cell>
          <cell r="Q137" t="str">
            <v>expected</v>
          </cell>
          <cell r="R137" t="str">
            <v>no</v>
          </cell>
          <cell r="S137">
            <v>876</v>
          </cell>
        </row>
        <row r="138">
          <cell r="H138" t="str">
            <v>expected</v>
          </cell>
          <cell r="I138" t="str">
            <v>no</v>
          </cell>
          <cell r="K138" t="str">
            <v>expected</v>
          </cell>
          <cell r="L138" t="str">
            <v>no</v>
          </cell>
          <cell r="N138" t="str">
            <v>expected</v>
          </cell>
          <cell r="O138" t="str">
            <v>no</v>
          </cell>
          <cell r="Q138" t="str">
            <v>expected</v>
          </cell>
          <cell r="R138" t="str">
            <v>no</v>
          </cell>
          <cell r="S138">
            <v>895</v>
          </cell>
        </row>
        <row r="139">
          <cell r="H139" t="str">
            <v>expected</v>
          </cell>
          <cell r="I139" t="str">
            <v>no</v>
          </cell>
          <cell r="K139" t="str">
            <v>unexpected</v>
          </cell>
          <cell r="L139" t="str">
            <v>no</v>
          </cell>
          <cell r="N139" t="str">
            <v>expected</v>
          </cell>
          <cell r="O139" t="str">
            <v>no</v>
          </cell>
          <cell r="Q139" t="str">
            <v>expected</v>
          </cell>
          <cell r="R139" t="str">
            <v>no</v>
          </cell>
          <cell r="S139">
            <v>898</v>
          </cell>
        </row>
        <row r="140">
          <cell r="H140" t="str">
            <v>expected</v>
          </cell>
          <cell r="I140" t="str">
            <v>no</v>
          </cell>
          <cell r="K140" t="str">
            <v>expected</v>
          </cell>
          <cell r="L140" t="str">
            <v>no</v>
          </cell>
          <cell r="N140" t="str">
            <v>expected</v>
          </cell>
          <cell r="O140" t="str">
            <v>no</v>
          </cell>
          <cell r="Q140" t="str">
            <v>expected</v>
          </cell>
          <cell r="R140" t="str">
            <v>no</v>
          </cell>
          <cell r="S140">
            <v>886</v>
          </cell>
        </row>
        <row r="141">
          <cell r="H141" t="str">
            <v>unexpected</v>
          </cell>
          <cell r="I141" t="str">
            <v>no</v>
          </cell>
          <cell r="K141" t="str">
            <v>unexpected</v>
          </cell>
          <cell r="L141" t="str">
            <v>no</v>
          </cell>
          <cell r="N141" t="str">
            <v>unexpected</v>
          </cell>
          <cell r="O141" t="str">
            <v>no</v>
          </cell>
          <cell r="Q141" t="str">
            <v>unexpected</v>
          </cell>
          <cell r="R141" t="str">
            <v>no</v>
          </cell>
          <cell r="S141">
            <v>877</v>
          </cell>
        </row>
        <row r="142">
          <cell r="H142" t="str">
            <v>unexpected</v>
          </cell>
          <cell r="I142" t="str">
            <v>no</v>
          </cell>
          <cell r="K142" t="str">
            <v>unexpected</v>
          </cell>
          <cell r="L142" t="str">
            <v>no</v>
          </cell>
          <cell r="N142" t="str">
            <v>expected</v>
          </cell>
          <cell r="O142" t="str">
            <v>no</v>
          </cell>
          <cell r="Q142" t="str">
            <v>unexpected</v>
          </cell>
          <cell r="R142" t="str">
            <v>no</v>
          </cell>
          <cell r="S142">
            <v>853</v>
          </cell>
        </row>
        <row r="143">
          <cell r="H143" t="str">
            <v>expected</v>
          </cell>
          <cell r="I143" t="str">
            <v>no</v>
          </cell>
          <cell r="K143" t="str">
            <v>expected</v>
          </cell>
          <cell r="L143" t="str">
            <v>no</v>
          </cell>
          <cell r="N143" t="str">
            <v>unexpected</v>
          </cell>
          <cell r="O143" t="str">
            <v>no</v>
          </cell>
          <cell r="Q143" t="str">
            <v>expected</v>
          </cell>
          <cell r="R143" t="str">
            <v>no</v>
          </cell>
          <cell r="S143">
            <v>883</v>
          </cell>
        </row>
        <row r="144">
          <cell r="H144" t="str">
            <v>expected</v>
          </cell>
          <cell r="I144" t="str">
            <v>no</v>
          </cell>
          <cell r="K144" t="str">
            <v>unexpected</v>
          </cell>
          <cell r="L144" t="str">
            <v>no</v>
          </cell>
          <cell r="N144" t="str">
            <v>unexpected</v>
          </cell>
          <cell r="O144" t="str">
            <v>no</v>
          </cell>
          <cell r="Q144" t="str">
            <v>expected</v>
          </cell>
          <cell r="R144" t="str">
            <v>no</v>
          </cell>
          <cell r="S144">
            <v>873</v>
          </cell>
        </row>
        <row r="145">
          <cell r="H145" t="str">
            <v>expected</v>
          </cell>
          <cell r="I145" t="str">
            <v>no</v>
          </cell>
          <cell r="K145" t="str">
            <v>expected</v>
          </cell>
          <cell r="L145" t="str">
            <v>no</v>
          </cell>
          <cell r="N145" t="str">
            <v>expected</v>
          </cell>
          <cell r="O145" t="str">
            <v>no</v>
          </cell>
          <cell r="Q145" t="str">
            <v>expected</v>
          </cell>
          <cell r="R145" t="str">
            <v>no</v>
          </cell>
          <cell r="S145">
            <v>880</v>
          </cell>
        </row>
        <row r="146">
          <cell r="H146" t="str">
            <v>unexpected</v>
          </cell>
          <cell r="I146" t="str">
            <v>no</v>
          </cell>
          <cell r="K146" t="str">
            <v>expected</v>
          </cell>
          <cell r="L146" t="str">
            <v>no</v>
          </cell>
          <cell r="N146" t="str">
            <v>unexpected</v>
          </cell>
          <cell r="O146" t="str">
            <v>no</v>
          </cell>
          <cell r="Q146" t="str">
            <v>unexpected</v>
          </cell>
          <cell r="R146" t="str">
            <v>no</v>
          </cell>
          <cell r="S146">
            <v>878</v>
          </cell>
        </row>
      </sheetData>
      <sheetData sheetId="6">
        <row r="1">
          <cell r="H1" t="str">
            <v xml:space="preserve">Validation - gpt-4-turbo </v>
          </cell>
          <cell r="I1" t="str">
            <v>output noise - gpt</v>
          </cell>
          <cell r="K1" t="str">
            <v xml:space="preserve">Validation - gpt-4o </v>
          </cell>
          <cell r="L1" t="str">
            <v>output noise - gpt-4o</v>
          </cell>
          <cell r="N1" t="str">
            <v>Validation - claude-sonnet-4-20250514</v>
          </cell>
          <cell r="O1" t="str">
            <v>output noise - claude</v>
          </cell>
          <cell r="Q1" t="str">
            <v>Validation - gpt-4</v>
          </cell>
          <cell r="R1" t="str">
            <v>output noise - gpt-4</v>
          </cell>
          <cell r="S1" t="str">
            <v>Length of Input Prompt</v>
          </cell>
        </row>
        <row r="2">
          <cell r="H2" t="str">
            <v>expected</v>
          </cell>
          <cell r="I2" t="str">
            <v>no</v>
          </cell>
          <cell r="K2" t="str">
            <v>expected</v>
          </cell>
          <cell r="L2" t="str">
            <v>no</v>
          </cell>
          <cell r="N2" t="str">
            <v>expected</v>
          </cell>
          <cell r="O2" t="str">
            <v>no</v>
          </cell>
          <cell r="Q2" t="str">
            <v>expected</v>
          </cell>
          <cell r="R2" t="str">
            <v>no</v>
          </cell>
          <cell r="S2">
            <v>923</v>
          </cell>
        </row>
        <row r="3">
          <cell r="H3" t="str">
            <v>expected</v>
          </cell>
          <cell r="I3" t="str">
            <v>no</v>
          </cell>
          <cell r="K3" t="str">
            <v>expected</v>
          </cell>
          <cell r="L3" t="str">
            <v>no</v>
          </cell>
          <cell r="N3" t="str">
            <v>expected</v>
          </cell>
          <cell r="O3" t="str">
            <v>no</v>
          </cell>
          <cell r="Q3" t="str">
            <v>unexpected</v>
          </cell>
          <cell r="R3" t="str">
            <v>no</v>
          </cell>
          <cell r="S3">
            <v>897</v>
          </cell>
        </row>
        <row r="4">
          <cell r="H4" t="str">
            <v>expected</v>
          </cell>
          <cell r="I4" t="str">
            <v>no</v>
          </cell>
          <cell r="K4" t="str">
            <v>expected</v>
          </cell>
          <cell r="L4" t="str">
            <v>no</v>
          </cell>
          <cell r="N4" t="str">
            <v>expected</v>
          </cell>
          <cell r="O4" t="str">
            <v>no</v>
          </cell>
          <cell r="Q4" t="str">
            <v>confused</v>
          </cell>
          <cell r="R4" t="str">
            <v>yes</v>
          </cell>
          <cell r="S4">
            <v>891</v>
          </cell>
        </row>
        <row r="5">
          <cell r="H5" t="str">
            <v>expected</v>
          </cell>
          <cell r="I5" t="str">
            <v>no</v>
          </cell>
          <cell r="K5" t="str">
            <v>expected</v>
          </cell>
          <cell r="L5" t="str">
            <v>no</v>
          </cell>
          <cell r="N5" t="str">
            <v>expected</v>
          </cell>
          <cell r="O5" t="str">
            <v>no</v>
          </cell>
          <cell r="Q5" t="str">
            <v>expected</v>
          </cell>
          <cell r="R5" t="str">
            <v>no</v>
          </cell>
          <cell r="S5">
            <v>877</v>
          </cell>
        </row>
        <row r="6">
          <cell r="H6" t="str">
            <v>expected</v>
          </cell>
          <cell r="I6" t="str">
            <v>no</v>
          </cell>
          <cell r="K6" t="str">
            <v>expected</v>
          </cell>
          <cell r="L6" t="str">
            <v>no</v>
          </cell>
          <cell r="N6" t="str">
            <v>expected</v>
          </cell>
          <cell r="O6" t="str">
            <v>no</v>
          </cell>
          <cell r="Q6" t="str">
            <v>confused</v>
          </cell>
          <cell r="R6" t="str">
            <v>yes</v>
          </cell>
          <cell r="S6">
            <v>896</v>
          </cell>
        </row>
        <row r="7">
          <cell r="H7" t="str">
            <v>expected</v>
          </cell>
          <cell r="I7" t="str">
            <v>no</v>
          </cell>
          <cell r="K7" t="str">
            <v>confused</v>
          </cell>
          <cell r="L7" t="str">
            <v>no</v>
          </cell>
          <cell r="N7" t="str">
            <v>unexpected</v>
          </cell>
          <cell r="O7" t="str">
            <v>no</v>
          </cell>
          <cell r="Q7" t="str">
            <v>unexpected</v>
          </cell>
          <cell r="R7" t="str">
            <v>no</v>
          </cell>
          <cell r="S7">
            <v>891</v>
          </cell>
        </row>
        <row r="8">
          <cell r="H8" t="str">
            <v>unexpected</v>
          </cell>
          <cell r="I8" t="str">
            <v>no</v>
          </cell>
          <cell r="K8" t="str">
            <v>confused</v>
          </cell>
          <cell r="L8" t="str">
            <v>no</v>
          </cell>
          <cell r="N8" t="str">
            <v>unexpected</v>
          </cell>
          <cell r="O8" t="str">
            <v>no</v>
          </cell>
          <cell r="Q8" t="str">
            <v>unexpected</v>
          </cell>
          <cell r="R8" t="str">
            <v>no</v>
          </cell>
          <cell r="S8">
            <v>884</v>
          </cell>
        </row>
        <row r="9">
          <cell r="H9" t="str">
            <v>unexpected</v>
          </cell>
          <cell r="I9" t="str">
            <v>no</v>
          </cell>
          <cell r="K9" t="str">
            <v>confused</v>
          </cell>
          <cell r="L9" t="str">
            <v>no</v>
          </cell>
          <cell r="N9" t="str">
            <v>unexpected</v>
          </cell>
          <cell r="O9" t="str">
            <v>no</v>
          </cell>
          <cell r="Q9" t="str">
            <v>unexpected</v>
          </cell>
          <cell r="R9" t="str">
            <v>no</v>
          </cell>
          <cell r="S9">
            <v>883</v>
          </cell>
        </row>
        <row r="10">
          <cell r="H10" t="str">
            <v>unexpected</v>
          </cell>
          <cell r="I10" t="str">
            <v>no</v>
          </cell>
          <cell r="K10" t="str">
            <v>unexpected</v>
          </cell>
          <cell r="L10" t="str">
            <v>no</v>
          </cell>
          <cell r="N10" t="str">
            <v>unexpected</v>
          </cell>
          <cell r="O10" t="str">
            <v>no</v>
          </cell>
          <cell r="Q10" t="str">
            <v>unexpected</v>
          </cell>
          <cell r="R10" t="str">
            <v>no</v>
          </cell>
          <cell r="S10">
            <v>893</v>
          </cell>
        </row>
        <row r="11">
          <cell r="H11" t="str">
            <v>unexpected</v>
          </cell>
          <cell r="I11" t="str">
            <v>no</v>
          </cell>
          <cell r="K11" t="str">
            <v>unexpected</v>
          </cell>
          <cell r="L11" t="str">
            <v>no</v>
          </cell>
          <cell r="N11" t="str">
            <v>unexpected</v>
          </cell>
          <cell r="O11" t="str">
            <v>no</v>
          </cell>
          <cell r="Q11" t="str">
            <v>confused</v>
          </cell>
          <cell r="R11" t="str">
            <v>no</v>
          </cell>
          <cell r="S11">
            <v>893</v>
          </cell>
        </row>
        <row r="12">
          <cell r="H12" t="str">
            <v>expected</v>
          </cell>
          <cell r="I12" t="str">
            <v>no</v>
          </cell>
          <cell r="K12" t="str">
            <v>expected</v>
          </cell>
          <cell r="L12" t="str">
            <v>no</v>
          </cell>
          <cell r="N12" t="str">
            <v>expected</v>
          </cell>
          <cell r="O12" t="str">
            <v>no</v>
          </cell>
          <cell r="Q12" t="str">
            <v>expected</v>
          </cell>
          <cell r="R12" t="str">
            <v>no</v>
          </cell>
          <cell r="S12">
            <v>889</v>
          </cell>
        </row>
        <row r="13">
          <cell r="H13" t="str">
            <v>expected</v>
          </cell>
          <cell r="I13" t="str">
            <v>no</v>
          </cell>
          <cell r="K13" t="str">
            <v>expected</v>
          </cell>
          <cell r="L13" t="str">
            <v>no</v>
          </cell>
          <cell r="N13" t="str">
            <v>expected</v>
          </cell>
          <cell r="O13" t="str">
            <v>no</v>
          </cell>
          <cell r="Q13" t="str">
            <v>expected</v>
          </cell>
          <cell r="R13" t="str">
            <v>no</v>
          </cell>
          <cell r="S13">
            <v>889</v>
          </cell>
        </row>
        <row r="14">
          <cell r="H14" t="str">
            <v>expected</v>
          </cell>
          <cell r="I14" t="str">
            <v>no</v>
          </cell>
          <cell r="K14" t="str">
            <v>expected</v>
          </cell>
          <cell r="L14" t="str">
            <v>no</v>
          </cell>
          <cell r="N14" t="str">
            <v>expected</v>
          </cell>
          <cell r="O14" t="str">
            <v>no</v>
          </cell>
          <cell r="Q14" t="str">
            <v>expected</v>
          </cell>
          <cell r="R14" t="str">
            <v>no</v>
          </cell>
          <cell r="S14">
            <v>894</v>
          </cell>
        </row>
        <row r="15">
          <cell r="H15" t="str">
            <v>expected</v>
          </cell>
          <cell r="I15" t="str">
            <v>no</v>
          </cell>
          <cell r="K15" t="str">
            <v>expected</v>
          </cell>
          <cell r="L15" t="str">
            <v>no</v>
          </cell>
          <cell r="N15" t="str">
            <v>expected</v>
          </cell>
          <cell r="O15" t="str">
            <v>no</v>
          </cell>
          <cell r="Q15" t="str">
            <v>expected</v>
          </cell>
          <cell r="R15" t="str">
            <v>no</v>
          </cell>
          <cell r="S15">
            <v>889</v>
          </cell>
        </row>
        <row r="16">
          <cell r="H16" t="str">
            <v>unexpected</v>
          </cell>
          <cell r="I16" t="str">
            <v>no</v>
          </cell>
          <cell r="K16" t="str">
            <v>expected</v>
          </cell>
          <cell r="L16" t="str">
            <v>no</v>
          </cell>
          <cell r="N16" t="str">
            <v>unexpected</v>
          </cell>
          <cell r="O16" t="str">
            <v>no</v>
          </cell>
          <cell r="Q16" t="str">
            <v>unexpected</v>
          </cell>
          <cell r="R16" t="str">
            <v>no</v>
          </cell>
          <cell r="S16">
            <v>883</v>
          </cell>
        </row>
        <row r="17">
          <cell r="H17" t="str">
            <v>expected</v>
          </cell>
          <cell r="I17" t="str">
            <v>no</v>
          </cell>
          <cell r="K17" t="str">
            <v>expected</v>
          </cell>
          <cell r="L17" t="str">
            <v>no</v>
          </cell>
          <cell r="N17" t="str">
            <v>expected</v>
          </cell>
          <cell r="O17" t="str">
            <v>no</v>
          </cell>
          <cell r="Q17" t="str">
            <v>expected</v>
          </cell>
          <cell r="R17" t="str">
            <v>no</v>
          </cell>
          <cell r="S17">
            <v>891</v>
          </cell>
        </row>
        <row r="18">
          <cell r="H18" t="str">
            <v>unexpected</v>
          </cell>
          <cell r="I18" t="str">
            <v>no</v>
          </cell>
          <cell r="K18" t="str">
            <v>expected</v>
          </cell>
          <cell r="L18" t="str">
            <v>no</v>
          </cell>
          <cell r="N18" t="str">
            <v>unexpected</v>
          </cell>
          <cell r="O18" t="str">
            <v>no</v>
          </cell>
          <cell r="Q18" t="str">
            <v>expected</v>
          </cell>
          <cell r="R18" t="str">
            <v>no</v>
          </cell>
          <cell r="S18">
            <v>893</v>
          </cell>
        </row>
        <row r="19">
          <cell r="H19" t="str">
            <v>expected</v>
          </cell>
          <cell r="I19" t="str">
            <v>no</v>
          </cell>
          <cell r="K19" t="str">
            <v>confused</v>
          </cell>
          <cell r="L19" t="str">
            <v>no</v>
          </cell>
          <cell r="N19" t="str">
            <v>unexpected</v>
          </cell>
          <cell r="O19" t="str">
            <v>no</v>
          </cell>
          <cell r="Q19" t="str">
            <v>expected</v>
          </cell>
          <cell r="R19" t="str">
            <v>no</v>
          </cell>
          <cell r="S19">
            <v>893</v>
          </cell>
        </row>
        <row r="20">
          <cell r="H20" t="str">
            <v>confused</v>
          </cell>
          <cell r="I20" t="str">
            <v>no</v>
          </cell>
          <cell r="K20" t="str">
            <v>expected</v>
          </cell>
          <cell r="L20" t="str">
            <v>no</v>
          </cell>
          <cell r="N20" t="str">
            <v>expected</v>
          </cell>
          <cell r="O20" t="str">
            <v>no</v>
          </cell>
          <cell r="Q20" t="str">
            <v>expected</v>
          </cell>
          <cell r="R20" t="str">
            <v>no</v>
          </cell>
          <cell r="S20">
            <v>884</v>
          </cell>
        </row>
        <row r="21">
          <cell r="H21" t="str">
            <v>expected</v>
          </cell>
          <cell r="I21" t="str">
            <v>no</v>
          </cell>
          <cell r="K21" t="str">
            <v>expected</v>
          </cell>
          <cell r="L21" t="str">
            <v>no</v>
          </cell>
          <cell r="N21" t="str">
            <v>expected</v>
          </cell>
          <cell r="O21" t="str">
            <v>no</v>
          </cell>
          <cell r="Q21" t="str">
            <v>expected</v>
          </cell>
          <cell r="R21" t="str">
            <v>no</v>
          </cell>
          <cell r="S21">
            <v>900</v>
          </cell>
        </row>
        <row r="22">
          <cell r="H22" t="str">
            <v>expected</v>
          </cell>
          <cell r="I22" t="str">
            <v>no</v>
          </cell>
          <cell r="K22" t="str">
            <v>expected</v>
          </cell>
          <cell r="L22" t="str">
            <v>no</v>
          </cell>
          <cell r="N22" t="str">
            <v>expected</v>
          </cell>
          <cell r="O22" t="str">
            <v>no</v>
          </cell>
          <cell r="Q22" t="str">
            <v>expected</v>
          </cell>
          <cell r="R22" t="str">
            <v>no</v>
          </cell>
          <cell r="S22">
            <v>898</v>
          </cell>
        </row>
        <row r="23">
          <cell r="H23" t="str">
            <v>confused</v>
          </cell>
          <cell r="I23" t="str">
            <v>no</v>
          </cell>
          <cell r="K23" t="str">
            <v>expected</v>
          </cell>
          <cell r="L23" t="str">
            <v>no</v>
          </cell>
          <cell r="N23" t="str">
            <v>expected</v>
          </cell>
          <cell r="O23" t="str">
            <v>no</v>
          </cell>
          <cell r="Q23" t="str">
            <v>expected</v>
          </cell>
          <cell r="R23" t="str">
            <v>no</v>
          </cell>
          <cell r="S23">
            <v>879</v>
          </cell>
        </row>
        <row r="24">
          <cell r="H24" t="str">
            <v>expected</v>
          </cell>
          <cell r="I24" t="str">
            <v>no</v>
          </cell>
          <cell r="K24" t="str">
            <v>expected</v>
          </cell>
          <cell r="L24" t="str">
            <v>no</v>
          </cell>
          <cell r="N24" t="str">
            <v>expected</v>
          </cell>
          <cell r="O24" t="str">
            <v>no</v>
          </cell>
          <cell r="Q24" t="str">
            <v>expected</v>
          </cell>
          <cell r="R24" t="str">
            <v>no</v>
          </cell>
          <cell r="S24">
            <v>876</v>
          </cell>
        </row>
        <row r="25">
          <cell r="H25" t="str">
            <v>expected</v>
          </cell>
          <cell r="I25" t="str">
            <v>no</v>
          </cell>
          <cell r="K25" t="str">
            <v>expected</v>
          </cell>
          <cell r="L25" t="str">
            <v>no</v>
          </cell>
          <cell r="N25" t="str">
            <v>expected</v>
          </cell>
          <cell r="O25" t="str">
            <v>no</v>
          </cell>
          <cell r="Q25" t="str">
            <v>expected</v>
          </cell>
          <cell r="R25" t="str">
            <v>no</v>
          </cell>
          <cell r="S25">
            <v>881</v>
          </cell>
        </row>
        <row r="26">
          <cell r="H26" t="str">
            <v>expected</v>
          </cell>
          <cell r="I26" t="str">
            <v>no</v>
          </cell>
          <cell r="K26" t="str">
            <v>expected</v>
          </cell>
          <cell r="L26" t="str">
            <v>no</v>
          </cell>
          <cell r="N26" t="str">
            <v>expected</v>
          </cell>
          <cell r="O26" t="str">
            <v>no</v>
          </cell>
          <cell r="Q26" t="str">
            <v>expected</v>
          </cell>
          <cell r="R26" t="str">
            <v>no</v>
          </cell>
          <cell r="S26">
            <v>874</v>
          </cell>
        </row>
        <row r="27">
          <cell r="H27" t="str">
            <v>unexpected</v>
          </cell>
          <cell r="I27" t="str">
            <v>no</v>
          </cell>
          <cell r="K27" t="str">
            <v>unexpected</v>
          </cell>
          <cell r="L27" t="str">
            <v>no</v>
          </cell>
          <cell r="N27" t="str">
            <v>confused</v>
          </cell>
          <cell r="O27" t="str">
            <v>no</v>
          </cell>
          <cell r="Q27" t="str">
            <v>expected</v>
          </cell>
          <cell r="R27" t="str">
            <v>no</v>
          </cell>
          <cell r="S27">
            <v>874</v>
          </cell>
        </row>
        <row r="28">
          <cell r="H28" t="str">
            <v>unexpected</v>
          </cell>
          <cell r="I28" t="str">
            <v>no</v>
          </cell>
          <cell r="K28" t="str">
            <v>unexpected</v>
          </cell>
          <cell r="L28" t="str">
            <v>no</v>
          </cell>
          <cell r="N28" t="str">
            <v>expected</v>
          </cell>
          <cell r="O28" t="str">
            <v>no</v>
          </cell>
          <cell r="Q28" t="str">
            <v>unexpected</v>
          </cell>
          <cell r="R28" t="str">
            <v>no</v>
          </cell>
          <cell r="S28">
            <v>874</v>
          </cell>
        </row>
        <row r="29">
          <cell r="H29" t="str">
            <v>unexpected</v>
          </cell>
          <cell r="I29" t="str">
            <v>no</v>
          </cell>
          <cell r="K29" t="str">
            <v>expected</v>
          </cell>
          <cell r="L29" t="str">
            <v>no</v>
          </cell>
          <cell r="N29" t="str">
            <v>expected</v>
          </cell>
          <cell r="O29" t="str">
            <v>no</v>
          </cell>
          <cell r="Q29" t="str">
            <v>expected</v>
          </cell>
          <cell r="R29" t="str">
            <v>no</v>
          </cell>
          <cell r="S29">
            <v>879</v>
          </cell>
        </row>
        <row r="30">
          <cell r="H30" t="str">
            <v>unexpected</v>
          </cell>
          <cell r="I30" t="str">
            <v>no</v>
          </cell>
          <cell r="K30" t="str">
            <v>unexpected</v>
          </cell>
          <cell r="L30" t="str">
            <v>no</v>
          </cell>
          <cell r="N30" t="str">
            <v>unexpected</v>
          </cell>
          <cell r="O30" t="str">
            <v>no</v>
          </cell>
          <cell r="Q30" t="str">
            <v>unexpected</v>
          </cell>
          <cell r="R30" t="str">
            <v>no</v>
          </cell>
          <cell r="S30">
            <v>881</v>
          </cell>
        </row>
        <row r="31">
          <cell r="H31" t="str">
            <v>expected</v>
          </cell>
          <cell r="I31" t="str">
            <v>no</v>
          </cell>
          <cell r="K31" t="str">
            <v>expected</v>
          </cell>
          <cell r="L31" t="str">
            <v>no</v>
          </cell>
          <cell r="N31" t="str">
            <v>expected</v>
          </cell>
          <cell r="O31" t="str">
            <v>no</v>
          </cell>
          <cell r="Q31" t="str">
            <v>expected</v>
          </cell>
          <cell r="R31" t="str">
            <v>no</v>
          </cell>
          <cell r="S31">
            <v>874</v>
          </cell>
        </row>
        <row r="32">
          <cell r="H32" t="str">
            <v>expected</v>
          </cell>
          <cell r="I32" t="str">
            <v>no</v>
          </cell>
          <cell r="K32" t="str">
            <v>expected</v>
          </cell>
          <cell r="L32" t="str">
            <v>no</v>
          </cell>
          <cell r="N32" t="str">
            <v>expected</v>
          </cell>
          <cell r="O32" t="str">
            <v>no</v>
          </cell>
          <cell r="Q32" t="str">
            <v>unexpected</v>
          </cell>
          <cell r="R32" t="str">
            <v>no</v>
          </cell>
          <cell r="S32">
            <v>900</v>
          </cell>
        </row>
        <row r="33">
          <cell r="H33" t="str">
            <v>expected</v>
          </cell>
          <cell r="I33" t="str">
            <v>no</v>
          </cell>
          <cell r="K33" t="str">
            <v>expected</v>
          </cell>
          <cell r="L33" t="str">
            <v>no</v>
          </cell>
          <cell r="N33" t="str">
            <v>expected</v>
          </cell>
          <cell r="O33" t="str">
            <v>no</v>
          </cell>
          <cell r="Q33" t="str">
            <v>unexpected</v>
          </cell>
          <cell r="R33" t="str">
            <v>no</v>
          </cell>
          <cell r="S33">
            <v>893</v>
          </cell>
        </row>
        <row r="34">
          <cell r="H34" t="str">
            <v>expected</v>
          </cell>
          <cell r="I34" t="str">
            <v>no</v>
          </cell>
          <cell r="K34" t="str">
            <v>expected</v>
          </cell>
          <cell r="L34" t="str">
            <v>no</v>
          </cell>
          <cell r="N34" t="str">
            <v>expected</v>
          </cell>
          <cell r="O34" t="str">
            <v>no</v>
          </cell>
          <cell r="Q34" t="str">
            <v>unexpected</v>
          </cell>
          <cell r="R34" t="str">
            <v>no</v>
          </cell>
          <cell r="S34">
            <v>881</v>
          </cell>
        </row>
        <row r="35">
          <cell r="H35" t="str">
            <v>expected</v>
          </cell>
          <cell r="I35" t="str">
            <v>no</v>
          </cell>
          <cell r="K35" t="str">
            <v>expected</v>
          </cell>
          <cell r="L35" t="str">
            <v>no</v>
          </cell>
          <cell r="N35" t="str">
            <v>expected</v>
          </cell>
          <cell r="O35" t="str">
            <v>no</v>
          </cell>
          <cell r="Q35" t="str">
            <v>unexpected</v>
          </cell>
          <cell r="R35" t="str">
            <v>no</v>
          </cell>
          <cell r="S35">
            <v>882</v>
          </cell>
        </row>
        <row r="36">
          <cell r="H36" t="str">
            <v>expected</v>
          </cell>
          <cell r="I36" t="str">
            <v>no</v>
          </cell>
          <cell r="K36" t="str">
            <v>expected</v>
          </cell>
          <cell r="L36" t="str">
            <v>no</v>
          </cell>
          <cell r="N36" t="str">
            <v>expected</v>
          </cell>
          <cell r="O36" t="str">
            <v>no</v>
          </cell>
          <cell r="Q36" t="str">
            <v>unexpected</v>
          </cell>
          <cell r="R36" t="str">
            <v>no</v>
          </cell>
          <cell r="S36">
            <v>884</v>
          </cell>
        </row>
        <row r="37">
          <cell r="H37" t="str">
            <v>confused</v>
          </cell>
          <cell r="I37" t="str">
            <v>no</v>
          </cell>
          <cell r="K37" t="str">
            <v>unexpected</v>
          </cell>
          <cell r="L37" t="str">
            <v>no</v>
          </cell>
          <cell r="N37" t="str">
            <v>expected</v>
          </cell>
          <cell r="O37" t="str">
            <v>no</v>
          </cell>
          <cell r="Q37" t="str">
            <v>confused</v>
          </cell>
          <cell r="R37" t="str">
            <v>no</v>
          </cell>
          <cell r="S37">
            <v>881</v>
          </cell>
        </row>
        <row r="38">
          <cell r="H38" t="str">
            <v>confused</v>
          </cell>
          <cell r="I38" t="str">
            <v>no</v>
          </cell>
          <cell r="K38" t="str">
            <v>expected</v>
          </cell>
          <cell r="L38" t="str">
            <v>no</v>
          </cell>
          <cell r="N38" t="str">
            <v>expected</v>
          </cell>
          <cell r="O38" t="str">
            <v>no</v>
          </cell>
          <cell r="Q38" t="str">
            <v>expected</v>
          </cell>
          <cell r="R38" t="str">
            <v>no</v>
          </cell>
          <cell r="S38">
            <v>882</v>
          </cell>
        </row>
        <row r="39">
          <cell r="H39" t="str">
            <v>unexpected</v>
          </cell>
          <cell r="I39" t="str">
            <v>no</v>
          </cell>
          <cell r="K39" t="str">
            <v>expected</v>
          </cell>
          <cell r="L39" t="str">
            <v>no</v>
          </cell>
          <cell r="N39" t="str">
            <v>unexpected</v>
          </cell>
          <cell r="O39" t="str">
            <v>no</v>
          </cell>
          <cell r="Q39" t="str">
            <v>unexpected</v>
          </cell>
          <cell r="R39" t="str">
            <v>no</v>
          </cell>
          <cell r="S39">
            <v>877</v>
          </cell>
        </row>
        <row r="40">
          <cell r="H40" t="str">
            <v>expected</v>
          </cell>
          <cell r="I40" t="str">
            <v>no</v>
          </cell>
          <cell r="K40" t="str">
            <v>unexpected</v>
          </cell>
          <cell r="L40" t="str">
            <v>no</v>
          </cell>
          <cell r="N40" t="str">
            <v>expected</v>
          </cell>
          <cell r="O40" t="str">
            <v>no</v>
          </cell>
          <cell r="Q40" t="str">
            <v>expected</v>
          </cell>
          <cell r="R40" t="str">
            <v>no</v>
          </cell>
          <cell r="S40">
            <v>881</v>
          </cell>
        </row>
        <row r="41">
          <cell r="H41" t="str">
            <v>expected</v>
          </cell>
          <cell r="I41" t="str">
            <v>no</v>
          </cell>
          <cell r="K41" t="str">
            <v>unexpected</v>
          </cell>
          <cell r="L41" t="str">
            <v>no</v>
          </cell>
          <cell r="N41" t="str">
            <v>expected</v>
          </cell>
          <cell r="O41" t="str">
            <v>no</v>
          </cell>
          <cell r="Q41" t="str">
            <v>unexpected</v>
          </cell>
          <cell r="R41" t="str">
            <v>no</v>
          </cell>
          <cell r="S41">
            <v>884</v>
          </cell>
        </row>
        <row r="42">
          <cell r="H42" t="str">
            <v>expected</v>
          </cell>
          <cell r="I42" t="str">
            <v>no</v>
          </cell>
          <cell r="K42" t="str">
            <v>unexpected</v>
          </cell>
          <cell r="L42" t="str">
            <v>no</v>
          </cell>
          <cell r="N42" t="str">
            <v>expected</v>
          </cell>
          <cell r="O42" t="str">
            <v>no</v>
          </cell>
          <cell r="Q42" t="str">
            <v>expected</v>
          </cell>
          <cell r="R42" t="str">
            <v>no</v>
          </cell>
          <cell r="S42">
            <v>879</v>
          </cell>
        </row>
        <row r="43">
          <cell r="H43" t="str">
            <v>expected</v>
          </cell>
          <cell r="I43" t="str">
            <v>no</v>
          </cell>
          <cell r="K43" t="str">
            <v>confused</v>
          </cell>
          <cell r="L43" t="str">
            <v>no</v>
          </cell>
          <cell r="N43" t="str">
            <v>expected</v>
          </cell>
          <cell r="O43" t="str">
            <v>no</v>
          </cell>
          <cell r="Q43" t="str">
            <v>expected</v>
          </cell>
          <cell r="R43" t="str">
            <v>no</v>
          </cell>
          <cell r="S43">
            <v>873</v>
          </cell>
        </row>
        <row r="44">
          <cell r="H44" t="str">
            <v>expected</v>
          </cell>
          <cell r="I44" t="str">
            <v>no</v>
          </cell>
          <cell r="K44" t="str">
            <v>expected</v>
          </cell>
          <cell r="L44" t="str">
            <v>no</v>
          </cell>
          <cell r="N44" t="str">
            <v>expected</v>
          </cell>
          <cell r="O44" t="str">
            <v>no</v>
          </cell>
          <cell r="Q44" t="str">
            <v>expected</v>
          </cell>
          <cell r="R44" t="str">
            <v>no</v>
          </cell>
          <cell r="S44">
            <v>876</v>
          </cell>
        </row>
        <row r="45">
          <cell r="H45" t="str">
            <v>expected</v>
          </cell>
          <cell r="I45" t="str">
            <v>no</v>
          </cell>
          <cell r="K45" t="str">
            <v>expected</v>
          </cell>
          <cell r="L45" t="str">
            <v>no</v>
          </cell>
          <cell r="N45" t="str">
            <v>expected</v>
          </cell>
          <cell r="O45" t="str">
            <v>no</v>
          </cell>
          <cell r="Q45" t="str">
            <v>expected</v>
          </cell>
          <cell r="R45" t="str">
            <v>no</v>
          </cell>
          <cell r="S45">
            <v>861</v>
          </cell>
        </row>
        <row r="46">
          <cell r="H46" t="str">
            <v>expected</v>
          </cell>
          <cell r="I46" t="str">
            <v>no</v>
          </cell>
          <cell r="K46" t="str">
            <v>unexpected</v>
          </cell>
          <cell r="L46" t="str">
            <v>no</v>
          </cell>
          <cell r="N46" t="str">
            <v>expected</v>
          </cell>
          <cell r="O46" t="str">
            <v>no</v>
          </cell>
          <cell r="Q46" t="str">
            <v>unexpected</v>
          </cell>
          <cell r="R46" t="str">
            <v>no</v>
          </cell>
          <cell r="S46">
            <v>888</v>
          </cell>
        </row>
        <row r="47">
          <cell r="H47" t="str">
            <v>expected</v>
          </cell>
          <cell r="I47" t="str">
            <v>no</v>
          </cell>
          <cell r="K47" t="str">
            <v>expected</v>
          </cell>
          <cell r="L47" t="str">
            <v>no</v>
          </cell>
          <cell r="N47" t="str">
            <v>expected</v>
          </cell>
          <cell r="O47" t="str">
            <v>no</v>
          </cell>
          <cell r="Q47" t="str">
            <v>expected</v>
          </cell>
          <cell r="R47" t="str">
            <v>no</v>
          </cell>
          <cell r="S47">
            <v>896</v>
          </cell>
        </row>
        <row r="48">
          <cell r="H48" t="str">
            <v>expected</v>
          </cell>
          <cell r="I48" t="str">
            <v>no</v>
          </cell>
          <cell r="K48" t="str">
            <v>expected</v>
          </cell>
          <cell r="L48" t="str">
            <v>no</v>
          </cell>
          <cell r="N48" t="str">
            <v>expected</v>
          </cell>
          <cell r="O48" t="str">
            <v>no</v>
          </cell>
          <cell r="Q48" t="str">
            <v>expected</v>
          </cell>
          <cell r="R48" t="str">
            <v>no</v>
          </cell>
          <cell r="S48">
            <v>894</v>
          </cell>
        </row>
        <row r="49">
          <cell r="H49" t="str">
            <v>expected</v>
          </cell>
          <cell r="I49" t="str">
            <v>no</v>
          </cell>
          <cell r="K49" t="str">
            <v>expected</v>
          </cell>
          <cell r="L49" t="str">
            <v>no</v>
          </cell>
          <cell r="N49" t="str">
            <v>expected</v>
          </cell>
          <cell r="O49" t="str">
            <v>no</v>
          </cell>
          <cell r="Q49" t="str">
            <v>expected</v>
          </cell>
          <cell r="R49" t="str">
            <v>no</v>
          </cell>
          <cell r="S49">
            <v>890</v>
          </cell>
        </row>
        <row r="50">
          <cell r="H50" t="str">
            <v>expected</v>
          </cell>
          <cell r="I50" t="str">
            <v>no</v>
          </cell>
          <cell r="K50" t="str">
            <v>expected</v>
          </cell>
          <cell r="L50" t="str">
            <v>no</v>
          </cell>
          <cell r="N50" t="str">
            <v>expected</v>
          </cell>
          <cell r="O50" t="str">
            <v>no</v>
          </cell>
          <cell r="Q50" t="str">
            <v>expected</v>
          </cell>
          <cell r="R50" t="str">
            <v>no</v>
          </cell>
          <cell r="S50">
            <v>890</v>
          </cell>
        </row>
        <row r="51">
          <cell r="H51" t="str">
            <v>expected</v>
          </cell>
          <cell r="I51" t="str">
            <v>no</v>
          </cell>
          <cell r="K51" t="str">
            <v>expected</v>
          </cell>
          <cell r="L51" t="str">
            <v>no</v>
          </cell>
          <cell r="N51" t="str">
            <v>expected</v>
          </cell>
          <cell r="O51" t="str">
            <v>no</v>
          </cell>
          <cell r="Q51" t="str">
            <v>expected</v>
          </cell>
          <cell r="R51" t="str">
            <v>no</v>
          </cell>
          <cell r="S51">
            <v>895</v>
          </cell>
        </row>
        <row r="52">
          <cell r="H52" t="str">
            <v>expected</v>
          </cell>
          <cell r="I52" t="str">
            <v>no</v>
          </cell>
          <cell r="K52" t="str">
            <v>expected</v>
          </cell>
          <cell r="L52" t="str">
            <v>no</v>
          </cell>
          <cell r="N52" t="str">
            <v>expected</v>
          </cell>
          <cell r="O52" t="str">
            <v>no</v>
          </cell>
          <cell r="Q52" t="str">
            <v>expected</v>
          </cell>
          <cell r="R52" t="str">
            <v>no</v>
          </cell>
          <cell r="S52">
            <v>889</v>
          </cell>
        </row>
        <row r="53">
          <cell r="H53" t="str">
            <v>expected</v>
          </cell>
          <cell r="I53" t="str">
            <v>no</v>
          </cell>
          <cell r="K53" t="str">
            <v>expected</v>
          </cell>
          <cell r="L53" t="str">
            <v>no</v>
          </cell>
          <cell r="N53" t="str">
            <v>expected</v>
          </cell>
          <cell r="O53" t="str">
            <v>no</v>
          </cell>
          <cell r="Q53" t="str">
            <v>expected</v>
          </cell>
          <cell r="R53" t="str">
            <v>no</v>
          </cell>
          <cell r="S53">
            <v>878</v>
          </cell>
        </row>
        <row r="54">
          <cell r="H54" t="str">
            <v>unexpected</v>
          </cell>
          <cell r="I54" t="str">
            <v>no</v>
          </cell>
          <cell r="K54" t="str">
            <v>expected</v>
          </cell>
          <cell r="L54" t="str">
            <v>no</v>
          </cell>
          <cell r="N54" t="str">
            <v>expected</v>
          </cell>
          <cell r="O54" t="str">
            <v>no</v>
          </cell>
          <cell r="Q54" t="str">
            <v>confused</v>
          </cell>
          <cell r="R54" t="str">
            <v>yes</v>
          </cell>
          <cell r="S54">
            <v>882</v>
          </cell>
        </row>
        <row r="55">
          <cell r="H55" t="str">
            <v>unexpected</v>
          </cell>
          <cell r="I55" t="str">
            <v>no</v>
          </cell>
          <cell r="K55" t="str">
            <v>confused</v>
          </cell>
          <cell r="L55" t="str">
            <v>no</v>
          </cell>
          <cell r="N55" t="str">
            <v>expected</v>
          </cell>
          <cell r="O55" t="str">
            <v>no</v>
          </cell>
          <cell r="Q55" t="str">
            <v>expected</v>
          </cell>
          <cell r="R55" t="str">
            <v>no</v>
          </cell>
          <cell r="S55">
            <v>884</v>
          </cell>
        </row>
        <row r="56">
          <cell r="H56" t="str">
            <v>expected</v>
          </cell>
          <cell r="I56" t="str">
            <v>no</v>
          </cell>
          <cell r="K56" t="str">
            <v>unexpected</v>
          </cell>
          <cell r="L56" t="str">
            <v>no</v>
          </cell>
          <cell r="N56" t="str">
            <v>unexpected</v>
          </cell>
          <cell r="O56" t="str">
            <v>no</v>
          </cell>
          <cell r="Q56" t="str">
            <v>expected</v>
          </cell>
          <cell r="R56" t="str">
            <v>no</v>
          </cell>
          <cell r="S56">
            <v>885</v>
          </cell>
        </row>
        <row r="57">
          <cell r="H57" t="str">
            <v>expected</v>
          </cell>
          <cell r="I57" t="str">
            <v>no</v>
          </cell>
          <cell r="K57" t="str">
            <v>confused</v>
          </cell>
          <cell r="L57" t="str">
            <v>no</v>
          </cell>
          <cell r="N57" t="str">
            <v>expected</v>
          </cell>
          <cell r="O57" t="str">
            <v>no</v>
          </cell>
          <cell r="Q57" t="str">
            <v>expected</v>
          </cell>
          <cell r="R57" t="str">
            <v>no</v>
          </cell>
          <cell r="S57">
            <v>872</v>
          </cell>
        </row>
        <row r="58">
          <cell r="H58" t="str">
            <v>expected</v>
          </cell>
          <cell r="I58" t="str">
            <v>no</v>
          </cell>
          <cell r="K58" t="str">
            <v>expected</v>
          </cell>
          <cell r="L58" t="str">
            <v>no</v>
          </cell>
          <cell r="N58" t="str">
            <v>unexpected</v>
          </cell>
          <cell r="O58" t="str">
            <v>no</v>
          </cell>
          <cell r="Q58" t="str">
            <v>confused</v>
          </cell>
          <cell r="R58" t="str">
            <v>yes</v>
          </cell>
          <cell r="S58">
            <v>870</v>
          </cell>
        </row>
        <row r="59">
          <cell r="H59" t="str">
            <v>unexpected</v>
          </cell>
          <cell r="I59" t="str">
            <v>no</v>
          </cell>
          <cell r="K59" t="str">
            <v>confused</v>
          </cell>
          <cell r="L59" t="str">
            <v>no</v>
          </cell>
          <cell r="N59" t="str">
            <v>unexpected</v>
          </cell>
          <cell r="O59" t="str">
            <v>no</v>
          </cell>
          <cell r="Q59" t="str">
            <v>unexpected</v>
          </cell>
          <cell r="R59" t="str">
            <v>no</v>
          </cell>
          <cell r="S59">
            <v>855</v>
          </cell>
        </row>
        <row r="60">
          <cell r="H60" t="str">
            <v>unexpected</v>
          </cell>
          <cell r="I60" t="str">
            <v>no</v>
          </cell>
          <cell r="K60" t="str">
            <v>expected</v>
          </cell>
          <cell r="L60" t="str">
            <v>no</v>
          </cell>
          <cell r="N60" t="str">
            <v>unexpected</v>
          </cell>
          <cell r="O60" t="str">
            <v>no</v>
          </cell>
          <cell r="Q60" t="str">
            <v>unexpected</v>
          </cell>
          <cell r="R60" t="str">
            <v>no</v>
          </cell>
          <cell r="S60">
            <v>884</v>
          </cell>
        </row>
        <row r="61">
          <cell r="H61" t="str">
            <v>expected</v>
          </cell>
          <cell r="I61" t="str">
            <v>no</v>
          </cell>
          <cell r="K61" t="str">
            <v>confused</v>
          </cell>
          <cell r="L61" t="str">
            <v>no</v>
          </cell>
          <cell r="N61" t="str">
            <v>expected</v>
          </cell>
          <cell r="O61" t="str">
            <v>no</v>
          </cell>
          <cell r="Q61" t="str">
            <v>expected</v>
          </cell>
          <cell r="R61" t="str">
            <v>no</v>
          </cell>
          <cell r="S61">
            <v>881</v>
          </cell>
        </row>
        <row r="62">
          <cell r="H62" t="str">
            <v>expected</v>
          </cell>
          <cell r="I62" t="str">
            <v>no</v>
          </cell>
          <cell r="K62" t="str">
            <v>expected</v>
          </cell>
          <cell r="L62" t="str">
            <v>no</v>
          </cell>
          <cell r="N62" t="str">
            <v>expected</v>
          </cell>
          <cell r="O62" t="str">
            <v>no</v>
          </cell>
          <cell r="Q62" t="str">
            <v>expected</v>
          </cell>
          <cell r="R62" t="str">
            <v>no</v>
          </cell>
          <cell r="S62">
            <v>886</v>
          </cell>
        </row>
        <row r="63">
          <cell r="H63" t="str">
            <v>expected</v>
          </cell>
          <cell r="I63" t="str">
            <v>no</v>
          </cell>
          <cell r="K63" t="str">
            <v>expected</v>
          </cell>
          <cell r="L63" t="str">
            <v>no</v>
          </cell>
          <cell r="N63" t="str">
            <v>expected</v>
          </cell>
          <cell r="O63" t="str">
            <v>no</v>
          </cell>
          <cell r="Q63" t="str">
            <v>expected</v>
          </cell>
          <cell r="R63" t="str">
            <v>no</v>
          </cell>
          <cell r="S63">
            <v>888</v>
          </cell>
        </row>
        <row r="64">
          <cell r="H64" t="str">
            <v>confused</v>
          </cell>
          <cell r="I64" t="str">
            <v>no</v>
          </cell>
          <cell r="K64" t="str">
            <v>expected</v>
          </cell>
          <cell r="L64" t="str">
            <v>no</v>
          </cell>
          <cell r="N64" t="str">
            <v>unexpected</v>
          </cell>
          <cell r="O64" t="str">
            <v>no</v>
          </cell>
          <cell r="Q64" t="str">
            <v>unexpected</v>
          </cell>
          <cell r="R64" t="str">
            <v>no</v>
          </cell>
          <cell r="S64">
            <v>881</v>
          </cell>
        </row>
        <row r="65">
          <cell r="H65" t="str">
            <v>confused</v>
          </cell>
          <cell r="I65" t="str">
            <v>no</v>
          </cell>
          <cell r="K65" t="str">
            <v>unexpected</v>
          </cell>
          <cell r="L65" t="str">
            <v>no</v>
          </cell>
          <cell r="N65" t="str">
            <v>unexpected</v>
          </cell>
          <cell r="O65" t="str">
            <v>no</v>
          </cell>
          <cell r="Q65" t="str">
            <v>unexpected</v>
          </cell>
          <cell r="R65" t="str">
            <v>no</v>
          </cell>
          <cell r="S65">
            <v>883</v>
          </cell>
        </row>
        <row r="66">
          <cell r="H66" t="str">
            <v>confused</v>
          </cell>
          <cell r="I66" t="str">
            <v>no</v>
          </cell>
          <cell r="K66" t="str">
            <v>unexpected</v>
          </cell>
          <cell r="L66" t="str">
            <v>no</v>
          </cell>
          <cell r="N66" t="str">
            <v>unexpected</v>
          </cell>
          <cell r="O66" t="str">
            <v>no</v>
          </cell>
          <cell r="Q66" t="str">
            <v>unexpected</v>
          </cell>
          <cell r="R66" t="str">
            <v>no</v>
          </cell>
          <cell r="S66">
            <v>876</v>
          </cell>
        </row>
        <row r="67">
          <cell r="H67" t="str">
            <v>expected</v>
          </cell>
          <cell r="I67" t="str">
            <v>no</v>
          </cell>
          <cell r="K67" t="str">
            <v>unexpected</v>
          </cell>
          <cell r="L67" t="str">
            <v>no</v>
          </cell>
          <cell r="N67" t="str">
            <v>expected</v>
          </cell>
          <cell r="O67" t="str">
            <v>no</v>
          </cell>
          <cell r="Q67" t="str">
            <v>expected</v>
          </cell>
          <cell r="R67" t="str">
            <v>no</v>
          </cell>
          <cell r="S67">
            <v>871</v>
          </cell>
        </row>
        <row r="68">
          <cell r="H68" t="str">
            <v>expected</v>
          </cell>
          <cell r="I68" t="str">
            <v>no</v>
          </cell>
          <cell r="K68" t="str">
            <v>expected</v>
          </cell>
          <cell r="L68" t="str">
            <v>no</v>
          </cell>
          <cell r="N68" t="str">
            <v>expected</v>
          </cell>
          <cell r="O68" t="str">
            <v>no</v>
          </cell>
          <cell r="Q68" t="str">
            <v>expected</v>
          </cell>
          <cell r="R68" t="str">
            <v>no</v>
          </cell>
          <cell r="S68">
            <v>871</v>
          </cell>
        </row>
        <row r="69">
          <cell r="H69" t="str">
            <v>unexpected</v>
          </cell>
          <cell r="I69" t="str">
            <v>no</v>
          </cell>
          <cell r="K69" t="str">
            <v>expected</v>
          </cell>
          <cell r="L69" t="str">
            <v>no</v>
          </cell>
          <cell r="N69" t="str">
            <v>unexpected</v>
          </cell>
          <cell r="O69" t="str">
            <v>no</v>
          </cell>
          <cell r="Q69" t="str">
            <v>expected</v>
          </cell>
          <cell r="R69" t="str">
            <v>no</v>
          </cell>
          <cell r="S69">
            <v>884</v>
          </cell>
        </row>
        <row r="70">
          <cell r="H70" t="str">
            <v>expected</v>
          </cell>
          <cell r="I70" t="str">
            <v>no</v>
          </cell>
          <cell r="K70" t="str">
            <v>expected</v>
          </cell>
          <cell r="L70" t="str">
            <v>no</v>
          </cell>
          <cell r="N70" t="str">
            <v>expected</v>
          </cell>
          <cell r="O70" t="str">
            <v>no</v>
          </cell>
          <cell r="Q70" t="str">
            <v>expected</v>
          </cell>
          <cell r="R70" t="str">
            <v>no</v>
          </cell>
          <cell r="S70">
            <v>880</v>
          </cell>
        </row>
        <row r="71">
          <cell r="H71" t="str">
            <v>expected</v>
          </cell>
          <cell r="I71" t="str">
            <v>no</v>
          </cell>
          <cell r="K71" t="str">
            <v>expected</v>
          </cell>
          <cell r="L71" t="str">
            <v>no</v>
          </cell>
          <cell r="N71" t="str">
            <v>expected</v>
          </cell>
          <cell r="O71" t="str">
            <v>no</v>
          </cell>
          <cell r="Q71" t="str">
            <v>expected</v>
          </cell>
          <cell r="R71" t="str">
            <v>no</v>
          </cell>
          <cell r="S71">
            <v>879</v>
          </cell>
        </row>
        <row r="72">
          <cell r="H72" t="str">
            <v>expected</v>
          </cell>
          <cell r="I72" t="str">
            <v>no</v>
          </cell>
          <cell r="K72" t="str">
            <v>confused</v>
          </cell>
          <cell r="L72" t="str">
            <v>no</v>
          </cell>
          <cell r="N72" t="str">
            <v>expected</v>
          </cell>
          <cell r="O72" t="str">
            <v>no</v>
          </cell>
          <cell r="Q72" t="str">
            <v>expected</v>
          </cell>
          <cell r="R72" t="str">
            <v>no</v>
          </cell>
          <cell r="S72">
            <v>865</v>
          </cell>
        </row>
        <row r="73">
          <cell r="H73" t="str">
            <v>confused</v>
          </cell>
          <cell r="I73" t="str">
            <v>no</v>
          </cell>
          <cell r="K73" t="str">
            <v>expected</v>
          </cell>
          <cell r="L73" t="str">
            <v>no</v>
          </cell>
          <cell r="N73" t="str">
            <v>expected</v>
          </cell>
          <cell r="O73" t="str">
            <v>no</v>
          </cell>
          <cell r="Q73" t="str">
            <v>unexpected</v>
          </cell>
          <cell r="R73" t="str">
            <v>no</v>
          </cell>
          <cell r="S73">
            <v>878</v>
          </cell>
        </row>
        <row r="74">
          <cell r="H74" t="str">
            <v>expected</v>
          </cell>
          <cell r="I74" t="str">
            <v>no</v>
          </cell>
          <cell r="K74" t="str">
            <v>unexpected</v>
          </cell>
          <cell r="L74" t="str">
            <v>no</v>
          </cell>
          <cell r="N74" t="str">
            <v>expected</v>
          </cell>
          <cell r="O74" t="str">
            <v>no</v>
          </cell>
          <cell r="Q74" t="str">
            <v>expected</v>
          </cell>
          <cell r="R74" t="str">
            <v>no</v>
          </cell>
          <cell r="S74">
            <v>867</v>
          </cell>
        </row>
        <row r="75">
          <cell r="H75" t="str">
            <v>expected</v>
          </cell>
          <cell r="I75" t="str">
            <v>no</v>
          </cell>
          <cell r="K75" t="str">
            <v>expected</v>
          </cell>
          <cell r="L75" t="str">
            <v>no</v>
          </cell>
          <cell r="N75" t="str">
            <v>expected</v>
          </cell>
          <cell r="O75" t="str">
            <v>no</v>
          </cell>
          <cell r="Q75" t="str">
            <v>expected</v>
          </cell>
          <cell r="R75" t="str">
            <v>no</v>
          </cell>
          <cell r="S75">
            <v>867</v>
          </cell>
        </row>
        <row r="76">
          <cell r="H76" t="str">
            <v>confused</v>
          </cell>
          <cell r="I76" t="str">
            <v>no</v>
          </cell>
          <cell r="K76" t="str">
            <v>unexpected</v>
          </cell>
          <cell r="L76" t="str">
            <v>no</v>
          </cell>
          <cell r="N76" t="str">
            <v>expected</v>
          </cell>
          <cell r="O76" t="str">
            <v>no</v>
          </cell>
          <cell r="Q76" t="str">
            <v>expected</v>
          </cell>
          <cell r="R76" t="str">
            <v>no</v>
          </cell>
          <cell r="S76">
            <v>869</v>
          </cell>
        </row>
        <row r="77">
          <cell r="H77" t="str">
            <v>expected</v>
          </cell>
          <cell r="I77" t="str">
            <v>no</v>
          </cell>
          <cell r="K77" t="str">
            <v>expected</v>
          </cell>
          <cell r="L77" t="str">
            <v>no</v>
          </cell>
          <cell r="N77" t="str">
            <v>expected</v>
          </cell>
          <cell r="O77" t="str">
            <v>no</v>
          </cell>
          <cell r="Q77" t="str">
            <v>unexpected</v>
          </cell>
          <cell r="R77" t="str">
            <v>no</v>
          </cell>
          <cell r="S77">
            <v>889</v>
          </cell>
        </row>
        <row r="78">
          <cell r="H78" t="str">
            <v>confused</v>
          </cell>
          <cell r="I78" t="str">
            <v>no</v>
          </cell>
          <cell r="K78" t="str">
            <v>unexpected</v>
          </cell>
          <cell r="L78" t="str">
            <v>no</v>
          </cell>
          <cell r="N78" t="str">
            <v>expected</v>
          </cell>
          <cell r="O78" t="str">
            <v>no</v>
          </cell>
          <cell r="Q78" t="str">
            <v>unexpected</v>
          </cell>
          <cell r="R78" t="str">
            <v>no</v>
          </cell>
          <cell r="S78">
            <v>881</v>
          </cell>
        </row>
        <row r="79">
          <cell r="H79" t="str">
            <v>expected</v>
          </cell>
          <cell r="I79" t="str">
            <v>no</v>
          </cell>
          <cell r="K79" t="str">
            <v>expected</v>
          </cell>
          <cell r="L79" t="str">
            <v>no</v>
          </cell>
          <cell r="N79" t="str">
            <v>unexpected</v>
          </cell>
          <cell r="O79" t="str">
            <v>no</v>
          </cell>
          <cell r="Q79" t="str">
            <v>unexpected</v>
          </cell>
          <cell r="R79" t="str">
            <v>no</v>
          </cell>
          <cell r="S79">
            <v>882</v>
          </cell>
        </row>
        <row r="80">
          <cell r="H80" t="str">
            <v>expected</v>
          </cell>
          <cell r="I80" t="str">
            <v>no</v>
          </cell>
          <cell r="K80" t="str">
            <v>expected</v>
          </cell>
          <cell r="L80" t="str">
            <v>no</v>
          </cell>
          <cell r="N80" t="str">
            <v>unexpected</v>
          </cell>
          <cell r="O80" t="str">
            <v>no</v>
          </cell>
          <cell r="Q80" t="str">
            <v>unexpected</v>
          </cell>
          <cell r="R80" t="str">
            <v>no</v>
          </cell>
          <cell r="S80">
            <v>887</v>
          </cell>
        </row>
        <row r="81">
          <cell r="H81" t="str">
            <v>expected</v>
          </cell>
          <cell r="I81" t="str">
            <v>no</v>
          </cell>
          <cell r="K81" t="str">
            <v>expected</v>
          </cell>
          <cell r="L81" t="str">
            <v>no</v>
          </cell>
          <cell r="N81" t="str">
            <v>expected</v>
          </cell>
          <cell r="O81" t="str">
            <v>no</v>
          </cell>
          <cell r="Q81" t="str">
            <v>unexpected</v>
          </cell>
          <cell r="R81" t="str">
            <v>no</v>
          </cell>
          <cell r="S81">
            <v>881</v>
          </cell>
        </row>
        <row r="82">
          <cell r="H82" t="str">
            <v>expected</v>
          </cell>
          <cell r="I82" t="str">
            <v>no</v>
          </cell>
          <cell r="K82" t="str">
            <v>confused</v>
          </cell>
          <cell r="L82" t="str">
            <v>no</v>
          </cell>
          <cell r="N82" t="str">
            <v>expected</v>
          </cell>
          <cell r="O82" t="str">
            <v>no</v>
          </cell>
          <cell r="Q82" t="str">
            <v>expected</v>
          </cell>
          <cell r="R82" t="str">
            <v>no</v>
          </cell>
          <cell r="S82">
            <v>885</v>
          </cell>
        </row>
        <row r="83">
          <cell r="H83" t="str">
            <v>expected</v>
          </cell>
          <cell r="I83" t="str">
            <v>no</v>
          </cell>
          <cell r="K83" t="str">
            <v>confused</v>
          </cell>
          <cell r="L83" t="str">
            <v>no</v>
          </cell>
          <cell r="N83" t="str">
            <v>expected</v>
          </cell>
          <cell r="O83" t="str">
            <v>no</v>
          </cell>
          <cell r="Q83" t="str">
            <v>expected</v>
          </cell>
          <cell r="R83" t="str">
            <v>no</v>
          </cell>
          <cell r="S83">
            <v>885</v>
          </cell>
        </row>
        <row r="84">
          <cell r="H84" t="str">
            <v>expected</v>
          </cell>
          <cell r="I84" t="str">
            <v>no</v>
          </cell>
          <cell r="K84" t="str">
            <v>expected</v>
          </cell>
          <cell r="L84" t="str">
            <v>no</v>
          </cell>
          <cell r="N84" t="str">
            <v>expected</v>
          </cell>
          <cell r="O84" t="str">
            <v>no</v>
          </cell>
          <cell r="Q84" t="str">
            <v>expected</v>
          </cell>
          <cell r="R84" t="str">
            <v>no</v>
          </cell>
          <cell r="S84">
            <v>869</v>
          </cell>
        </row>
        <row r="85">
          <cell r="H85" t="str">
            <v>expected</v>
          </cell>
          <cell r="I85" t="str">
            <v>no</v>
          </cell>
          <cell r="K85" t="str">
            <v>unexpected</v>
          </cell>
          <cell r="L85" t="str">
            <v>no</v>
          </cell>
          <cell r="N85" t="str">
            <v>expected</v>
          </cell>
          <cell r="O85" t="str">
            <v>no</v>
          </cell>
          <cell r="Q85" t="str">
            <v>expected</v>
          </cell>
          <cell r="R85" t="str">
            <v>no</v>
          </cell>
          <cell r="S85">
            <v>876</v>
          </cell>
        </row>
        <row r="86">
          <cell r="H86" t="str">
            <v>expected</v>
          </cell>
          <cell r="I86" t="str">
            <v>no</v>
          </cell>
          <cell r="K86" t="str">
            <v>confused</v>
          </cell>
          <cell r="L86" t="str">
            <v>no</v>
          </cell>
          <cell r="N86" t="str">
            <v>expected</v>
          </cell>
          <cell r="O86" t="str">
            <v>no</v>
          </cell>
          <cell r="Q86" t="str">
            <v>expected</v>
          </cell>
          <cell r="R86" t="str">
            <v>no</v>
          </cell>
          <cell r="S86">
            <v>876</v>
          </cell>
        </row>
        <row r="87">
          <cell r="H87" t="str">
            <v>expected</v>
          </cell>
          <cell r="I87" t="str">
            <v>no</v>
          </cell>
          <cell r="K87" t="str">
            <v>expected</v>
          </cell>
          <cell r="L87" t="str">
            <v>no</v>
          </cell>
          <cell r="N87" t="str">
            <v>expected</v>
          </cell>
          <cell r="O87" t="str">
            <v>no</v>
          </cell>
          <cell r="Q87" t="str">
            <v>expected</v>
          </cell>
          <cell r="R87" t="str">
            <v>no</v>
          </cell>
          <cell r="S87">
            <v>874</v>
          </cell>
        </row>
        <row r="88">
          <cell r="H88" t="str">
            <v>expected</v>
          </cell>
          <cell r="I88" t="str">
            <v>no</v>
          </cell>
          <cell r="K88" t="str">
            <v>unexpected</v>
          </cell>
          <cell r="L88" t="str">
            <v>no</v>
          </cell>
          <cell r="N88" t="str">
            <v>expected</v>
          </cell>
          <cell r="O88" t="str">
            <v>no</v>
          </cell>
          <cell r="Q88" t="str">
            <v>expected</v>
          </cell>
          <cell r="R88" t="str">
            <v>no</v>
          </cell>
          <cell r="S88">
            <v>867</v>
          </cell>
        </row>
        <row r="89">
          <cell r="H89" t="str">
            <v>expected</v>
          </cell>
          <cell r="I89" t="str">
            <v>no</v>
          </cell>
          <cell r="K89" t="str">
            <v>expected</v>
          </cell>
          <cell r="L89" t="str">
            <v>no</v>
          </cell>
          <cell r="N89" t="str">
            <v>expected</v>
          </cell>
          <cell r="O89" t="str">
            <v>no</v>
          </cell>
          <cell r="Q89" t="str">
            <v>expected</v>
          </cell>
          <cell r="R89" t="str">
            <v>no</v>
          </cell>
          <cell r="S89">
            <v>865</v>
          </cell>
        </row>
        <row r="90">
          <cell r="H90" t="str">
            <v>expected</v>
          </cell>
          <cell r="I90" t="str">
            <v>no</v>
          </cell>
          <cell r="K90" t="str">
            <v>expected</v>
          </cell>
          <cell r="L90" t="str">
            <v>no</v>
          </cell>
          <cell r="N90" t="str">
            <v>expected</v>
          </cell>
          <cell r="O90" t="str">
            <v>no</v>
          </cell>
          <cell r="Q90" t="str">
            <v>expected</v>
          </cell>
          <cell r="R90" t="str">
            <v>no</v>
          </cell>
          <cell r="S90">
            <v>872</v>
          </cell>
        </row>
        <row r="91">
          <cell r="H91" t="str">
            <v>expected</v>
          </cell>
          <cell r="I91" t="str">
            <v>no</v>
          </cell>
          <cell r="K91" t="str">
            <v>confused</v>
          </cell>
          <cell r="L91" t="str">
            <v>no</v>
          </cell>
          <cell r="N91" t="str">
            <v>expected</v>
          </cell>
          <cell r="O91" t="str">
            <v>no</v>
          </cell>
          <cell r="Q91" t="str">
            <v>unexpected</v>
          </cell>
          <cell r="R91" t="str">
            <v>no</v>
          </cell>
          <cell r="S91">
            <v>878</v>
          </cell>
        </row>
        <row r="92">
          <cell r="H92" t="str">
            <v>expected</v>
          </cell>
          <cell r="I92" t="str">
            <v>no</v>
          </cell>
          <cell r="K92" t="str">
            <v>expected</v>
          </cell>
          <cell r="L92" t="str">
            <v>no</v>
          </cell>
          <cell r="N92" t="str">
            <v>expected</v>
          </cell>
          <cell r="O92" t="str">
            <v>no</v>
          </cell>
          <cell r="Q92" t="str">
            <v>expected</v>
          </cell>
          <cell r="R92" t="str">
            <v>no</v>
          </cell>
          <cell r="S92">
            <v>886</v>
          </cell>
        </row>
        <row r="93">
          <cell r="H93" t="str">
            <v>expected</v>
          </cell>
          <cell r="I93" t="str">
            <v>no</v>
          </cell>
          <cell r="K93" t="str">
            <v>expected</v>
          </cell>
          <cell r="L93" t="str">
            <v>no</v>
          </cell>
          <cell r="N93" t="str">
            <v>expected</v>
          </cell>
          <cell r="O93" t="str">
            <v>no</v>
          </cell>
          <cell r="Q93" t="str">
            <v>expected</v>
          </cell>
          <cell r="R93" t="str">
            <v>no</v>
          </cell>
          <cell r="S93">
            <v>875</v>
          </cell>
        </row>
        <row r="94">
          <cell r="H94" t="str">
            <v>expected</v>
          </cell>
          <cell r="I94" t="str">
            <v>no</v>
          </cell>
          <cell r="K94" t="str">
            <v>expected</v>
          </cell>
          <cell r="L94" t="str">
            <v>no</v>
          </cell>
          <cell r="N94" t="str">
            <v>expected</v>
          </cell>
          <cell r="O94" t="str">
            <v>no</v>
          </cell>
          <cell r="Q94" t="str">
            <v>unexpected</v>
          </cell>
          <cell r="R94" t="str">
            <v>no</v>
          </cell>
          <cell r="S94">
            <v>885</v>
          </cell>
        </row>
        <row r="95">
          <cell r="H95" t="str">
            <v>expected</v>
          </cell>
          <cell r="I95" t="str">
            <v>no</v>
          </cell>
          <cell r="K95" t="str">
            <v>expected</v>
          </cell>
          <cell r="L95" t="str">
            <v>no</v>
          </cell>
          <cell r="N95" t="str">
            <v>expected</v>
          </cell>
          <cell r="O95" t="str">
            <v>no</v>
          </cell>
          <cell r="Q95" t="str">
            <v>expected</v>
          </cell>
          <cell r="R95" t="str">
            <v>no</v>
          </cell>
          <cell r="S95">
            <v>884</v>
          </cell>
        </row>
        <row r="96">
          <cell r="H96" t="str">
            <v>expected</v>
          </cell>
          <cell r="I96" t="str">
            <v>no</v>
          </cell>
          <cell r="K96" t="str">
            <v>expected</v>
          </cell>
          <cell r="L96" t="str">
            <v>no</v>
          </cell>
          <cell r="N96" t="str">
            <v>unexpected</v>
          </cell>
          <cell r="O96" t="str">
            <v>no</v>
          </cell>
          <cell r="Q96" t="str">
            <v>unexpected</v>
          </cell>
          <cell r="R96" t="str">
            <v>no</v>
          </cell>
          <cell r="S96">
            <v>886</v>
          </cell>
        </row>
        <row r="97">
          <cell r="H97" t="str">
            <v>expected</v>
          </cell>
          <cell r="I97" t="str">
            <v>no</v>
          </cell>
          <cell r="K97" t="str">
            <v>expected</v>
          </cell>
          <cell r="L97" t="str">
            <v>no</v>
          </cell>
          <cell r="N97" t="str">
            <v>unexpected</v>
          </cell>
          <cell r="O97" t="str">
            <v>no</v>
          </cell>
          <cell r="Q97" t="str">
            <v>unexpected</v>
          </cell>
          <cell r="R97" t="str">
            <v>no</v>
          </cell>
          <cell r="S97">
            <v>885</v>
          </cell>
        </row>
        <row r="98">
          <cell r="H98" t="str">
            <v>unexpected</v>
          </cell>
          <cell r="I98" t="str">
            <v>no</v>
          </cell>
          <cell r="K98" t="str">
            <v>confused</v>
          </cell>
          <cell r="L98" t="str">
            <v>no</v>
          </cell>
          <cell r="N98" t="str">
            <v>unexpected</v>
          </cell>
          <cell r="O98" t="str">
            <v>no</v>
          </cell>
          <cell r="Q98" t="str">
            <v>unexpected</v>
          </cell>
          <cell r="R98" t="str">
            <v>no</v>
          </cell>
          <cell r="S98">
            <v>874</v>
          </cell>
        </row>
        <row r="99">
          <cell r="H99" t="str">
            <v>expected</v>
          </cell>
          <cell r="I99" t="str">
            <v>no</v>
          </cell>
          <cell r="K99" t="str">
            <v>confused</v>
          </cell>
          <cell r="L99" t="str">
            <v>no</v>
          </cell>
          <cell r="N99" t="str">
            <v>expected</v>
          </cell>
          <cell r="O99" t="str">
            <v>no</v>
          </cell>
          <cell r="Q99" t="str">
            <v>expected</v>
          </cell>
          <cell r="R99" t="str">
            <v>no</v>
          </cell>
          <cell r="S99">
            <v>875</v>
          </cell>
        </row>
        <row r="100">
          <cell r="H100" t="str">
            <v>unexpected</v>
          </cell>
          <cell r="I100" t="str">
            <v>no</v>
          </cell>
          <cell r="K100" t="str">
            <v>unexpected</v>
          </cell>
          <cell r="L100" t="str">
            <v>no</v>
          </cell>
          <cell r="N100" t="str">
            <v>unexpected</v>
          </cell>
          <cell r="O100" t="str">
            <v>no</v>
          </cell>
          <cell r="Q100" t="str">
            <v>unexpected</v>
          </cell>
          <cell r="R100" t="str">
            <v>no</v>
          </cell>
          <cell r="S100">
            <v>868</v>
          </cell>
        </row>
        <row r="101">
          <cell r="H101" t="str">
            <v>expected</v>
          </cell>
          <cell r="I101" t="str">
            <v>no</v>
          </cell>
          <cell r="K101" t="str">
            <v>unexpected</v>
          </cell>
          <cell r="L101" t="str">
            <v>no</v>
          </cell>
          <cell r="N101" t="str">
            <v>expected</v>
          </cell>
          <cell r="O101" t="str">
            <v>no</v>
          </cell>
          <cell r="Q101" t="str">
            <v>unexpected</v>
          </cell>
          <cell r="R101" t="str">
            <v>no</v>
          </cell>
          <cell r="S101">
            <v>884</v>
          </cell>
        </row>
        <row r="102">
          <cell r="H102" t="str">
            <v>expected</v>
          </cell>
          <cell r="I102" t="str">
            <v>no</v>
          </cell>
          <cell r="K102" t="str">
            <v>confused</v>
          </cell>
          <cell r="L102" t="str">
            <v>no</v>
          </cell>
          <cell r="N102" t="str">
            <v>unexpected</v>
          </cell>
          <cell r="O102" t="str">
            <v>no</v>
          </cell>
          <cell r="Q102" t="str">
            <v>expected</v>
          </cell>
          <cell r="R102" t="str">
            <v>no</v>
          </cell>
          <cell r="S102">
            <v>880</v>
          </cell>
        </row>
        <row r="103">
          <cell r="H103" t="str">
            <v>expected</v>
          </cell>
          <cell r="I103" t="str">
            <v>no</v>
          </cell>
          <cell r="K103" t="str">
            <v>expected</v>
          </cell>
          <cell r="L103" t="str">
            <v>no</v>
          </cell>
          <cell r="N103" t="str">
            <v>expected</v>
          </cell>
          <cell r="O103" t="str">
            <v>no</v>
          </cell>
          <cell r="Q103" t="str">
            <v>expected</v>
          </cell>
          <cell r="R103" t="str">
            <v>no</v>
          </cell>
          <cell r="S103">
            <v>867</v>
          </cell>
        </row>
        <row r="104">
          <cell r="H104" t="str">
            <v>expected</v>
          </cell>
          <cell r="I104" t="str">
            <v>no</v>
          </cell>
          <cell r="K104" t="str">
            <v>confused</v>
          </cell>
          <cell r="L104" t="str">
            <v>no</v>
          </cell>
          <cell r="N104" t="str">
            <v>expected</v>
          </cell>
          <cell r="O104" t="str">
            <v>no</v>
          </cell>
          <cell r="Q104" t="str">
            <v>expected</v>
          </cell>
          <cell r="R104" t="str">
            <v>no</v>
          </cell>
          <cell r="S104">
            <v>870</v>
          </cell>
        </row>
        <row r="105">
          <cell r="H105" t="str">
            <v>expected</v>
          </cell>
          <cell r="I105" t="str">
            <v>no</v>
          </cell>
          <cell r="K105" t="str">
            <v>unexpected</v>
          </cell>
          <cell r="L105" t="str">
            <v>no</v>
          </cell>
          <cell r="N105" t="str">
            <v>unexpected</v>
          </cell>
          <cell r="O105" t="str">
            <v>no</v>
          </cell>
          <cell r="Q105" t="str">
            <v>confused</v>
          </cell>
          <cell r="R105" t="str">
            <v>yes</v>
          </cell>
          <cell r="S105">
            <v>872</v>
          </cell>
        </row>
        <row r="106">
          <cell r="H106" t="str">
            <v>expected</v>
          </cell>
          <cell r="I106" t="str">
            <v>no</v>
          </cell>
          <cell r="K106" t="str">
            <v>confused</v>
          </cell>
          <cell r="L106" t="str">
            <v>no</v>
          </cell>
          <cell r="N106" t="str">
            <v>expected</v>
          </cell>
          <cell r="O106" t="str">
            <v>no</v>
          </cell>
          <cell r="Q106" t="str">
            <v>confused</v>
          </cell>
          <cell r="R106" t="str">
            <v>yes</v>
          </cell>
          <cell r="S106">
            <v>869</v>
          </cell>
        </row>
        <row r="107">
          <cell r="H107" t="str">
            <v>expected</v>
          </cell>
          <cell r="I107" t="str">
            <v>no</v>
          </cell>
          <cell r="K107" t="str">
            <v>expected</v>
          </cell>
          <cell r="L107" t="str">
            <v>no</v>
          </cell>
          <cell r="N107" t="str">
            <v>unexpected</v>
          </cell>
          <cell r="O107" t="str">
            <v>no</v>
          </cell>
          <cell r="Q107" t="str">
            <v>expected</v>
          </cell>
          <cell r="R107" t="str">
            <v>no</v>
          </cell>
          <cell r="S107">
            <v>886</v>
          </cell>
        </row>
        <row r="108">
          <cell r="H108" t="str">
            <v>expected</v>
          </cell>
          <cell r="I108" t="str">
            <v>no</v>
          </cell>
          <cell r="K108" t="str">
            <v>unexpected</v>
          </cell>
          <cell r="L108" t="str">
            <v>no</v>
          </cell>
          <cell r="N108" t="str">
            <v>expected</v>
          </cell>
          <cell r="O108" t="str">
            <v>no</v>
          </cell>
          <cell r="Q108" t="str">
            <v>confused</v>
          </cell>
          <cell r="R108" t="str">
            <v>yes</v>
          </cell>
          <cell r="S108">
            <v>879</v>
          </cell>
        </row>
        <row r="109">
          <cell r="H109" t="str">
            <v>unexpected</v>
          </cell>
          <cell r="I109" t="str">
            <v>no</v>
          </cell>
          <cell r="K109" t="str">
            <v>unexpected</v>
          </cell>
          <cell r="L109" t="str">
            <v>no</v>
          </cell>
          <cell r="N109" t="str">
            <v>unexpected</v>
          </cell>
          <cell r="O109" t="str">
            <v>no</v>
          </cell>
          <cell r="Q109" t="str">
            <v>expected</v>
          </cell>
          <cell r="R109" t="str">
            <v>no</v>
          </cell>
          <cell r="S109">
            <v>871</v>
          </cell>
        </row>
        <row r="110">
          <cell r="H110" t="str">
            <v>unexpected</v>
          </cell>
          <cell r="I110" t="str">
            <v>no</v>
          </cell>
          <cell r="K110" t="str">
            <v>unexpected</v>
          </cell>
          <cell r="L110" t="str">
            <v>no</v>
          </cell>
          <cell r="N110" t="str">
            <v>unexpected</v>
          </cell>
          <cell r="O110" t="str">
            <v>no</v>
          </cell>
          <cell r="Q110" t="str">
            <v>unexpected</v>
          </cell>
          <cell r="R110" t="str">
            <v>no</v>
          </cell>
          <cell r="S110">
            <v>881</v>
          </cell>
        </row>
        <row r="111">
          <cell r="H111" t="str">
            <v>confused</v>
          </cell>
          <cell r="I111" t="str">
            <v>no</v>
          </cell>
          <cell r="K111" t="str">
            <v>unexpected</v>
          </cell>
          <cell r="L111" t="str">
            <v>no</v>
          </cell>
          <cell r="N111" t="str">
            <v>unexpected</v>
          </cell>
          <cell r="O111" t="str">
            <v>no</v>
          </cell>
          <cell r="Q111" t="str">
            <v>expected</v>
          </cell>
          <cell r="R111" t="str">
            <v>no</v>
          </cell>
          <cell r="S111">
            <v>891</v>
          </cell>
        </row>
        <row r="112">
          <cell r="H112" t="str">
            <v>expected</v>
          </cell>
          <cell r="I112" t="str">
            <v>no</v>
          </cell>
          <cell r="K112" t="str">
            <v>expected</v>
          </cell>
          <cell r="L112" t="str">
            <v>no</v>
          </cell>
          <cell r="N112" t="str">
            <v>expected</v>
          </cell>
          <cell r="O112" t="str">
            <v>no</v>
          </cell>
          <cell r="Q112" t="str">
            <v>expected</v>
          </cell>
          <cell r="R112" t="str">
            <v>no</v>
          </cell>
          <cell r="S112">
            <v>875</v>
          </cell>
        </row>
        <row r="113">
          <cell r="H113" t="str">
            <v>expected</v>
          </cell>
          <cell r="I113" t="str">
            <v>no</v>
          </cell>
          <cell r="K113" t="str">
            <v>confused</v>
          </cell>
          <cell r="L113" t="str">
            <v>no</v>
          </cell>
          <cell r="N113" t="str">
            <v>confused</v>
          </cell>
          <cell r="O113" t="str">
            <v>no</v>
          </cell>
          <cell r="Q113" t="str">
            <v>expected</v>
          </cell>
          <cell r="R113" t="str">
            <v>no</v>
          </cell>
          <cell r="S113">
            <v>871</v>
          </cell>
        </row>
        <row r="114">
          <cell r="H114" t="str">
            <v>expected</v>
          </cell>
          <cell r="I114" t="str">
            <v>no</v>
          </cell>
          <cell r="K114" t="str">
            <v>expected</v>
          </cell>
          <cell r="L114" t="str">
            <v>no</v>
          </cell>
          <cell r="N114" t="str">
            <v>expected</v>
          </cell>
          <cell r="O114" t="str">
            <v>no</v>
          </cell>
          <cell r="Q114" t="str">
            <v>expected</v>
          </cell>
          <cell r="R114" t="str">
            <v>no</v>
          </cell>
          <cell r="S114">
            <v>887</v>
          </cell>
        </row>
        <row r="115">
          <cell r="H115" t="str">
            <v>unexpected</v>
          </cell>
          <cell r="I115" t="str">
            <v>no</v>
          </cell>
          <cell r="K115" t="str">
            <v>confused</v>
          </cell>
          <cell r="L115" t="str">
            <v>no</v>
          </cell>
          <cell r="N115" t="str">
            <v>unexpected</v>
          </cell>
          <cell r="O115" t="str">
            <v>no</v>
          </cell>
          <cell r="Q115" t="str">
            <v>unexpected</v>
          </cell>
          <cell r="R115" t="str">
            <v>no</v>
          </cell>
          <cell r="S115">
            <v>875</v>
          </cell>
        </row>
        <row r="116">
          <cell r="H116" t="str">
            <v>expected</v>
          </cell>
          <cell r="I116" t="str">
            <v>no</v>
          </cell>
          <cell r="K116" t="str">
            <v>expected</v>
          </cell>
          <cell r="L116" t="str">
            <v>no</v>
          </cell>
          <cell r="N116" t="str">
            <v>expected</v>
          </cell>
          <cell r="O116" t="str">
            <v>no</v>
          </cell>
          <cell r="Q116" t="str">
            <v>expected</v>
          </cell>
          <cell r="R116" t="str">
            <v>no</v>
          </cell>
          <cell r="S116">
            <v>882</v>
          </cell>
        </row>
        <row r="117">
          <cell r="H117" t="str">
            <v>expected</v>
          </cell>
          <cell r="I117" t="str">
            <v>no</v>
          </cell>
          <cell r="K117" t="str">
            <v>unexpected</v>
          </cell>
          <cell r="L117" t="str">
            <v>no</v>
          </cell>
          <cell r="N117" t="str">
            <v>expected</v>
          </cell>
          <cell r="O117" t="str">
            <v>no</v>
          </cell>
          <cell r="Q117" t="str">
            <v>expected</v>
          </cell>
          <cell r="R117" t="str">
            <v>no</v>
          </cell>
          <cell r="S117">
            <v>854</v>
          </cell>
        </row>
        <row r="118">
          <cell r="H118" t="str">
            <v>expected</v>
          </cell>
          <cell r="I118" t="str">
            <v>no</v>
          </cell>
          <cell r="K118" t="str">
            <v>expected</v>
          </cell>
          <cell r="L118" t="str">
            <v>no</v>
          </cell>
          <cell r="N118" t="str">
            <v>unexpected</v>
          </cell>
          <cell r="O118" t="str">
            <v>no</v>
          </cell>
          <cell r="Q118" t="str">
            <v>expected</v>
          </cell>
          <cell r="R118" t="str">
            <v>no</v>
          </cell>
          <cell r="S118">
            <v>880</v>
          </cell>
        </row>
        <row r="119">
          <cell r="H119" t="str">
            <v>expected</v>
          </cell>
          <cell r="I119" t="str">
            <v>no</v>
          </cell>
          <cell r="K119" t="str">
            <v>expected</v>
          </cell>
          <cell r="L119" t="str">
            <v>no</v>
          </cell>
          <cell r="N119" t="str">
            <v>expected</v>
          </cell>
          <cell r="O119" t="str">
            <v>no</v>
          </cell>
          <cell r="Q119" t="str">
            <v>expected</v>
          </cell>
          <cell r="R119" t="str">
            <v>no</v>
          </cell>
          <cell r="S119">
            <v>864</v>
          </cell>
        </row>
        <row r="120">
          <cell r="H120" t="str">
            <v>confused</v>
          </cell>
          <cell r="I120" t="str">
            <v>no</v>
          </cell>
          <cell r="K120" t="str">
            <v>confused</v>
          </cell>
          <cell r="L120" t="str">
            <v>no</v>
          </cell>
          <cell r="N120" t="str">
            <v>expected</v>
          </cell>
          <cell r="O120" t="str">
            <v>no</v>
          </cell>
          <cell r="Q120" t="str">
            <v>expected</v>
          </cell>
          <cell r="R120" t="str">
            <v>no</v>
          </cell>
          <cell r="S120">
            <v>862</v>
          </cell>
        </row>
        <row r="121">
          <cell r="H121" t="str">
            <v>expected</v>
          </cell>
          <cell r="I121" t="str">
            <v>no</v>
          </cell>
          <cell r="K121" t="str">
            <v>expected</v>
          </cell>
          <cell r="L121" t="str">
            <v>no</v>
          </cell>
          <cell r="N121" t="str">
            <v>expected</v>
          </cell>
          <cell r="O121" t="str">
            <v>no</v>
          </cell>
          <cell r="Q121" t="str">
            <v>expected</v>
          </cell>
          <cell r="R121" t="str">
            <v>no</v>
          </cell>
          <cell r="S121">
            <v>885</v>
          </cell>
        </row>
        <row r="122">
          <cell r="H122" t="str">
            <v>expected</v>
          </cell>
          <cell r="I122" t="str">
            <v>no</v>
          </cell>
          <cell r="K122" t="str">
            <v>confused</v>
          </cell>
          <cell r="L122" t="str">
            <v>no</v>
          </cell>
          <cell r="N122" t="str">
            <v>expected</v>
          </cell>
          <cell r="O122" t="str">
            <v>no</v>
          </cell>
          <cell r="Q122" t="str">
            <v>expected</v>
          </cell>
          <cell r="R122" t="str">
            <v>no</v>
          </cell>
          <cell r="S122">
            <v>881</v>
          </cell>
        </row>
        <row r="123">
          <cell r="H123" t="str">
            <v>expected</v>
          </cell>
          <cell r="I123" t="str">
            <v>no</v>
          </cell>
          <cell r="K123" t="str">
            <v>expected</v>
          </cell>
          <cell r="L123" t="str">
            <v>no</v>
          </cell>
          <cell r="N123" t="str">
            <v>expected</v>
          </cell>
          <cell r="O123" t="str">
            <v>no</v>
          </cell>
          <cell r="Q123" t="str">
            <v>expected</v>
          </cell>
          <cell r="R123" t="str">
            <v>no</v>
          </cell>
          <cell r="S123">
            <v>888</v>
          </cell>
        </row>
        <row r="124">
          <cell r="H124" t="str">
            <v>confused</v>
          </cell>
          <cell r="I124" t="str">
            <v>no</v>
          </cell>
          <cell r="K124" t="str">
            <v>unexpected</v>
          </cell>
          <cell r="L124" t="str">
            <v>no</v>
          </cell>
          <cell r="N124" t="str">
            <v>confused</v>
          </cell>
          <cell r="O124" t="str">
            <v>no</v>
          </cell>
          <cell r="Q124" t="str">
            <v>expected</v>
          </cell>
          <cell r="R124" t="str">
            <v>no</v>
          </cell>
          <cell r="S124">
            <v>885</v>
          </cell>
        </row>
        <row r="125">
          <cell r="H125" t="str">
            <v>expected</v>
          </cell>
          <cell r="I125" t="str">
            <v>no</v>
          </cell>
          <cell r="K125" t="str">
            <v>expected</v>
          </cell>
          <cell r="L125" t="str">
            <v>no</v>
          </cell>
          <cell r="N125" t="str">
            <v>unexpected</v>
          </cell>
          <cell r="O125" t="str">
            <v>no</v>
          </cell>
          <cell r="Q125" t="str">
            <v>expected</v>
          </cell>
          <cell r="R125" t="str">
            <v>no</v>
          </cell>
          <cell r="S125">
            <v>879</v>
          </cell>
        </row>
        <row r="126">
          <cell r="H126" t="str">
            <v>expected</v>
          </cell>
          <cell r="I126" t="str">
            <v>no</v>
          </cell>
          <cell r="K126" t="str">
            <v>confused</v>
          </cell>
          <cell r="L126" t="str">
            <v>no</v>
          </cell>
          <cell r="N126" t="str">
            <v>expected</v>
          </cell>
          <cell r="O126" t="str">
            <v>no</v>
          </cell>
          <cell r="Q126" t="str">
            <v>expected</v>
          </cell>
          <cell r="R126" t="str">
            <v>no</v>
          </cell>
          <cell r="S126">
            <v>878</v>
          </cell>
        </row>
        <row r="127">
          <cell r="H127" t="str">
            <v>expected</v>
          </cell>
          <cell r="I127" t="str">
            <v>no</v>
          </cell>
          <cell r="K127" t="str">
            <v>expected</v>
          </cell>
          <cell r="L127" t="str">
            <v>no</v>
          </cell>
          <cell r="N127" t="str">
            <v>expected</v>
          </cell>
          <cell r="O127" t="str">
            <v>no</v>
          </cell>
          <cell r="Q127" t="str">
            <v>expected</v>
          </cell>
          <cell r="R127" t="str">
            <v>no</v>
          </cell>
          <cell r="S127">
            <v>881</v>
          </cell>
        </row>
        <row r="128">
          <cell r="H128" t="str">
            <v>confused</v>
          </cell>
          <cell r="I128" t="str">
            <v>no</v>
          </cell>
          <cell r="K128" t="str">
            <v>confused</v>
          </cell>
          <cell r="L128" t="str">
            <v>no</v>
          </cell>
          <cell r="N128" t="str">
            <v>unexpected</v>
          </cell>
          <cell r="O128" t="str">
            <v>no</v>
          </cell>
          <cell r="Q128" t="str">
            <v>expected</v>
          </cell>
          <cell r="R128" t="str">
            <v>no</v>
          </cell>
          <cell r="S128">
            <v>878</v>
          </cell>
        </row>
        <row r="129">
          <cell r="H129" t="str">
            <v>expected</v>
          </cell>
          <cell r="I129" t="str">
            <v>no</v>
          </cell>
          <cell r="K129" t="str">
            <v>expected</v>
          </cell>
          <cell r="L129" t="str">
            <v>no</v>
          </cell>
          <cell r="N129" t="str">
            <v>unexpected</v>
          </cell>
          <cell r="O129" t="str">
            <v>no</v>
          </cell>
          <cell r="Q129" t="str">
            <v>expected</v>
          </cell>
          <cell r="R129" t="str">
            <v>no</v>
          </cell>
          <cell r="S129">
            <v>868</v>
          </cell>
        </row>
        <row r="130">
          <cell r="H130" t="str">
            <v>expected</v>
          </cell>
          <cell r="I130" t="str">
            <v>no</v>
          </cell>
          <cell r="K130" t="str">
            <v>confused</v>
          </cell>
          <cell r="L130" t="str">
            <v>no</v>
          </cell>
          <cell r="N130" t="str">
            <v>expected</v>
          </cell>
          <cell r="O130" t="str">
            <v>no</v>
          </cell>
          <cell r="Q130" t="str">
            <v>expected</v>
          </cell>
          <cell r="R130" t="str">
            <v>no</v>
          </cell>
          <cell r="S130">
            <v>879</v>
          </cell>
        </row>
        <row r="131">
          <cell r="H131" t="str">
            <v>expected</v>
          </cell>
          <cell r="I131" t="str">
            <v>no</v>
          </cell>
          <cell r="K131" t="str">
            <v>expected</v>
          </cell>
          <cell r="L131" t="str">
            <v>no</v>
          </cell>
          <cell r="N131" t="str">
            <v>expected</v>
          </cell>
          <cell r="O131" t="str">
            <v>no</v>
          </cell>
          <cell r="Q131" t="str">
            <v>expected</v>
          </cell>
          <cell r="R131" t="str">
            <v>no</v>
          </cell>
          <cell r="S131">
            <v>893</v>
          </cell>
        </row>
        <row r="132">
          <cell r="H132" t="str">
            <v>unexpected</v>
          </cell>
          <cell r="I132" t="str">
            <v>no</v>
          </cell>
          <cell r="K132" t="str">
            <v>expected</v>
          </cell>
          <cell r="L132" t="str">
            <v>no</v>
          </cell>
          <cell r="N132" t="str">
            <v>expected</v>
          </cell>
          <cell r="O132" t="str">
            <v>no</v>
          </cell>
          <cell r="Q132" t="str">
            <v>expected</v>
          </cell>
          <cell r="R132" t="str">
            <v>no</v>
          </cell>
          <cell r="S132">
            <v>878</v>
          </cell>
        </row>
        <row r="133">
          <cell r="H133" t="str">
            <v>expected</v>
          </cell>
          <cell r="I133" t="str">
            <v>no</v>
          </cell>
          <cell r="K133" t="str">
            <v>expected</v>
          </cell>
          <cell r="L133" t="str">
            <v>no</v>
          </cell>
          <cell r="N133" t="str">
            <v>expected</v>
          </cell>
          <cell r="O133" t="str">
            <v>no</v>
          </cell>
          <cell r="Q133" t="str">
            <v>confused</v>
          </cell>
          <cell r="R133" t="str">
            <v>yes</v>
          </cell>
          <cell r="S133">
            <v>879</v>
          </cell>
        </row>
        <row r="134">
          <cell r="H134" t="str">
            <v>expected</v>
          </cell>
          <cell r="I134" t="str">
            <v>no</v>
          </cell>
          <cell r="K134" t="str">
            <v>confused</v>
          </cell>
          <cell r="L134" t="str">
            <v>no</v>
          </cell>
          <cell r="N134" t="str">
            <v>expected</v>
          </cell>
          <cell r="O134" t="str">
            <v>no</v>
          </cell>
          <cell r="Q134" t="str">
            <v>expected</v>
          </cell>
          <cell r="R134" t="str">
            <v>no</v>
          </cell>
          <cell r="S134">
            <v>870</v>
          </cell>
        </row>
        <row r="135">
          <cell r="H135" t="str">
            <v>expected</v>
          </cell>
          <cell r="I135" t="str">
            <v>no</v>
          </cell>
          <cell r="K135" t="str">
            <v>unexpected</v>
          </cell>
          <cell r="L135" t="str">
            <v>no</v>
          </cell>
          <cell r="N135" t="str">
            <v>expected</v>
          </cell>
          <cell r="O135" t="str">
            <v>no</v>
          </cell>
          <cell r="Q135" t="str">
            <v>expected</v>
          </cell>
          <cell r="R135" t="str">
            <v>no</v>
          </cell>
          <cell r="S135">
            <v>873</v>
          </cell>
        </row>
        <row r="136">
          <cell r="H136" t="str">
            <v>expected</v>
          </cell>
          <cell r="I136" t="str">
            <v>no</v>
          </cell>
          <cell r="K136" t="str">
            <v>expected</v>
          </cell>
          <cell r="L136" t="str">
            <v>no</v>
          </cell>
          <cell r="N136" t="str">
            <v>expected</v>
          </cell>
          <cell r="O136" t="str">
            <v>no</v>
          </cell>
          <cell r="Q136" t="str">
            <v>expected</v>
          </cell>
          <cell r="R136" t="str">
            <v>no</v>
          </cell>
          <cell r="S136">
            <v>887</v>
          </cell>
        </row>
        <row r="137">
          <cell r="H137" t="str">
            <v>unexpected</v>
          </cell>
          <cell r="I137" t="str">
            <v>no</v>
          </cell>
          <cell r="K137" t="str">
            <v>confused</v>
          </cell>
          <cell r="L137" t="str">
            <v>no</v>
          </cell>
          <cell r="N137" t="str">
            <v>expected</v>
          </cell>
          <cell r="O137" t="str">
            <v>no</v>
          </cell>
          <cell r="Q137" t="str">
            <v>expected</v>
          </cell>
          <cell r="R137" t="str">
            <v>no</v>
          </cell>
          <cell r="S137">
            <v>901</v>
          </cell>
        </row>
        <row r="138">
          <cell r="H138" t="str">
            <v>expected</v>
          </cell>
          <cell r="I138" t="str">
            <v>no</v>
          </cell>
          <cell r="K138" t="str">
            <v>expected</v>
          </cell>
          <cell r="L138" t="str">
            <v>no</v>
          </cell>
          <cell r="N138" t="str">
            <v>expected</v>
          </cell>
          <cell r="O138" t="str">
            <v>no</v>
          </cell>
          <cell r="Q138" t="str">
            <v>confused</v>
          </cell>
          <cell r="R138" t="str">
            <v>no</v>
          </cell>
          <cell r="S138">
            <v>920</v>
          </cell>
        </row>
        <row r="139">
          <cell r="H139" t="str">
            <v>unexpected</v>
          </cell>
          <cell r="I139" t="str">
            <v>no</v>
          </cell>
          <cell r="K139" t="str">
            <v>expected</v>
          </cell>
          <cell r="L139" t="str">
            <v>no</v>
          </cell>
          <cell r="N139" t="str">
            <v>expected</v>
          </cell>
          <cell r="O139" t="str">
            <v>no</v>
          </cell>
          <cell r="Q139" t="str">
            <v>unexpected</v>
          </cell>
          <cell r="R139" t="str">
            <v>no</v>
          </cell>
          <cell r="S139">
            <v>923</v>
          </cell>
        </row>
        <row r="140">
          <cell r="H140" t="str">
            <v>expected</v>
          </cell>
          <cell r="I140" t="str">
            <v>no</v>
          </cell>
          <cell r="K140" t="str">
            <v>unexpected</v>
          </cell>
          <cell r="L140" t="str">
            <v>no</v>
          </cell>
          <cell r="N140" t="str">
            <v>confused</v>
          </cell>
          <cell r="O140" t="str">
            <v>no</v>
          </cell>
          <cell r="Q140" t="str">
            <v>expected</v>
          </cell>
          <cell r="R140" t="str">
            <v>no</v>
          </cell>
          <cell r="S140">
            <v>911</v>
          </cell>
        </row>
        <row r="141">
          <cell r="H141" t="str">
            <v>expected</v>
          </cell>
          <cell r="I141" t="str">
            <v>no</v>
          </cell>
          <cell r="K141" t="str">
            <v>expected</v>
          </cell>
          <cell r="L141" t="str">
            <v>no</v>
          </cell>
          <cell r="N141" t="str">
            <v>unexpected</v>
          </cell>
          <cell r="O141" t="str">
            <v>no</v>
          </cell>
          <cell r="Q141" t="str">
            <v>expected</v>
          </cell>
          <cell r="R141" t="str">
            <v>no</v>
          </cell>
          <cell r="S141">
            <v>902</v>
          </cell>
        </row>
        <row r="142">
          <cell r="H142" t="str">
            <v>expected</v>
          </cell>
          <cell r="I142" t="str">
            <v>no</v>
          </cell>
          <cell r="K142" t="str">
            <v>expected</v>
          </cell>
          <cell r="L142" t="str">
            <v>no</v>
          </cell>
          <cell r="N142" t="str">
            <v>expected</v>
          </cell>
          <cell r="O142" t="str">
            <v>no</v>
          </cell>
          <cell r="Q142" t="str">
            <v>unexpected</v>
          </cell>
          <cell r="R142" t="str">
            <v>no</v>
          </cell>
          <cell r="S142">
            <v>878</v>
          </cell>
        </row>
        <row r="143">
          <cell r="H143" t="str">
            <v>expected</v>
          </cell>
          <cell r="I143" t="str">
            <v>no</v>
          </cell>
          <cell r="K143" t="str">
            <v>expected</v>
          </cell>
          <cell r="L143" t="str">
            <v>no</v>
          </cell>
          <cell r="N143" t="str">
            <v>expected</v>
          </cell>
          <cell r="O143" t="str">
            <v>no</v>
          </cell>
          <cell r="Q143" t="str">
            <v>expected</v>
          </cell>
          <cell r="R143" t="str">
            <v>no</v>
          </cell>
          <cell r="S143">
            <v>908</v>
          </cell>
        </row>
        <row r="144">
          <cell r="H144" t="str">
            <v>expected</v>
          </cell>
          <cell r="I144" t="str">
            <v>no</v>
          </cell>
          <cell r="K144" t="str">
            <v>confused</v>
          </cell>
          <cell r="L144" t="str">
            <v>no</v>
          </cell>
          <cell r="N144" t="str">
            <v>confused</v>
          </cell>
          <cell r="O144" t="str">
            <v>no</v>
          </cell>
          <cell r="Q144" t="str">
            <v>unexpected</v>
          </cell>
          <cell r="R144" t="str">
            <v>no</v>
          </cell>
          <cell r="S144">
            <v>898</v>
          </cell>
        </row>
        <row r="145">
          <cell r="H145" t="str">
            <v>confused</v>
          </cell>
          <cell r="I145" t="str">
            <v>no</v>
          </cell>
          <cell r="K145" t="str">
            <v>expected</v>
          </cell>
          <cell r="L145" t="str">
            <v>no</v>
          </cell>
          <cell r="N145" t="str">
            <v>expected</v>
          </cell>
          <cell r="O145" t="str">
            <v>no</v>
          </cell>
          <cell r="Q145" t="str">
            <v>unexpected</v>
          </cell>
          <cell r="R145" t="str">
            <v>no</v>
          </cell>
          <cell r="S145">
            <v>905</v>
          </cell>
        </row>
        <row r="146">
          <cell r="H146" t="str">
            <v>expected</v>
          </cell>
          <cell r="I146" t="str">
            <v>no</v>
          </cell>
          <cell r="K146" t="str">
            <v>expected</v>
          </cell>
          <cell r="L146" t="str">
            <v>no</v>
          </cell>
          <cell r="N146" t="str">
            <v>expected</v>
          </cell>
          <cell r="O146" t="str">
            <v>no</v>
          </cell>
          <cell r="Q146" t="str">
            <v>expected</v>
          </cell>
          <cell r="R146" t="str">
            <v>no</v>
          </cell>
          <cell r="S146">
            <v>903</v>
          </cell>
        </row>
      </sheetData>
      <sheetData sheetId="7">
        <row r="1">
          <cell r="H1" t="str">
            <v xml:space="preserve">Validation - gpt-4-turbo </v>
          </cell>
          <cell r="I1" t="str">
            <v>output noise - gpt-turbo</v>
          </cell>
          <cell r="K1" t="str">
            <v>Validation - gpt-4o</v>
          </cell>
          <cell r="L1" t="str">
            <v>output noise - gpt-4o</v>
          </cell>
          <cell r="N1" t="str">
            <v>Validation - claude-sonnet-4-20250514</v>
          </cell>
          <cell r="O1" t="str">
            <v>output noise - claude</v>
          </cell>
          <cell r="Q1" t="str">
            <v>Validation - gpt-4</v>
          </cell>
          <cell r="R1" t="str">
            <v>output noise - gpt-4</v>
          </cell>
          <cell r="S1" t="str">
            <v>Length of Input Prompt</v>
          </cell>
        </row>
        <row r="2">
          <cell r="H2" t="str">
            <v>expected</v>
          </cell>
          <cell r="I2" t="str">
            <v>no</v>
          </cell>
          <cell r="K2" t="str">
            <v>expected</v>
          </cell>
          <cell r="L2" t="str">
            <v>no</v>
          </cell>
          <cell r="N2" t="str">
            <v>expected</v>
          </cell>
          <cell r="O2" t="str">
            <v>no</v>
          </cell>
          <cell r="Q2" t="str">
            <v>expected</v>
          </cell>
          <cell r="R2" t="str">
            <v>no</v>
          </cell>
          <cell r="S2">
            <v>892</v>
          </cell>
        </row>
        <row r="3">
          <cell r="H3" t="str">
            <v>expected</v>
          </cell>
          <cell r="I3" t="str">
            <v>no</v>
          </cell>
          <cell r="K3" t="str">
            <v>expected</v>
          </cell>
          <cell r="L3" t="str">
            <v>no</v>
          </cell>
          <cell r="N3" t="str">
            <v>unexpected</v>
          </cell>
          <cell r="O3" t="str">
            <v>no</v>
          </cell>
          <cell r="Q3" t="str">
            <v>unexpected</v>
          </cell>
          <cell r="R3" t="str">
            <v>no</v>
          </cell>
          <cell r="S3">
            <v>891</v>
          </cell>
        </row>
        <row r="4">
          <cell r="H4" t="str">
            <v>unexpected</v>
          </cell>
          <cell r="I4" t="str">
            <v>no</v>
          </cell>
          <cell r="K4" t="str">
            <v>expected</v>
          </cell>
          <cell r="L4" t="str">
            <v>no</v>
          </cell>
          <cell r="N4" t="str">
            <v>unexpected</v>
          </cell>
          <cell r="O4" t="str">
            <v>no</v>
          </cell>
          <cell r="Q4" t="str">
            <v>expected</v>
          </cell>
          <cell r="R4" t="str">
            <v>no</v>
          </cell>
          <cell r="S4">
            <v>885</v>
          </cell>
        </row>
        <row r="5">
          <cell r="H5" t="str">
            <v>unexpected</v>
          </cell>
          <cell r="I5" t="str">
            <v>no</v>
          </cell>
          <cell r="K5" t="str">
            <v>expected</v>
          </cell>
          <cell r="L5" t="str">
            <v>no</v>
          </cell>
          <cell r="N5" t="str">
            <v>expected</v>
          </cell>
          <cell r="O5" t="str">
            <v>no</v>
          </cell>
          <cell r="Q5" t="str">
            <v>expected</v>
          </cell>
          <cell r="R5" t="str">
            <v>no</v>
          </cell>
          <cell r="S5">
            <v>871</v>
          </cell>
        </row>
        <row r="6">
          <cell r="H6" t="str">
            <v>expected</v>
          </cell>
          <cell r="I6" t="str">
            <v>no</v>
          </cell>
          <cell r="K6" t="str">
            <v>expected</v>
          </cell>
          <cell r="L6" t="str">
            <v>no</v>
          </cell>
          <cell r="N6" t="str">
            <v>expected</v>
          </cell>
          <cell r="O6" t="str">
            <v>no</v>
          </cell>
          <cell r="Q6" t="str">
            <v>confused</v>
          </cell>
          <cell r="R6" t="str">
            <v>no</v>
          </cell>
          <cell r="S6">
            <v>890</v>
          </cell>
        </row>
        <row r="7">
          <cell r="H7" t="str">
            <v>expected</v>
          </cell>
          <cell r="I7" t="str">
            <v>no</v>
          </cell>
          <cell r="K7" t="str">
            <v>expected</v>
          </cell>
          <cell r="L7" t="str">
            <v>no</v>
          </cell>
          <cell r="N7" t="str">
            <v>expected</v>
          </cell>
          <cell r="O7" t="str">
            <v>no</v>
          </cell>
          <cell r="Q7" t="str">
            <v>unexpected</v>
          </cell>
          <cell r="R7" t="str">
            <v>no</v>
          </cell>
          <cell r="S7">
            <v>885</v>
          </cell>
        </row>
        <row r="8">
          <cell r="H8" t="str">
            <v>unexpected</v>
          </cell>
          <cell r="I8" t="str">
            <v>no</v>
          </cell>
          <cell r="K8" t="str">
            <v>confused</v>
          </cell>
          <cell r="L8" t="str">
            <v>no</v>
          </cell>
          <cell r="N8" t="str">
            <v>unexpected</v>
          </cell>
          <cell r="O8" t="str">
            <v>no</v>
          </cell>
          <cell r="Q8" t="str">
            <v>confused</v>
          </cell>
          <cell r="R8" t="str">
            <v>no</v>
          </cell>
          <cell r="S8">
            <v>878</v>
          </cell>
        </row>
        <row r="9">
          <cell r="H9" t="str">
            <v>unexpected</v>
          </cell>
          <cell r="I9" t="str">
            <v>no</v>
          </cell>
          <cell r="K9" t="str">
            <v>unexpected</v>
          </cell>
          <cell r="L9" t="str">
            <v>no</v>
          </cell>
          <cell r="N9" t="str">
            <v>unexpected</v>
          </cell>
          <cell r="O9" t="str">
            <v>no</v>
          </cell>
          <cell r="Q9" t="str">
            <v>unexpected</v>
          </cell>
          <cell r="R9" t="str">
            <v>no</v>
          </cell>
          <cell r="S9">
            <v>877</v>
          </cell>
        </row>
        <row r="10">
          <cell r="H10" t="str">
            <v>unexpected</v>
          </cell>
          <cell r="I10" t="str">
            <v>no</v>
          </cell>
          <cell r="K10" t="str">
            <v>confused</v>
          </cell>
          <cell r="L10" t="str">
            <v>no</v>
          </cell>
          <cell r="N10" t="str">
            <v>unexpected</v>
          </cell>
          <cell r="O10" t="str">
            <v>no</v>
          </cell>
          <cell r="Q10" t="str">
            <v>unexpected</v>
          </cell>
          <cell r="R10" t="str">
            <v>no</v>
          </cell>
          <cell r="S10">
            <v>887</v>
          </cell>
        </row>
        <row r="11">
          <cell r="H11" t="str">
            <v>unexpected</v>
          </cell>
          <cell r="I11" t="str">
            <v>no</v>
          </cell>
          <cell r="K11" t="str">
            <v>confused</v>
          </cell>
          <cell r="L11" t="str">
            <v>no</v>
          </cell>
          <cell r="N11" t="str">
            <v>expected</v>
          </cell>
          <cell r="O11" t="str">
            <v>no</v>
          </cell>
          <cell r="Q11" t="str">
            <v>unexpected</v>
          </cell>
          <cell r="R11" t="str">
            <v>no</v>
          </cell>
          <cell r="S11">
            <v>887</v>
          </cell>
        </row>
        <row r="12">
          <cell r="H12" t="str">
            <v>expected</v>
          </cell>
          <cell r="I12" t="str">
            <v>no</v>
          </cell>
          <cell r="K12" t="str">
            <v>expected</v>
          </cell>
          <cell r="L12" t="str">
            <v>no</v>
          </cell>
          <cell r="N12" t="str">
            <v>expected</v>
          </cell>
          <cell r="O12" t="str">
            <v>no</v>
          </cell>
          <cell r="Q12" t="str">
            <v>expected</v>
          </cell>
          <cell r="R12" t="str">
            <v>no</v>
          </cell>
          <cell r="S12">
            <v>883</v>
          </cell>
        </row>
        <row r="13">
          <cell r="H13" t="str">
            <v>expected</v>
          </cell>
          <cell r="I13" t="str">
            <v>no</v>
          </cell>
          <cell r="K13" t="str">
            <v>expected</v>
          </cell>
          <cell r="L13" t="str">
            <v>no</v>
          </cell>
          <cell r="N13" t="str">
            <v>expected</v>
          </cell>
          <cell r="O13" t="str">
            <v>no</v>
          </cell>
          <cell r="Q13" t="str">
            <v>expected</v>
          </cell>
          <cell r="R13" t="str">
            <v>no</v>
          </cell>
          <cell r="S13">
            <v>883</v>
          </cell>
        </row>
        <row r="14">
          <cell r="H14" t="str">
            <v>expected</v>
          </cell>
          <cell r="I14" t="str">
            <v>no</v>
          </cell>
          <cell r="K14" t="str">
            <v>unexpected</v>
          </cell>
          <cell r="L14" t="str">
            <v>no</v>
          </cell>
          <cell r="N14" t="str">
            <v>confused</v>
          </cell>
          <cell r="O14" t="str">
            <v>no</v>
          </cell>
          <cell r="Q14" t="str">
            <v>confused</v>
          </cell>
          <cell r="R14" t="str">
            <v>no</v>
          </cell>
          <cell r="S14">
            <v>888</v>
          </cell>
        </row>
        <row r="15">
          <cell r="H15" t="str">
            <v>expected</v>
          </cell>
          <cell r="I15" t="str">
            <v>no</v>
          </cell>
          <cell r="K15" t="str">
            <v>expected</v>
          </cell>
          <cell r="L15" t="str">
            <v>no</v>
          </cell>
          <cell r="N15" t="str">
            <v>expected</v>
          </cell>
          <cell r="O15" t="str">
            <v>no</v>
          </cell>
          <cell r="Q15" t="str">
            <v>expected</v>
          </cell>
          <cell r="R15" t="str">
            <v>no</v>
          </cell>
          <cell r="S15">
            <v>883</v>
          </cell>
        </row>
        <row r="16">
          <cell r="H16" t="str">
            <v>expected</v>
          </cell>
          <cell r="I16" t="str">
            <v>no</v>
          </cell>
          <cell r="K16" t="str">
            <v>expected</v>
          </cell>
          <cell r="L16" t="str">
            <v>no</v>
          </cell>
          <cell r="N16" t="str">
            <v>unexpected</v>
          </cell>
          <cell r="O16" t="str">
            <v>no</v>
          </cell>
          <cell r="Q16" t="str">
            <v>unexpected</v>
          </cell>
          <cell r="R16" t="str">
            <v>no</v>
          </cell>
          <cell r="S16">
            <v>877</v>
          </cell>
        </row>
        <row r="17">
          <cell r="H17" t="str">
            <v>expected</v>
          </cell>
          <cell r="I17" t="str">
            <v>no</v>
          </cell>
          <cell r="K17" t="str">
            <v>expected</v>
          </cell>
          <cell r="L17" t="str">
            <v>no</v>
          </cell>
          <cell r="N17" t="str">
            <v>unexpected</v>
          </cell>
          <cell r="O17" t="str">
            <v>yes</v>
          </cell>
          <cell r="Q17" t="str">
            <v>unexpected</v>
          </cell>
          <cell r="R17" t="str">
            <v>no</v>
          </cell>
          <cell r="S17">
            <v>885</v>
          </cell>
        </row>
        <row r="18">
          <cell r="H18" t="str">
            <v>unexpected</v>
          </cell>
          <cell r="I18" t="str">
            <v>no</v>
          </cell>
          <cell r="K18" t="str">
            <v>expected</v>
          </cell>
          <cell r="L18" t="str">
            <v>no</v>
          </cell>
          <cell r="N18" t="str">
            <v>expected</v>
          </cell>
          <cell r="O18" t="str">
            <v>no</v>
          </cell>
          <cell r="Q18" t="str">
            <v>expected</v>
          </cell>
          <cell r="R18" t="str">
            <v>no</v>
          </cell>
          <cell r="S18">
            <v>887</v>
          </cell>
        </row>
        <row r="19">
          <cell r="H19" t="str">
            <v>expected</v>
          </cell>
          <cell r="I19" t="str">
            <v>no</v>
          </cell>
          <cell r="K19" t="str">
            <v>confused</v>
          </cell>
          <cell r="L19" t="str">
            <v>no</v>
          </cell>
          <cell r="N19" t="str">
            <v>unexpected</v>
          </cell>
          <cell r="O19" t="str">
            <v>no</v>
          </cell>
          <cell r="Q19" t="str">
            <v>expected</v>
          </cell>
          <cell r="R19" t="str">
            <v>no</v>
          </cell>
          <cell r="S19">
            <v>887</v>
          </cell>
        </row>
        <row r="20">
          <cell r="H20" t="str">
            <v>expected</v>
          </cell>
          <cell r="I20" t="str">
            <v>no</v>
          </cell>
          <cell r="K20" t="str">
            <v>expected</v>
          </cell>
          <cell r="L20" t="str">
            <v>no</v>
          </cell>
          <cell r="N20" t="str">
            <v>expected</v>
          </cell>
          <cell r="O20" t="str">
            <v>no</v>
          </cell>
          <cell r="Q20" t="str">
            <v>unexpected</v>
          </cell>
          <cell r="R20" t="str">
            <v>no</v>
          </cell>
          <cell r="S20">
            <v>878</v>
          </cell>
        </row>
        <row r="21">
          <cell r="H21" t="str">
            <v>expected</v>
          </cell>
          <cell r="I21" t="str">
            <v>no</v>
          </cell>
          <cell r="K21" t="str">
            <v>expected</v>
          </cell>
          <cell r="L21" t="str">
            <v>no</v>
          </cell>
          <cell r="N21" t="str">
            <v>expected</v>
          </cell>
          <cell r="O21" t="str">
            <v>no</v>
          </cell>
          <cell r="Q21" t="str">
            <v>expected</v>
          </cell>
          <cell r="R21" t="str">
            <v>no</v>
          </cell>
          <cell r="S21">
            <v>894</v>
          </cell>
        </row>
        <row r="22">
          <cell r="H22" t="str">
            <v>expected</v>
          </cell>
          <cell r="I22" t="str">
            <v>no</v>
          </cell>
          <cell r="K22" t="str">
            <v>expected</v>
          </cell>
          <cell r="L22" t="str">
            <v>no</v>
          </cell>
          <cell r="N22" t="str">
            <v>expected</v>
          </cell>
          <cell r="O22" t="str">
            <v>no</v>
          </cell>
          <cell r="Q22" t="str">
            <v>expected</v>
          </cell>
          <cell r="R22" t="str">
            <v>no</v>
          </cell>
          <cell r="S22">
            <v>892</v>
          </cell>
        </row>
        <row r="23">
          <cell r="H23" t="str">
            <v>confused</v>
          </cell>
          <cell r="I23" t="str">
            <v>no</v>
          </cell>
          <cell r="K23" t="str">
            <v>expected</v>
          </cell>
          <cell r="L23" t="str">
            <v>no</v>
          </cell>
          <cell r="N23" t="str">
            <v>expected</v>
          </cell>
          <cell r="O23" t="str">
            <v>no</v>
          </cell>
          <cell r="Q23" t="str">
            <v>expected</v>
          </cell>
          <cell r="R23" t="str">
            <v>no</v>
          </cell>
          <cell r="S23">
            <v>873</v>
          </cell>
        </row>
        <row r="24">
          <cell r="H24" t="str">
            <v>expected</v>
          </cell>
          <cell r="I24" t="str">
            <v>no</v>
          </cell>
          <cell r="K24" t="str">
            <v>confused</v>
          </cell>
          <cell r="L24" t="str">
            <v>no</v>
          </cell>
          <cell r="N24" t="str">
            <v>expected</v>
          </cell>
          <cell r="O24" t="str">
            <v>no</v>
          </cell>
          <cell r="Q24" t="str">
            <v>expected</v>
          </cell>
          <cell r="R24" t="str">
            <v>no</v>
          </cell>
          <cell r="S24">
            <v>870</v>
          </cell>
        </row>
        <row r="25">
          <cell r="H25" t="str">
            <v>confused</v>
          </cell>
          <cell r="I25" t="str">
            <v>no</v>
          </cell>
          <cell r="K25" t="str">
            <v>expected</v>
          </cell>
          <cell r="L25" t="str">
            <v>no</v>
          </cell>
          <cell r="N25" t="str">
            <v>expected</v>
          </cell>
          <cell r="O25" t="str">
            <v>no</v>
          </cell>
          <cell r="Q25" t="str">
            <v>expected</v>
          </cell>
          <cell r="R25" t="str">
            <v>no</v>
          </cell>
          <cell r="S25">
            <v>875</v>
          </cell>
        </row>
        <row r="26">
          <cell r="H26" t="str">
            <v>expected</v>
          </cell>
          <cell r="I26" t="str">
            <v>no</v>
          </cell>
          <cell r="K26" t="str">
            <v>confused</v>
          </cell>
          <cell r="L26" t="str">
            <v>no</v>
          </cell>
          <cell r="N26" t="str">
            <v>expected</v>
          </cell>
          <cell r="O26" t="str">
            <v>no</v>
          </cell>
          <cell r="Q26" t="str">
            <v>expected</v>
          </cell>
          <cell r="R26" t="str">
            <v>no</v>
          </cell>
          <cell r="S26">
            <v>868</v>
          </cell>
        </row>
        <row r="27">
          <cell r="H27" t="str">
            <v>expected</v>
          </cell>
          <cell r="I27" t="str">
            <v>no</v>
          </cell>
          <cell r="K27" t="str">
            <v>expected</v>
          </cell>
          <cell r="L27" t="str">
            <v>no</v>
          </cell>
          <cell r="N27" t="str">
            <v>expected</v>
          </cell>
          <cell r="O27" t="str">
            <v>no</v>
          </cell>
          <cell r="Q27" t="str">
            <v>unexpected</v>
          </cell>
          <cell r="R27" t="str">
            <v>no</v>
          </cell>
          <cell r="S27">
            <v>868</v>
          </cell>
        </row>
        <row r="28">
          <cell r="H28" t="str">
            <v>unexpected</v>
          </cell>
          <cell r="I28" t="str">
            <v>no</v>
          </cell>
          <cell r="K28" t="str">
            <v>unexpected</v>
          </cell>
          <cell r="L28" t="str">
            <v>no</v>
          </cell>
          <cell r="N28" t="str">
            <v>unexpected</v>
          </cell>
          <cell r="O28" t="str">
            <v>no</v>
          </cell>
          <cell r="Q28" t="str">
            <v>expected</v>
          </cell>
          <cell r="R28" t="str">
            <v>no</v>
          </cell>
          <cell r="S28">
            <v>868</v>
          </cell>
        </row>
        <row r="29">
          <cell r="H29" t="str">
            <v>unexpected</v>
          </cell>
          <cell r="I29" t="str">
            <v>no</v>
          </cell>
          <cell r="K29" t="str">
            <v>unexpected</v>
          </cell>
          <cell r="L29" t="str">
            <v>no</v>
          </cell>
          <cell r="N29" t="str">
            <v>unexpected</v>
          </cell>
          <cell r="O29" t="str">
            <v>no</v>
          </cell>
          <cell r="Q29" t="str">
            <v>unexpected</v>
          </cell>
          <cell r="R29" t="str">
            <v>no</v>
          </cell>
          <cell r="S29">
            <v>873</v>
          </cell>
        </row>
        <row r="30">
          <cell r="H30" t="str">
            <v>unexpected</v>
          </cell>
          <cell r="I30" t="str">
            <v>no</v>
          </cell>
          <cell r="K30" t="str">
            <v>confused</v>
          </cell>
          <cell r="L30" t="str">
            <v>no</v>
          </cell>
          <cell r="N30" t="str">
            <v>unexpected</v>
          </cell>
          <cell r="O30" t="str">
            <v>no</v>
          </cell>
          <cell r="Q30" t="str">
            <v>unexpected</v>
          </cell>
          <cell r="R30" t="str">
            <v>no</v>
          </cell>
          <cell r="S30">
            <v>875</v>
          </cell>
        </row>
        <row r="31">
          <cell r="H31" t="str">
            <v>expected</v>
          </cell>
          <cell r="I31" t="str">
            <v>no</v>
          </cell>
          <cell r="K31" t="str">
            <v>unexpected</v>
          </cell>
          <cell r="L31" t="str">
            <v>no</v>
          </cell>
          <cell r="N31" t="str">
            <v>expected</v>
          </cell>
          <cell r="O31" t="str">
            <v>no</v>
          </cell>
          <cell r="Q31" t="str">
            <v>expected</v>
          </cell>
          <cell r="R31" t="str">
            <v>no</v>
          </cell>
          <cell r="S31">
            <v>868</v>
          </cell>
        </row>
        <row r="32">
          <cell r="H32" t="str">
            <v>expected</v>
          </cell>
          <cell r="I32" t="str">
            <v>no</v>
          </cell>
          <cell r="K32" t="str">
            <v>expected</v>
          </cell>
          <cell r="L32" t="str">
            <v>no</v>
          </cell>
          <cell r="N32" t="str">
            <v>expected</v>
          </cell>
          <cell r="O32" t="str">
            <v>no</v>
          </cell>
          <cell r="Q32" t="str">
            <v>unexpected</v>
          </cell>
          <cell r="R32" t="str">
            <v>no</v>
          </cell>
          <cell r="S32">
            <v>894</v>
          </cell>
        </row>
        <row r="33">
          <cell r="H33" t="str">
            <v>unexpected</v>
          </cell>
          <cell r="I33" t="str">
            <v>no</v>
          </cell>
          <cell r="K33" t="str">
            <v>confused</v>
          </cell>
          <cell r="L33" t="str">
            <v>no</v>
          </cell>
          <cell r="N33" t="str">
            <v>expected</v>
          </cell>
          <cell r="O33" t="str">
            <v>no</v>
          </cell>
          <cell r="Q33" t="str">
            <v>unexpected</v>
          </cell>
          <cell r="R33" t="str">
            <v>no</v>
          </cell>
          <cell r="S33">
            <v>887</v>
          </cell>
        </row>
        <row r="34">
          <cell r="H34" t="str">
            <v>unexpected</v>
          </cell>
          <cell r="I34" t="str">
            <v>no</v>
          </cell>
          <cell r="K34" t="str">
            <v>expected</v>
          </cell>
          <cell r="L34" t="str">
            <v>no</v>
          </cell>
          <cell r="N34" t="str">
            <v>expected</v>
          </cell>
          <cell r="O34" t="str">
            <v>no</v>
          </cell>
          <cell r="Q34" t="str">
            <v>unexpected</v>
          </cell>
          <cell r="R34" t="str">
            <v>no</v>
          </cell>
          <cell r="S34">
            <v>875</v>
          </cell>
        </row>
        <row r="35">
          <cell r="H35" t="str">
            <v>unexpected</v>
          </cell>
          <cell r="I35" t="str">
            <v>no</v>
          </cell>
          <cell r="K35" t="str">
            <v>expected</v>
          </cell>
          <cell r="L35" t="str">
            <v>no</v>
          </cell>
          <cell r="N35" t="str">
            <v>unexpected</v>
          </cell>
          <cell r="O35" t="str">
            <v>no</v>
          </cell>
          <cell r="Q35" t="str">
            <v>unexpected</v>
          </cell>
          <cell r="R35" t="str">
            <v>no</v>
          </cell>
          <cell r="S35">
            <v>876</v>
          </cell>
        </row>
        <row r="36">
          <cell r="H36" t="str">
            <v>unexpected</v>
          </cell>
          <cell r="I36" t="str">
            <v>no</v>
          </cell>
          <cell r="K36" t="str">
            <v>expected</v>
          </cell>
          <cell r="L36" t="str">
            <v>no</v>
          </cell>
          <cell r="N36" t="str">
            <v>unexpected</v>
          </cell>
          <cell r="O36" t="str">
            <v>no</v>
          </cell>
          <cell r="Q36" t="str">
            <v>unexpected</v>
          </cell>
          <cell r="R36" t="str">
            <v>no</v>
          </cell>
          <cell r="S36">
            <v>878</v>
          </cell>
        </row>
        <row r="37">
          <cell r="H37" t="str">
            <v>unexpected</v>
          </cell>
          <cell r="I37" t="str">
            <v>no</v>
          </cell>
          <cell r="K37" t="str">
            <v>confused</v>
          </cell>
          <cell r="L37" t="str">
            <v>no</v>
          </cell>
          <cell r="N37" t="str">
            <v>expected</v>
          </cell>
          <cell r="O37" t="str">
            <v>yes</v>
          </cell>
          <cell r="Q37" t="str">
            <v>unexpected</v>
          </cell>
          <cell r="R37" t="str">
            <v>no</v>
          </cell>
          <cell r="S37">
            <v>875</v>
          </cell>
        </row>
        <row r="38">
          <cell r="H38" t="str">
            <v>unexpected</v>
          </cell>
          <cell r="I38" t="str">
            <v>no</v>
          </cell>
          <cell r="K38" t="str">
            <v>expected</v>
          </cell>
          <cell r="L38" t="str">
            <v>no</v>
          </cell>
          <cell r="N38" t="str">
            <v>unexpected</v>
          </cell>
          <cell r="O38" t="str">
            <v>no</v>
          </cell>
          <cell r="Q38" t="str">
            <v>unexpected</v>
          </cell>
          <cell r="R38" t="str">
            <v>no</v>
          </cell>
          <cell r="S38">
            <v>876</v>
          </cell>
        </row>
        <row r="39">
          <cell r="H39" t="str">
            <v>confused</v>
          </cell>
          <cell r="I39" t="str">
            <v>no</v>
          </cell>
          <cell r="K39" t="str">
            <v>unexpected</v>
          </cell>
          <cell r="L39" t="str">
            <v>no</v>
          </cell>
          <cell r="N39" t="str">
            <v>unexpected</v>
          </cell>
          <cell r="O39" t="str">
            <v>no</v>
          </cell>
          <cell r="Q39" t="str">
            <v>unexpected</v>
          </cell>
          <cell r="R39" t="str">
            <v>no</v>
          </cell>
          <cell r="S39">
            <v>871</v>
          </cell>
        </row>
        <row r="40">
          <cell r="H40" t="str">
            <v>unexpected</v>
          </cell>
          <cell r="I40" t="str">
            <v>no</v>
          </cell>
          <cell r="K40" t="str">
            <v>unexpected</v>
          </cell>
          <cell r="L40" t="str">
            <v>no</v>
          </cell>
          <cell r="N40" t="str">
            <v>unexpected</v>
          </cell>
          <cell r="O40" t="str">
            <v>no</v>
          </cell>
          <cell r="Q40" t="str">
            <v>unexpected</v>
          </cell>
          <cell r="R40" t="str">
            <v>no</v>
          </cell>
          <cell r="S40">
            <v>875</v>
          </cell>
        </row>
        <row r="41">
          <cell r="H41" t="str">
            <v>unexpected</v>
          </cell>
          <cell r="I41" t="str">
            <v>no</v>
          </cell>
          <cell r="K41" t="str">
            <v>confused</v>
          </cell>
          <cell r="L41" t="str">
            <v>no</v>
          </cell>
          <cell r="N41" t="str">
            <v>unexpected</v>
          </cell>
          <cell r="O41" t="str">
            <v>yes</v>
          </cell>
          <cell r="Q41" t="str">
            <v>expected</v>
          </cell>
          <cell r="R41" t="str">
            <v>no</v>
          </cell>
          <cell r="S41">
            <v>878</v>
          </cell>
        </row>
        <row r="42">
          <cell r="H42" t="str">
            <v>expected</v>
          </cell>
          <cell r="I42" t="str">
            <v>no</v>
          </cell>
          <cell r="K42" t="str">
            <v>expected</v>
          </cell>
          <cell r="L42" t="str">
            <v>no</v>
          </cell>
          <cell r="N42" t="str">
            <v>expected</v>
          </cell>
          <cell r="O42" t="str">
            <v>no</v>
          </cell>
          <cell r="Q42" t="str">
            <v>expected</v>
          </cell>
          <cell r="R42" t="str">
            <v>no</v>
          </cell>
          <cell r="S42">
            <v>873</v>
          </cell>
        </row>
        <row r="43">
          <cell r="H43" t="str">
            <v>unexpected</v>
          </cell>
          <cell r="I43" t="str">
            <v>no</v>
          </cell>
          <cell r="K43" t="str">
            <v>expected</v>
          </cell>
          <cell r="L43" t="str">
            <v>no</v>
          </cell>
          <cell r="N43" t="str">
            <v>expected</v>
          </cell>
          <cell r="O43" t="str">
            <v>no</v>
          </cell>
          <cell r="Q43" t="str">
            <v>expected</v>
          </cell>
          <cell r="R43" t="str">
            <v>no</v>
          </cell>
          <cell r="S43">
            <v>867</v>
          </cell>
        </row>
        <row r="44">
          <cell r="H44" t="str">
            <v>expected</v>
          </cell>
          <cell r="I44" t="str">
            <v>no</v>
          </cell>
          <cell r="K44" t="str">
            <v>expected</v>
          </cell>
          <cell r="L44" t="str">
            <v>no</v>
          </cell>
          <cell r="N44" t="str">
            <v>expected</v>
          </cell>
          <cell r="O44" t="str">
            <v>no</v>
          </cell>
          <cell r="Q44" t="str">
            <v>expected</v>
          </cell>
          <cell r="R44" t="str">
            <v>no</v>
          </cell>
          <cell r="S44">
            <v>870</v>
          </cell>
        </row>
        <row r="45">
          <cell r="H45" t="str">
            <v>expected</v>
          </cell>
          <cell r="I45" t="str">
            <v>no</v>
          </cell>
          <cell r="K45" t="str">
            <v>expected</v>
          </cell>
          <cell r="L45" t="str">
            <v>no</v>
          </cell>
          <cell r="N45" t="str">
            <v>expected</v>
          </cell>
          <cell r="O45" t="str">
            <v>no</v>
          </cell>
          <cell r="Q45" t="str">
            <v>expected</v>
          </cell>
          <cell r="R45" t="str">
            <v>no</v>
          </cell>
          <cell r="S45">
            <v>855</v>
          </cell>
        </row>
        <row r="46">
          <cell r="H46" t="str">
            <v>expected</v>
          </cell>
          <cell r="I46" t="str">
            <v>no</v>
          </cell>
          <cell r="K46" t="str">
            <v>unexpected</v>
          </cell>
          <cell r="L46" t="str">
            <v>no</v>
          </cell>
          <cell r="N46" t="str">
            <v>expected</v>
          </cell>
          <cell r="O46" t="str">
            <v>no</v>
          </cell>
          <cell r="Q46" t="str">
            <v>expected</v>
          </cell>
          <cell r="R46" t="str">
            <v>no</v>
          </cell>
          <cell r="S46">
            <v>882</v>
          </cell>
        </row>
        <row r="47">
          <cell r="H47" t="str">
            <v>expected</v>
          </cell>
          <cell r="I47" t="str">
            <v>no</v>
          </cell>
          <cell r="K47" t="str">
            <v>expected</v>
          </cell>
          <cell r="L47" t="str">
            <v>no</v>
          </cell>
          <cell r="N47" t="str">
            <v>expected</v>
          </cell>
          <cell r="O47" t="str">
            <v>no</v>
          </cell>
          <cell r="Q47" t="str">
            <v>confused</v>
          </cell>
          <cell r="R47" t="str">
            <v>no</v>
          </cell>
          <cell r="S47">
            <v>890</v>
          </cell>
        </row>
        <row r="48">
          <cell r="H48" t="str">
            <v>expected</v>
          </cell>
          <cell r="I48" t="str">
            <v>no</v>
          </cell>
          <cell r="K48" t="str">
            <v>expected</v>
          </cell>
          <cell r="L48" t="str">
            <v>no</v>
          </cell>
          <cell r="N48" t="str">
            <v>expected</v>
          </cell>
          <cell r="O48" t="str">
            <v>no</v>
          </cell>
          <cell r="Q48" t="str">
            <v>expected</v>
          </cell>
          <cell r="R48" t="str">
            <v>no</v>
          </cell>
          <cell r="S48">
            <v>888</v>
          </cell>
        </row>
        <row r="49">
          <cell r="H49" t="str">
            <v>expected</v>
          </cell>
          <cell r="I49" t="str">
            <v>no</v>
          </cell>
          <cell r="K49" t="str">
            <v>expected</v>
          </cell>
          <cell r="L49" t="str">
            <v>no</v>
          </cell>
          <cell r="N49" t="str">
            <v>expected</v>
          </cell>
          <cell r="O49" t="str">
            <v>no</v>
          </cell>
          <cell r="Q49" t="str">
            <v>expected</v>
          </cell>
          <cell r="R49" t="str">
            <v>no</v>
          </cell>
          <cell r="S49">
            <v>884</v>
          </cell>
        </row>
        <row r="50">
          <cell r="H50" t="str">
            <v>expected</v>
          </cell>
          <cell r="I50" t="str">
            <v>no</v>
          </cell>
          <cell r="K50" t="str">
            <v>unexpected</v>
          </cell>
          <cell r="L50" t="str">
            <v>no</v>
          </cell>
          <cell r="N50" t="str">
            <v>expected</v>
          </cell>
          <cell r="O50" t="str">
            <v>no</v>
          </cell>
          <cell r="Q50" t="str">
            <v>expected</v>
          </cell>
          <cell r="R50" t="str">
            <v>no</v>
          </cell>
          <cell r="S50">
            <v>884</v>
          </cell>
        </row>
        <row r="51">
          <cell r="H51" t="str">
            <v>unexpected</v>
          </cell>
          <cell r="I51" t="str">
            <v>no</v>
          </cell>
          <cell r="K51" t="str">
            <v>expected</v>
          </cell>
          <cell r="L51" t="str">
            <v>no</v>
          </cell>
          <cell r="N51" t="str">
            <v>expected</v>
          </cell>
          <cell r="O51" t="str">
            <v>no</v>
          </cell>
          <cell r="Q51" t="str">
            <v>expected</v>
          </cell>
          <cell r="R51" t="str">
            <v>no</v>
          </cell>
          <cell r="S51">
            <v>889</v>
          </cell>
        </row>
        <row r="52">
          <cell r="H52" t="str">
            <v>unexpected</v>
          </cell>
          <cell r="I52" t="str">
            <v>no</v>
          </cell>
          <cell r="K52" t="str">
            <v>unexpected</v>
          </cell>
          <cell r="L52" t="str">
            <v>no</v>
          </cell>
          <cell r="N52" t="str">
            <v>expected</v>
          </cell>
          <cell r="O52" t="str">
            <v>no</v>
          </cell>
          <cell r="Q52" t="str">
            <v>confused</v>
          </cell>
          <cell r="R52" t="str">
            <v>no</v>
          </cell>
          <cell r="S52">
            <v>883</v>
          </cell>
        </row>
        <row r="53">
          <cell r="H53" t="str">
            <v>unexpected</v>
          </cell>
          <cell r="I53" t="str">
            <v>no</v>
          </cell>
          <cell r="K53" t="str">
            <v>confused</v>
          </cell>
          <cell r="L53" t="str">
            <v>no</v>
          </cell>
          <cell r="N53" t="str">
            <v>expected</v>
          </cell>
          <cell r="O53" t="str">
            <v>no</v>
          </cell>
          <cell r="Q53" t="str">
            <v>expected</v>
          </cell>
          <cell r="R53" t="str">
            <v>no</v>
          </cell>
          <cell r="S53">
            <v>872</v>
          </cell>
        </row>
        <row r="54">
          <cell r="H54" t="str">
            <v>unexpected</v>
          </cell>
          <cell r="I54" t="str">
            <v>no</v>
          </cell>
          <cell r="K54" t="str">
            <v>confused</v>
          </cell>
          <cell r="L54" t="str">
            <v>no</v>
          </cell>
          <cell r="N54" t="str">
            <v>unexpected</v>
          </cell>
          <cell r="O54" t="str">
            <v>yes</v>
          </cell>
          <cell r="Q54" t="str">
            <v>confused</v>
          </cell>
          <cell r="R54" t="str">
            <v>no</v>
          </cell>
          <cell r="S54">
            <v>876</v>
          </cell>
        </row>
        <row r="55">
          <cell r="H55" t="str">
            <v>expected</v>
          </cell>
          <cell r="I55" t="str">
            <v>no</v>
          </cell>
          <cell r="K55" t="str">
            <v>confused</v>
          </cell>
          <cell r="L55" t="str">
            <v>no</v>
          </cell>
          <cell r="N55" t="str">
            <v>unexpected</v>
          </cell>
          <cell r="O55" t="str">
            <v>no</v>
          </cell>
          <cell r="Q55" t="str">
            <v>expected</v>
          </cell>
          <cell r="R55" t="str">
            <v>no</v>
          </cell>
          <cell r="S55">
            <v>878</v>
          </cell>
        </row>
        <row r="56">
          <cell r="H56" t="str">
            <v>unexpected</v>
          </cell>
          <cell r="I56" t="str">
            <v>no</v>
          </cell>
          <cell r="K56" t="str">
            <v>unexpected</v>
          </cell>
          <cell r="L56" t="str">
            <v>no</v>
          </cell>
          <cell r="N56" t="str">
            <v>expected</v>
          </cell>
          <cell r="O56" t="str">
            <v>no</v>
          </cell>
          <cell r="Q56" t="str">
            <v>expected</v>
          </cell>
          <cell r="R56" t="str">
            <v>no</v>
          </cell>
          <cell r="S56">
            <v>879</v>
          </cell>
        </row>
        <row r="57">
          <cell r="H57" t="str">
            <v>expected</v>
          </cell>
          <cell r="I57" t="str">
            <v>no</v>
          </cell>
          <cell r="K57" t="str">
            <v>unexpected</v>
          </cell>
          <cell r="L57" t="str">
            <v>no</v>
          </cell>
          <cell r="N57" t="str">
            <v>expected</v>
          </cell>
          <cell r="O57" t="str">
            <v>no</v>
          </cell>
          <cell r="Q57" t="str">
            <v>unexpected</v>
          </cell>
          <cell r="R57" t="str">
            <v>no</v>
          </cell>
          <cell r="S57">
            <v>866</v>
          </cell>
        </row>
        <row r="58">
          <cell r="H58" t="str">
            <v>unexpected</v>
          </cell>
          <cell r="I58" t="str">
            <v>no</v>
          </cell>
          <cell r="K58" t="str">
            <v>expected</v>
          </cell>
          <cell r="L58" t="str">
            <v>no</v>
          </cell>
          <cell r="N58" t="str">
            <v>unexpected</v>
          </cell>
          <cell r="O58" t="str">
            <v>no</v>
          </cell>
          <cell r="Q58" t="str">
            <v>unexpected</v>
          </cell>
          <cell r="R58" t="str">
            <v>no</v>
          </cell>
          <cell r="S58">
            <v>864</v>
          </cell>
        </row>
        <row r="59">
          <cell r="H59" t="str">
            <v>unexpected</v>
          </cell>
          <cell r="I59" t="str">
            <v>no</v>
          </cell>
          <cell r="K59" t="str">
            <v>confused</v>
          </cell>
          <cell r="L59" t="str">
            <v>no</v>
          </cell>
          <cell r="N59" t="str">
            <v>unexpected</v>
          </cell>
          <cell r="O59" t="str">
            <v>no</v>
          </cell>
          <cell r="Q59" t="str">
            <v>unexpected</v>
          </cell>
          <cell r="R59" t="str">
            <v>no</v>
          </cell>
          <cell r="S59">
            <v>849</v>
          </cell>
        </row>
        <row r="60">
          <cell r="H60" t="str">
            <v>unexpected</v>
          </cell>
          <cell r="I60" t="str">
            <v>no</v>
          </cell>
          <cell r="K60" t="str">
            <v>unexpected</v>
          </cell>
          <cell r="L60" t="str">
            <v>no</v>
          </cell>
          <cell r="N60" t="str">
            <v>unexpected</v>
          </cell>
          <cell r="O60" t="str">
            <v>no</v>
          </cell>
          <cell r="Q60" t="str">
            <v>confused</v>
          </cell>
          <cell r="R60" t="str">
            <v>no</v>
          </cell>
          <cell r="S60">
            <v>878</v>
          </cell>
        </row>
        <row r="61">
          <cell r="H61" t="str">
            <v>unexpected</v>
          </cell>
          <cell r="I61" t="str">
            <v>no</v>
          </cell>
          <cell r="K61" t="str">
            <v>confused</v>
          </cell>
          <cell r="L61" t="str">
            <v>no</v>
          </cell>
          <cell r="N61" t="str">
            <v>unexpected</v>
          </cell>
          <cell r="O61" t="str">
            <v>no</v>
          </cell>
          <cell r="Q61" t="str">
            <v>unexpected</v>
          </cell>
          <cell r="R61" t="str">
            <v>no</v>
          </cell>
          <cell r="S61">
            <v>875</v>
          </cell>
        </row>
        <row r="62">
          <cell r="H62" t="str">
            <v>expected</v>
          </cell>
          <cell r="I62" t="str">
            <v>no</v>
          </cell>
          <cell r="K62" t="str">
            <v>unexpected</v>
          </cell>
          <cell r="L62" t="str">
            <v>no</v>
          </cell>
          <cell r="N62" t="str">
            <v>unexpected</v>
          </cell>
          <cell r="O62" t="str">
            <v>no</v>
          </cell>
          <cell r="Q62" t="str">
            <v>expected</v>
          </cell>
          <cell r="R62" t="str">
            <v>no</v>
          </cell>
          <cell r="S62">
            <v>880</v>
          </cell>
        </row>
        <row r="63">
          <cell r="H63" t="str">
            <v>expected</v>
          </cell>
          <cell r="I63" t="str">
            <v>no</v>
          </cell>
          <cell r="K63" t="str">
            <v>expected</v>
          </cell>
          <cell r="L63" t="str">
            <v>no</v>
          </cell>
          <cell r="N63" t="str">
            <v>expected</v>
          </cell>
          <cell r="O63" t="str">
            <v>no</v>
          </cell>
          <cell r="Q63" t="str">
            <v>expected</v>
          </cell>
          <cell r="R63" t="str">
            <v>no</v>
          </cell>
          <cell r="S63">
            <v>882</v>
          </cell>
        </row>
        <row r="64">
          <cell r="H64" t="str">
            <v>unexpected</v>
          </cell>
          <cell r="I64" t="str">
            <v>no</v>
          </cell>
          <cell r="K64" t="str">
            <v>unexpected</v>
          </cell>
          <cell r="L64" t="str">
            <v>no</v>
          </cell>
          <cell r="N64" t="str">
            <v>unexpected</v>
          </cell>
          <cell r="O64" t="str">
            <v>no</v>
          </cell>
          <cell r="Q64" t="str">
            <v>unexpected</v>
          </cell>
          <cell r="R64" t="str">
            <v>no</v>
          </cell>
          <cell r="S64">
            <v>875</v>
          </cell>
        </row>
        <row r="65">
          <cell r="H65" t="str">
            <v>unexpected</v>
          </cell>
          <cell r="I65" t="str">
            <v>no</v>
          </cell>
          <cell r="K65" t="str">
            <v>unexpected</v>
          </cell>
          <cell r="L65" t="str">
            <v>no</v>
          </cell>
          <cell r="N65" t="str">
            <v>unexpected</v>
          </cell>
          <cell r="O65" t="str">
            <v>no</v>
          </cell>
          <cell r="Q65" t="str">
            <v>unexpected</v>
          </cell>
          <cell r="R65" t="str">
            <v>no</v>
          </cell>
          <cell r="S65">
            <v>877</v>
          </cell>
        </row>
        <row r="66">
          <cell r="H66" t="str">
            <v>unexpected</v>
          </cell>
          <cell r="I66" t="str">
            <v>no</v>
          </cell>
          <cell r="K66" t="str">
            <v>unexpected</v>
          </cell>
          <cell r="L66" t="str">
            <v>no</v>
          </cell>
          <cell r="N66" t="str">
            <v>unexpected</v>
          </cell>
          <cell r="O66" t="str">
            <v>no</v>
          </cell>
          <cell r="Q66" t="str">
            <v>unexpected</v>
          </cell>
          <cell r="R66" t="str">
            <v>no</v>
          </cell>
          <cell r="S66">
            <v>870</v>
          </cell>
        </row>
        <row r="67">
          <cell r="H67" t="str">
            <v>expected</v>
          </cell>
          <cell r="I67" t="str">
            <v>no</v>
          </cell>
          <cell r="K67" t="str">
            <v>confused</v>
          </cell>
          <cell r="L67" t="str">
            <v>no</v>
          </cell>
          <cell r="N67" t="str">
            <v>expected</v>
          </cell>
          <cell r="O67" t="str">
            <v>no</v>
          </cell>
          <cell r="Q67" t="str">
            <v>expected</v>
          </cell>
          <cell r="R67" t="str">
            <v>no</v>
          </cell>
          <cell r="S67">
            <v>865</v>
          </cell>
        </row>
        <row r="68">
          <cell r="H68" t="str">
            <v>expected</v>
          </cell>
          <cell r="I68" t="str">
            <v>no</v>
          </cell>
          <cell r="K68" t="str">
            <v>expected</v>
          </cell>
          <cell r="L68" t="str">
            <v>no</v>
          </cell>
          <cell r="N68" t="str">
            <v>expected</v>
          </cell>
          <cell r="O68" t="str">
            <v>no</v>
          </cell>
          <cell r="Q68" t="str">
            <v>expected</v>
          </cell>
          <cell r="R68" t="str">
            <v>no</v>
          </cell>
          <cell r="S68">
            <v>865</v>
          </cell>
        </row>
        <row r="69">
          <cell r="H69" t="str">
            <v>expected</v>
          </cell>
          <cell r="I69" t="str">
            <v>no</v>
          </cell>
          <cell r="K69" t="str">
            <v>confused</v>
          </cell>
          <cell r="L69" t="str">
            <v>no</v>
          </cell>
          <cell r="N69" t="str">
            <v>expected</v>
          </cell>
          <cell r="O69" t="str">
            <v>no</v>
          </cell>
          <cell r="Q69" t="str">
            <v>expected</v>
          </cell>
          <cell r="R69" t="str">
            <v>no</v>
          </cell>
          <cell r="S69">
            <v>878</v>
          </cell>
        </row>
        <row r="70">
          <cell r="H70" t="str">
            <v>expected</v>
          </cell>
          <cell r="I70" t="str">
            <v>no</v>
          </cell>
          <cell r="K70" t="str">
            <v>confused</v>
          </cell>
          <cell r="L70" t="str">
            <v>no</v>
          </cell>
          <cell r="N70" t="str">
            <v>expected</v>
          </cell>
          <cell r="O70" t="str">
            <v>no</v>
          </cell>
          <cell r="Q70" t="str">
            <v>expected</v>
          </cell>
          <cell r="R70" t="str">
            <v>no</v>
          </cell>
          <cell r="S70">
            <v>874</v>
          </cell>
        </row>
        <row r="71">
          <cell r="H71" t="str">
            <v>unexpected</v>
          </cell>
          <cell r="I71" t="str">
            <v>no</v>
          </cell>
          <cell r="K71" t="str">
            <v>expected</v>
          </cell>
          <cell r="L71" t="str">
            <v>no</v>
          </cell>
          <cell r="N71" t="str">
            <v>expected</v>
          </cell>
          <cell r="O71" t="str">
            <v>no</v>
          </cell>
          <cell r="Q71" t="str">
            <v>expected</v>
          </cell>
          <cell r="R71" t="str">
            <v>no</v>
          </cell>
          <cell r="S71">
            <v>873</v>
          </cell>
        </row>
        <row r="72">
          <cell r="H72" t="str">
            <v>expected</v>
          </cell>
          <cell r="I72" t="str">
            <v>no</v>
          </cell>
          <cell r="K72" t="str">
            <v>confused</v>
          </cell>
          <cell r="L72" t="str">
            <v>no</v>
          </cell>
          <cell r="N72" t="str">
            <v>expected</v>
          </cell>
          <cell r="O72" t="str">
            <v>no</v>
          </cell>
          <cell r="Q72" t="str">
            <v>expected</v>
          </cell>
          <cell r="R72" t="str">
            <v>no</v>
          </cell>
          <cell r="S72">
            <v>859</v>
          </cell>
        </row>
        <row r="73">
          <cell r="H73" t="str">
            <v>expected</v>
          </cell>
          <cell r="I73" t="str">
            <v>no</v>
          </cell>
          <cell r="K73" t="str">
            <v>unexpected</v>
          </cell>
          <cell r="L73" t="str">
            <v>no</v>
          </cell>
          <cell r="N73" t="str">
            <v>expected</v>
          </cell>
          <cell r="O73" t="str">
            <v>yes</v>
          </cell>
          <cell r="Q73" t="str">
            <v>unexpected</v>
          </cell>
          <cell r="R73" t="str">
            <v>no</v>
          </cell>
          <cell r="S73">
            <v>872</v>
          </cell>
        </row>
        <row r="74">
          <cell r="H74" t="str">
            <v>expected</v>
          </cell>
          <cell r="I74" t="str">
            <v>no</v>
          </cell>
          <cell r="K74" t="str">
            <v>unexpected</v>
          </cell>
          <cell r="L74" t="str">
            <v>no</v>
          </cell>
          <cell r="N74" t="str">
            <v>expected</v>
          </cell>
          <cell r="O74" t="str">
            <v>yes</v>
          </cell>
          <cell r="Q74" t="str">
            <v>expected</v>
          </cell>
          <cell r="R74" t="str">
            <v>no</v>
          </cell>
          <cell r="S74">
            <v>861</v>
          </cell>
        </row>
        <row r="75">
          <cell r="H75" t="str">
            <v>expected</v>
          </cell>
          <cell r="I75" t="str">
            <v>no</v>
          </cell>
          <cell r="K75" t="str">
            <v>expected</v>
          </cell>
          <cell r="L75" t="str">
            <v>no</v>
          </cell>
          <cell r="N75" t="str">
            <v>expected</v>
          </cell>
          <cell r="O75" t="str">
            <v>no</v>
          </cell>
          <cell r="Q75" t="str">
            <v>expected</v>
          </cell>
          <cell r="R75" t="str">
            <v>no</v>
          </cell>
          <cell r="S75">
            <v>861</v>
          </cell>
        </row>
        <row r="76">
          <cell r="H76" t="str">
            <v>expected</v>
          </cell>
          <cell r="I76" t="str">
            <v>no</v>
          </cell>
          <cell r="K76" t="str">
            <v>confused</v>
          </cell>
          <cell r="L76" t="str">
            <v>no</v>
          </cell>
          <cell r="N76" t="str">
            <v>expected</v>
          </cell>
          <cell r="O76" t="str">
            <v>no</v>
          </cell>
          <cell r="Q76" t="str">
            <v>expected</v>
          </cell>
          <cell r="R76" t="str">
            <v>no</v>
          </cell>
          <cell r="S76">
            <v>863</v>
          </cell>
        </row>
        <row r="77">
          <cell r="H77" t="str">
            <v>unexpected</v>
          </cell>
          <cell r="I77" t="str">
            <v>no</v>
          </cell>
          <cell r="K77" t="str">
            <v>unexpected</v>
          </cell>
          <cell r="L77" t="str">
            <v>no</v>
          </cell>
          <cell r="N77" t="str">
            <v>unexpected</v>
          </cell>
          <cell r="O77" t="str">
            <v>no</v>
          </cell>
          <cell r="Q77" t="str">
            <v>unexpected</v>
          </cell>
          <cell r="R77" t="str">
            <v>no</v>
          </cell>
          <cell r="S77">
            <v>883</v>
          </cell>
        </row>
        <row r="78">
          <cell r="H78" t="str">
            <v>unexpected</v>
          </cell>
          <cell r="I78" t="str">
            <v>no</v>
          </cell>
          <cell r="K78" t="str">
            <v>unexpected</v>
          </cell>
          <cell r="L78" t="str">
            <v>no</v>
          </cell>
          <cell r="N78" t="str">
            <v>unexpected</v>
          </cell>
          <cell r="O78" t="str">
            <v>no</v>
          </cell>
          <cell r="Q78" t="str">
            <v>unexpected</v>
          </cell>
          <cell r="R78" t="str">
            <v>no</v>
          </cell>
          <cell r="S78">
            <v>875</v>
          </cell>
        </row>
        <row r="79">
          <cell r="H79" t="str">
            <v>unexpected</v>
          </cell>
          <cell r="I79" t="str">
            <v>no</v>
          </cell>
          <cell r="K79" t="str">
            <v>unexpected</v>
          </cell>
          <cell r="L79" t="str">
            <v>no</v>
          </cell>
          <cell r="N79" t="str">
            <v>unexpected</v>
          </cell>
          <cell r="O79" t="str">
            <v>no</v>
          </cell>
          <cell r="Q79" t="str">
            <v>unexpected</v>
          </cell>
          <cell r="R79" t="str">
            <v>no</v>
          </cell>
          <cell r="S79">
            <v>876</v>
          </cell>
        </row>
        <row r="80">
          <cell r="H80" t="str">
            <v>unexpected</v>
          </cell>
          <cell r="I80" t="str">
            <v>no</v>
          </cell>
          <cell r="K80" t="str">
            <v>unexpected</v>
          </cell>
          <cell r="L80" t="str">
            <v>no</v>
          </cell>
          <cell r="N80" t="str">
            <v>unexpected</v>
          </cell>
          <cell r="O80" t="str">
            <v>no</v>
          </cell>
          <cell r="Q80" t="str">
            <v>unexpected</v>
          </cell>
          <cell r="R80" t="str">
            <v>no</v>
          </cell>
          <cell r="S80">
            <v>881</v>
          </cell>
        </row>
        <row r="81">
          <cell r="H81" t="str">
            <v>unexpected</v>
          </cell>
          <cell r="I81" t="str">
            <v>no</v>
          </cell>
          <cell r="K81" t="str">
            <v>unexpected</v>
          </cell>
          <cell r="L81" t="str">
            <v>no</v>
          </cell>
          <cell r="N81" t="str">
            <v>unexpected</v>
          </cell>
          <cell r="O81" t="str">
            <v>no</v>
          </cell>
          <cell r="Q81" t="str">
            <v>unexpected</v>
          </cell>
          <cell r="R81" t="str">
            <v>no</v>
          </cell>
          <cell r="S81">
            <v>875</v>
          </cell>
        </row>
        <row r="82">
          <cell r="H82" t="str">
            <v>unexpected</v>
          </cell>
          <cell r="I82" t="str">
            <v>no</v>
          </cell>
          <cell r="K82" t="str">
            <v>unexpected</v>
          </cell>
          <cell r="L82" t="str">
            <v>no</v>
          </cell>
          <cell r="N82" t="str">
            <v>unexpected</v>
          </cell>
          <cell r="O82" t="str">
            <v>no</v>
          </cell>
          <cell r="Q82" t="str">
            <v>unexpected</v>
          </cell>
          <cell r="R82" t="str">
            <v>no</v>
          </cell>
          <cell r="S82">
            <v>879</v>
          </cell>
        </row>
        <row r="83">
          <cell r="H83" t="str">
            <v>confused</v>
          </cell>
          <cell r="I83" t="str">
            <v>no</v>
          </cell>
          <cell r="K83" t="str">
            <v>confused</v>
          </cell>
          <cell r="L83" t="str">
            <v>no</v>
          </cell>
          <cell r="N83" t="str">
            <v>expected</v>
          </cell>
          <cell r="O83" t="str">
            <v>no</v>
          </cell>
          <cell r="Q83" t="str">
            <v>expected</v>
          </cell>
          <cell r="R83" t="str">
            <v>no</v>
          </cell>
          <cell r="S83">
            <v>879</v>
          </cell>
        </row>
        <row r="84">
          <cell r="H84" t="str">
            <v>expected</v>
          </cell>
          <cell r="I84" t="str">
            <v>no</v>
          </cell>
          <cell r="K84" t="str">
            <v>confused</v>
          </cell>
          <cell r="L84" t="str">
            <v>no</v>
          </cell>
          <cell r="N84" t="str">
            <v>expected</v>
          </cell>
          <cell r="O84" t="str">
            <v>no</v>
          </cell>
          <cell r="Q84" t="str">
            <v>expected</v>
          </cell>
          <cell r="R84" t="str">
            <v>no</v>
          </cell>
          <cell r="S84">
            <v>863</v>
          </cell>
        </row>
        <row r="85">
          <cell r="H85" t="str">
            <v>unexpected</v>
          </cell>
          <cell r="I85" t="str">
            <v>no</v>
          </cell>
          <cell r="K85" t="str">
            <v>confused</v>
          </cell>
          <cell r="L85" t="str">
            <v>no</v>
          </cell>
          <cell r="N85" t="str">
            <v>unexpected</v>
          </cell>
          <cell r="O85" t="str">
            <v>no</v>
          </cell>
          <cell r="Q85" t="str">
            <v>expected</v>
          </cell>
          <cell r="R85" t="str">
            <v>no</v>
          </cell>
          <cell r="S85">
            <v>870</v>
          </cell>
        </row>
        <row r="86">
          <cell r="H86" t="str">
            <v>unexpected</v>
          </cell>
          <cell r="I86" t="str">
            <v>no</v>
          </cell>
          <cell r="K86" t="str">
            <v>confused</v>
          </cell>
          <cell r="L86" t="str">
            <v>no</v>
          </cell>
          <cell r="N86" t="str">
            <v>unexpected</v>
          </cell>
          <cell r="O86" t="str">
            <v>no</v>
          </cell>
          <cell r="Q86" t="str">
            <v>unexpected</v>
          </cell>
          <cell r="R86" t="str">
            <v>no</v>
          </cell>
          <cell r="S86">
            <v>870</v>
          </cell>
        </row>
        <row r="87">
          <cell r="H87" t="str">
            <v>expected</v>
          </cell>
          <cell r="I87" t="str">
            <v>no</v>
          </cell>
          <cell r="K87" t="str">
            <v>confused</v>
          </cell>
          <cell r="L87" t="str">
            <v>no</v>
          </cell>
          <cell r="N87" t="str">
            <v>expected</v>
          </cell>
          <cell r="O87" t="str">
            <v>no</v>
          </cell>
          <cell r="Q87" t="str">
            <v>expected</v>
          </cell>
          <cell r="R87" t="str">
            <v>no</v>
          </cell>
          <cell r="S87">
            <v>868</v>
          </cell>
        </row>
        <row r="88">
          <cell r="H88" t="str">
            <v>expected</v>
          </cell>
          <cell r="I88" t="str">
            <v>no</v>
          </cell>
          <cell r="K88" t="str">
            <v>confused</v>
          </cell>
          <cell r="L88" t="str">
            <v>no</v>
          </cell>
          <cell r="N88" t="str">
            <v>unexpected</v>
          </cell>
          <cell r="O88" t="str">
            <v>no</v>
          </cell>
          <cell r="Q88" t="str">
            <v>confused</v>
          </cell>
          <cell r="R88" t="str">
            <v>no</v>
          </cell>
          <cell r="S88">
            <v>861</v>
          </cell>
        </row>
        <row r="89">
          <cell r="H89" t="str">
            <v>expected</v>
          </cell>
          <cell r="I89" t="str">
            <v>no</v>
          </cell>
          <cell r="K89" t="str">
            <v>confused</v>
          </cell>
          <cell r="L89" t="str">
            <v>no</v>
          </cell>
          <cell r="N89" t="str">
            <v>expected</v>
          </cell>
          <cell r="O89" t="str">
            <v>no</v>
          </cell>
          <cell r="Q89" t="str">
            <v>expected</v>
          </cell>
          <cell r="R89" t="str">
            <v>no</v>
          </cell>
          <cell r="S89">
            <v>859</v>
          </cell>
        </row>
        <row r="90">
          <cell r="H90" t="str">
            <v>expected</v>
          </cell>
          <cell r="I90" t="str">
            <v>no</v>
          </cell>
          <cell r="K90" t="str">
            <v>unexpected</v>
          </cell>
          <cell r="L90" t="str">
            <v>no</v>
          </cell>
          <cell r="N90" t="str">
            <v>expected</v>
          </cell>
          <cell r="O90" t="str">
            <v>no</v>
          </cell>
          <cell r="Q90" t="str">
            <v>expected</v>
          </cell>
          <cell r="R90" t="str">
            <v>no</v>
          </cell>
          <cell r="S90">
            <v>866</v>
          </cell>
        </row>
        <row r="91">
          <cell r="H91" t="str">
            <v>confused</v>
          </cell>
          <cell r="I91" t="str">
            <v>no</v>
          </cell>
          <cell r="K91" t="str">
            <v>unexpected</v>
          </cell>
          <cell r="L91" t="str">
            <v>no</v>
          </cell>
          <cell r="N91" t="str">
            <v>expected</v>
          </cell>
          <cell r="O91" t="str">
            <v>no</v>
          </cell>
          <cell r="Q91" t="str">
            <v>expected</v>
          </cell>
          <cell r="R91" t="str">
            <v>no</v>
          </cell>
          <cell r="S91">
            <v>872</v>
          </cell>
        </row>
        <row r="92">
          <cell r="H92" t="str">
            <v>expected</v>
          </cell>
          <cell r="I92" t="str">
            <v>no</v>
          </cell>
          <cell r="K92" t="str">
            <v>expected</v>
          </cell>
          <cell r="L92" t="str">
            <v>no</v>
          </cell>
          <cell r="N92" t="str">
            <v>expected</v>
          </cell>
          <cell r="O92" t="str">
            <v>no</v>
          </cell>
          <cell r="Q92" t="str">
            <v>expected</v>
          </cell>
          <cell r="R92" t="str">
            <v>no</v>
          </cell>
          <cell r="S92">
            <v>880</v>
          </cell>
        </row>
        <row r="93">
          <cell r="H93" t="str">
            <v>expected</v>
          </cell>
          <cell r="I93" t="str">
            <v>no</v>
          </cell>
          <cell r="K93" t="str">
            <v>expected</v>
          </cell>
          <cell r="L93" t="str">
            <v>no</v>
          </cell>
          <cell r="N93" t="str">
            <v>expected</v>
          </cell>
          <cell r="O93" t="str">
            <v>no</v>
          </cell>
          <cell r="Q93" t="str">
            <v>expected</v>
          </cell>
          <cell r="R93" t="str">
            <v>no</v>
          </cell>
          <cell r="S93">
            <v>869</v>
          </cell>
        </row>
        <row r="94">
          <cell r="H94" t="str">
            <v>expected</v>
          </cell>
          <cell r="I94" t="str">
            <v>no</v>
          </cell>
          <cell r="K94" t="str">
            <v>expected</v>
          </cell>
          <cell r="L94" t="str">
            <v>no</v>
          </cell>
          <cell r="N94" t="str">
            <v>expected</v>
          </cell>
          <cell r="O94" t="str">
            <v>no</v>
          </cell>
          <cell r="Q94" t="str">
            <v>expected</v>
          </cell>
          <cell r="R94" t="str">
            <v>no</v>
          </cell>
          <cell r="S94">
            <v>879</v>
          </cell>
        </row>
        <row r="95">
          <cell r="H95" t="str">
            <v>expected</v>
          </cell>
          <cell r="I95" t="str">
            <v>no</v>
          </cell>
          <cell r="K95" t="str">
            <v>expected</v>
          </cell>
          <cell r="L95" t="str">
            <v>no</v>
          </cell>
          <cell r="N95" t="str">
            <v>expected</v>
          </cell>
          <cell r="O95" t="str">
            <v>no</v>
          </cell>
          <cell r="Q95" t="str">
            <v>expected</v>
          </cell>
          <cell r="R95" t="str">
            <v>no</v>
          </cell>
          <cell r="S95">
            <v>878</v>
          </cell>
        </row>
        <row r="96">
          <cell r="H96" t="str">
            <v>expected</v>
          </cell>
          <cell r="I96" t="str">
            <v>no</v>
          </cell>
          <cell r="K96" t="str">
            <v>expected</v>
          </cell>
          <cell r="L96" t="str">
            <v>no</v>
          </cell>
          <cell r="N96" t="str">
            <v>expected</v>
          </cell>
          <cell r="O96" t="str">
            <v>no</v>
          </cell>
          <cell r="Q96" t="str">
            <v>expected</v>
          </cell>
          <cell r="R96" t="str">
            <v>no</v>
          </cell>
          <cell r="S96">
            <v>880</v>
          </cell>
        </row>
        <row r="97">
          <cell r="H97" t="str">
            <v>unexpected</v>
          </cell>
          <cell r="I97" t="str">
            <v>no</v>
          </cell>
          <cell r="K97" t="str">
            <v>unexpected</v>
          </cell>
          <cell r="L97" t="str">
            <v>no</v>
          </cell>
          <cell r="N97" t="str">
            <v>unexpected</v>
          </cell>
          <cell r="O97" t="str">
            <v>no</v>
          </cell>
          <cell r="Q97" t="str">
            <v>unexpected</v>
          </cell>
          <cell r="R97" t="str">
            <v>no</v>
          </cell>
          <cell r="S97">
            <v>879</v>
          </cell>
        </row>
        <row r="98">
          <cell r="H98" t="str">
            <v>expected</v>
          </cell>
          <cell r="I98" t="str">
            <v>no</v>
          </cell>
          <cell r="K98" t="str">
            <v>expected</v>
          </cell>
          <cell r="L98" t="str">
            <v>no</v>
          </cell>
          <cell r="N98" t="str">
            <v>expected</v>
          </cell>
          <cell r="O98" t="str">
            <v>no</v>
          </cell>
          <cell r="Q98" t="str">
            <v>expected</v>
          </cell>
          <cell r="R98" t="str">
            <v>no</v>
          </cell>
          <cell r="S98">
            <v>868</v>
          </cell>
        </row>
        <row r="99">
          <cell r="H99" t="str">
            <v>unexpected</v>
          </cell>
          <cell r="I99" t="str">
            <v>no</v>
          </cell>
          <cell r="K99" t="str">
            <v>confused</v>
          </cell>
          <cell r="L99" t="str">
            <v>no</v>
          </cell>
          <cell r="N99" t="str">
            <v>unexpected</v>
          </cell>
          <cell r="O99" t="str">
            <v>yes</v>
          </cell>
          <cell r="Q99" t="str">
            <v>unexpected</v>
          </cell>
          <cell r="R99" t="str">
            <v>no</v>
          </cell>
          <cell r="S99">
            <v>869</v>
          </cell>
        </row>
        <row r="100">
          <cell r="H100" t="str">
            <v>unexpected</v>
          </cell>
          <cell r="I100" t="str">
            <v>no</v>
          </cell>
          <cell r="K100" t="str">
            <v>confused</v>
          </cell>
          <cell r="L100" t="str">
            <v>no</v>
          </cell>
          <cell r="N100" t="str">
            <v>unexpected</v>
          </cell>
          <cell r="O100" t="str">
            <v>no</v>
          </cell>
          <cell r="Q100" t="str">
            <v>unexpected</v>
          </cell>
          <cell r="R100" t="str">
            <v>no</v>
          </cell>
          <cell r="S100">
            <v>862</v>
          </cell>
        </row>
        <row r="101">
          <cell r="H101" t="str">
            <v>unexpected</v>
          </cell>
          <cell r="I101" t="str">
            <v>no</v>
          </cell>
          <cell r="K101" t="str">
            <v>expected</v>
          </cell>
          <cell r="L101" t="str">
            <v>no</v>
          </cell>
          <cell r="N101" t="str">
            <v>expected</v>
          </cell>
          <cell r="O101" t="str">
            <v>no</v>
          </cell>
          <cell r="Q101" t="str">
            <v>unexpected</v>
          </cell>
          <cell r="R101" t="str">
            <v>no</v>
          </cell>
          <cell r="S101">
            <v>878</v>
          </cell>
        </row>
        <row r="102">
          <cell r="H102" t="str">
            <v>unexpected</v>
          </cell>
          <cell r="I102" t="str">
            <v>no</v>
          </cell>
          <cell r="K102" t="str">
            <v>unexpected</v>
          </cell>
          <cell r="L102" t="str">
            <v>no</v>
          </cell>
          <cell r="N102" t="str">
            <v>expected</v>
          </cell>
          <cell r="O102" t="str">
            <v>no</v>
          </cell>
          <cell r="Q102" t="str">
            <v>unexpected</v>
          </cell>
          <cell r="R102" t="str">
            <v>no</v>
          </cell>
          <cell r="S102">
            <v>874</v>
          </cell>
        </row>
        <row r="103">
          <cell r="H103" t="str">
            <v>expected</v>
          </cell>
          <cell r="I103" t="str">
            <v>no</v>
          </cell>
          <cell r="K103" t="str">
            <v>confused</v>
          </cell>
          <cell r="L103" t="str">
            <v>no</v>
          </cell>
          <cell r="N103" t="str">
            <v>expected</v>
          </cell>
          <cell r="O103" t="str">
            <v>no</v>
          </cell>
          <cell r="Q103" t="str">
            <v>expected</v>
          </cell>
          <cell r="R103" t="str">
            <v>no</v>
          </cell>
          <cell r="S103">
            <v>861</v>
          </cell>
        </row>
        <row r="104">
          <cell r="H104" t="str">
            <v>expected</v>
          </cell>
          <cell r="I104" t="str">
            <v>no</v>
          </cell>
          <cell r="K104" t="str">
            <v>unexpected</v>
          </cell>
          <cell r="L104" t="str">
            <v>no</v>
          </cell>
          <cell r="N104" t="str">
            <v>expected</v>
          </cell>
          <cell r="O104" t="str">
            <v>no</v>
          </cell>
          <cell r="Q104" t="str">
            <v>confused</v>
          </cell>
          <cell r="R104" t="str">
            <v>yes</v>
          </cell>
          <cell r="S104">
            <v>864</v>
          </cell>
        </row>
        <row r="105">
          <cell r="H105" t="str">
            <v>unexpected</v>
          </cell>
          <cell r="I105" t="str">
            <v>no</v>
          </cell>
          <cell r="K105" t="str">
            <v>confused</v>
          </cell>
          <cell r="L105" t="str">
            <v>no</v>
          </cell>
          <cell r="N105" t="str">
            <v>unexpected</v>
          </cell>
          <cell r="O105" t="str">
            <v>no</v>
          </cell>
          <cell r="Q105" t="str">
            <v>confused</v>
          </cell>
          <cell r="R105" t="str">
            <v>yes</v>
          </cell>
          <cell r="S105">
            <v>866</v>
          </cell>
        </row>
        <row r="106">
          <cell r="H106" t="str">
            <v>expected</v>
          </cell>
          <cell r="I106" t="str">
            <v>no</v>
          </cell>
          <cell r="K106" t="str">
            <v>unexpected</v>
          </cell>
          <cell r="L106" t="str">
            <v>no</v>
          </cell>
          <cell r="N106" t="str">
            <v>unexpected</v>
          </cell>
          <cell r="O106" t="str">
            <v>no</v>
          </cell>
          <cell r="Q106" t="str">
            <v>unexpected</v>
          </cell>
          <cell r="R106" t="str">
            <v>no</v>
          </cell>
          <cell r="S106">
            <v>863</v>
          </cell>
        </row>
        <row r="107">
          <cell r="H107" t="str">
            <v>unexpected</v>
          </cell>
          <cell r="I107" t="str">
            <v>no</v>
          </cell>
          <cell r="K107" t="str">
            <v>expected</v>
          </cell>
          <cell r="L107" t="str">
            <v>no</v>
          </cell>
          <cell r="N107" t="str">
            <v>unexpected</v>
          </cell>
          <cell r="O107" t="str">
            <v>no</v>
          </cell>
          <cell r="Q107" t="str">
            <v>unexpected</v>
          </cell>
          <cell r="R107" t="str">
            <v>no</v>
          </cell>
          <cell r="S107">
            <v>880</v>
          </cell>
        </row>
        <row r="108">
          <cell r="H108" t="str">
            <v>expected</v>
          </cell>
          <cell r="I108" t="str">
            <v>no</v>
          </cell>
          <cell r="K108" t="str">
            <v>unexpected</v>
          </cell>
          <cell r="L108" t="str">
            <v>no</v>
          </cell>
          <cell r="N108" t="str">
            <v>unexpected</v>
          </cell>
          <cell r="O108" t="str">
            <v>yes</v>
          </cell>
          <cell r="Q108" t="str">
            <v>expected</v>
          </cell>
          <cell r="R108" t="str">
            <v>no</v>
          </cell>
          <cell r="S108">
            <v>873</v>
          </cell>
        </row>
        <row r="109">
          <cell r="H109" t="str">
            <v>expected</v>
          </cell>
          <cell r="I109" t="str">
            <v>no</v>
          </cell>
          <cell r="K109" t="str">
            <v>expected</v>
          </cell>
          <cell r="L109" t="str">
            <v>no</v>
          </cell>
          <cell r="N109" t="str">
            <v>unexpected</v>
          </cell>
          <cell r="O109" t="str">
            <v>no</v>
          </cell>
          <cell r="Q109" t="str">
            <v>unexpected</v>
          </cell>
          <cell r="R109" t="str">
            <v>no</v>
          </cell>
          <cell r="S109">
            <v>865</v>
          </cell>
        </row>
        <row r="110">
          <cell r="H110" t="str">
            <v>unexpected</v>
          </cell>
          <cell r="I110" t="str">
            <v>no</v>
          </cell>
          <cell r="K110" t="str">
            <v>unexpected</v>
          </cell>
          <cell r="L110" t="str">
            <v>no</v>
          </cell>
          <cell r="N110" t="str">
            <v>unexpected</v>
          </cell>
          <cell r="O110" t="str">
            <v>no</v>
          </cell>
          <cell r="Q110" t="str">
            <v>unexpected</v>
          </cell>
          <cell r="R110" t="str">
            <v>no</v>
          </cell>
          <cell r="S110">
            <v>875</v>
          </cell>
        </row>
        <row r="111">
          <cell r="H111" t="str">
            <v>unexpected</v>
          </cell>
          <cell r="I111" t="str">
            <v>no</v>
          </cell>
          <cell r="K111" t="str">
            <v>unexpected</v>
          </cell>
          <cell r="L111" t="str">
            <v>no</v>
          </cell>
          <cell r="N111" t="str">
            <v>unexpected</v>
          </cell>
          <cell r="O111" t="str">
            <v>no</v>
          </cell>
          <cell r="Q111" t="str">
            <v>unexpected</v>
          </cell>
          <cell r="R111" t="str">
            <v>no</v>
          </cell>
          <cell r="S111">
            <v>885</v>
          </cell>
        </row>
        <row r="112">
          <cell r="H112" t="str">
            <v>expected</v>
          </cell>
          <cell r="I112" t="str">
            <v>no</v>
          </cell>
          <cell r="K112" t="str">
            <v>expected</v>
          </cell>
          <cell r="L112" t="str">
            <v>no</v>
          </cell>
          <cell r="N112" t="str">
            <v>expected</v>
          </cell>
          <cell r="O112" t="str">
            <v>no</v>
          </cell>
          <cell r="Q112" t="str">
            <v>expected</v>
          </cell>
          <cell r="R112" t="str">
            <v>no</v>
          </cell>
          <cell r="S112">
            <v>869</v>
          </cell>
        </row>
        <row r="113">
          <cell r="H113" t="str">
            <v>expected</v>
          </cell>
          <cell r="I113" t="str">
            <v>no</v>
          </cell>
          <cell r="K113" t="str">
            <v>unexpected</v>
          </cell>
          <cell r="L113" t="str">
            <v>no</v>
          </cell>
          <cell r="N113" t="str">
            <v>expected</v>
          </cell>
          <cell r="O113" t="str">
            <v>no</v>
          </cell>
          <cell r="Q113" t="str">
            <v>expected</v>
          </cell>
          <cell r="R113" t="str">
            <v>no</v>
          </cell>
          <cell r="S113">
            <v>865</v>
          </cell>
        </row>
        <row r="114">
          <cell r="H114" t="str">
            <v>expected</v>
          </cell>
          <cell r="I114" t="str">
            <v>no</v>
          </cell>
          <cell r="K114" t="str">
            <v>confused</v>
          </cell>
          <cell r="L114" t="str">
            <v>no</v>
          </cell>
          <cell r="N114" t="str">
            <v>expected</v>
          </cell>
          <cell r="O114" t="str">
            <v>no</v>
          </cell>
          <cell r="Q114" t="str">
            <v>expected</v>
          </cell>
          <cell r="R114" t="str">
            <v>no</v>
          </cell>
          <cell r="S114">
            <v>881</v>
          </cell>
        </row>
        <row r="115">
          <cell r="H115" t="str">
            <v>expected</v>
          </cell>
          <cell r="I115" t="str">
            <v>no</v>
          </cell>
          <cell r="K115" t="str">
            <v>confused</v>
          </cell>
          <cell r="L115" t="str">
            <v>no</v>
          </cell>
          <cell r="N115" t="str">
            <v>expected</v>
          </cell>
          <cell r="O115" t="str">
            <v>no</v>
          </cell>
          <cell r="Q115" t="str">
            <v>unexpected</v>
          </cell>
          <cell r="R115" t="str">
            <v>no</v>
          </cell>
          <cell r="S115">
            <v>869</v>
          </cell>
        </row>
        <row r="116">
          <cell r="H116" t="str">
            <v>expected</v>
          </cell>
          <cell r="I116" t="str">
            <v>no</v>
          </cell>
          <cell r="K116" t="str">
            <v>expected</v>
          </cell>
          <cell r="L116" t="str">
            <v>no</v>
          </cell>
          <cell r="N116" t="str">
            <v>expected</v>
          </cell>
          <cell r="O116" t="str">
            <v>no</v>
          </cell>
          <cell r="Q116" t="str">
            <v>expected</v>
          </cell>
          <cell r="R116" t="str">
            <v>no</v>
          </cell>
          <cell r="S116">
            <v>876</v>
          </cell>
        </row>
        <row r="117">
          <cell r="H117" t="str">
            <v>expected</v>
          </cell>
          <cell r="I117" t="str">
            <v>no</v>
          </cell>
          <cell r="K117" t="str">
            <v>confused</v>
          </cell>
          <cell r="L117" t="str">
            <v>no</v>
          </cell>
          <cell r="N117" t="str">
            <v>expected</v>
          </cell>
          <cell r="O117" t="str">
            <v>no</v>
          </cell>
          <cell r="Q117" t="str">
            <v>unexpected</v>
          </cell>
          <cell r="R117" t="str">
            <v>no</v>
          </cell>
          <cell r="S117">
            <v>848</v>
          </cell>
        </row>
        <row r="118">
          <cell r="H118" t="str">
            <v>expected</v>
          </cell>
          <cell r="I118" t="str">
            <v>no</v>
          </cell>
          <cell r="K118" t="str">
            <v>expected</v>
          </cell>
          <cell r="L118" t="str">
            <v>no</v>
          </cell>
          <cell r="N118" t="str">
            <v>expected</v>
          </cell>
          <cell r="O118" t="str">
            <v>no</v>
          </cell>
          <cell r="Q118" t="str">
            <v>expected</v>
          </cell>
          <cell r="R118" t="str">
            <v>no</v>
          </cell>
          <cell r="S118">
            <v>874</v>
          </cell>
        </row>
        <row r="119">
          <cell r="H119" t="str">
            <v>confused</v>
          </cell>
          <cell r="I119" t="str">
            <v>no</v>
          </cell>
          <cell r="K119" t="str">
            <v>unexpected</v>
          </cell>
          <cell r="L119" t="str">
            <v>no</v>
          </cell>
          <cell r="N119" t="str">
            <v>unexpected</v>
          </cell>
          <cell r="O119" t="str">
            <v>no</v>
          </cell>
          <cell r="Q119" t="str">
            <v>unexpected</v>
          </cell>
          <cell r="R119" t="str">
            <v>no</v>
          </cell>
          <cell r="S119">
            <v>858</v>
          </cell>
        </row>
        <row r="120">
          <cell r="H120" t="str">
            <v>expected</v>
          </cell>
          <cell r="I120" t="str">
            <v>no</v>
          </cell>
          <cell r="K120" t="str">
            <v>confused</v>
          </cell>
          <cell r="L120" t="str">
            <v>no</v>
          </cell>
          <cell r="N120" t="str">
            <v>expected</v>
          </cell>
          <cell r="O120" t="str">
            <v>no</v>
          </cell>
          <cell r="Q120" t="str">
            <v>expected</v>
          </cell>
          <cell r="R120" t="str">
            <v>no</v>
          </cell>
          <cell r="S120">
            <v>856</v>
          </cell>
        </row>
        <row r="121">
          <cell r="H121" t="str">
            <v>expected</v>
          </cell>
          <cell r="I121" t="str">
            <v>no</v>
          </cell>
          <cell r="K121" t="str">
            <v>unexpected</v>
          </cell>
          <cell r="L121" t="str">
            <v>no</v>
          </cell>
          <cell r="N121" t="str">
            <v>unexpected</v>
          </cell>
          <cell r="O121" t="str">
            <v>no</v>
          </cell>
          <cell r="Q121" t="str">
            <v>unexpected</v>
          </cell>
          <cell r="R121" t="str">
            <v>no</v>
          </cell>
          <cell r="S121">
            <v>879</v>
          </cell>
        </row>
        <row r="122">
          <cell r="H122" t="str">
            <v>expected</v>
          </cell>
          <cell r="I122" t="str">
            <v>no</v>
          </cell>
          <cell r="K122" t="str">
            <v>unexpected</v>
          </cell>
          <cell r="L122" t="str">
            <v>no</v>
          </cell>
          <cell r="N122" t="str">
            <v>expected</v>
          </cell>
          <cell r="O122" t="str">
            <v>no</v>
          </cell>
          <cell r="Q122" t="str">
            <v>confused</v>
          </cell>
          <cell r="R122" t="str">
            <v>no</v>
          </cell>
          <cell r="S122">
            <v>875</v>
          </cell>
        </row>
        <row r="123">
          <cell r="H123" t="str">
            <v>expected</v>
          </cell>
          <cell r="I123" t="str">
            <v>no</v>
          </cell>
          <cell r="K123" t="str">
            <v>expected</v>
          </cell>
          <cell r="L123" t="str">
            <v>no</v>
          </cell>
          <cell r="N123" t="str">
            <v>expected</v>
          </cell>
          <cell r="O123" t="str">
            <v>no</v>
          </cell>
          <cell r="Q123" t="str">
            <v>expected</v>
          </cell>
          <cell r="R123" t="str">
            <v>no</v>
          </cell>
          <cell r="S123">
            <v>882</v>
          </cell>
        </row>
        <row r="124">
          <cell r="H124" t="str">
            <v>unexpected</v>
          </cell>
          <cell r="I124" t="str">
            <v>no</v>
          </cell>
          <cell r="K124" t="str">
            <v>unexpected</v>
          </cell>
          <cell r="L124" t="str">
            <v>no</v>
          </cell>
          <cell r="N124" t="str">
            <v>expected</v>
          </cell>
          <cell r="O124" t="str">
            <v>no</v>
          </cell>
          <cell r="Q124" t="str">
            <v>expected</v>
          </cell>
          <cell r="R124" t="str">
            <v>no</v>
          </cell>
          <cell r="S124">
            <v>879</v>
          </cell>
        </row>
        <row r="125">
          <cell r="H125" t="str">
            <v>expected</v>
          </cell>
          <cell r="I125" t="str">
            <v>no</v>
          </cell>
          <cell r="K125" t="str">
            <v>expected</v>
          </cell>
          <cell r="L125" t="str">
            <v>no</v>
          </cell>
          <cell r="N125" t="str">
            <v>unexpected</v>
          </cell>
          <cell r="O125" t="str">
            <v>no</v>
          </cell>
          <cell r="Q125" t="str">
            <v>confused</v>
          </cell>
          <cell r="R125" t="str">
            <v>no</v>
          </cell>
          <cell r="S125">
            <v>873</v>
          </cell>
        </row>
        <row r="126">
          <cell r="H126" t="str">
            <v>expected</v>
          </cell>
          <cell r="I126" t="str">
            <v>no</v>
          </cell>
          <cell r="K126" t="str">
            <v>confused</v>
          </cell>
          <cell r="L126" t="str">
            <v>yes</v>
          </cell>
          <cell r="N126" t="str">
            <v>expected</v>
          </cell>
          <cell r="O126" t="str">
            <v>no</v>
          </cell>
          <cell r="Q126" t="str">
            <v>expected</v>
          </cell>
          <cell r="R126" t="str">
            <v>no</v>
          </cell>
          <cell r="S126">
            <v>872</v>
          </cell>
        </row>
        <row r="127">
          <cell r="H127" t="str">
            <v>expected</v>
          </cell>
          <cell r="I127" t="str">
            <v>no</v>
          </cell>
          <cell r="K127" t="str">
            <v>expected</v>
          </cell>
          <cell r="L127" t="str">
            <v>no</v>
          </cell>
          <cell r="N127" t="str">
            <v>expected</v>
          </cell>
          <cell r="O127" t="str">
            <v>no</v>
          </cell>
          <cell r="Q127" t="str">
            <v>expected</v>
          </cell>
          <cell r="R127" t="str">
            <v>no</v>
          </cell>
          <cell r="S127">
            <v>875</v>
          </cell>
        </row>
        <row r="128">
          <cell r="H128" t="str">
            <v>expected</v>
          </cell>
          <cell r="I128" t="str">
            <v>no</v>
          </cell>
          <cell r="K128" t="str">
            <v>expected</v>
          </cell>
          <cell r="L128" t="str">
            <v>no</v>
          </cell>
          <cell r="N128" t="str">
            <v>expected</v>
          </cell>
          <cell r="O128" t="str">
            <v>no</v>
          </cell>
          <cell r="Q128" t="str">
            <v>expected</v>
          </cell>
          <cell r="R128" t="str">
            <v>no</v>
          </cell>
          <cell r="S128">
            <v>872</v>
          </cell>
        </row>
        <row r="129">
          <cell r="H129" t="str">
            <v>expected</v>
          </cell>
          <cell r="I129" t="str">
            <v>no</v>
          </cell>
          <cell r="K129" t="str">
            <v>expected</v>
          </cell>
          <cell r="L129" t="str">
            <v>no</v>
          </cell>
          <cell r="N129" t="str">
            <v>expected</v>
          </cell>
          <cell r="O129" t="str">
            <v>no</v>
          </cell>
          <cell r="Q129" t="str">
            <v>expected</v>
          </cell>
          <cell r="R129" t="str">
            <v>no</v>
          </cell>
          <cell r="S129">
            <v>862</v>
          </cell>
        </row>
        <row r="130">
          <cell r="H130" t="str">
            <v>expected</v>
          </cell>
          <cell r="I130" t="str">
            <v>no</v>
          </cell>
          <cell r="K130" t="str">
            <v>expected</v>
          </cell>
          <cell r="L130" t="str">
            <v>no</v>
          </cell>
          <cell r="N130" t="str">
            <v>expected</v>
          </cell>
          <cell r="O130" t="str">
            <v>no</v>
          </cell>
          <cell r="Q130" t="str">
            <v>expected</v>
          </cell>
          <cell r="R130" t="str">
            <v>no</v>
          </cell>
          <cell r="S130">
            <v>873</v>
          </cell>
        </row>
        <row r="131">
          <cell r="H131" t="str">
            <v>expected</v>
          </cell>
          <cell r="I131" t="str">
            <v>no</v>
          </cell>
          <cell r="K131" t="str">
            <v>expected</v>
          </cell>
          <cell r="L131" t="str">
            <v>no</v>
          </cell>
          <cell r="N131" t="str">
            <v>expected</v>
          </cell>
          <cell r="O131" t="str">
            <v>no</v>
          </cell>
          <cell r="Q131" t="str">
            <v>expected</v>
          </cell>
          <cell r="R131" t="str">
            <v>no</v>
          </cell>
          <cell r="S131">
            <v>887</v>
          </cell>
        </row>
        <row r="132">
          <cell r="H132" t="str">
            <v>expected</v>
          </cell>
          <cell r="I132" t="str">
            <v>no</v>
          </cell>
          <cell r="K132" t="str">
            <v>expected</v>
          </cell>
          <cell r="L132" t="str">
            <v>no</v>
          </cell>
          <cell r="N132" t="str">
            <v>expected</v>
          </cell>
          <cell r="O132" t="str">
            <v>no</v>
          </cell>
          <cell r="Q132" t="str">
            <v>expected</v>
          </cell>
          <cell r="R132" t="str">
            <v>no</v>
          </cell>
          <cell r="S132">
            <v>872</v>
          </cell>
        </row>
        <row r="133">
          <cell r="H133" t="str">
            <v>expected</v>
          </cell>
          <cell r="I133" t="str">
            <v>no</v>
          </cell>
          <cell r="K133" t="str">
            <v>unexpected</v>
          </cell>
          <cell r="L133" t="str">
            <v>no</v>
          </cell>
          <cell r="N133" t="str">
            <v>expected</v>
          </cell>
          <cell r="O133" t="str">
            <v>no</v>
          </cell>
          <cell r="Q133" t="str">
            <v>expected</v>
          </cell>
          <cell r="R133" t="str">
            <v>yes</v>
          </cell>
          <cell r="S133">
            <v>873</v>
          </cell>
        </row>
        <row r="134">
          <cell r="H134" t="str">
            <v>expected</v>
          </cell>
          <cell r="I134" t="str">
            <v>no</v>
          </cell>
          <cell r="K134" t="str">
            <v>confused</v>
          </cell>
          <cell r="L134" t="str">
            <v>no</v>
          </cell>
          <cell r="N134" t="str">
            <v>expected</v>
          </cell>
          <cell r="O134" t="str">
            <v>no</v>
          </cell>
          <cell r="Q134" t="str">
            <v>expected</v>
          </cell>
          <cell r="R134" t="str">
            <v>no</v>
          </cell>
          <cell r="S134">
            <v>864</v>
          </cell>
        </row>
        <row r="135">
          <cell r="H135" t="str">
            <v>expected</v>
          </cell>
          <cell r="I135" t="str">
            <v>no</v>
          </cell>
          <cell r="K135" t="str">
            <v>confused</v>
          </cell>
          <cell r="L135" t="str">
            <v>no</v>
          </cell>
          <cell r="N135" t="str">
            <v>expected</v>
          </cell>
          <cell r="O135" t="str">
            <v>no</v>
          </cell>
          <cell r="Q135" t="str">
            <v>confused</v>
          </cell>
          <cell r="R135" t="str">
            <v>yes</v>
          </cell>
          <cell r="S135">
            <v>867</v>
          </cell>
        </row>
        <row r="136">
          <cell r="H136" t="str">
            <v>expected</v>
          </cell>
          <cell r="I136" t="str">
            <v>no</v>
          </cell>
          <cell r="K136" t="str">
            <v>expected</v>
          </cell>
          <cell r="L136" t="str">
            <v>no</v>
          </cell>
          <cell r="N136" t="str">
            <v>expected</v>
          </cell>
          <cell r="O136" t="str">
            <v>no</v>
          </cell>
          <cell r="Q136" t="str">
            <v>expected</v>
          </cell>
          <cell r="R136" t="str">
            <v>no</v>
          </cell>
          <cell r="S136">
            <v>881</v>
          </cell>
        </row>
        <row r="137">
          <cell r="H137" t="str">
            <v>confused</v>
          </cell>
          <cell r="I137" t="str">
            <v>no</v>
          </cell>
          <cell r="K137" t="str">
            <v>unexpected</v>
          </cell>
          <cell r="L137" t="str">
            <v>no</v>
          </cell>
          <cell r="N137" t="str">
            <v>expected</v>
          </cell>
          <cell r="O137" t="str">
            <v>no</v>
          </cell>
          <cell r="Q137" t="str">
            <v>expected</v>
          </cell>
          <cell r="R137" t="str">
            <v>no</v>
          </cell>
          <cell r="S137">
            <v>895</v>
          </cell>
        </row>
        <row r="138">
          <cell r="H138" t="str">
            <v>expected</v>
          </cell>
          <cell r="I138" t="str">
            <v>no</v>
          </cell>
          <cell r="K138" t="str">
            <v>confused</v>
          </cell>
          <cell r="L138" t="str">
            <v>no</v>
          </cell>
          <cell r="N138" t="str">
            <v>expected</v>
          </cell>
          <cell r="O138" t="str">
            <v>no</v>
          </cell>
          <cell r="Q138" t="str">
            <v>expected</v>
          </cell>
          <cell r="R138" t="str">
            <v>no</v>
          </cell>
          <cell r="S138">
            <v>914</v>
          </cell>
        </row>
        <row r="139">
          <cell r="H139" t="str">
            <v>unexpected</v>
          </cell>
          <cell r="I139" t="str">
            <v>no</v>
          </cell>
          <cell r="K139" t="str">
            <v>confused</v>
          </cell>
          <cell r="L139" t="str">
            <v>no</v>
          </cell>
          <cell r="N139" t="str">
            <v>unexpected</v>
          </cell>
          <cell r="O139" t="str">
            <v>no</v>
          </cell>
          <cell r="Q139" t="str">
            <v>expected</v>
          </cell>
          <cell r="R139" t="str">
            <v>no</v>
          </cell>
          <cell r="S139">
            <v>917</v>
          </cell>
        </row>
        <row r="140">
          <cell r="H140" t="str">
            <v>expected</v>
          </cell>
          <cell r="I140" t="str">
            <v>no</v>
          </cell>
          <cell r="K140" t="str">
            <v>unexpected</v>
          </cell>
          <cell r="L140" t="str">
            <v>no</v>
          </cell>
          <cell r="N140" t="str">
            <v>expected</v>
          </cell>
          <cell r="O140" t="str">
            <v>no</v>
          </cell>
          <cell r="Q140" t="str">
            <v>expected</v>
          </cell>
          <cell r="R140" t="str">
            <v>no</v>
          </cell>
          <cell r="S140">
            <v>905</v>
          </cell>
        </row>
        <row r="141">
          <cell r="H141" t="str">
            <v>unexpected</v>
          </cell>
          <cell r="I141" t="str">
            <v>no</v>
          </cell>
          <cell r="K141" t="str">
            <v>unexpected</v>
          </cell>
          <cell r="L141" t="str">
            <v>no</v>
          </cell>
          <cell r="N141" t="str">
            <v>unexpected</v>
          </cell>
          <cell r="O141" t="str">
            <v>no</v>
          </cell>
          <cell r="Q141" t="str">
            <v>expected</v>
          </cell>
          <cell r="R141" t="str">
            <v>no</v>
          </cell>
          <cell r="S141">
            <v>896</v>
          </cell>
        </row>
        <row r="142">
          <cell r="H142" t="str">
            <v>unexpected</v>
          </cell>
          <cell r="I142" t="str">
            <v>no</v>
          </cell>
          <cell r="K142" t="str">
            <v>expected</v>
          </cell>
          <cell r="L142" t="str">
            <v>no</v>
          </cell>
          <cell r="N142" t="str">
            <v>expected</v>
          </cell>
          <cell r="O142" t="str">
            <v>yes</v>
          </cell>
          <cell r="Q142" t="str">
            <v>confused</v>
          </cell>
          <cell r="R142" t="str">
            <v>no</v>
          </cell>
          <cell r="S142">
            <v>872</v>
          </cell>
        </row>
        <row r="143">
          <cell r="H143" t="str">
            <v>expected</v>
          </cell>
          <cell r="I143" t="str">
            <v>no</v>
          </cell>
          <cell r="K143" t="str">
            <v>unexpected</v>
          </cell>
          <cell r="L143" t="str">
            <v>no</v>
          </cell>
          <cell r="N143" t="str">
            <v>unexpected</v>
          </cell>
          <cell r="O143" t="str">
            <v>no</v>
          </cell>
          <cell r="Q143" t="str">
            <v>unexpected</v>
          </cell>
          <cell r="R143" t="str">
            <v>no</v>
          </cell>
          <cell r="S143">
            <v>902</v>
          </cell>
        </row>
        <row r="144">
          <cell r="H144" t="str">
            <v>confused</v>
          </cell>
          <cell r="I144" t="str">
            <v>no</v>
          </cell>
          <cell r="K144" t="str">
            <v>expected</v>
          </cell>
          <cell r="L144" t="str">
            <v>no</v>
          </cell>
          <cell r="N144" t="str">
            <v>expected</v>
          </cell>
          <cell r="O144" t="str">
            <v>no</v>
          </cell>
          <cell r="Q144" t="str">
            <v>unexpected</v>
          </cell>
          <cell r="R144" t="str">
            <v>no</v>
          </cell>
          <cell r="S144">
            <v>892</v>
          </cell>
        </row>
        <row r="145">
          <cell r="H145" t="str">
            <v>confused</v>
          </cell>
          <cell r="I145" t="str">
            <v>no</v>
          </cell>
          <cell r="K145" t="str">
            <v>unexpected</v>
          </cell>
          <cell r="L145" t="str">
            <v>no</v>
          </cell>
          <cell r="N145" t="str">
            <v>unexpected</v>
          </cell>
          <cell r="O145" t="str">
            <v>no</v>
          </cell>
          <cell r="Q145" t="str">
            <v>expected</v>
          </cell>
          <cell r="R145" t="str">
            <v>no</v>
          </cell>
          <cell r="S145">
            <v>899</v>
          </cell>
        </row>
        <row r="146">
          <cell r="H146" t="str">
            <v>unexpected</v>
          </cell>
          <cell r="I146" t="str">
            <v>no</v>
          </cell>
          <cell r="K146" t="str">
            <v>expected</v>
          </cell>
          <cell r="L146" t="str">
            <v>no</v>
          </cell>
          <cell r="N146" t="str">
            <v>unexpected</v>
          </cell>
          <cell r="O146" t="str">
            <v>no</v>
          </cell>
          <cell r="Q146" t="str">
            <v>unexpected</v>
          </cell>
          <cell r="R146" t="str">
            <v>no</v>
          </cell>
          <cell r="S146">
            <v>897</v>
          </cell>
        </row>
      </sheetData>
      <sheetData sheetId="8">
        <row r="1">
          <cell r="H1" t="str">
            <v xml:space="preserve">Validation - gpt-4-turbo </v>
          </cell>
          <cell r="I1" t="str">
            <v>output noise - gpt</v>
          </cell>
          <cell r="K1" t="str">
            <v>Validation - gpt-4o</v>
          </cell>
          <cell r="L1" t="str">
            <v>output noise - gpt-4o</v>
          </cell>
          <cell r="N1" t="str">
            <v>Validation - claude-sonnet-4-20250514</v>
          </cell>
          <cell r="O1" t="str">
            <v>output noise - claude</v>
          </cell>
          <cell r="Q1" t="str">
            <v>Validation - gpt-4</v>
          </cell>
          <cell r="R1" t="str">
            <v>output noise - gpt-4</v>
          </cell>
          <cell r="S1" t="str">
            <v>Length of Input Prompt</v>
          </cell>
        </row>
        <row r="2">
          <cell r="H2" t="str">
            <v>expected</v>
          </cell>
          <cell r="I2" t="str">
            <v>no</v>
          </cell>
          <cell r="K2" t="str">
            <v>expected</v>
          </cell>
          <cell r="L2" t="str">
            <v>no</v>
          </cell>
          <cell r="N2" t="str">
            <v>expected</v>
          </cell>
          <cell r="O2" t="str">
            <v>no</v>
          </cell>
          <cell r="Q2" t="str">
            <v>expected</v>
          </cell>
          <cell r="R2" t="str">
            <v>no</v>
          </cell>
          <cell r="S2">
            <v>897</v>
          </cell>
        </row>
        <row r="3">
          <cell r="H3" t="str">
            <v>expected</v>
          </cell>
          <cell r="I3" t="str">
            <v>no</v>
          </cell>
          <cell r="K3" t="str">
            <v>expected</v>
          </cell>
          <cell r="L3" t="str">
            <v>no</v>
          </cell>
          <cell r="N3" t="str">
            <v>expected</v>
          </cell>
          <cell r="O3" t="str">
            <v>no</v>
          </cell>
          <cell r="Q3" t="str">
            <v>unexpected</v>
          </cell>
          <cell r="R3" t="str">
            <v>no</v>
          </cell>
          <cell r="S3">
            <v>896</v>
          </cell>
        </row>
        <row r="4">
          <cell r="H4" t="str">
            <v>expected</v>
          </cell>
          <cell r="I4" t="str">
            <v>no</v>
          </cell>
          <cell r="K4" t="str">
            <v>expected</v>
          </cell>
          <cell r="L4" t="str">
            <v>no</v>
          </cell>
          <cell r="N4" t="str">
            <v>expected</v>
          </cell>
          <cell r="O4" t="str">
            <v>no</v>
          </cell>
          <cell r="Q4" t="str">
            <v>expected</v>
          </cell>
          <cell r="R4" t="str">
            <v>no</v>
          </cell>
          <cell r="S4">
            <v>890</v>
          </cell>
        </row>
        <row r="5">
          <cell r="H5" t="str">
            <v>unexpected</v>
          </cell>
          <cell r="I5" t="str">
            <v>no</v>
          </cell>
          <cell r="K5" t="str">
            <v>expected</v>
          </cell>
          <cell r="L5" t="str">
            <v>no</v>
          </cell>
          <cell r="N5" t="str">
            <v>expected</v>
          </cell>
          <cell r="O5" t="str">
            <v>no</v>
          </cell>
          <cell r="Q5" t="str">
            <v>expected</v>
          </cell>
          <cell r="R5" t="str">
            <v>no</v>
          </cell>
          <cell r="S5">
            <v>876</v>
          </cell>
        </row>
        <row r="6">
          <cell r="H6" t="str">
            <v>expected</v>
          </cell>
          <cell r="I6" t="str">
            <v>no</v>
          </cell>
          <cell r="K6" t="str">
            <v>expected</v>
          </cell>
          <cell r="L6" t="str">
            <v>no</v>
          </cell>
          <cell r="N6" t="str">
            <v>expected</v>
          </cell>
          <cell r="O6" t="str">
            <v>no</v>
          </cell>
          <cell r="Q6" t="str">
            <v>confused</v>
          </cell>
          <cell r="R6" t="str">
            <v>yes</v>
          </cell>
          <cell r="S6">
            <v>895</v>
          </cell>
        </row>
        <row r="7">
          <cell r="H7" t="str">
            <v>expected</v>
          </cell>
          <cell r="I7" t="str">
            <v>no</v>
          </cell>
          <cell r="K7" t="str">
            <v>expected</v>
          </cell>
          <cell r="L7" t="str">
            <v>no</v>
          </cell>
          <cell r="N7" t="str">
            <v>unexpected</v>
          </cell>
          <cell r="O7" t="str">
            <v>no</v>
          </cell>
          <cell r="Q7" t="str">
            <v>expected</v>
          </cell>
          <cell r="R7" t="str">
            <v>no</v>
          </cell>
          <cell r="S7">
            <v>890</v>
          </cell>
        </row>
        <row r="8">
          <cell r="H8" t="str">
            <v>expected</v>
          </cell>
          <cell r="I8" t="str">
            <v>no</v>
          </cell>
          <cell r="K8" t="str">
            <v>expected</v>
          </cell>
          <cell r="L8" t="str">
            <v>no</v>
          </cell>
          <cell r="N8" t="str">
            <v>expected</v>
          </cell>
          <cell r="O8" t="str">
            <v>no</v>
          </cell>
          <cell r="Q8" t="str">
            <v>expected</v>
          </cell>
          <cell r="R8" t="str">
            <v>no</v>
          </cell>
          <cell r="S8">
            <v>883</v>
          </cell>
        </row>
        <row r="9">
          <cell r="H9" t="str">
            <v>expected</v>
          </cell>
          <cell r="I9" t="str">
            <v>no</v>
          </cell>
          <cell r="K9" t="str">
            <v>expected</v>
          </cell>
          <cell r="L9" t="str">
            <v>no</v>
          </cell>
          <cell r="N9" t="str">
            <v>expected</v>
          </cell>
          <cell r="O9" t="str">
            <v>no</v>
          </cell>
          <cell r="Q9" t="str">
            <v>expected</v>
          </cell>
          <cell r="R9" t="str">
            <v>no</v>
          </cell>
          <cell r="S9">
            <v>882</v>
          </cell>
        </row>
        <row r="10">
          <cell r="H10" t="str">
            <v>unexpected</v>
          </cell>
          <cell r="I10" t="str">
            <v>no</v>
          </cell>
          <cell r="K10" t="str">
            <v>unexpected</v>
          </cell>
          <cell r="L10" t="str">
            <v>no</v>
          </cell>
          <cell r="N10" t="str">
            <v>unexpected</v>
          </cell>
          <cell r="O10" t="str">
            <v>no</v>
          </cell>
          <cell r="Q10" t="str">
            <v>expected</v>
          </cell>
          <cell r="R10" t="str">
            <v>no</v>
          </cell>
          <cell r="S10">
            <v>892</v>
          </cell>
        </row>
        <row r="11">
          <cell r="H11" t="str">
            <v>unexpected</v>
          </cell>
          <cell r="I11" t="str">
            <v>no</v>
          </cell>
          <cell r="K11" t="str">
            <v>unexpected</v>
          </cell>
          <cell r="L11" t="str">
            <v>no</v>
          </cell>
          <cell r="N11" t="str">
            <v>expected</v>
          </cell>
          <cell r="O11" t="str">
            <v>no</v>
          </cell>
          <cell r="Q11" t="str">
            <v>unexpected</v>
          </cell>
          <cell r="R11" t="str">
            <v>no</v>
          </cell>
          <cell r="S11">
            <v>892</v>
          </cell>
        </row>
        <row r="12">
          <cell r="H12" t="str">
            <v>expected</v>
          </cell>
          <cell r="I12" t="str">
            <v>no</v>
          </cell>
          <cell r="K12" t="str">
            <v>expected</v>
          </cell>
          <cell r="L12" t="str">
            <v>no</v>
          </cell>
          <cell r="N12" t="str">
            <v>expected</v>
          </cell>
          <cell r="O12" t="str">
            <v>no</v>
          </cell>
          <cell r="Q12" t="str">
            <v>expected</v>
          </cell>
          <cell r="R12" t="str">
            <v>no</v>
          </cell>
          <cell r="S12">
            <v>888</v>
          </cell>
        </row>
        <row r="13">
          <cell r="H13" t="str">
            <v>expected</v>
          </cell>
          <cell r="I13" t="str">
            <v>no</v>
          </cell>
          <cell r="K13" t="str">
            <v>expected</v>
          </cell>
          <cell r="L13" t="str">
            <v>no</v>
          </cell>
          <cell r="N13" t="str">
            <v>expected</v>
          </cell>
          <cell r="O13" t="str">
            <v>no</v>
          </cell>
          <cell r="Q13" t="str">
            <v>expected</v>
          </cell>
          <cell r="R13" t="str">
            <v>no</v>
          </cell>
          <cell r="S13">
            <v>888</v>
          </cell>
        </row>
        <row r="14">
          <cell r="H14" t="str">
            <v>unexpected</v>
          </cell>
          <cell r="I14" t="str">
            <v>no</v>
          </cell>
          <cell r="K14" t="str">
            <v>unexpected</v>
          </cell>
          <cell r="L14" t="str">
            <v>no</v>
          </cell>
          <cell r="N14" t="str">
            <v>unexpected</v>
          </cell>
          <cell r="O14" t="str">
            <v>no</v>
          </cell>
          <cell r="Q14" t="str">
            <v>expected</v>
          </cell>
          <cell r="R14" t="str">
            <v>no</v>
          </cell>
          <cell r="S14">
            <v>893</v>
          </cell>
        </row>
        <row r="15">
          <cell r="H15" t="str">
            <v>expected</v>
          </cell>
          <cell r="I15" t="str">
            <v>no</v>
          </cell>
          <cell r="K15" t="str">
            <v>expected</v>
          </cell>
          <cell r="L15" t="str">
            <v>no</v>
          </cell>
          <cell r="N15" t="str">
            <v>expected</v>
          </cell>
          <cell r="O15" t="str">
            <v>no</v>
          </cell>
          <cell r="Q15" t="str">
            <v>expected</v>
          </cell>
          <cell r="R15" t="str">
            <v>no</v>
          </cell>
          <cell r="S15">
            <v>888</v>
          </cell>
        </row>
        <row r="16">
          <cell r="H16" t="str">
            <v>expected</v>
          </cell>
          <cell r="I16" t="str">
            <v>no</v>
          </cell>
          <cell r="K16" t="str">
            <v>expected</v>
          </cell>
          <cell r="L16" t="str">
            <v>no</v>
          </cell>
          <cell r="N16" t="str">
            <v>expected</v>
          </cell>
          <cell r="O16" t="str">
            <v>no</v>
          </cell>
          <cell r="Q16" t="str">
            <v>expected</v>
          </cell>
          <cell r="R16" t="str">
            <v>no</v>
          </cell>
          <cell r="S16">
            <v>882</v>
          </cell>
        </row>
        <row r="17">
          <cell r="H17" t="str">
            <v>expected</v>
          </cell>
          <cell r="I17" t="str">
            <v>no</v>
          </cell>
          <cell r="K17" t="str">
            <v>expected</v>
          </cell>
          <cell r="L17" t="str">
            <v>no</v>
          </cell>
          <cell r="N17" t="str">
            <v>expected</v>
          </cell>
          <cell r="O17" t="str">
            <v>no</v>
          </cell>
          <cell r="Q17" t="str">
            <v>unexpected</v>
          </cell>
          <cell r="R17" t="str">
            <v>no</v>
          </cell>
          <cell r="S17">
            <v>890</v>
          </cell>
        </row>
        <row r="18">
          <cell r="H18" t="str">
            <v>expected</v>
          </cell>
          <cell r="I18" t="str">
            <v>no</v>
          </cell>
          <cell r="K18" t="str">
            <v>unexpected</v>
          </cell>
          <cell r="L18" t="str">
            <v>no</v>
          </cell>
          <cell r="N18" t="str">
            <v>expected</v>
          </cell>
          <cell r="O18" t="str">
            <v>no</v>
          </cell>
          <cell r="Q18" t="str">
            <v>expected</v>
          </cell>
          <cell r="R18" t="str">
            <v>no</v>
          </cell>
          <cell r="S18">
            <v>892</v>
          </cell>
        </row>
        <row r="19">
          <cell r="H19" t="str">
            <v>expected</v>
          </cell>
          <cell r="I19" t="str">
            <v>no</v>
          </cell>
          <cell r="K19" t="str">
            <v>unexpected</v>
          </cell>
          <cell r="L19" t="str">
            <v>no</v>
          </cell>
          <cell r="N19" t="str">
            <v>expected</v>
          </cell>
          <cell r="O19" t="str">
            <v>no</v>
          </cell>
          <cell r="Q19" t="str">
            <v>expected</v>
          </cell>
          <cell r="R19" t="str">
            <v>no</v>
          </cell>
          <cell r="S19">
            <v>892</v>
          </cell>
        </row>
        <row r="20">
          <cell r="H20" t="str">
            <v>unexpected</v>
          </cell>
          <cell r="I20" t="str">
            <v>no</v>
          </cell>
          <cell r="K20" t="str">
            <v>expected</v>
          </cell>
          <cell r="L20" t="str">
            <v>no</v>
          </cell>
          <cell r="N20" t="str">
            <v>expected</v>
          </cell>
          <cell r="O20" t="str">
            <v>no</v>
          </cell>
          <cell r="Q20" t="str">
            <v>expected</v>
          </cell>
          <cell r="R20" t="str">
            <v>no</v>
          </cell>
          <cell r="S20">
            <v>883</v>
          </cell>
        </row>
        <row r="21">
          <cell r="H21" t="str">
            <v>expected</v>
          </cell>
          <cell r="I21" t="str">
            <v>no</v>
          </cell>
          <cell r="K21" t="str">
            <v>expected</v>
          </cell>
          <cell r="L21" t="str">
            <v>no</v>
          </cell>
          <cell r="N21" t="str">
            <v>expected</v>
          </cell>
          <cell r="O21" t="str">
            <v>no</v>
          </cell>
          <cell r="Q21" t="str">
            <v>expected</v>
          </cell>
          <cell r="R21" t="str">
            <v>no</v>
          </cell>
          <cell r="S21">
            <v>899</v>
          </cell>
        </row>
        <row r="22">
          <cell r="H22" t="str">
            <v>expected</v>
          </cell>
          <cell r="I22" t="str">
            <v>no</v>
          </cell>
          <cell r="K22" t="str">
            <v>expected</v>
          </cell>
          <cell r="L22" t="str">
            <v>no</v>
          </cell>
          <cell r="N22" t="str">
            <v>expected</v>
          </cell>
          <cell r="O22" t="str">
            <v>no</v>
          </cell>
          <cell r="Q22" t="str">
            <v>expected</v>
          </cell>
          <cell r="R22" t="str">
            <v>no</v>
          </cell>
          <cell r="S22">
            <v>897</v>
          </cell>
        </row>
        <row r="23">
          <cell r="H23" t="str">
            <v>unexpected</v>
          </cell>
          <cell r="I23" t="str">
            <v>no</v>
          </cell>
          <cell r="K23" t="str">
            <v>expected</v>
          </cell>
          <cell r="L23" t="str">
            <v>no</v>
          </cell>
          <cell r="N23" t="str">
            <v>expected</v>
          </cell>
          <cell r="O23" t="str">
            <v>no</v>
          </cell>
          <cell r="Q23" t="str">
            <v>expected</v>
          </cell>
          <cell r="R23" t="str">
            <v>no</v>
          </cell>
          <cell r="S23">
            <v>878</v>
          </cell>
        </row>
        <row r="24">
          <cell r="H24" t="str">
            <v>unexpected</v>
          </cell>
          <cell r="I24" t="str">
            <v>no</v>
          </cell>
          <cell r="K24" t="str">
            <v>expected</v>
          </cell>
          <cell r="L24" t="str">
            <v>no</v>
          </cell>
          <cell r="N24" t="str">
            <v>expected</v>
          </cell>
          <cell r="O24" t="str">
            <v>no</v>
          </cell>
          <cell r="Q24" t="str">
            <v>expected</v>
          </cell>
          <cell r="R24" t="str">
            <v>no</v>
          </cell>
          <cell r="S24">
            <v>875</v>
          </cell>
        </row>
        <row r="25">
          <cell r="H25" t="str">
            <v>expected</v>
          </cell>
          <cell r="I25" t="str">
            <v>no</v>
          </cell>
          <cell r="K25" t="str">
            <v>expected</v>
          </cell>
          <cell r="L25" t="str">
            <v>no</v>
          </cell>
          <cell r="N25" t="str">
            <v>expected</v>
          </cell>
          <cell r="O25" t="str">
            <v>no</v>
          </cell>
          <cell r="Q25" t="str">
            <v>expected</v>
          </cell>
          <cell r="R25" t="str">
            <v>no</v>
          </cell>
          <cell r="S25">
            <v>880</v>
          </cell>
        </row>
        <row r="26">
          <cell r="H26" t="str">
            <v>expected</v>
          </cell>
          <cell r="I26" t="str">
            <v>no</v>
          </cell>
          <cell r="K26" t="str">
            <v>expected</v>
          </cell>
          <cell r="L26" t="str">
            <v>no</v>
          </cell>
          <cell r="N26" t="str">
            <v>expected</v>
          </cell>
          <cell r="O26" t="str">
            <v>no</v>
          </cell>
          <cell r="Q26" t="str">
            <v>expected</v>
          </cell>
          <cell r="R26" t="str">
            <v>no</v>
          </cell>
          <cell r="S26">
            <v>873</v>
          </cell>
        </row>
        <row r="27">
          <cell r="H27" t="str">
            <v>unexpected</v>
          </cell>
          <cell r="I27" t="str">
            <v>no</v>
          </cell>
          <cell r="K27" t="str">
            <v>unexpected</v>
          </cell>
          <cell r="L27" t="str">
            <v>no</v>
          </cell>
          <cell r="N27" t="str">
            <v>unexpected</v>
          </cell>
          <cell r="O27" t="str">
            <v>no</v>
          </cell>
          <cell r="Q27" t="str">
            <v>confused</v>
          </cell>
          <cell r="R27" t="str">
            <v>no</v>
          </cell>
          <cell r="S27">
            <v>873</v>
          </cell>
        </row>
        <row r="28">
          <cell r="H28" t="str">
            <v>expected</v>
          </cell>
          <cell r="I28" t="str">
            <v>no</v>
          </cell>
          <cell r="K28" t="str">
            <v>expected</v>
          </cell>
          <cell r="L28" t="str">
            <v>no</v>
          </cell>
          <cell r="N28" t="str">
            <v>expected</v>
          </cell>
          <cell r="O28" t="str">
            <v>no</v>
          </cell>
          <cell r="Q28" t="str">
            <v>unexpected</v>
          </cell>
          <cell r="R28" t="str">
            <v>no</v>
          </cell>
          <cell r="S28">
            <v>873</v>
          </cell>
        </row>
        <row r="29">
          <cell r="H29" t="str">
            <v>expected</v>
          </cell>
          <cell r="I29" t="str">
            <v>no</v>
          </cell>
          <cell r="K29" t="str">
            <v>unexpected</v>
          </cell>
          <cell r="L29" t="str">
            <v>no</v>
          </cell>
          <cell r="N29" t="str">
            <v>unexpected</v>
          </cell>
          <cell r="O29" t="str">
            <v>no</v>
          </cell>
          <cell r="Q29" t="str">
            <v>unexpected</v>
          </cell>
          <cell r="R29" t="str">
            <v>no</v>
          </cell>
          <cell r="S29">
            <v>878</v>
          </cell>
        </row>
        <row r="30">
          <cell r="H30" t="str">
            <v>expected</v>
          </cell>
          <cell r="I30" t="str">
            <v>no</v>
          </cell>
          <cell r="K30" t="str">
            <v>expected</v>
          </cell>
          <cell r="L30" t="str">
            <v>no</v>
          </cell>
          <cell r="N30" t="str">
            <v>expected</v>
          </cell>
          <cell r="O30" t="str">
            <v>no</v>
          </cell>
          <cell r="Q30" t="str">
            <v>expected</v>
          </cell>
          <cell r="R30" t="str">
            <v>no</v>
          </cell>
          <cell r="S30">
            <v>880</v>
          </cell>
        </row>
        <row r="31">
          <cell r="H31" t="str">
            <v>expected</v>
          </cell>
          <cell r="I31" t="str">
            <v>no</v>
          </cell>
          <cell r="K31" t="str">
            <v>unexpected</v>
          </cell>
          <cell r="L31" t="str">
            <v>no</v>
          </cell>
          <cell r="N31" t="str">
            <v>unexpected</v>
          </cell>
          <cell r="O31" t="str">
            <v>yes</v>
          </cell>
          <cell r="Q31" t="str">
            <v>unexpected</v>
          </cell>
          <cell r="R31" t="str">
            <v>no</v>
          </cell>
          <cell r="S31">
            <v>873</v>
          </cell>
        </row>
        <row r="32">
          <cell r="H32" t="str">
            <v>unexpected</v>
          </cell>
          <cell r="I32" t="str">
            <v>no</v>
          </cell>
          <cell r="K32" t="str">
            <v>unexpected</v>
          </cell>
          <cell r="L32" t="str">
            <v>no</v>
          </cell>
          <cell r="N32" t="str">
            <v>expected</v>
          </cell>
          <cell r="O32" t="str">
            <v>no</v>
          </cell>
          <cell r="Q32" t="str">
            <v>unexpected</v>
          </cell>
          <cell r="R32" t="str">
            <v>no</v>
          </cell>
          <cell r="S32">
            <v>899</v>
          </cell>
        </row>
        <row r="33">
          <cell r="H33" t="str">
            <v>expected</v>
          </cell>
          <cell r="I33" t="str">
            <v>no</v>
          </cell>
          <cell r="K33" t="str">
            <v>expected</v>
          </cell>
          <cell r="L33" t="str">
            <v>no</v>
          </cell>
          <cell r="N33" t="str">
            <v>expected</v>
          </cell>
          <cell r="O33" t="str">
            <v>no</v>
          </cell>
          <cell r="Q33" t="str">
            <v>unexpected</v>
          </cell>
          <cell r="R33" t="str">
            <v>no</v>
          </cell>
          <cell r="S33">
            <v>892</v>
          </cell>
        </row>
        <row r="34">
          <cell r="H34" t="str">
            <v>unexpected</v>
          </cell>
          <cell r="I34" t="str">
            <v>no</v>
          </cell>
          <cell r="K34" t="str">
            <v>unexpected</v>
          </cell>
          <cell r="L34" t="str">
            <v>no</v>
          </cell>
          <cell r="N34" t="str">
            <v>expected</v>
          </cell>
          <cell r="O34" t="str">
            <v>no</v>
          </cell>
          <cell r="Q34" t="str">
            <v>confused</v>
          </cell>
          <cell r="R34" t="str">
            <v>no</v>
          </cell>
          <cell r="S34">
            <v>880</v>
          </cell>
        </row>
        <row r="35">
          <cell r="H35" t="str">
            <v>unexpected</v>
          </cell>
          <cell r="I35" t="str">
            <v>no</v>
          </cell>
          <cell r="K35" t="str">
            <v>unexpected</v>
          </cell>
          <cell r="L35" t="str">
            <v>no</v>
          </cell>
          <cell r="N35" t="str">
            <v>expected</v>
          </cell>
          <cell r="O35" t="str">
            <v>no</v>
          </cell>
          <cell r="Q35" t="str">
            <v>unexpected</v>
          </cell>
          <cell r="R35" t="str">
            <v>no</v>
          </cell>
          <cell r="S35">
            <v>881</v>
          </cell>
        </row>
        <row r="36">
          <cell r="H36" t="str">
            <v>expected</v>
          </cell>
          <cell r="I36" t="str">
            <v>no</v>
          </cell>
          <cell r="K36" t="str">
            <v>unexpected</v>
          </cell>
          <cell r="L36" t="str">
            <v>no</v>
          </cell>
          <cell r="N36" t="str">
            <v>expected</v>
          </cell>
          <cell r="O36" t="str">
            <v>no</v>
          </cell>
          <cell r="Q36" t="str">
            <v>unexpected</v>
          </cell>
          <cell r="R36" t="str">
            <v>no</v>
          </cell>
          <cell r="S36">
            <v>883</v>
          </cell>
        </row>
        <row r="37">
          <cell r="H37" t="str">
            <v>unexpected</v>
          </cell>
          <cell r="I37" t="str">
            <v>no</v>
          </cell>
          <cell r="K37" t="str">
            <v>unexpected</v>
          </cell>
          <cell r="L37" t="str">
            <v>no</v>
          </cell>
          <cell r="N37" t="str">
            <v>unexpected</v>
          </cell>
          <cell r="O37" t="str">
            <v>no</v>
          </cell>
          <cell r="Q37" t="str">
            <v>unexpected</v>
          </cell>
          <cell r="R37" t="str">
            <v>no</v>
          </cell>
          <cell r="S37">
            <v>880</v>
          </cell>
        </row>
        <row r="38">
          <cell r="H38" t="str">
            <v>expected</v>
          </cell>
          <cell r="I38" t="str">
            <v>no</v>
          </cell>
          <cell r="K38" t="str">
            <v>unexpected</v>
          </cell>
          <cell r="L38" t="str">
            <v>no</v>
          </cell>
          <cell r="N38" t="str">
            <v>expected</v>
          </cell>
          <cell r="O38" t="str">
            <v>no</v>
          </cell>
          <cell r="Q38" t="str">
            <v>expected</v>
          </cell>
          <cell r="R38" t="str">
            <v>no</v>
          </cell>
          <cell r="S38">
            <v>881</v>
          </cell>
        </row>
        <row r="39">
          <cell r="H39" t="str">
            <v>expected</v>
          </cell>
          <cell r="I39" t="str">
            <v>no</v>
          </cell>
          <cell r="K39" t="str">
            <v>expected</v>
          </cell>
          <cell r="L39" t="str">
            <v>no</v>
          </cell>
          <cell r="N39" t="str">
            <v>expected</v>
          </cell>
          <cell r="O39" t="str">
            <v>no</v>
          </cell>
          <cell r="Q39" t="str">
            <v>expected</v>
          </cell>
          <cell r="R39" t="str">
            <v>no</v>
          </cell>
          <cell r="S39">
            <v>876</v>
          </cell>
        </row>
        <row r="40">
          <cell r="H40" t="str">
            <v>expected</v>
          </cell>
          <cell r="I40" t="str">
            <v>no</v>
          </cell>
          <cell r="K40" t="str">
            <v>unexpected</v>
          </cell>
          <cell r="L40" t="str">
            <v>no</v>
          </cell>
          <cell r="N40" t="str">
            <v>expected</v>
          </cell>
          <cell r="O40" t="str">
            <v>no</v>
          </cell>
          <cell r="Q40" t="str">
            <v>unexpected</v>
          </cell>
          <cell r="R40" t="str">
            <v>no</v>
          </cell>
          <cell r="S40">
            <v>880</v>
          </cell>
        </row>
        <row r="41">
          <cell r="H41" t="str">
            <v>expected</v>
          </cell>
          <cell r="I41" t="str">
            <v>no</v>
          </cell>
          <cell r="K41" t="str">
            <v>expected</v>
          </cell>
          <cell r="L41" t="str">
            <v>no</v>
          </cell>
          <cell r="N41" t="str">
            <v>expected</v>
          </cell>
          <cell r="O41" t="str">
            <v>yes</v>
          </cell>
          <cell r="Q41" t="str">
            <v>unexpected</v>
          </cell>
          <cell r="R41" t="str">
            <v>no</v>
          </cell>
          <cell r="S41">
            <v>883</v>
          </cell>
        </row>
        <row r="42">
          <cell r="H42" t="str">
            <v>unexpected</v>
          </cell>
          <cell r="I42" t="str">
            <v>no</v>
          </cell>
          <cell r="K42" t="str">
            <v>unexpected</v>
          </cell>
          <cell r="L42" t="str">
            <v>no</v>
          </cell>
          <cell r="N42" t="str">
            <v>expected</v>
          </cell>
          <cell r="O42" t="str">
            <v>no</v>
          </cell>
          <cell r="Q42" t="str">
            <v>unexpected</v>
          </cell>
          <cell r="R42" t="str">
            <v>no</v>
          </cell>
          <cell r="S42">
            <v>878</v>
          </cell>
        </row>
        <row r="43">
          <cell r="H43" t="str">
            <v>expected</v>
          </cell>
          <cell r="I43" t="str">
            <v>no</v>
          </cell>
          <cell r="K43" t="str">
            <v>expected</v>
          </cell>
          <cell r="L43" t="str">
            <v>no</v>
          </cell>
          <cell r="N43" t="str">
            <v>expected</v>
          </cell>
          <cell r="O43" t="str">
            <v>no</v>
          </cell>
          <cell r="Q43" t="str">
            <v>expected</v>
          </cell>
          <cell r="R43" t="str">
            <v>no</v>
          </cell>
          <cell r="S43">
            <v>872</v>
          </cell>
        </row>
        <row r="44">
          <cell r="H44" t="str">
            <v>expected</v>
          </cell>
          <cell r="I44" t="str">
            <v>no</v>
          </cell>
          <cell r="K44" t="str">
            <v>expected</v>
          </cell>
          <cell r="L44" t="str">
            <v>no</v>
          </cell>
          <cell r="N44" t="str">
            <v>expected</v>
          </cell>
          <cell r="O44" t="str">
            <v>no</v>
          </cell>
          <cell r="Q44" t="str">
            <v>expected</v>
          </cell>
          <cell r="R44" t="str">
            <v>no</v>
          </cell>
          <cell r="S44">
            <v>875</v>
          </cell>
        </row>
        <row r="45">
          <cell r="H45" t="str">
            <v>expected</v>
          </cell>
          <cell r="I45" t="str">
            <v>no</v>
          </cell>
          <cell r="K45" t="str">
            <v>expected</v>
          </cell>
          <cell r="L45" t="str">
            <v>no</v>
          </cell>
          <cell r="N45" t="str">
            <v>expected</v>
          </cell>
          <cell r="O45" t="str">
            <v>no</v>
          </cell>
          <cell r="Q45" t="str">
            <v>unexpected</v>
          </cell>
          <cell r="R45" t="str">
            <v>no</v>
          </cell>
          <cell r="S45">
            <v>860</v>
          </cell>
        </row>
        <row r="46">
          <cell r="H46" t="str">
            <v>unexpected</v>
          </cell>
          <cell r="I46" t="str">
            <v>no</v>
          </cell>
          <cell r="K46" t="str">
            <v>unexpected</v>
          </cell>
          <cell r="L46" t="str">
            <v>no</v>
          </cell>
          <cell r="N46" t="str">
            <v>expected</v>
          </cell>
          <cell r="O46" t="str">
            <v>no</v>
          </cell>
          <cell r="Q46" t="str">
            <v>unexpected</v>
          </cell>
          <cell r="R46" t="str">
            <v>no</v>
          </cell>
          <cell r="S46">
            <v>887</v>
          </cell>
        </row>
        <row r="47">
          <cell r="H47" t="str">
            <v>expected</v>
          </cell>
          <cell r="I47" t="str">
            <v>no</v>
          </cell>
          <cell r="K47" t="str">
            <v>expected</v>
          </cell>
          <cell r="L47" t="str">
            <v>no</v>
          </cell>
          <cell r="N47" t="str">
            <v>unexpected</v>
          </cell>
          <cell r="O47" t="str">
            <v>no</v>
          </cell>
          <cell r="Q47" t="str">
            <v>expected</v>
          </cell>
          <cell r="R47" t="str">
            <v>no</v>
          </cell>
          <cell r="S47">
            <v>895</v>
          </cell>
        </row>
        <row r="48">
          <cell r="H48" t="str">
            <v>expected</v>
          </cell>
          <cell r="I48" t="str">
            <v>no</v>
          </cell>
          <cell r="K48" t="str">
            <v>expected</v>
          </cell>
          <cell r="L48" t="str">
            <v>no</v>
          </cell>
          <cell r="N48" t="str">
            <v>expected</v>
          </cell>
          <cell r="O48" t="str">
            <v>no</v>
          </cell>
          <cell r="Q48" t="str">
            <v>expected</v>
          </cell>
          <cell r="R48" t="str">
            <v>no</v>
          </cell>
          <cell r="S48">
            <v>893</v>
          </cell>
        </row>
        <row r="49">
          <cell r="H49" t="str">
            <v>expected</v>
          </cell>
          <cell r="I49" t="str">
            <v>no</v>
          </cell>
          <cell r="K49" t="str">
            <v>expected</v>
          </cell>
          <cell r="L49" t="str">
            <v>no</v>
          </cell>
          <cell r="N49" t="str">
            <v>expected</v>
          </cell>
          <cell r="O49" t="str">
            <v>no</v>
          </cell>
          <cell r="Q49" t="str">
            <v>expected</v>
          </cell>
          <cell r="R49" t="str">
            <v>no</v>
          </cell>
          <cell r="S49">
            <v>889</v>
          </cell>
        </row>
        <row r="50">
          <cell r="H50" t="str">
            <v>expected</v>
          </cell>
          <cell r="I50" t="str">
            <v>no</v>
          </cell>
          <cell r="K50" t="str">
            <v>expected</v>
          </cell>
          <cell r="L50" t="str">
            <v>no</v>
          </cell>
          <cell r="N50" t="str">
            <v>expected</v>
          </cell>
          <cell r="O50" t="str">
            <v>no</v>
          </cell>
          <cell r="Q50" t="str">
            <v>expected</v>
          </cell>
          <cell r="R50" t="str">
            <v>no</v>
          </cell>
          <cell r="S50">
            <v>889</v>
          </cell>
        </row>
        <row r="51">
          <cell r="H51" t="str">
            <v>expected</v>
          </cell>
          <cell r="I51" t="str">
            <v>no</v>
          </cell>
          <cell r="K51" t="str">
            <v>expected</v>
          </cell>
          <cell r="L51" t="str">
            <v>no</v>
          </cell>
          <cell r="N51" t="str">
            <v>expected</v>
          </cell>
          <cell r="O51" t="str">
            <v>no</v>
          </cell>
          <cell r="Q51" t="str">
            <v>expected</v>
          </cell>
          <cell r="R51" t="str">
            <v>no</v>
          </cell>
          <cell r="S51">
            <v>894</v>
          </cell>
        </row>
        <row r="52">
          <cell r="H52" t="str">
            <v>expected</v>
          </cell>
          <cell r="I52" t="str">
            <v>no</v>
          </cell>
          <cell r="K52" t="str">
            <v>expected</v>
          </cell>
          <cell r="L52" t="str">
            <v>no</v>
          </cell>
          <cell r="N52" t="str">
            <v>expected</v>
          </cell>
          <cell r="O52" t="str">
            <v>no</v>
          </cell>
          <cell r="Q52" t="str">
            <v>expected</v>
          </cell>
          <cell r="R52" t="str">
            <v>no</v>
          </cell>
          <cell r="S52">
            <v>888</v>
          </cell>
        </row>
        <row r="53">
          <cell r="H53" t="str">
            <v>expected</v>
          </cell>
          <cell r="I53" t="str">
            <v>no</v>
          </cell>
          <cell r="K53" t="str">
            <v>unexpected</v>
          </cell>
          <cell r="L53" t="str">
            <v>no</v>
          </cell>
          <cell r="N53" t="str">
            <v>expected</v>
          </cell>
          <cell r="O53" t="str">
            <v>no</v>
          </cell>
          <cell r="Q53" t="str">
            <v>expected</v>
          </cell>
          <cell r="R53" t="str">
            <v>no</v>
          </cell>
          <cell r="S53">
            <v>877</v>
          </cell>
        </row>
        <row r="54">
          <cell r="H54" t="str">
            <v>unexpected</v>
          </cell>
          <cell r="I54" t="str">
            <v>no</v>
          </cell>
          <cell r="K54" t="str">
            <v>expected</v>
          </cell>
          <cell r="L54" t="str">
            <v>no</v>
          </cell>
          <cell r="N54" t="str">
            <v>expected</v>
          </cell>
          <cell r="O54" t="str">
            <v>no</v>
          </cell>
          <cell r="Q54" t="str">
            <v>expected</v>
          </cell>
          <cell r="R54" t="str">
            <v>no</v>
          </cell>
          <cell r="S54">
            <v>881</v>
          </cell>
        </row>
        <row r="55">
          <cell r="H55" t="str">
            <v>unexpected</v>
          </cell>
          <cell r="I55" t="str">
            <v>no</v>
          </cell>
          <cell r="K55" t="str">
            <v>unexpected</v>
          </cell>
          <cell r="L55" t="str">
            <v>no</v>
          </cell>
          <cell r="N55" t="str">
            <v>expected</v>
          </cell>
          <cell r="O55" t="str">
            <v>no</v>
          </cell>
          <cell r="Q55" t="str">
            <v>expected</v>
          </cell>
          <cell r="R55" t="str">
            <v>no</v>
          </cell>
          <cell r="S55">
            <v>883</v>
          </cell>
        </row>
        <row r="56">
          <cell r="H56" t="str">
            <v>expected</v>
          </cell>
          <cell r="I56" t="str">
            <v>no</v>
          </cell>
          <cell r="K56" t="str">
            <v>expected</v>
          </cell>
          <cell r="L56" t="str">
            <v>no</v>
          </cell>
          <cell r="N56" t="str">
            <v>expected</v>
          </cell>
          <cell r="O56" t="str">
            <v>no</v>
          </cell>
          <cell r="Q56" t="str">
            <v>expected</v>
          </cell>
          <cell r="R56" t="str">
            <v>no</v>
          </cell>
          <cell r="S56">
            <v>884</v>
          </cell>
        </row>
        <row r="57">
          <cell r="H57" t="str">
            <v>unexpected</v>
          </cell>
          <cell r="I57" t="str">
            <v>no</v>
          </cell>
          <cell r="K57" t="str">
            <v>unexpected</v>
          </cell>
          <cell r="L57" t="str">
            <v>no</v>
          </cell>
          <cell r="N57" t="str">
            <v>unexpected</v>
          </cell>
          <cell r="O57" t="str">
            <v>no</v>
          </cell>
          <cell r="Q57" t="str">
            <v>unexpected</v>
          </cell>
          <cell r="R57" t="str">
            <v>no</v>
          </cell>
          <cell r="S57">
            <v>871</v>
          </cell>
        </row>
        <row r="58">
          <cell r="H58" t="str">
            <v>unexpected</v>
          </cell>
          <cell r="I58" t="str">
            <v>no</v>
          </cell>
          <cell r="K58" t="str">
            <v>expected</v>
          </cell>
          <cell r="L58" t="str">
            <v>no</v>
          </cell>
          <cell r="N58" t="str">
            <v>expected</v>
          </cell>
          <cell r="O58" t="str">
            <v>no</v>
          </cell>
          <cell r="Q58" t="str">
            <v>unexpected</v>
          </cell>
          <cell r="R58" t="str">
            <v>no</v>
          </cell>
          <cell r="S58">
            <v>869</v>
          </cell>
        </row>
        <row r="59">
          <cell r="H59" t="str">
            <v>expected</v>
          </cell>
          <cell r="I59" t="str">
            <v>no</v>
          </cell>
          <cell r="K59" t="str">
            <v>expected</v>
          </cell>
          <cell r="L59" t="str">
            <v>no</v>
          </cell>
          <cell r="N59" t="str">
            <v>expected</v>
          </cell>
          <cell r="O59" t="str">
            <v>no</v>
          </cell>
          <cell r="Q59" t="str">
            <v>expected</v>
          </cell>
          <cell r="R59" t="str">
            <v>no</v>
          </cell>
          <cell r="S59">
            <v>854</v>
          </cell>
        </row>
        <row r="60">
          <cell r="H60" t="str">
            <v>expected</v>
          </cell>
          <cell r="I60" t="str">
            <v>no</v>
          </cell>
          <cell r="K60" t="str">
            <v>expected</v>
          </cell>
          <cell r="L60" t="str">
            <v>no</v>
          </cell>
          <cell r="N60" t="str">
            <v>expected</v>
          </cell>
          <cell r="O60" t="str">
            <v>no</v>
          </cell>
          <cell r="Q60" t="str">
            <v>expected</v>
          </cell>
          <cell r="R60" t="str">
            <v>no</v>
          </cell>
          <cell r="S60">
            <v>883</v>
          </cell>
        </row>
        <row r="61">
          <cell r="H61" t="str">
            <v>expected</v>
          </cell>
          <cell r="I61" t="str">
            <v>no</v>
          </cell>
          <cell r="K61" t="str">
            <v>expected</v>
          </cell>
          <cell r="L61" t="str">
            <v>no</v>
          </cell>
          <cell r="N61" t="str">
            <v>unexpected</v>
          </cell>
          <cell r="O61" t="str">
            <v>yes</v>
          </cell>
          <cell r="Q61" t="str">
            <v>unexpected</v>
          </cell>
          <cell r="R61" t="str">
            <v>no</v>
          </cell>
          <cell r="S61">
            <v>880</v>
          </cell>
        </row>
        <row r="62">
          <cell r="H62" t="str">
            <v>expected</v>
          </cell>
          <cell r="I62" t="str">
            <v>no</v>
          </cell>
          <cell r="K62" t="str">
            <v>expected</v>
          </cell>
          <cell r="L62" t="str">
            <v>no</v>
          </cell>
          <cell r="N62" t="str">
            <v>expected</v>
          </cell>
          <cell r="O62" t="str">
            <v>no</v>
          </cell>
          <cell r="Q62" t="str">
            <v>expected</v>
          </cell>
          <cell r="R62" t="str">
            <v>no</v>
          </cell>
          <cell r="S62">
            <v>885</v>
          </cell>
        </row>
        <row r="63">
          <cell r="H63" t="str">
            <v>expected</v>
          </cell>
          <cell r="I63" t="str">
            <v>no</v>
          </cell>
          <cell r="K63" t="str">
            <v>expected</v>
          </cell>
          <cell r="L63" t="str">
            <v>no</v>
          </cell>
          <cell r="N63" t="str">
            <v>expected</v>
          </cell>
          <cell r="O63" t="str">
            <v>no</v>
          </cell>
          <cell r="Q63" t="str">
            <v>expected</v>
          </cell>
          <cell r="R63" t="str">
            <v>no</v>
          </cell>
          <cell r="S63">
            <v>887</v>
          </cell>
        </row>
        <row r="64">
          <cell r="H64" t="str">
            <v>expected</v>
          </cell>
          <cell r="I64" t="str">
            <v>no</v>
          </cell>
          <cell r="K64" t="str">
            <v>expected</v>
          </cell>
          <cell r="L64" t="str">
            <v>no</v>
          </cell>
          <cell r="N64" t="str">
            <v>expected</v>
          </cell>
          <cell r="O64" t="str">
            <v>no</v>
          </cell>
          <cell r="Q64" t="str">
            <v>expected</v>
          </cell>
          <cell r="R64" t="str">
            <v>no</v>
          </cell>
          <cell r="S64">
            <v>880</v>
          </cell>
        </row>
        <row r="65">
          <cell r="H65" t="str">
            <v>expected</v>
          </cell>
          <cell r="I65" t="str">
            <v>no</v>
          </cell>
          <cell r="K65" t="str">
            <v>unexpected</v>
          </cell>
          <cell r="L65" t="str">
            <v>no</v>
          </cell>
          <cell r="N65" t="str">
            <v>expected</v>
          </cell>
          <cell r="O65" t="str">
            <v>no</v>
          </cell>
          <cell r="Q65" t="str">
            <v>expected</v>
          </cell>
          <cell r="R65" t="str">
            <v>no</v>
          </cell>
          <cell r="S65">
            <v>882</v>
          </cell>
        </row>
        <row r="66">
          <cell r="H66" t="str">
            <v>unexpected</v>
          </cell>
          <cell r="I66" t="str">
            <v>no</v>
          </cell>
          <cell r="K66" t="str">
            <v>expected</v>
          </cell>
          <cell r="L66" t="str">
            <v>no</v>
          </cell>
          <cell r="N66" t="str">
            <v>expected</v>
          </cell>
          <cell r="O66" t="str">
            <v>no</v>
          </cell>
          <cell r="Q66" t="str">
            <v>unexpected</v>
          </cell>
          <cell r="R66" t="str">
            <v>no</v>
          </cell>
          <cell r="S66">
            <v>875</v>
          </cell>
        </row>
        <row r="67">
          <cell r="H67" t="str">
            <v>expected</v>
          </cell>
          <cell r="I67" t="str">
            <v>no</v>
          </cell>
          <cell r="K67" t="str">
            <v>expected</v>
          </cell>
          <cell r="L67" t="str">
            <v>no</v>
          </cell>
          <cell r="N67" t="str">
            <v>expected</v>
          </cell>
          <cell r="O67" t="str">
            <v>no</v>
          </cell>
          <cell r="Q67" t="str">
            <v>expected</v>
          </cell>
          <cell r="R67" t="str">
            <v>no</v>
          </cell>
          <cell r="S67">
            <v>870</v>
          </cell>
        </row>
        <row r="68">
          <cell r="H68" t="str">
            <v>expected</v>
          </cell>
          <cell r="I68" t="str">
            <v>no</v>
          </cell>
          <cell r="K68" t="str">
            <v>expected</v>
          </cell>
          <cell r="L68" t="str">
            <v>no</v>
          </cell>
          <cell r="N68" t="str">
            <v>expected</v>
          </cell>
          <cell r="O68" t="str">
            <v>yes</v>
          </cell>
          <cell r="Q68" t="str">
            <v>expected</v>
          </cell>
          <cell r="R68" t="str">
            <v>no</v>
          </cell>
          <cell r="S68">
            <v>870</v>
          </cell>
        </row>
        <row r="69">
          <cell r="H69" t="str">
            <v>expected</v>
          </cell>
          <cell r="I69" t="str">
            <v>no</v>
          </cell>
          <cell r="K69" t="str">
            <v>expected</v>
          </cell>
          <cell r="L69" t="str">
            <v>no</v>
          </cell>
          <cell r="N69" t="str">
            <v>expected</v>
          </cell>
          <cell r="O69" t="str">
            <v>no</v>
          </cell>
          <cell r="Q69" t="str">
            <v>expected</v>
          </cell>
          <cell r="R69" t="str">
            <v>no</v>
          </cell>
          <cell r="S69">
            <v>883</v>
          </cell>
        </row>
        <row r="70">
          <cell r="H70" t="str">
            <v>expected</v>
          </cell>
          <cell r="I70" t="str">
            <v>no</v>
          </cell>
          <cell r="K70" t="str">
            <v>expected</v>
          </cell>
          <cell r="L70" t="str">
            <v>no</v>
          </cell>
          <cell r="N70" t="str">
            <v>expected</v>
          </cell>
          <cell r="O70" t="str">
            <v>no</v>
          </cell>
          <cell r="Q70" t="str">
            <v>expected</v>
          </cell>
          <cell r="R70" t="str">
            <v>no</v>
          </cell>
          <cell r="S70">
            <v>879</v>
          </cell>
        </row>
        <row r="71">
          <cell r="H71" t="str">
            <v>expected</v>
          </cell>
          <cell r="I71" t="str">
            <v>no</v>
          </cell>
          <cell r="K71" t="str">
            <v>expected</v>
          </cell>
          <cell r="L71" t="str">
            <v>no</v>
          </cell>
          <cell r="N71" t="str">
            <v>expected</v>
          </cell>
          <cell r="O71" t="str">
            <v>no</v>
          </cell>
          <cell r="Q71" t="str">
            <v>expected</v>
          </cell>
          <cell r="R71" t="str">
            <v>no</v>
          </cell>
          <cell r="S71">
            <v>878</v>
          </cell>
        </row>
        <row r="72">
          <cell r="H72" t="str">
            <v>unexpected</v>
          </cell>
          <cell r="I72" t="str">
            <v>no</v>
          </cell>
          <cell r="K72" t="str">
            <v>expected</v>
          </cell>
          <cell r="L72" t="str">
            <v>no</v>
          </cell>
          <cell r="N72" t="str">
            <v>expected</v>
          </cell>
          <cell r="O72" t="str">
            <v>no</v>
          </cell>
          <cell r="Q72" t="str">
            <v>expected</v>
          </cell>
          <cell r="R72" t="str">
            <v>no</v>
          </cell>
          <cell r="S72">
            <v>864</v>
          </cell>
        </row>
        <row r="73">
          <cell r="H73" t="str">
            <v>expected</v>
          </cell>
          <cell r="I73" t="str">
            <v>no</v>
          </cell>
          <cell r="K73" t="str">
            <v>expected</v>
          </cell>
          <cell r="L73" t="str">
            <v>no</v>
          </cell>
          <cell r="N73" t="str">
            <v>expected</v>
          </cell>
          <cell r="O73" t="str">
            <v>no</v>
          </cell>
          <cell r="Q73" t="str">
            <v>expected</v>
          </cell>
          <cell r="R73" t="str">
            <v>no</v>
          </cell>
          <cell r="S73">
            <v>877</v>
          </cell>
        </row>
        <row r="74">
          <cell r="H74" t="str">
            <v>expected</v>
          </cell>
          <cell r="I74" t="str">
            <v>no</v>
          </cell>
          <cell r="K74" t="str">
            <v>expected</v>
          </cell>
          <cell r="L74" t="str">
            <v>no</v>
          </cell>
          <cell r="N74" t="str">
            <v>expected</v>
          </cell>
          <cell r="O74" t="str">
            <v>yes</v>
          </cell>
          <cell r="Q74" t="str">
            <v>expected</v>
          </cell>
          <cell r="R74" t="str">
            <v>no</v>
          </cell>
          <cell r="S74">
            <v>866</v>
          </cell>
        </row>
        <row r="75">
          <cell r="H75" t="str">
            <v>expected</v>
          </cell>
          <cell r="I75" t="str">
            <v>no</v>
          </cell>
          <cell r="K75" t="str">
            <v>expected</v>
          </cell>
          <cell r="L75" t="str">
            <v>no</v>
          </cell>
          <cell r="N75" t="str">
            <v>expected</v>
          </cell>
          <cell r="O75" t="str">
            <v>no</v>
          </cell>
          <cell r="Q75" t="str">
            <v>expected</v>
          </cell>
          <cell r="R75" t="str">
            <v>no</v>
          </cell>
          <cell r="S75">
            <v>866</v>
          </cell>
        </row>
        <row r="76">
          <cell r="H76" t="str">
            <v>expected</v>
          </cell>
          <cell r="I76" t="str">
            <v>no</v>
          </cell>
          <cell r="K76" t="str">
            <v>expected</v>
          </cell>
          <cell r="L76" t="str">
            <v>no</v>
          </cell>
          <cell r="N76" t="str">
            <v>expected</v>
          </cell>
          <cell r="O76" t="str">
            <v>no</v>
          </cell>
          <cell r="Q76" t="str">
            <v>expected</v>
          </cell>
          <cell r="R76" t="str">
            <v>no</v>
          </cell>
          <cell r="S76">
            <v>868</v>
          </cell>
        </row>
        <row r="77">
          <cell r="H77" t="str">
            <v>unexpected</v>
          </cell>
          <cell r="I77" t="str">
            <v>no</v>
          </cell>
          <cell r="K77" t="str">
            <v>unexpected</v>
          </cell>
          <cell r="L77" t="str">
            <v>no</v>
          </cell>
          <cell r="N77" t="str">
            <v>unexpected</v>
          </cell>
          <cell r="O77" t="str">
            <v>no</v>
          </cell>
          <cell r="Q77" t="str">
            <v>unexpected</v>
          </cell>
          <cell r="R77" t="str">
            <v>no</v>
          </cell>
          <cell r="S77">
            <v>888</v>
          </cell>
        </row>
        <row r="78">
          <cell r="H78" t="str">
            <v>expected</v>
          </cell>
          <cell r="I78" t="str">
            <v>no</v>
          </cell>
          <cell r="K78" t="str">
            <v>expected</v>
          </cell>
          <cell r="L78" t="str">
            <v>no</v>
          </cell>
          <cell r="N78" t="str">
            <v>expected</v>
          </cell>
          <cell r="O78" t="str">
            <v>no</v>
          </cell>
          <cell r="Q78" t="str">
            <v>expected</v>
          </cell>
          <cell r="R78" t="str">
            <v>no</v>
          </cell>
          <cell r="S78">
            <v>880</v>
          </cell>
        </row>
        <row r="79">
          <cell r="H79" t="str">
            <v>unexpected</v>
          </cell>
          <cell r="I79" t="str">
            <v>no</v>
          </cell>
          <cell r="K79" t="str">
            <v>unexpected</v>
          </cell>
          <cell r="L79" t="str">
            <v>no</v>
          </cell>
          <cell r="N79" t="str">
            <v>expected</v>
          </cell>
          <cell r="O79" t="str">
            <v>no</v>
          </cell>
          <cell r="Q79" t="str">
            <v>expected</v>
          </cell>
          <cell r="R79" t="str">
            <v>no</v>
          </cell>
          <cell r="S79">
            <v>881</v>
          </cell>
        </row>
        <row r="80">
          <cell r="H80" t="str">
            <v>expected</v>
          </cell>
          <cell r="I80" t="str">
            <v>no</v>
          </cell>
          <cell r="K80" t="str">
            <v>unexpected</v>
          </cell>
          <cell r="L80" t="str">
            <v>no</v>
          </cell>
          <cell r="N80" t="str">
            <v>expected</v>
          </cell>
          <cell r="O80" t="str">
            <v>no</v>
          </cell>
          <cell r="Q80" t="str">
            <v>expected</v>
          </cell>
          <cell r="R80" t="str">
            <v>no</v>
          </cell>
          <cell r="S80">
            <v>886</v>
          </cell>
        </row>
        <row r="81">
          <cell r="H81" t="str">
            <v>unexpected</v>
          </cell>
          <cell r="I81" t="str">
            <v>no</v>
          </cell>
          <cell r="K81" t="str">
            <v>unexpected</v>
          </cell>
          <cell r="L81" t="str">
            <v>no</v>
          </cell>
          <cell r="N81" t="str">
            <v>unexpected</v>
          </cell>
          <cell r="O81" t="str">
            <v>no</v>
          </cell>
          <cell r="Q81" t="str">
            <v>unexpected</v>
          </cell>
          <cell r="R81" t="str">
            <v>no</v>
          </cell>
          <cell r="S81">
            <v>880</v>
          </cell>
        </row>
        <row r="82">
          <cell r="H82" t="str">
            <v>unexpected</v>
          </cell>
          <cell r="I82" t="str">
            <v>no</v>
          </cell>
          <cell r="K82" t="str">
            <v>unexpected</v>
          </cell>
          <cell r="L82" t="str">
            <v>no</v>
          </cell>
          <cell r="N82" t="str">
            <v>unexpected</v>
          </cell>
          <cell r="O82" t="str">
            <v>no</v>
          </cell>
          <cell r="Q82" t="str">
            <v>expected</v>
          </cell>
          <cell r="R82" t="str">
            <v>no</v>
          </cell>
          <cell r="S82">
            <v>884</v>
          </cell>
        </row>
        <row r="83">
          <cell r="H83" t="str">
            <v>expected</v>
          </cell>
          <cell r="I83" t="str">
            <v>no</v>
          </cell>
          <cell r="K83" t="str">
            <v>expected</v>
          </cell>
          <cell r="L83" t="str">
            <v>no</v>
          </cell>
          <cell r="N83" t="str">
            <v>expected</v>
          </cell>
          <cell r="O83" t="str">
            <v>no</v>
          </cell>
          <cell r="Q83" t="str">
            <v>expected</v>
          </cell>
          <cell r="R83" t="str">
            <v>no</v>
          </cell>
          <cell r="S83">
            <v>884</v>
          </cell>
        </row>
        <row r="84">
          <cell r="H84" t="str">
            <v>expected</v>
          </cell>
          <cell r="I84" t="str">
            <v>no</v>
          </cell>
          <cell r="K84" t="str">
            <v>expected</v>
          </cell>
          <cell r="L84" t="str">
            <v>no</v>
          </cell>
          <cell r="N84" t="str">
            <v>expected</v>
          </cell>
          <cell r="O84" t="str">
            <v>no</v>
          </cell>
          <cell r="Q84" t="str">
            <v>expected</v>
          </cell>
          <cell r="R84" t="str">
            <v>no</v>
          </cell>
          <cell r="S84">
            <v>868</v>
          </cell>
        </row>
        <row r="85">
          <cell r="H85" t="str">
            <v>expected</v>
          </cell>
          <cell r="I85" t="str">
            <v>no</v>
          </cell>
          <cell r="K85" t="str">
            <v>unexpected</v>
          </cell>
          <cell r="L85" t="str">
            <v>no</v>
          </cell>
          <cell r="N85" t="str">
            <v>unexpected</v>
          </cell>
          <cell r="O85" t="str">
            <v>no</v>
          </cell>
          <cell r="Q85" t="str">
            <v>unexpected</v>
          </cell>
          <cell r="R85" t="str">
            <v>no</v>
          </cell>
          <cell r="S85">
            <v>875</v>
          </cell>
        </row>
        <row r="86">
          <cell r="H86" t="str">
            <v>unexpected</v>
          </cell>
          <cell r="I86" t="str">
            <v>no</v>
          </cell>
          <cell r="K86" t="str">
            <v>unexpected</v>
          </cell>
          <cell r="L86" t="str">
            <v>no</v>
          </cell>
          <cell r="N86" t="str">
            <v>unexpected</v>
          </cell>
          <cell r="O86" t="str">
            <v>no</v>
          </cell>
          <cell r="Q86" t="str">
            <v>unexpected</v>
          </cell>
          <cell r="R86" t="str">
            <v>no</v>
          </cell>
          <cell r="S86">
            <v>875</v>
          </cell>
        </row>
        <row r="87">
          <cell r="H87" t="str">
            <v>expected</v>
          </cell>
          <cell r="I87" t="str">
            <v>no</v>
          </cell>
          <cell r="K87" t="str">
            <v>expected</v>
          </cell>
          <cell r="L87" t="str">
            <v>no</v>
          </cell>
          <cell r="N87" t="str">
            <v>expected</v>
          </cell>
          <cell r="O87" t="str">
            <v>yes</v>
          </cell>
          <cell r="Q87" t="str">
            <v>expected</v>
          </cell>
          <cell r="R87" t="str">
            <v>no</v>
          </cell>
          <cell r="S87">
            <v>873</v>
          </cell>
        </row>
        <row r="88">
          <cell r="H88" t="str">
            <v>expected</v>
          </cell>
          <cell r="I88" t="str">
            <v>no</v>
          </cell>
          <cell r="K88" t="str">
            <v>expected</v>
          </cell>
          <cell r="L88" t="str">
            <v>no</v>
          </cell>
          <cell r="N88" t="str">
            <v>expected</v>
          </cell>
          <cell r="O88" t="str">
            <v>no</v>
          </cell>
          <cell r="Q88" t="str">
            <v>expected</v>
          </cell>
          <cell r="R88" t="str">
            <v>no</v>
          </cell>
          <cell r="S88">
            <v>866</v>
          </cell>
        </row>
        <row r="89">
          <cell r="H89" t="str">
            <v>unexpected</v>
          </cell>
          <cell r="I89" t="str">
            <v>no</v>
          </cell>
          <cell r="K89" t="str">
            <v>expected</v>
          </cell>
          <cell r="L89" t="str">
            <v>no</v>
          </cell>
          <cell r="N89" t="str">
            <v>expected</v>
          </cell>
          <cell r="O89" t="str">
            <v>no</v>
          </cell>
          <cell r="Q89" t="str">
            <v>expected</v>
          </cell>
          <cell r="R89" t="str">
            <v>no</v>
          </cell>
          <cell r="S89">
            <v>864</v>
          </cell>
        </row>
        <row r="90">
          <cell r="H90" t="str">
            <v>expected</v>
          </cell>
          <cell r="I90" t="str">
            <v>no</v>
          </cell>
          <cell r="K90" t="str">
            <v>expected</v>
          </cell>
          <cell r="L90" t="str">
            <v>no</v>
          </cell>
          <cell r="N90" t="str">
            <v>expected</v>
          </cell>
          <cell r="O90" t="str">
            <v>no</v>
          </cell>
          <cell r="Q90" t="str">
            <v>expected</v>
          </cell>
          <cell r="R90" t="str">
            <v>no</v>
          </cell>
          <cell r="S90">
            <v>871</v>
          </cell>
        </row>
        <row r="91">
          <cell r="H91" t="str">
            <v>unexpected</v>
          </cell>
          <cell r="I91" t="str">
            <v>no</v>
          </cell>
          <cell r="K91" t="str">
            <v>unexpected</v>
          </cell>
          <cell r="L91" t="str">
            <v>no</v>
          </cell>
          <cell r="N91" t="str">
            <v>unexpected</v>
          </cell>
          <cell r="O91" t="str">
            <v>no</v>
          </cell>
          <cell r="Q91" t="str">
            <v>unexpected</v>
          </cell>
          <cell r="R91" t="str">
            <v>no</v>
          </cell>
          <cell r="S91">
            <v>877</v>
          </cell>
        </row>
        <row r="92">
          <cell r="H92" t="str">
            <v>expected</v>
          </cell>
          <cell r="I92" t="str">
            <v>no</v>
          </cell>
          <cell r="K92" t="str">
            <v>expected</v>
          </cell>
          <cell r="L92" t="str">
            <v>no</v>
          </cell>
          <cell r="N92" t="str">
            <v>expected</v>
          </cell>
          <cell r="O92" t="str">
            <v>no</v>
          </cell>
          <cell r="Q92" t="str">
            <v>expected</v>
          </cell>
          <cell r="R92" t="str">
            <v>no</v>
          </cell>
          <cell r="S92">
            <v>885</v>
          </cell>
        </row>
        <row r="93">
          <cell r="H93" t="str">
            <v>expected</v>
          </cell>
          <cell r="I93" t="str">
            <v>no</v>
          </cell>
          <cell r="K93" t="str">
            <v>unexpected</v>
          </cell>
          <cell r="L93" t="str">
            <v>no</v>
          </cell>
          <cell r="N93" t="str">
            <v>expected</v>
          </cell>
          <cell r="O93" t="str">
            <v>no</v>
          </cell>
          <cell r="Q93" t="str">
            <v>expected</v>
          </cell>
          <cell r="R93" t="str">
            <v>no</v>
          </cell>
          <cell r="S93">
            <v>874</v>
          </cell>
        </row>
        <row r="94">
          <cell r="H94" t="str">
            <v>expected</v>
          </cell>
          <cell r="I94" t="str">
            <v>no</v>
          </cell>
          <cell r="K94" t="str">
            <v>unexpected</v>
          </cell>
          <cell r="L94" t="str">
            <v>no</v>
          </cell>
          <cell r="N94" t="str">
            <v>unexpected</v>
          </cell>
          <cell r="O94" t="str">
            <v>no</v>
          </cell>
          <cell r="Q94" t="str">
            <v>expected</v>
          </cell>
          <cell r="R94" t="str">
            <v>no</v>
          </cell>
          <cell r="S94">
            <v>884</v>
          </cell>
        </row>
        <row r="95">
          <cell r="H95" t="str">
            <v>expected</v>
          </cell>
          <cell r="I95" t="str">
            <v>no</v>
          </cell>
          <cell r="K95" t="str">
            <v>expected</v>
          </cell>
          <cell r="L95" t="str">
            <v>no</v>
          </cell>
          <cell r="N95" t="str">
            <v>expected</v>
          </cell>
          <cell r="O95" t="str">
            <v>no</v>
          </cell>
          <cell r="Q95" t="str">
            <v>expected</v>
          </cell>
          <cell r="R95" t="str">
            <v>no</v>
          </cell>
          <cell r="S95">
            <v>883</v>
          </cell>
        </row>
        <row r="96">
          <cell r="H96" t="str">
            <v>expected</v>
          </cell>
          <cell r="I96" t="str">
            <v>no</v>
          </cell>
          <cell r="K96" t="str">
            <v>expected</v>
          </cell>
          <cell r="L96" t="str">
            <v>no</v>
          </cell>
          <cell r="N96" t="str">
            <v>expected</v>
          </cell>
          <cell r="O96" t="str">
            <v>no</v>
          </cell>
          <cell r="Q96" t="str">
            <v>confused</v>
          </cell>
          <cell r="R96" t="str">
            <v>no</v>
          </cell>
          <cell r="S96">
            <v>885</v>
          </cell>
        </row>
        <row r="97">
          <cell r="H97" t="str">
            <v>expected</v>
          </cell>
          <cell r="I97" t="str">
            <v>no</v>
          </cell>
          <cell r="K97" t="str">
            <v>expected</v>
          </cell>
          <cell r="L97" t="str">
            <v>no</v>
          </cell>
          <cell r="N97" t="str">
            <v>expected</v>
          </cell>
          <cell r="O97" t="str">
            <v>no</v>
          </cell>
          <cell r="Q97" t="str">
            <v>expected</v>
          </cell>
          <cell r="R97" t="str">
            <v>no</v>
          </cell>
          <cell r="S97">
            <v>884</v>
          </cell>
        </row>
        <row r="98">
          <cell r="H98" t="str">
            <v>unexpected</v>
          </cell>
          <cell r="I98" t="str">
            <v>no</v>
          </cell>
          <cell r="K98" t="str">
            <v>unexpected</v>
          </cell>
          <cell r="L98" t="str">
            <v>no</v>
          </cell>
          <cell r="N98" t="str">
            <v>expected</v>
          </cell>
          <cell r="O98" t="str">
            <v>no</v>
          </cell>
          <cell r="Q98" t="str">
            <v>unexpected</v>
          </cell>
          <cell r="R98" t="str">
            <v>no</v>
          </cell>
          <cell r="S98">
            <v>873</v>
          </cell>
        </row>
        <row r="99">
          <cell r="H99" t="str">
            <v>unexpected</v>
          </cell>
          <cell r="I99" t="str">
            <v>no</v>
          </cell>
          <cell r="K99" t="str">
            <v>unexpected</v>
          </cell>
          <cell r="L99" t="str">
            <v>no</v>
          </cell>
          <cell r="N99" t="str">
            <v>expected</v>
          </cell>
          <cell r="O99" t="str">
            <v>no</v>
          </cell>
          <cell r="Q99" t="str">
            <v>unexpected</v>
          </cell>
          <cell r="R99" t="str">
            <v>no</v>
          </cell>
          <cell r="S99">
            <v>874</v>
          </cell>
        </row>
        <row r="100">
          <cell r="H100" t="str">
            <v>expected</v>
          </cell>
          <cell r="I100" t="str">
            <v>no</v>
          </cell>
          <cell r="K100" t="str">
            <v>expected</v>
          </cell>
          <cell r="L100" t="str">
            <v>no</v>
          </cell>
          <cell r="N100" t="str">
            <v>expected</v>
          </cell>
          <cell r="O100" t="str">
            <v>no</v>
          </cell>
          <cell r="Q100" t="str">
            <v>expected</v>
          </cell>
          <cell r="R100" t="str">
            <v>no</v>
          </cell>
          <cell r="S100">
            <v>867</v>
          </cell>
        </row>
        <row r="101">
          <cell r="H101" t="str">
            <v>expected</v>
          </cell>
          <cell r="I101" t="str">
            <v>no</v>
          </cell>
          <cell r="K101" t="str">
            <v>expected</v>
          </cell>
          <cell r="L101" t="str">
            <v>no</v>
          </cell>
          <cell r="N101" t="str">
            <v>unexpected</v>
          </cell>
          <cell r="O101" t="str">
            <v>no</v>
          </cell>
          <cell r="Q101" t="str">
            <v>expected</v>
          </cell>
          <cell r="R101" t="str">
            <v>no</v>
          </cell>
          <cell r="S101">
            <v>883</v>
          </cell>
        </row>
        <row r="102">
          <cell r="H102" t="str">
            <v>unexpected</v>
          </cell>
          <cell r="I102" t="str">
            <v>no</v>
          </cell>
          <cell r="K102" t="str">
            <v>unexpected</v>
          </cell>
          <cell r="L102" t="str">
            <v>no</v>
          </cell>
          <cell r="N102" t="str">
            <v>expected</v>
          </cell>
          <cell r="O102" t="str">
            <v>no</v>
          </cell>
          <cell r="Q102" t="str">
            <v>unexpected</v>
          </cell>
          <cell r="R102" t="str">
            <v>no</v>
          </cell>
          <cell r="S102">
            <v>879</v>
          </cell>
        </row>
        <row r="103">
          <cell r="H103" t="str">
            <v>expected</v>
          </cell>
          <cell r="I103" t="str">
            <v>no</v>
          </cell>
          <cell r="K103" t="str">
            <v>expected</v>
          </cell>
          <cell r="L103" t="str">
            <v>no</v>
          </cell>
          <cell r="N103" t="str">
            <v>expected</v>
          </cell>
          <cell r="O103" t="str">
            <v>no</v>
          </cell>
          <cell r="Q103" t="str">
            <v>expected</v>
          </cell>
          <cell r="R103" t="str">
            <v>no</v>
          </cell>
          <cell r="S103">
            <v>866</v>
          </cell>
        </row>
        <row r="104">
          <cell r="H104" t="str">
            <v>expected</v>
          </cell>
          <cell r="I104" t="str">
            <v>no</v>
          </cell>
          <cell r="K104" t="str">
            <v>unexpected</v>
          </cell>
          <cell r="L104" t="str">
            <v>no</v>
          </cell>
          <cell r="N104" t="str">
            <v>expected</v>
          </cell>
          <cell r="O104" t="str">
            <v>no</v>
          </cell>
          <cell r="Q104" t="str">
            <v>expected</v>
          </cell>
          <cell r="R104" t="str">
            <v>no</v>
          </cell>
          <cell r="S104">
            <v>869</v>
          </cell>
        </row>
        <row r="105">
          <cell r="H105" t="str">
            <v>unexpected</v>
          </cell>
          <cell r="I105" t="str">
            <v>no</v>
          </cell>
          <cell r="K105" t="str">
            <v>unexpected</v>
          </cell>
          <cell r="L105" t="str">
            <v>no</v>
          </cell>
          <cell r="N105" t="str">
            <v>expected</v>
          </cell>
          <cell r="O105" t="str">
            <v>no</v>
          </cell>
          <cell r="Q105" t="str">
            <v>confused</v>
          </cell>
          <cell r="R105" t="str">
            <v>no</v>
          </cell>
          <cell r="S105">
            <v>871</v>
          </cell>
        </row>
        <row r="106">
          <cell r="H106" t="str">
            <v>unexpected</v>
          </cell>
          <cell r="I106" t="str">
            <v>no</v>
          </cell>
          <cell r="K106" t="str">
            <v>confused</v>
          </cell>
          <cell r="L106" t="str">
            <v>no</v>
          </cell>
          <cell r="N106" t="str">
            <v>expected</v>
          </cell>
          <cell r="O106" t="str">
            <v>no</v>
          </cell>
          <cell r="Q106" t="str">
            <v>expected</v>
          </cell>
          <cell r="R106" t="str">
            <v>no</v>
          </cell>
          <cell r="S106">
            <v>868</v>
          </cell>
        </row>
        <row r="107">
          <cell r="H107" t="str">
            <v>unexpected</v>
          </cell>
          <cell r="I107" t="str">
            <v>no</v>
          </cell>
          <cell r="K107" t="str">
            <v>unexpected</v>
          </cell>
          <cell r="L107" t="str">
            <v>no</v>
          </cell>
          <cell r="N107" t="str">
            <v>expected</v>
          </cell>
          <cell r="O107" t="str">
            <v>no</v>
          </cell>
          <cell r="Q107" t="str">
            <v>unexpected</v>
          </cell>
          <cell r="R107" t="str">
            <v>no</v>
          </cell>
          <cell r="S107">
            <v>885</v>
          </cell>
        </row>
        <row r="108">
          <cell r="H108" t="str">
            <v>unexpected</v>
          </cell>
          <cell r="I108" t="str">
            <v>no</v>
          </cell>
          <cell r="K108" t="str">
            <v>expected</v>
          </cell>
          <cell r="L108" t="str">
            <v>no</v>
          </cell>
          <cell r="N108" t="str">
            <v>expected</v>
          </cell>
          <cell r="O108" t="str">
            <v>no</v>
          </cell>
          <cell r="Q108" t="str">
            <v>expected</v>
          </cell>
          <cell r="R108" t="str">
            <v>no</v>
          </cell>
          <cell r="S108">
            <v>878</v>
          </cell>
        </row>
        <row r="109">
          <cell r="H109" t="str">
            <v>expected</v>
          </cell>
          <cell r="I109" t="str">
            <v>no</v>
          </cell>
          <cell r="K109" t="str">
            <v>expected</v>
          </cell>
          <cell r="L109" t="str">
            <v>no</v>
          </cell>
          <cell r="N109" t="str">
            <v>expected</v>
          </cell>
          <cell r="O109" t="str">
            <v>no</v>
          </cell>
          <cell r="Q109" t="str">
            <v>expected</v>
          </cell>
          <cell r="R109" t="str">
            <v>no</v>
          </cell>
          <cell r="S109">
            <v>870</v>
          </cell>
        </row>
        <row r="110">
          <cell r="H110" t="str">
            <v>unexpected</v>
          </cell>
          <cell r="I110" t="str">
            <v>no</v>
          </cell>
          <cell r="K110" t="str">
            <v>expected</v>
          </cell>
          <cell r="L110" t="str">
            <v>no</v>
          </cell>
          <cell r="N110" t="str">
            <v>expected</v>
          </cell>
          <cell r="O110" t="str">
            <v>no</v>
          </cell>
          <cell r="Q110" t="str">
            <v>expected</v>
          </cell>
          <cell r="R110" t="str">
            <v>no</v>
          </cell>
          <cell r="S110">
            <v>880</v>
          </cell>
        </row>
        <row r="111">
          <cell r="H111" t="str">
            <v>expected</v>
          </cell>
          <cell r="I111" t="str">
            <v>no</v>
          </cell>
          <cell r="K111" t="str">
            <v>unexpected</v>
          </cell>
          <cell r="L111" t="str">
            <v>no</v>
          </cell>
          <cell r="N111" t="str">
            <v>expected</v>
          </cell>
          <cell r="O111" t="str">
            <v>no</v>
          </cell>
          <cell r="Q111" t="str">
            <v>expected</v>
          </cell>
          <cell r="R111" t="str">
            <v>no</v>
          </cell>
          <cell r="S111">
            <v>890</v>
          </cell>
        </row>
        <row r="112">
          <cell r="H112" t="str">
            <v>expected</v>
          </cell>
          <cell r="I112" t="str">
            <v>no</v>
          </cell>
          <cell r="K112" t="str">
            <v>expected</v>
          </cell>
          <cell r="L112" t="str">
            <v>no</v>
          </cell>
          <cell r="N112" t="str">
            <v>unexpected</v>
          </cell>
          <cell r="O112" t="str">
            <v>no</v>
          </cell>
          <cell r="Q112" t="str">
            <v>expected</v>
          </cell>
          <cell r="R112" t="str">
            <v>no</v>
          </cell>
          <cell r="S112">
            <v>874</v>
          </cell>
        </row>
        <row r="113">
          <cell r="H113" t="str">
            <v>expected</v>
          </cell>
          <cell r="I113" t="str">
            <v>no</v>
          </cell>
          <cell r="K113" t="str">
            <v>unexpected</v>
          </cell>
          <cell r="L113" t="str">
            <v>no</v>
          </cell>
          <cell r="N113" t="str">
            <v>expected</v>
          </cell>
          <cell r="O113" t="str">
            <v>yes</v>
          </cell>
          <cell r="Q113" t="str">
            <v>expected</v>
          </cell>
          <cell r="R113" t="str">
            <v>no</v>
          </cell>
          <cell r="S113">
            <v>870</v>
          </cell>
        </row>
        <row r="114">
          <cell r="H114" t="str">
            <v>unexpected</v>
          </cell>
          <cell r="I114" t="str">
            <v>no</v>
          </cell>
          <cell r="K114" t="str">
            <v>expected</v>
          </cell>
          <cell r="L114" t="str">
            <v>no</v>
          </cell>
          <cell r="N114" t="str">
            <v>expected</v>
          </cell>
          <cell r="O114" t="str">
            <v>no</v>
          </cell>
          <cell r="Q114" t="str">
            <v>unexpected</v>
          </cell>
          <cell r="R114" t="str">
            <v>no</v>
          </cell>
          <cell r="S114">
            <v>886</v>
          </cell>
        </row>
        <row r="115">
          <cell r="H115" t="str">
            <v>expected</v>
          </cell>
          <cell r="I115" t="str">
            <v>no</v>
          </cell>
          <cell r="K115" t="str">
            <v>unexpected</v>
          </cell>
          <cell r="L115" t="str">
            <v>no</v>
          </cell>
          <cell r="N115" t="str">
            <v>unexpected</v>
          </cell>
          <cell r="O115" t="str">
            <v>no</v>
          </cell>
          <cell r="Q115" t="str">
            <v>unexpected</v>
          </cell>
          <cell r="R115" t="str">
            <v>no</v>
          </cell>
          <cell r="S115">
            <v>874</v>
          </cell>
        </row>
        <row r="116">
          <cell r="H116" t="str">
            <v>expected</v>
          </cell>
          <cell r="I116" t="str">
            <v>no</v>
          </cell>
          <cell r="K116" t="str">
            <v>expected</v>
          </cell>
          <cell r="L116" t="str">
            <v>no</v>
          </cell>
          <cell r="N116" t="str">
            <v>expected</v>
          </cell>
          <cell r="O116" t="str">
            <v>no</v>
          </cell>
          <cell r="Q116" t="str">
            <v>unexpected</v>
          </cell>
          <cell r="R116" t="str">
            <v>no</v>
          </cell>
          <cell r="S116">
            <v>881</v>
          </cell>
        </row>
        <row r="117">
          <cell r="H117" t="str">
            <v>expected</v>
          </cell>
          <cell r="I117" t="str">
            <v>no</v>
          </cell>
          <cell r="K117" t="str">
            <v>expected</v>
          </cell>
          <cell r="L117" t="str">
            <v>no</v>
          </cell>
          <cell r="N117" t="str">
            <v>unexpected</v>
          </cell>
          <cell r="O117" t="str">
            <v>no</v>
          </cell>
          <cell r="Q117" t="str">
            <v>unexpected</v>
          </cell>
          <cell r="R117" t="str">
            <v>no</v>
          </cell>
          <cell r="S117">
            <v>853</v>
          </cell>
        </row>
        <row r="118">
          <cell r="H118" t="str">
            <v>expected</v>
          </cell>
          <cell r="I118" t="str">
            <v>no</v>
          </cell>
          <cell r="K118" t="str">
            <v>expected</v>
          </cell>
          <cell r="L118" t="str">
            <v>no</v>
          </cell>
          <cell r="N118" t="str">
            <v>expected</v>
          </cell>
          <cell r="O118" t="str">
            <v>no</v>
          </cell>
          <cell r="Q118" t="str">
            <v>expected</v>
          </cell>
          <cell r="R118" t="str">
            <v>no</v>
          </cell>
          <cell r="S118">
            <v>879</v>
          </cell>
        </row>
        <row r="119">
          <cell r="H119" t="str">
            <v>confused</v>
          </cell>
          <cell r="I119" t="str">
            <v>no</v>
          </cell>
          <cell r="K119" t="str">
            <v>unexpected</v>
          </cell>
          <cell r="L119" t="str">
            <v>no</v>
          </cell>
          <cell r="N119" t="str">
            <v>expected</v>
          </cell>
          <cell r="O119" t="str">
            <v>no</v>
          </cell>
          <cell r="Q119" t="str">
            <v>unexpected</v>
          </cell>
          <cell r="R119" t="str">
            <v>no</v>
          </cell>
          <cell r="S119">
            <v>863</v>
          </cell>
        </row>
        <row r="120">
          <cell r="H120" t="str">
            <v>confused</v>
          </cell>
          <cell r="I120" t="str">
            <v>no</v>
          </cell>
          <cell r="K120" t="str">
            <v>expected</v>
          </cell>
          <cell r="L120" t="str">
            <v>no</v>
          </cell>
          <cell r="N120" t="str">
            <v>expected</v>
          </cell>
          <cell r="O120" t="str">
            <v>no</v>
          </cell>
          <cell r="Q120" t="str">
            <v>expected</v>
          </cell>
          <cell r="R120" t="str">
            <v>no</v>
          </cell>
          <cell r="S120">
            <v>861</v>
          </cell>
        </row>
        <row r="121">
          <cell r="H121" t="str">
            <v>expected</v>
          </cell>
          <cell r="I121" t="str">
            <v>no</v>
          </cell>
          <cell r="K121" t="str">
            <v>unexpected</v>
          </cell>
          <cell r="L121" t="str">
            <v>no</v>
          </cell>
          <cell r="N121" t="str">
            <v>expected</v>
          </cell>
          <cell r="O121" t="str">
            <v>no</v>
          </cell>
          <cell r="Q121" t="str">
            <v>unexpected</v>
          </cell>
          <cell r="R121" t="str">
            <v>no</v>
          </cell>
          <cell r="S121">
            <v>884</v>
          </cell>
        </row>
        <row r="122">
          <cell r="H122" t="str">
            <v>expected</v>
          </cell>
          <cell r="I122" t="str">
            <v>no</v>
          </cell>
          <cell r="K122" t="str">
            <v>expected</v>
          </cell>
          <cell r="L122" t="str">
            <v>no</v>
          </cell>
          <cell r="N122" t="str">
            <v>expected</v>
          </cell>
          <cell r="O122" t="str">
            <v>no</v>
          </cell>
          <cell r="Q122" t="str">
            <v>unexpected</v>
          </cell>
          <cell r="R122" t="str">
            <v>no</v>
          </cell>
          <cell r="S122">
            <v>880</v>
          </cell>
        </row>
        <row r="123">
          <cell r="H123" t="str">
            <v>expected</v>
          </cell>
          <cell r="I123" t="str">
            <v>no</v>
          </cell>
          <cell r="K123" t="str">
            <v>expected</v>
          </cell>
          <cell r="L123" t="str">
            <v>no</v>
          </cell>
          <cell r="N123" t="str">
            <v>expected</v>
          </cell>
          <cell r="O123" t="str">
            <v>no</v>
          </cell>
          <cell r="Q123" t="str">
            <v>expected</v>
          </cell>
          <cell r="R123" t="str">
            <v>no</v>
          </cell>
          <cell r="S123">
            <v>887</v>
          </cell>
        </row>
        <row r="124">
          <cell r="H124" t="str">
            <v>expected</v>
          </cell>
          <cell r="I124" t="str">
            <v>no</v>
          </cell>
          <cell r="K124" t="str">
            <v>expected</v>
          </cell>
          <cell r="L124" t="str">
            <v>no</v>
          </cell>
          <cell r="N124" t="str">
            <v>expected</v>
          </cell>
          <cell r="O124" t="str">
            <v>no</v>
          </cell>
          <cell r="Q124" t="str">
            <v>expected</v>
          </cell>
          <cell r="R124" t="str">
            <v>no</v>
          </cell>
          <cell r="S124">
            <v>884</v>
          </cell>
        </row>
        <row r="125">
          <cell r="H125" t="str">
            <v>expected</v>
          </cell>
          <cell r="I125" t="str">
            <v>no</v>
          </cell>
          <cell r="K125" t="str">
            <v>expected</v>
          </cell>
          <cell r="L125" t="str">
            <v>no</v>
          </cell>
          <cell r="N125" t="str">
            <v>expected</v>
          </cell>
          <cell r="O125" t="str">
            <v>no</v>
          </cell>
          <cell r="Q125" t="str">
            <v>expected</v>
          </cell>
          <cell r="R125" t="str">
            <v>no</v>
          </cell>
          <cell r="S125">
            <v>878</v>
          </cell>
        </row>
        <row r="126">
          <cell r="H126" t="str">
            <v>expected</v>
          </cell>
          <cell r="I126" t="str">
            <v>no</v>
          </cell>
          <cell r="K126" t="str">
            <v>expected</v>
          </cell>
          <cell r="L126" t="str">
            <v>no</v>
          </cell>
          <cell r="N126" t="str">
            <v>expected</v>
          </cell>
          <cell r="O126" t="str">
            <v>no</v>
          </cell>
          <cell r="Q126" t="str">
            <v>expected</v>
          </cell>
          <cell r="R126" t="str">
            <v>no</v>
          </cell>
          <cell r="S126">
            <v>877</v>
          </cell>
        </row>
        <row r="127">
          <cell r="H127" t="str">
            <v>confused</v>
          </cell>
          <cell r="I127" t="str">
            <v>no</v>
          </cell>
          <cell r="K127" t="str">
            <v>expected</v>
          </cell>
          <cell r="L127" t="str">
            <v>no</v>
          </cell>
          <cell r="N127" t="str">
            <v>expected</v>
          </cell>
          <cell r="O127" t="str">
            <v>no</v>
          </cell>
          <cell r="Q127" t="str">
            <v>expected</v>
          </cell>
          <cell r="R127" t="str">
            <v>no</v>
          </cell>
          <cell r="S127">
            <v>880</v>
          </cell>
        </row>
        <row r="128">
          <cell r="H128" t="str">
            <v>expected</v>
          </cell>
          <cell r="I128" t="str">
            <v>no</v>
          </cell>
          <cell r="K128" t="str">
            <v>expected</v>
          </cell>
          <cell r="L128" t="str">
            <v>no</v>
          </cell>
          <cell r="N128" t="str">
            <v>expected</v>
          </cell>
          <cell r="O128" t="str">
            <v>no</v>
          </cell>
          <cell r="Q128" t="str">
            <v>expected</v>
          </cell>
          <cell r="R128" t="str">
            <v>no</v>
          </cell>
          <cell r="S128">
            <v>877</v>
          </cell>
        </row>
        <row r="129">
          <cell r="H129" t="str">
            <v>expected</v>
          </cell>
          <cell r="I129" t="str">
            <v>no</v>
          </cell>
          <cell r="K129" t="str">
            <v>expected</v>
          </cell>
          <cell r="L129" t="str">
            <v>no</v>
          </cell>
          <cell r="N129" t="str">
            <v>expected</v>
          </cell>
          <cell r="O129" t="str">
            <v>no</v>
          </cell>
          <cell r="Q129" t="str">
            <v>expected</v>
          </cell>
          <cell r="R129" t="str">
            <v>no</v>
          </cell>
          <cell r="S129">
            <v>867</v>
          </cell>
        </row>
        <row r="130">
          <cell r="H130" t="str">
            <v>expected</v>
          </cell>
          <cell r="I130" t="str">
            <v>no</v>
          </cell>
          <cell r="K130" t="str">
            <v>expected</v>
          </cell>
          <cell r="L130" t="str">
            <v>no</v>
          </cell>
          <cell r="N130" t="str">
            <v>expected</v>
          </cell>
          <cell r="O130" t="str">
            <v>no</v>
          </cell>
          <cell r="Q130" t="str">
            <v>expected</v>
          </cell>
          <cell r="R130" t="str">
            <v>no</v>
          </cell>
          <cell r="S130">
            <v>878</v>
          </cell>
        </row>
        <row r="131">
          <cell r="H131" t="str">
            <v>expected</v>
          </cell>
          <cell r="I131" t="str">
            <v>no</v>
          </cell>
          <cell r="K131" t="str">
            <v>expected</v>
          </cell>
          <cell r="L131" t="str">
            <v>no</v>
          </cell>
          <cell r="N131" t="str">
            <v>expected</v>
          </cell>
          <cell r="O131" t="str">
            <v>no</v>
          </cell>
          <cell r="Q131" t="str">
            <v>expected</v>
          </cell>
          <cell r="R131" t="str">
            <v>no</v>
          </cell>
          <cell r="S131">
            <v>892</v>
          </cell>
        </row>
        <row r="132">
          <cell r="H132" t="str">
            <v>expected</v>
          </cell>
          <cell r="I132" t="str">
            <v>no</v>
          </cell>
          <cell r="K132" t="str">
            <v>expected</v>
          </cell>
          <cell r="L132" t="str">
            <v>no</v>
          </cell>
          <cell r="N132" t="str">
            <v>expected</v>
          </cell>
          <cell r="O132" t="str">
            <v>no</v>
          </cell>
          <cell r="Q132" t="str">
            <v>expected</v>
          </cell>
          <cell r="R132" t="str">
            <v>no</v>
          </cell>
          <cell r="S132">
            <v>877</v>
          </cell>
        </row>
        <row r="133">
          <cell r="H133" t="str">
            <v>expected</v>
          </cell>
          <cell r="I133" t="str">
            <v>no</v>
          </cell>
          <cell r="K133" t="str">
            <v>expected</v>
          </cell>
          <cell r="L133" t="str">
            <v>no</v>
          </cell>
          <cell r="N133" t="str">
            <v>expected</v>
          </cell>
          <cell r="O133" t="str">
            <v>no</v>
          </cell>
          <cell r="Q133" t="str">
            <v>expected</v>
          </cell>
          <cell r="R133" t="str">
            <v>no</v>
          </cell>
          <cell r="S133">
            <v>878</v>
          </cell>
        </row>
        <row r="134">
          <cell r="H134" t="str">
            <v>expected</v>
          </cell>
          <cell r="I134" t="str">
            <v>no</v>
          </cell>
          <cell r="K134" t="str">
            <v>expected</v>
          </cell>
          <cell r="L134" t="str">
            <v>no</v>
          </cell>
          <cell r="N134" t="str">
            <v>expected</v>
          </cell>
          <cell r="O134" t="str">
            <v>no</v>
          </cell>
          <cell r="Q134" t="str">
            <v>expected</v>
          </cell>
          <cell r="R134" t="str">
            <v>no</v>
          </cell>
          <cell r="S134">
            <v>869</v>
          </cell>
        </row>
        <row r="135">
          <cell r="H135" t="str">
            <v>expected</v>
          </cell>
          <cell r="I135" t="str">
            <v>no</v>
          </cell>
          <cell r="K135" t="str">
            <v>expected</v>
          </cell>
          <cell r="L135" t="str">
            <v>no</v>
          </cell>
          <cell r="N135" t="str">
            <v>expected</v>
          </cell>
          <cell r="O135" t="str">
            <v>no</v>
          </cell>
          <cell r="Q135" t="str">
            <v>expected</v>
          </cell>
          <cell r="R135" t="str">
            <v>no</v>
          </cell>
          <cell r="S135">
            <v>872</v>
          </cell>
        </row>
        <row r="136">
          <cell r="H136" t="str">
            <v>expected</v>
          </cell>
          <cell r="I136" t="str">
            <v>no</v>
          </cell>
          <cell r="K136" t="str">
            <v>expected</v>
          </cell>
          <cell r="L136" t="str">
            <v>no</v>
          </cell>
          <cell r="N136" t="str">
            <v>expected</v>
          </cell>
          <cell r="O136" t="str">
            <v>no</v>
          </cell>
          <cell r="Q136" t="str">
            <v>expected</v>
          </cell>
          <cell r="R136" t="str">
            <v>no</v>
          </cell>
          <cell r="S136">
            <v>886</v>
          </cell>
        </row>
        <row r="137">
          <cell r="H137" t="str">
            <v>expected</v>
          </cell>
          <cell r="I137" t="str">
            <v>no</v>
          </cell>
          <cell r="K137" t="str">
            <v>expected</v>
          </cell>
          <cell r="L137" t="str">
            <v>no</v>
          </cell>
          <cell r="N137" t="str">
            <v>unexpected</v>
          </cell>
          <cell r="O137" t="str">
            <v>no</v>
          </cell>
          <cell r="Q137" t="str">
            <v>expected</v>
          </cell>
          <cell r="R137" t="str">
            <v>no</v>
          </cell>
          <cell r="S137">
            <v>900</v>
          </cell>
        </row>
        <row r="138">
          <cell r="H138" t="str">
            <v>expected</v>
          </cell>
          <cell r="I138" t="str">
            <v>no</v>
          </cell>
          <cell r="K138" t="str">
            <v>unexpected</v>
          </cell>
          <cell r="L138" t="str">
            <v>no</v>
          </cell>
          <cell r="N138" t="str">
            <v>expected</v>
          </cell>
          <cell r="O138" t="str">
            <v>no</v>
          </cell>
          <cell r="Q138" t="str">
            <v>expected</v>
          </cell>
          <cell r="R138" t="str">
            <v>no</v>
          </cell>
          <cell r="S138">
            <v>919</v>
          </cell>
        </row>
        <row r="139">
          <cell r="H139" t="str">
            <v>expected</v>
          </cell>
          <cell r="I139" t="str">
            <v>no</v>
          </cell>
          <cell r="K139" t="str">
            <v>unexpected</v>
          </cell>
          <cell r="L139" t="str">
            <v>no</v>
          </cell>
          <cell r="N139" t="str">
            <v>unexpected</v>
          </cell>
          <cell r="O139" t="str">
            <v>no</v>
          </cell>
          <cell r="Q139" t="str">
            <v>expected</v>
          </cell>
          <cell r="R139" t="str">
            <v>no</v>
          </cell>
          <cell r="S139">
            <v>922</v>
          </cell>
        </row>
        <row r="140">
          <cell r="H140" t="str">
            <v>expected</v>
          </cell>
          <cell r="I140" t="str">
            <v>no</v>
          </cell>
          <cell r="K140" t="str">
            <v>expected</v>
          </cell>
          <cell r="L140" t="str">
            <v>no</v>
          </cell>
          <cell r="N140" t="str">
            <v>expected</v>
          </cell>
          <cell r="O140" t="str">
            <v>no</v>
          </cell>
          <cell r="Q140" t="str">
            <v>expected</v>
          </cell>
          <cell r="R140" t="str">
            <v>no</v>
          </cell>
          <cell r="S140">
            <v>910</v>
          </cell>
        </row>
        <row r="141">
          <cell r="H141" t="str">
            <v>unexpected</v>
          </cell>
          <cell r="I141" t="str">
            <v>no</v>
          </cell>
          <cell r="K141" t="str">
            <v>unexpected</v>
          </cell>
          <cell r="L141" t="str">
            <v>no</v>
          </cell>
          <cell r="N141" t="str">
            <v>unexpected</v>
          </cell>
          <cell r="O141" t="str">
            <v>no</v>
          </cell>
          <cell r="Q141" t="str">
            <v>unexpected</v>
          </cell>
          <cell r="S141">
            <v>901</v>
          </cell>
        </row>
        <row r="142">
          <cell r="H142" t="str">
            <v>unexpected</v>
          </cell>
          <cell r="I142" t="str">
            <v>no</v>
          </cell>
          <cell r="K142" t="str">
            <v>expected</v>
          </cell>
          <cell r="L142" t="str">
            <v>no</v>
          </cell>
          <cell r="N142" t="str">
            <v>expected</v>
          </cell>
          <cell r="O142" t="str">
            <v>no</v>
          </cell>
          <cell r="Q142" t="str">
            <v>unexpected</v>
          </cell>
          <cell r="R142" t="str">
            <v>no</v>
          </cell>
          <cell r="S142">
            <v>877</v>
          </cell>
        </row>
        <row r="143">
          <cell r="H143" t="str">
            <v>unexpected</v>
          </cell>
          <cell r="I143" t="str">
            <v>no</v>
          </cell>
          <cell r="K143" t="str">
            <v>unexpected</v>
          </cell>
          <cell r="L143" t="str">
            <v>no</v>
          </cell>
          <cell r="N143" t="str">
            <v>unexpected</v>
          </cell>
          <cell r="O143" t="str">
            <v>no</v>
          </cell>
          <cell r="Q143" t="str">
            <v>expected</v>
          </cell>
          <cell r="R143" t="str">
            <v>no</v>
          </cell>
          <cell r="S143">
            <v>907</v>
          </cell>
        </row>
        <row r="144">
          <cell r="H144" t="str">
            <v>unexpected</v>
          </cell>
          <cell r="I144" t="str">
            <v>no</v>
          </cell>
          <cell r="K144" t="str">
            <v>unexpected</v>
          </cell>
          <cell r="L144" t="str">
            <v>no</v>
          </cell>
          <cell r="N144" t="str">
            <v>unexpected</v>
          </cell>
          <cell r="O144" t="str">
            <v>no</v>
          </cell>
          <cell r="Q144" t="str">
            <v>expected</v>
          </cell>
          <cell r="R144" t="str">
            <v>no</v>
          </cell>
          <cell r="S144">
            <v>897</v>
          </cell>
        </row>
        <row r="145">
          <cell r="H145" t="str">
            <v>expected</v>
          </cell>
          <cell r="I145" t="str">
            <v>no</v>
          </cell>
          <cell r="K145" t="str">
            <v>expected</v>
          </cell>
          <cell r="L145" t="str">
            <v>no</v>
          </cell>
          <cell r="N145" t="str">
            <v>expected</v>
          </cell>
          <cell r="O145" t="str">
            <v>yes</v>
          </cell>
          <cell r="Q145" t="str">
            <v>expected</v>
          </cell>
          <cell r="R145" t="str">
            <v>no</v>
          </cell>
          <cell r="S145">
            <v>904</v>
          </cell>
        </row>
        <row r="146">
          <cell r="H146" t="str">
            <v>unexpected</v>
          </cell>
          <cell r="I146" t="str">
            <v>no</v>
          </cell>
          <cell r="K146" t="str">
            <v>unexpected</v>
          </cell>
          <cell r="L146" t="str">
            <v>no</v>
          </cell>
          <cell r="N146" t="str">
            <v>unexpected</v>
          </cell>
          <cell r="O146" t="str">
            <v>no</v>
          </cell>
          <cell r="Q146" t="str">
            <v>unexpected</v>
          </cell>
          <cell r="R146" t="str">
            <v>no</v>
          </cell>
          <cell r="S146">
            <v>902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i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workbookViewId="0">
      <selection activeCell="D37" sqref="D37"/>
    </sheetView>
  </sheetViews>
  <sheetFormatPr defaultColWidth="9.140625" defaultRowHeight="15" x14ac:dyDescent="0.25"/>
  <cols>
    <col min="1" max="1" width="25.28515625" style="2" bestFit="1" customWidth="1"/>
    <col min="2" max="2" width="26.42578125" style="2" bestFit="1" customWidth="1"/>
    <col min="3" max="3" width="21.140625" style="2" customWidth="1"/>
    <col min="4" max="4" width="23.85546875" style="2" customWidth="1"/>
    <col min="5" max="5" width="14.85546875" style="2" customWidth="1"/>
    <col min="6" max="6" width="17.42578125" style="2" customWidth="1"/>
    <col min="7" max="7" width="20.5703125" style="2" customWidth="1"/>
    <col min="8" max="8" width="21.140625" style="2" bestFit="1" customWidth="1"/>
    <col min="9" max="9" width="23.85546875" style="2" bestFit="1" customWidth="1"/>
    <col min="10" max="10" width="14.85546875" style="2" bestFit="1" customWidth="1"/>
    <col min="11" max="11" width="17.42578125" style="2" bestFit="1" customWidth="1"/>
    <col min="12" max="12" width="20.5703125" style="2" bestFit="1" customWidth="1"/>
    <col min="13" max="16384" width="9.14062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x14ac:dyDescent="0.25">
      <c r="A2" t="s">
        <v>7</v>
      </c>
      <c r="B2" t="s">
        <v>8</v>
      </c>
      <c r="C2">
        <f>COUNTIF('[1]Simple untuned'!$H:$H,"correct")</f>
        <v>97</v>
      </c>
      <c r="D2">
        <f>COUNTIF('[1]Simple untuned'!$H:$H,"incorrect")</f>
        <v>3</v>
      </c>
      <c r="E2">
        <f>COUNTIF('[1]Simple untuned'!$H:$H,"confused")</f>
        <v>52</v>
      </c>
      <c r="F2">
        <f>COUNTIF('[1]Simple untuned'!$I:$I,"yes")</f>
        <v>12</v>
      </c>
      <c r="G2">
        <f>COUNTIF('[1]Simple untuned'!$I:$I,"no")</f>
        <v>140</v>
      </c>
      <c r="H2" s="3">
        <f>COUNTIF('[1]Simple untuned'!$H:$H,"correct")/(COUNTA('[1]Simple untuned'!$H:$H)-1)</f>
        <v>0.63815789473684215</v>
      </c>
      <c r="I2" s="3">
        <f>COUNTIF('[1]Simple untuned'!H:H,"incorrect")/(COUNTA('[1]Simple untuned'!$H:$H)-1)</f>
        <v>1.9736842105263157E-2</v>
      </c>
      <c r="J2" s="3">
        <f>COUNTIF('[1]Simple untuned'!H:H,"confused")/(COUNTA('[1]Simple untuned'!$H:$H)-1)</f>
        <v>0.34210526315789475</v>
      </c>
      <c r="K2" s="3">
        <f>COUNTIF('[1]Simple untuned'!I:I,"yes")/(COUNTA('[1]Simple untuned'!$H:$H)-1)</f>
        <v>7.8947368421052627E-2</v>
      </c>
      <c r="L2" s="3">
        <f>COUNTIF('[1]Simple untuned'!I:I,"no")/(COUNTA('[1]Simple untuned'!$H:$H)-1)</f>
        <v>0.92105263157894735</v>
      </c>
    </row>
    <row r="3" spans="1:12" x14ac:dyDescent="0.25">
      <c r="A3" t="s">
        <v>7</v>
      </c>
      <c r="B3" t="s">
        <v>9</v>
      </c>
      <c r="C3">
        <f>COUNTIF('[1]Simple untuned'!$K:$K,"correct")</f>
        <v>133</v>
      </c>
      <c r="D3">
        <f>COUNTIF('[1]Simple untuned'!$K:$K,"incorrect")</f>
        <v>14</v>
      </c>
      <c r="E3">
        <f>COUNTIF('[1]Simple untuned'!$K:$K,"confused")</f>
        <v>5</v>
      </c>
      <c r="F3">
        <f>COUNTIF('[1]Simple untuned'!$L:$L,"yes")</f>
        <v>152</v>
      </c>
      <c r="G3">
        <f>COUNTIF('[1]Simple untuned'!$L:$L,"no")</f>
        <v>0</v>
      </c>
      <c r="H3" s="3">
        <f>COUNTIF('[1]Simple untuned'!$K:$K,"correct")/(COUNTA('[1]Simple untuned'!$K:$K)-1)</f>
        <v>0.875</v>
      </c>
      <c r="I3" s="3">
        <f>COUNTIF('[1]Simple untuned'!K:K,"incorrect")/(COUNTA('[1]Simple untuned'!$K:$K)-1)</f>
        <v>9.2105263157894732E-2</v>
      </c>
      <c r="J3" s="3">
        <f>COUNTIF('[1]Simple untuned'!K:K,"incorrect")/(COUNTA('[1]Simple untuned'!$K:$K)-1)</f>
        <v>9.2105263157894732E-2</v>
      </c>
      <c r="K3" s="3">
        <f>COUNTIF('[1]Simple untuned'!L:L,"yes")/(COUNTA('[1]Simple untuned'!$K:$K)-1)</f>
        <v>1</v>
      </c>
      <c r="L3" s="3">
        <f>COUNTIF('[1]Simple untuned'!L:L,"no")/(COUNTA('[1]Simple untuned'!$K:$K)-1)</f>
        <v>0</v>
      </c>
    </row>
    <row r="4" spans="1:12" x14ac:dyDescent="0.25">
      <c r="A4" t="s">
        <v>10</v>
      </c>
      <c r="B4" t="s">
        <v>8</v>
      </c>
      <c r="C4">
        <f>COUNTIF('[1]Comple untuned'!$H:$H,"expected")</f>
        <v>91</v>
      </c>
      <c r="D4">
        <f>COUNTIF('[1]Comple untuned'!$H:$H,"unexpected")</f>
        <v>34</v>
      </c>
      <c r="E4">
        <f>COUNTIF('[1]Comple untuned'!$H:$H,"confused")</f>
        <v>20</v>
      </c>
      <c r="F4">
        <f>COUNTIF('[1]Comple untuned'!$I:$I,"yes")</f>
        <v>98</v>
      </c>
      <c r="G4">
        <f>COUNTIF('[1]Comple untuned'!$I:$I,"no")</f>
        <v>47</v>
      </c>
      <c r="H4" s="3">
        <f>COUNTIF('[1]Comple untuned'!$H:$H,"expected")/(COUNTA('[1]Comple untuned'!$H:$H)-1)</f>
        <v>0.62758620689655176</v>
      </c>
      <c r="I4" s="3">
        <f>COUNTIF('[1]Comple untuned'!H:H,"unexpected")/(COUNTA('[1]Comple untuned'!$H:$H)-1)</f>
        <v>0.23448275862068965</v>
      </c>
      <c r="J4" s="3">
        <f>COUNTIF('[1]Comple untuned'!H:H,"confused")/(COUNTA('[1]Comple untuned'!$H:$H)-1)</f>
        <v>0.13793103448275862</v>
      </c>
      <c r="K4" s="3">
        <f>COUNTIF('[1]Comple untuned'!I:I,"yes")/(COUNTA('[1]Comple untuned'!$H:$H)-1)</f>
        <v>0.67586206896551726</v>
      </c>
      <c r="L4" s="3">
        <f>COUNTIF('[1]Comple untuned'!I:I,"no")/(COUNTA('[1]Comple untuned'!$H:$H)-1)</f>
        <v>0.32413793103448274</v>
      </c>
    </row>
    <row r="5" spans="1:12" x14ac:dyDescent="0.25">
      <c r="A5" t="s">
        <v>10</v>
      </c>
      <c r="B5" t="s">
        <v>9</v>
      </c>
      <c r="C5">
        <f>COUNTIF('[1]Comple untuned'!$K:$K,"expected")</f>
        <v>114</v>
      </c>
      <c r="D5">
        <f>COUNTIF('[1]Comple untuned'!$K:$K,"unexpected")</f>
        <v>30</v>
      </c>
      <c r="E5">
        <f>COUNTIF('[1]Comple untuned'!$K:$K,"confused")</f>
        <v>1</v>
      </c>
      <c r="F5">
        <f>COUNTIF('[1]Comple untuned'!$L:$L,"yes")</f>
        <v>145</v>
      </c>
      <c r="G5">
        <f>COUNTIF('[1]Comple untuned'!$L:$L,"no")</f>
        <v>0</v>
      </c>
      <c r="H5" s="3">
        <f>COUNTIF('[1]Comple untuned'!$K:$K,"expected")/(COUNTA('[1]Comple untuned'!$K:$K)-1)</f>
        <v>0.78620689655172415</v>
      </c>
      <c r="I5" s="3">
        <f>COUNTIF('[1]Comple untuned'!K:K,"unexpected")/(COUNTA('[1]Comple untuned'!$K:$K)-1)</f>
        <v>0.20689655172413793</v>
      </c>
      <c r="J5" s="3">
        <f>COUNTIF('[1]Comple untuned'!K:K,"unexpected")/(COUNTA('[1]Comple untuned'!$K:$K)-1)</f>
        <v>0.20689655172413793</v>
      </c>
      <c r="K5" s="3">
        <f>COUNTIF('[1]Comple untuned'!L:L,"yes")/(COUNTA('[1]Comple untuned'!$K:$K)-1)</f>
        <v>1</v>
      </c>
      <c r="L5" s="3">
        <f>COUNTIF('[1]Comple untuned'!L:L,"no")/(COUNTA('[1]Comple untuned'!$K:$K)-1)</f>
        <v>0</v>
      </c>
    </row>
    <row r="6" spans="1:12" ht="8.25" customHeight="1" x14ac:dyDescent="0.25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</row>
    <row r="7" spans="1:12" x14ac:dyDescent="0.25">
      <c r="A7" t="s">
        <v>11</v>
      </c>
      <c r="B7" t="s">
        <v>12</v>
      </c>
      <c r="C7">
        <f>COUNTIF([1]Simple!$Q:$Q,"correct")</f>
        <v>68</v>
      </c>
      <c r="D7">
        <f>COUNTIF([1]Simple!$Q:$Q,"incorrect")</f>
        <v>49</v>
      </c>
      <c r="E7">
        <f>COUNTIF([1]Simple!$Q:$Q,"confused")</f>
        <v>38</v>
      </c>
      <c r="F7">
        <f>COUNTIF([1]Simple!$R:$R,"yes")</f>
        <v>0</v>
      </c>
      <c r="G7">
        <f>COUNTIF([1]Simple!$R:$R,"no")</f>
        <v>155</v>
      </c>
      <c r="H7" s="6">
        <f>COUNTIF([1]Simple!$Q:$Q,"correct")/(COUNTA([1]Simple!$Q:$Q)-1)</f>
        <v>0.43870967741935485</v>
      </c>
      <c r="I7" s="6">
        <f>COUNTIF([1]Simple!Q:Q,"incorrect")/(COUNTA([1]Simple!$Q:$Q)-1)</f>
        <v>0.31612903225806449</v>
      </c>
      <c r="J7" s="6">
        <f>COUNTIF([1]Simple!Q:Q,"confused")/(COUNTA([1]Simple!$Q:$Q)-1)</f>
        <v>0.24516129032258063</v>
      </c>
      <c r="K7" s="6">
        <f>COUNTIF([1]Simple!R:R,"yes")/(COUNTA([1]Simple!$Q:$Q)-1)</f>
        <v>0</v>
      </c>
      <c r="L7" s="6">
        <f>COUNTIF([1]Simple!R:R,"no")/(COUNTA([1]Simple!$Q:$Q)-1)</f>
        <v>1</v>
      </c>
    </row>
    <row r="8" spans="1:12" x14ac:dyDescent="0.25">
      <c r="A8" t="s">
        <v>11</v>
      </c>
      <c r="B8" t="s">
        <v>13</v>
      </c>
      <c r="C8">
        <f>COUNTIF([1]Simple!$Y:$Y,"correct")</f>
        <v>75</v>
      </c>
      <c r="D8">
        <f>COUNTIF([1]Simple!$Y:$Y,"incorrect")</f>
        <v>68</v>
      </c>
      <c r="E8">
        <f>COUNTIF([1]Simple!$Y:$Y,"confused")</f>
        <v>12</v>
      </c>
      <c r="F8">
        <f>COUNTIF([1]Simple!$Z:$Z,"yes")</f>
        <v>0</v>
      </c>
      <c r="G8">
        <f>COUNTIF([1]Simple!$Z:$Z,"no")</f>
        <v>155</v>
      </c>
      <c r="H8" s="6">
        <f>COUNTIF([1]Simple!$Y:$Y,"correct")/(COUNTA([1]Simple!$Y:$Y)-1)</f>
        <v>0.4838709677419355</v>
      </c>
      <c r="I8" s="6">
        <f>COUNTIF([1]Simple!Y:Y,"incorrect")/(COUNTA([1]Simple!$Y:$Y)-1)</f>
        <v>0.43870967741935485</v>
      </c>
      <c r="J8" s="6">
        <f>COUNTIF([1]Simple!Y:Y,"confused")/(COUNTA([1]Simple!$Y:$Y)-1)</f>
        <v>7.7419354838709681E-2</v>
      </c>
      <c r="K8" s="6">
        <f>COUNTIF([1]Simple!Z:Z,"yes")/(COUNTA([1]Simple!$Y:$Y)-1)</f>
        <v>0</v>
      </c>
      <c r="L8" s="6">
        <f>COUNTIF([1]Simple!Z:Z,"no")/(COUNTA([1]Simple!$Y:$Y)-1)</f>
        <v>1</v>
      </c>
    </row>
    <row r="9" spans="1:12" x14ac:dyDescent="0.25">
      <c r="A9" t="s">
        <v>11</v>
      </c>
      <c r="B9" t="s">
        <v>9</v>
      </c>
      <c r="C9">
        <f>COUNTIF([1]Simple!$K:$K,"correct")</f>
        <v>137</v>
      </c>
      <c r="D9">
        <f>COUNTIF([1]Simple!$K:$K,"incorrect")</f>
        <v>15</v>
      </c>
      <c r="E9">
        <f>COUNTIF([1]Simple!$K:$K,"confused")</f>
        <v>3</v>
      </c>
      <c r="F9">
        <f>COUNTIF([1]Simple!$L:$L,"yes")</f>
        <v>2</v>
      </c>
      <c r="G9">
        <f>COUNTIF([1]Simple!$L:$L,"no")</f>
        <v>153</v>
      </c>
      <c r="H9" s="6">
        <f>COUNTIF([1]Simple!$K:$K,"correct")/(COUNTA([1]Simple!$K:$K)-1)</f>
        <v>0.88387096774193552</v>
      </c>
      <c r="I9" s="6">
        <f>COUNTIF([1]Simple!K:K,"incorrect")/(COUNTA([1]Simple!$K:$K)-1)</f>
        <v>9.6774193548387094E-2</v>
      </c>
      <c r="J9" s="6">
        <f>COUNTIF([1]Simple!K:K,"incorrect")/(COUNTA([1]Simple!$K:$K)-1)</f>
        <v>9.6774193548387094E-2</v>
      </c>
      <c r="K9" s="6">
        <f>COUNTIF([1]Simple!L:L,"yes")/(COUNTA([1]Simple!$K:$K)-1)</f>
        <v>1.2903225806451613E-2</v>
      </c>
      <c r="L9" s="6">
        <f>COUNTIF([1]Simple!L:L,"no")/(COUNTA([1]Simple!$K:$K)-1)</f>
        <v>0.98709677419354835</v>
      </c>
    </row>
    <row r="10" spans="1:12" x14ac:dyDescent="0.25">
      <c r="A10" t="s">
        <v>11</v>
      </c>
      <c r="B10" t="s">
        <v>14</v>
      </c>
      <c r="C10">
        <f>COUNTIF([1]Simple!$AB:$AB,"correct")</f>
        <v>58</v>
      </c>
      <c r="D10">
        <f>COUNTIF([1]Simple!$AB:$AB,"incorrect")</f>
        <v>78</v>
      </c>
      <c r="E10">
        <f>COUNTIF([1]Simple!$AB:$AB,"confused")</f>
        <v>19</v>
      </c>
      <c r="F10">
        <f>COUNTIF([1]Simple!$AC:$AC,"yes")</f>
        <v>0</v>
      </c>
      <c r="G10">
        <f>COUNTIF([1]Simple!$AC:$AC,"no")</f>
        <v>155</v>
      </c>
      <c r="H10" s="6">
        <f>COUNTIF([1]Simple!$AB:$AB,"correct")/(COUNTA([1]Simple!$AB:$AB)-1)</f>
        <v>0.37419354838709679</v>
      </c>
      <c r="I10" s="6">
        <f>COUNTIF([1]Simple!AB:AB,"incorrect")/(COUNTA([1]Simple!$AB:$AB)-1)</f>
        <v>0.50322580645161286</v>
      </c>
      <c r="J10" s="6">
        <f>COUNTIF([1]Simple!$AB:$AB,"confused")/(COUNTA([1]Simple!$AB:$AB)-1)</f>
        <v>0.12258064516129032</v>
      </c>
      <c r="K10" s="6">
        <f>COUNTIF([1]Simple!AC:AC,"yes")/(COUNTA([1]Simple!$AB:$AB)-1)</f>
        <v>0</v>
      </c>
      <c r="L10" s="6">
        <f>COUNTIF([1]Simple!$AC:$AC,"no")/(COUNTA([1]Simple!$AB:$AB)-1)</f>
        <v>1</v>
      </c>
    </row>
    <row r="11" spans="1:12" x14ac:dyDescent="0.25">
      <c r="A11" t="s">
        <v>11</v>
      </c>
      <c r="B11" t="s">
        <v>15</v>
      </c>
      <c r="C11">
        <f>COUNTIF([1]Simple!$N:$N,"correct")</f>
        <v>111</v>
      </c>
      <c r="D11">
        <f>COUNTIF([1]Simple!$N:$N,"incorrect")</f>
        <v>5</v>
      </c>
      <c r="E11">
        <f>COUNTIF([1]Simple!$N:$N,"confused")</f>
        <v>39</v>
      </c>
      <c r="F11">
        <f>COUNTIF([1]Simple!$O:$O,"yes")</f>
        <v>6</v>
      </c>
      <c r="G11">
        <f>COUNTIF([1]Simple!$O:$O,"no")</f>
        <v>149</v>
      </c>
      <c r="H11" s="6">
        <f>COUNTIF([1]Simple!$N:$N,"correct")/(COUNTA([1]Simple!$N:$N)-1)</f>
        <v>0.71612903225806457</v>
      </c>
      <c r="I11" s="6">
        <f>COUNTIF([1]Simple!N:N,"incorrect")/(COUNTA([1]Simple!$N:$N)-1)</f>
        <v>3.2258064516129031E-2</v>
      </c>
      <c r="J11" s="6">
        <f>COUNTIF([1]Simple!N:N,"confused")/(COUNTA([1]Simple!$N:$N)-1)</f>
        <v>0.25161290322580643</v>
      </c>
      <c r="K11" s="6">
        <f>COUNTIF([1]Simple!O:O,"yes")/(COUNTA([1]Simple!$N:$N)-1)</f>
        <v>3.870967741935484E-2</v>
      </c>
      <c r="L11" s="6">
        <f>COUNTIF([1]Simple!O:O,"no")/(COUNTA([1]Simple!$N:$N)-1)</f>
        <v>0.96129032258064517</v>
      </c>
    </row>
    <row r="12" spans="1:12" x14ac:dyDescent="0.25">
      <c r="A12" t="s">
        <v>11</v>
      </c>
      <c r="B12" t="s">
        <v>8</v>
      </c>
      <c r="C12">
        <f>COUNTIF([1]Simple!$H:$H,"correct")</f>
        <v>108</v>
      </c>
      <c r="D12">
        <f>COUNTIF([1]Simple!$H:$H,"incorrect")</f>
        <v>7</v>
      </c>
      <c r="E12">
        <f>COUNTIF([1]Simple!$H:$H,"confused")</f>
        <v>40</v>
      </c>
      <c r="F12">
        <f>COUNTIF([1]Simple!$I:$I,"yes")</f>
        <v>0</v>
      </c>
      <c r="G12">
        <f>COUNTIF([1]Simple!$I:$I,"no")</f>
        <v>155</v>
      </c>
      <c r="H12" s="6">
        <f>COUNTIF([1]Simple!$H:$H,"correct")/(COUNTA([1]Simple!$H:$H)-1)</f>
        <v>0.6967741935483871</v>
      </c>
      <c r="I12" s="6">
        <f>COUNTIF([1]Simple!H:H,"incorrect")/(COUNTA([1]Simple!$H:$H)-1)</f>
        <v>4.5161290322580643E-2</v>
      </c>
      <c r="J12" s="6">
        <f>COUNTIF([1]Simple!H:H,"confused")/(COUNTA([1]Simple!$H:$H)-1)</f>
        <v>0.25806451612903225</v>
      </c>
      <c r="K12" s="6">
        <f>COUNTIF([1]Simple!I:I,"yes")/(COUNTA([1]Simple!$H:$H)-1)</f>
        <v>0</v>
      </c>
      <c r="L12" s="6">
        <f>COUNTIF([1]Simple!I:I,"no")/(COUNTA([1]Simple!$H:$H)-1)</f>
        <v>1</v>
      </c>
    </row>
    <row r="13" spans="1:12" x14ac:dyDescent="0.25">
      <c r="A13" t="s">
        <v>11</v>
      </c>
      <c r="B13" t="s">
        <v>16</v>
      </c>
      <c r="C13">
        <f>COUNTIF([1]Simple!$T:$T,"correct")</f>
        <v>132</v>
      </c>
      <c r="D13">
        <f>COUNTIF([1]Simple!$T:$T,"incorrect")</f>
        <v>17</v>
      </c>
      <c r="E13">
        <f>COUNTIF([1]Simple!$T:$T,"confused")</f>
        <v>6</v>
      </c>
      <c r="F13">
        <f>COUNTIF([1]Simple!$W:$W,"yes")</f>
        <v>2</v>
      </c>
      <c r="G13">
        <f>COUNTIF([1]Simple!$W:$W,"no")</f>
        <v>153</v>
      </c>
      <c r="H13" s="7">
        <f>COUNTIF([1]Simple!$T:$T,"correct")/(COUNTA([1]Simple!$T:$T)-1)</f>
        <v>0.85161290322580641</v>
      </c>
      <c r="I13" s="3">
        <f>COUNTIF([1]Simple!T:T,"incorrect")/(COUNTA([1]Simple!$T:$T)-1)</f>
        <v>0.10967741935483871</v>
      </c>
      <c r="J13" s="3">
        <f>COUNTIF([1]Simple!T:T,"confused")/(COUNTA([1]Simple!$T:$T)-1)</f>
        <v>3.870967741935484E-2</v>
      </c>
      <c r="K13" s="3">
        <f>COUNTIF([1]Simple!W:W,"yes")/(COUNTA([1]Simple!$T:$T)-1)</f>
        <v>1.2903225806451613E-2</v>
      </c>
      <c r="L13" s="3">
        <f>COUNTIF([1]Simple!W:W,"no")/(COUNTA([1]Simple!$T:$T)-1)</f>
        <v>0.98709677419354835</v>
      </c>
    </row>
    <row r="14" spans="1:12" ht="6.75" customHeight="1" x14ac:dyDescent="0.25">
      <c r="A14" s="4"/>
      <c r="B14" s="4"/>
      <c r="C14" s="4"/>
      <c r="D14" s="4"/>
      <c r="E14" s="4"/>
      <c r="F14" s="4"/>
      <c r="G14" s="4"/>
      <c r="H14" s="5"/>
      <c r="I14" s="5"/>
      <c r="J14" s="5"/>
      <c r="K14" s="5"/>
      <c r="L14" s="5"/>
    </row>
    <row r="15" spans="1:12" x14ac:dyDescent="0.25">
      <c r="A15" t="s">
        <v>17</v>
      </c>
      <c r="B15" t="s">
        <v>9</v>
      </c>
      <c r="C15">
        <f>COUNTIF([1]Complex!$K:$K,"expected")</f>
        <v>109</v>
      </c>
      <c r="D15">
        <f>COUNTIF([1]Complex!$K:$K,"unexpected")</f>
        <v>34</v>
      </c>
      <c r="E15">
        <f>COUNTIF([1]Complex!$K:$K,"confused")</f>
        <v>2</v>
      </c>
      <c r="F15">
        <f>COUNTIF([1]Complex!$L:$L,"yes")</f>
        <v>0</v>
      </c>
      <c r="G15">
        <f>COUNTIF([1]Complex!$L:$L,"no")</f>
        <v>145</v>
      </c>
      <c r="H15" s="3">
        <f>COUNTIF([1]Complex!$K:$K,"expected")/(COUNTA([1]Complex!$K:$K)-1)</f>
        <v>0.75172413793103443</v>
      </c>
      <c r="I15" s="3">
        <f>COUNTIF([1]Complex!K:K,"unexpected")/(COUNTA([1]Complex!$K:$K)-1)</f>
        <v>0.23448275862068965</v>
      </c>
      <c r="J15" s="3">
        <f>COUNTIF([1]Complex!K:K,"unexpected")/(COUNTA([1]Complex!$K:$K)-1)</f>
        <v>0.23448275862068965</v>
      </c>
      <c r="K15" s="3">
        <f>COUNTIF([1]Complex!L:L,"yes")/(COUNTA([1]Complex!$K:$K)-1)</f>
        <v>0</v>
      </c>
      <c r="L15" s="3">
        <f>COUNTIF([1]Complex!L:L,"no")/(COUNTA([1]Complex!$K:$K)-1)</f>
        <v>1</v>
      </c>
    </row>
    <row r="16" spans="1:12" x14ac:dyDescent="0.25">
      <c r="A16" t="s">
        <v>17</v>
      </c>
      <c r="B16" t="s">
        <v>15</v>
      </c>
      <c r="C16">
        <f>COUNTIF([1]Complex!$Q:$Q,"expected")</f>
        <v>103</v>
      </c>
      <c r="D16">
        <f>COUNTIF([1]Complex!$Q:$Q,"unexpected")</f>
        <v>38</v>
      </c>
      <c r="E16">
        <f>COUNTIF([1]Complex!$Q:$Q,"confused")</f>
        <v>4</v>
      </c>
      <c r="F16">
        <f>COUNTIF([1]Complex!$R:$R,"yes")</f>
        <v>4</v>
      </c>
      <c r="G16">
        <f>COUNTIF([1]Complex!$R:$R,"no")</f>
        <v>141</v>
      </c>
      <c r="H16" s="3">
        <f>COUNTIF([1]Complex!$Q:$Q,"expected")/(COUNTA([1]Complex!$Q:$Q)-1)</f>
        <v>0.71034482758620687</v>
      </c>
      <c r="I16" s="3">
        <f>COUNTIF([1]Complex!Q:Q,"unexpected")/(COUNTA([1]Complex!$Q:$Q)-1)</f>
        <v>0.2620689655172414</v>
      </c>
      <c r="J16" s="3">
        <f>COUNTIF([1]Complex!Q:Q,"unexpected")/(COUNTA([1]Complex!$Q:$Q)-1)</f>
        <v>0.2620689655172414</v>
      </c>
      <c r="K16" s="3">
        <f>COUNTIF([1]Complex!R:R,"yes")/(COUNTA([1]Complex!$Q:$Q)-1)</f>
        <v>2.7586206896551724E-2</v>
      </c>
      <c r="L16" s="3">
        <f>COUNTIF([1]Complex!R:R,"no")/(COUNTA([1]Complex!$Q:$Q)-1)</f>
        <v>0.97241379310344822</v>
      </c>
    </row>
    <row r="17" spans="1:12" x14ac:dyDescent="0.25">
      <c r="A17" t="s">
        <v>17</v>
      </c>
      <c r="B17" t="s">
        <v>16</v>
      </c>
      <c r="C17">
        <f>COUNTIF([1]Complex!$N:$N,"expected")</f>
        <v>103</v>
      </c>
      <c r="D17">
        <f>COUNTIF([1]Complex!$N:$N,"unexpected")</f>
        <v>24</v>
      </c>
      <c r="E17">
        <f>COUNTIF([1]Complex!$N:$N,"confused")</f>
        <v>18</v>
      </c>
      <c r="F17">
        <f>COUNTIF([1]Complex!$O:$O,"yes")</f>
        <v>0</v>
      </c>
      <c r="G17">
        <f>COUNTIF([1]Complex!$O:$O,"no")</f>
        <v>145</v>
      </c>
      <c r="H17" s="3">
        <f>COUNTIF([1]Complex!$N:$N,"expected")/(COUNTA([1]Complex!$N:$N)-1)</f>
        <v>0.71034482758620687</v>
      </c>
      <c r="I17" s="3">
        <f>COUNTIF([1]Complex!N:N,"unexpected")/(COUNTA([1]Complex!$N:$N)-1)</f>
        <v>0.16551724137931034</v>
      </c>
      <c r="J17" s="3">
        <f>COUNTIF([1]Complex!N:N,"unexpected")/(COUNTA([1]Complex!$N:$N)-1)</f>
        <v>0.16551724137931034</v>
      </c>
      <c r="K17" s="3">
        <f>COUNTIF([1]Complex!O:O,"yes")/(COUNTA([1]Complex!$N:$N)-1)</f>
        <v>0</v>
      </c>
      <c r="L17" s="3">
        <f>COUNTIF([1]Complex!O:O,"no")/(COUNTA([1]Complex!$N:$N)-1)</f>
        <v>1</v>
      </c>
    </row>
    <row r="18" spans="1:12" x14ac:dyDescent="0.25">
      <c r="A18" t="s">
        <v>17</v>
      </c>
      <c r="B18" t="s">
        <v>8</v>
      </c>
      <c r="C18">
        <f>COUNTIF([1]Complex!$H:$H,"expected")</f>
        <v>105</v>
      </c>
      <c r="D18">
        <f>COUNTIF([1]Complex!$H:$H,"unexpected")</f>
        <v>39</v>
      </c>
      <c r="E18">
        <f>COUNTIF([1]Complex!$H:$H,"confused")</f>
        <v>1</v>
      </c>
      <c r="F18">
        <f>COUNTIF([1]Complex!$I:$I,"yes")</f>
        <v>0</v>
      </c>
      <c r="G18">
        <f>COUNTIF([1]Complex!$I:$I,"no")</f>
        <v>145</v>
      </c>
      <c r="H18" s="3">
        <f>COUNTIF([1]Complex!$H:$H,"expected")/(COUNTA([1]Complex!$H:$H)-1)</f>
        <v>0.72413793103448276</v>
      </c>
      <c r="I18" s="3">
        <f>COUNTIF([1]Complex!H:H,"unexpected")/(COUNTA([1]Complex!$H:$H)-1)</f>
        <v>0.26896551724137929</v>
      </c>
      <c r="J18" s="3">
        <f>COUNTIF([1]Complex!H:H,"confused")/(COUNTA([1]Complex!$H:$H)-1)</f>
        <v>6.8965517241379309E-3</v>
      </c>
      <c r="K18" s="3">
        <f>COUNTIF([1]Complex!I:I,"yes")/(COUNTA([1]Complex!$H:$H)-1)</f>
        <v>0</v>
      </c>
      <c r="L18" s="3">
        <f>COUNTIF([1]Complex!I:I,"no")/(COUNTA([1]Complex!$H:$H)-1)</f>
        <v>1</v>
      </c>
    </row>
    <row r="19" spans="1:12" ht="6" customHeight="1" x14ac:dyDescent="0.25">
      <c r="A19" s="4"/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</row>
    <row r="20" spans="1:12" x14ac:dyDescent="0.25">
      <c r="A20" t="s">
        <v>18</v>
      </c>
      <c r="B20" t="s">
        <v>9</v>
      </c>
      <c r="C20">
        <f>COUNTIF('[1]Complex-Prio-Food'!$N:$N,"expected")</f>
        <v>90</v>
      </c>
      <c r="D20">
        <f>COUNTIF('[1]Complex-Prio-Food'!$N:$N,"unexpected")</f>
        <v>54</v>
      </c>
      <c r="E20">
        <f>COUNTIF('[1]Complex-Prio-Food'!$N:$N,"confused")</f>
        <v>1</v>
      </c>
      <c r="F20">
        <f>COUNTIF('[1]Complex-Prio-Food'!$O:$O,"yes")</f>
        <v>9</v>
      </c>
      <c r="G20">
        <f>COUNTIF('[1]Complex-Prio-Food'!$O:$O,"no")</f>
        <v>136</v>
      </c>
      <c r="H20" s="3">
        <f>COUNTIF('[1]Complex-Prio-Food'!$N:$N,"expected")/(COUNTA('[1]Complex-Prio-Food'!$N:$N)-1)</f>
        <v>0.62068965517241381</v>
      </c>
      <c r="I20" s="3">
        <f>COUNTIF('[1]Complex-Prio-Food'!N:N,"unexpected")/(COUNTA('[1]Complex-Prio-Food'!$N:$N)-1)</f>
        <v>0.3724137931034483</v>
      </c>
      <c r="J20" s="3">
        <f>COUNTIF('[1]Complex-Prio-Food'!N:N,"unexpected")/(COUNTA('[1]Complex-Prio-Food'!$N:$N)-1)</f>
        <v>0.3724137931034483</v>
      </c>
      <c r="K20" s="3">
        <f>COUNTIF('[1]Complex-Prio-Food'!O:O,"yes")/(COUNTA('[1]Complex-Prio-Food'!$N:$N)-1)</f>
        <v>6.2068965517241378E-2</v>
      </c>
      <c r="L20" s="3">
        <f>COUNTIF('[1]Complex-Prio-Food'!O:O,"no")/(COUNTA('[1]Complex-Prio-Food'!$N:$N)-1)</f>
        <v>0.93793103448275861</v>
      </c>
    </row>
    <row r="21" spans="1:12" x14ac:dyDescent="0.25">
      <c r="A21" t="s">
        <v>18</v>
      </c>
      <c r="B21" t="s">
        <v>15</v>
      </c>
      <c r="C21">
        <f>COUNTIF('[1]Complex-Prio-Food'!$Q:$Q,"expected")</f>
        <v>79</v>
      </c>
      <c r="D21">
        <f>COUNTIF('[1]Complex-Prio-Food'!$Q:$Q,"unexpected")</f>
        <v>52</v>
      </c>
      <c r="E21">
        <f>COUNTIF('[1]Complex-Prio-Food'!$Q:$Q,"confused")</f>
        <v>14</v>
      </c>
      <c r="F21">
        <f>COUNTIF('[1]Complex-Prio-Food'!$R:$R,"yes")</f>
        <v>4</v>
      </c>
      <c r="G21">
        <f>COUNTIF('[1]Complex-Prio-Food'!$R:$R,"no")</f>
        <v>141</v>
      </c>
      <c r="H21" s="3">
        <f>COUNTIF('[1]Complex-Prio-Food'!$Q:$Q,"expected")/(COUNTA('[1]Complex-Prio-Food'!$Q:$Q)-1)</f>
        <v>0.54482758620689653</v>
      </c>
      <c r="I21" s="3">
        <f>COUNTIF('[1]Complex-Prio-Food'!Q:Q,"unexpected")/(COUNTA('[1]Complex-Prio-Food'!$Q:$Q)-1)</f>
        <v>0.35862068965517241</v>
      </c>
      <c r="J21" s="3">
        <f>COUNTIF('[1]Complex-Prio-Food'!Q:Q,"confused")/(COUNTA('[1]Complex-Prio-Food'!$Q:$Q)-1)</f>
        <v>9.6551724137931033E-2</v>
      </c>
      <c r="K21" s="3">
        <f>COUNTIF('[1]Complex-Prio-Food'!R:R,"yes")/(COUNTA('[1]Complex-Prio-Food'!$Q:$Q)-1)</f>
        <v>2.7586206896551724E-2</v>
      </c>
      <c r="L21" s="3">
        <f>COUNTIF('[1]Complex-Prio-Food'!R:R,"no")/(COUNTA('[1]Complex-Prio-Food'!$Q:$Q)-1)</f>
        <v>0.97241379310344822</v>
      </c>
    </row>
    <row r="22" spans="1:12" x14ac:dyDescent="0.25">
      <c r="A22" t="s">
        <v>18</v>
      </c>
      <c r="B22" t="s">
        <v>16</v>
      </c>
      <c r="C22">
        <f>COUNTIF('[1]Complex-Prio-Food'!$K:$K,"expected")</f>
        <v>60</v>
      </c>
      <c r="D22">
        <f>COUNTIF('[1]Complex-Prio-Food'!$K:$K,"unexpected")</f>
        <v>45</v>
      </c>
      <c r="E22">
        <f>COUNTIF('[1]Complex-Prio-Food'!$K:$K,"confused")</f>
        <v>40</v>
      </c>
      <c r="F22">
        <f>COUNTIF('[1]Complex-Prio-Food'!$L:$L,"yes")</f>
        <v>1</v>
      </c>
      <c r="G22">
        <f>COUNTIF('[1]Complex-Prio-Food'!$L:$L,"no")</f>
        <v>144</v>
      </c>
      <c r="H22" s="3">
        <f>COUNTIF('[1]Complex-Prio-Food'!$K:$K,"expected")/(COUNTA('[1]Complex-Prio-Food'!$K:$K)-1)</f>
        <v>0.41379310344827586</v>
      </c>
      <c r="I22" s="3">
        <f>COUNTIF('[1]Complex-Prio-Food'!H:H,"unexpected")/(COUNTA('[1]Complex-Prio-Food'!$H:$H)-1)</f>
        <v>0.3724137931034483</v>
      </c>
      <c r="J22" s="3">
        <f>COUNTIF('[1]Complex-Prio-Food'!H:H,"confused")/(COUNTA('[1]Complex-Prio-Food'!$H:$H)-1)</f>
        <v>6.2068965517241378E-2</v>
      </c>
      <c r="K22" s="3">
        <f>COUNTIF('[1]Complex-Prio-Food'!I:I,"yes")/(COUNTA('[1]Complex-Prio-Food'!$H:$H)-1)</f>
        <v>0</v>
      </c>
      <c r="L22" s="3">
        <f>COUNTIF('[1]Complex-Prio-Food'!I:I,"no")/(COUNTA('[1]Complex-Prio-Food'!$H:$H)-1)</f>
        <v>1</v>
      </c>
    </row>
    <row r="23" spans="1:12" x14ac:dyDescent="0.25">
      <c r="A23" t="s">
        <v>18</v>
      </c>
      <c r="B23" t="s">
        <v>8</v>
      </c>
      <c r="C23">
        <f>COUNTIF('[1]Complex-Prio-Food'!$H:$H,"expected")</f>
        <v>82</v>
      </c>
      <c r="D23">
        <f>COUNTIF('[1]Complex-Prio-Food'!$H:$H,"unexpected")</f>
        <v>54</v>
      </c>
      <c r="E23">
        <f>COUNTIF('[1]Complex-Prio-Food'!$H:$H,"confused")</f>
        <v>9</v>
      </c>
      <c r="F23">
        <f>COUNTIF('[1]Complex-Prio-Food'!$I:$I,"yes")</f>
        <v>0</v>
      </c>
      <c r="G23">
        <f>COUNTIF('[1]Complex-Prio-Food'!$I:$I,"no")</f>
        <v>145</v>
      </c>
      <c r="H23" s="3">
        <f>COUNTIF('[1]Complex-Prio-Food'!$H:$H,"expected")/(COUNTA('[1]Complex-Prio-Food'!$H:$H)-1)</f>
        <v>0.56551724137931036</v>
      </c>
      <c r="I23" s="3">
        <f>COUNTIF('[1]Complex-Prio-Food'!H:H,"unexpected")/(COUNTA('[1]Complex-Prio-Food'!$H:$H)-1)</f>
        <v>0.3724137931034483</v>
      </c>
      <c r="J23" s="3">
        <f>COUNTIF('[1]Complex-Prio-Food'!H:H,"confused")/(COUNTA('[1]Complex-Prio-Food'!$H:$H)-1)</f>
        <v>6.2068965517241378E-2</v>
      </c>
      <c r="K23" s="3">
        <f>COUNTIF('[1]Complex-Prio-Food'!I:I,"yes")/(COUNTA('[1]Complex-Prio-Food'!$H:$H)-1)</f>
        <v>0</v>
      </c>
      <c r="L23" s="3">
        <f>COUNTIF('[1]Complex-Prio-Food'!I:I,"no")/(COUNTA('[1]Complex-Prio-Food'!$H:$H)-1)</f>
        <v>1</v>
      </c>
    </row>
    <row r="24" spans="1:12" x14ac:dyDescent="0.25">
      <c r="A24" t="s">
        <v>19</v>
      </c>
      <c r="B24" t="s">
        <v>9</v>
      </c>
      <c r="C24">
        <f>COUNTIF('[1]Complex-Prio-Profession'!$N:$N,"expected")</f>
        <v>104</v>
      </c>
      <c r="D24">
        <f>COUNTIF('[1]Complex-Prio-Profession'!$N:$N,"unexpected")</f>
        <v>36</v>
      </c>
      <c r="E24">
        <f>COUNTIF('[1]Complex-Prio-Profession'!$N:$N,"confused")</f>
        <v>5</v>
      </c>
      <c r="F24">
        <f>COUNTIF('[1]Complex-Prio-Profession'!$O:$O,"yes")</f>
        <v>0</v>
      </c>
      <c r="G24">
        <f>COUNTIF('[1]Complex-Prio-Profession'!$O:$O,"no")</f>
        <v>145</v>
      </c>
      <c r="H24" s="3">
        <f>COUNTIF('[1]Complex-Prio-Profession'!$N:$N,"expected")/(COUNTA('[1]Complex-Prio-Profession'!$N:$N)-1)</f>
        <v>0.71724137931034482</v>
      </c>
      <c r="I24" s="3">
        <f>COUNTIF('[1]Complex-Prio-Profession'!N:N,"unexpected")/(COUNTA('[1]Complex-Prio-Profession'!$N:$N)-1)</f>
        <v>0.24827586206896551</v>
      </c>
      <c r="J24" s="3">
        <f>COUNTIF('[1]Complex-Prio-Profession'!N:N,"unexpected")/(COUNTA('[1]Complex-Prio-Profession'!$N:$N)-1)</f>
        <v>0.24827586206896551</v>
      </c>
      <c r="K24" s="3">
        <f>COUNTIF('[1]Complex-Prio-Profession'!O:O,"yes")/(COUNTA('[1]Complex-Prio-Profession'!$N:$N)-1)</f>
        <v>0</v>
      </c>
      <c r="L24" s="3">
        <f>COUNTIF('[1]Complex-Prio-Profession'!O:O,"no")/(COUNTA('[1]Complex-Prio-Profession'!$N:$N)-1)</f>
        <v>1</v>
      </c>
    </row>
    <row r="25" spans="1:12" x14ac:dyDescent="0.25">
      <c r="A25" t="s">
        <v>19</v>
      </c>
      <c r="B25" t="s">
        <v>15</v>
      </c>
      <c r="C25">
        <f>COUNTIF('[1]Complex-Prio-Profession'!$Q:$Q,"expected")</f>
        <v>94</v>
      </c>
      <c r="D25">
        <f>COUNTIF('[1]Complex-Prio-Profession'!$Q:$Q,"unexpected")</f>
        <v>40</v>
      </c>
      <c r="E25">
        <f>COUNTIF('[1]Complex-Prio-Profession'!$Q:$Q,"confused")</f>
        <v>11</v>
      </c>
      <c r="F25">
        <f>COUNTIF('[1]Complex-Prio-Profession'!$R:$R,"yes")</f>
        <v>8</v>
      </c>
      <c r="G25">
        <f>COUNTIF('[1]Complex-Prio-Profession'!$R:$R,"no")</f>
        <v>137</v>
      </c>
      <c r="H25" s="3">
        <f>COUNTIF('[1]Complex-Prio-Profession'!$Q:$Q,"expected")/(COUNTA('[1]Complex-Prio-Profession'!$Q:$Q)-1)</f>
        <v>0.64827586206896548</v>
      </c>
      <c r="I25" s="3">
        <f>COUNTIF('[1]Complex-Prio-Profession'!Q:Q,"unexpected")/(COUNTA('[1]Complex-Prio-Profession'!$Q:$Q)-1)</f>
        <v>0.27586206896551724</v>
      </c>
      <c r="J25" s="3">
        <f>COUNTIF('[1]Complex-Prio-Profession'!Q:Q,"confused")/(COUNTA('[1]Complex-Prio-Profession'!$Q:$Q)-1)</f>
        <v>7.586206896551724E-2</v>
      </c>
      <c r="K25" s="3">
        <f>COUNTIF('[1]Complex-Prio-Profession'!R:R,"yes")/(COUNTA('[1]Complex-Prio-Profession'!$Q:$Q)-1)</f>
        <v>5.5172413793103448E-2</v>
      </c>
      <c r="L25" s="3">
        <f>COUNTIF('[1]Complex-Prio-Profession'!R:R,"no")/(COUNTA('[1]Complex-Prio-Profession'!$Q:$Q)-1)</f>
        <v>0.94482758620689655</v>
      </c>
    </row>
    <row r="26" spans="1:12" x14ac:dyDescent="0.25">
      <c r="A26" t="s">
        <v>19</v>
      </c>
      <c r="B26" t="s">
        <v>16</v>
      </c>
      <c r="C26">
        <f>COUNTIF('[1]Complex-Prio-Profession'!$K:$K,"expected")</f>
        <v>86</v>
      </c>
      <c r="D26">
        <f>COUNTIF('[1]Complex-Prio-Profession'!$K:$K,"unexpected")</f>
        <v>30</v>
      </c>
      <c r="E26">
        <f>COUNTIF('[1]Complex-Prio-Profession'!$K:$K,"confused")</f>
        <v>29</v>
      </c>
      <c r="F26">
        <f>COUNTIF('[1]Complex-Prio-Profession'!$L:$L,"yes")</f>
        <v>0</v>
      </c>
      <c r="G26">
        <f>COUNTIF('[1]Complex-Prio-Profession'!$L:$L,"no")</f>
        <v>145</v>
      </c>
      <c r="H26" s="3">
        <f>COUNTIF('[1]Complex-Prio-Profession'!$K:$K,"expected")/(COUNTA('[1]Complex-Prio-Profession'!$K:$K)-1)</f>
        <v>0.59310344827586203</v>
      </c>
      <c r="I26" s="3">
        <f>COUNTIF('[1]Complex-Prio-Profession'!H:H,"unexpected")/(COUNTA('[1]Complex-Prio-Profession'!$H:$H)-1)</f>
        <v>0.16551724137931034</v>
      </c>
      <c r="J26" s="3">
        <f>COUNTIF('[1]Complex-Prio-Profession'!H:H,"confused")/(COUNTA('[1]Complex-Prio-Profession'!$H:$H)-1)</f>
        <v>0.10344827586206896</v>
      </c>
      <c r="K26" s="3">
        <f>COUNTIF('[1]Complex-Prio-Profession'!I:I,"yes")/(COUNTA('[1]Complex-Prio-Profession'!$H:$H)-1)</f>
        <v>0</v>
      </c>
      <c r="L26" s="3">
        <f>COUNTIF('[1]Complex-Prio-Profession'!I:I,"no")/(COUNTA('[1]Complex-Prio-Profession'!$H:$H)-1)</f>
        <v>1</v>
      </c>
    </row>
    <row r="27" spans="1:12" x14ac:dyDescent="0.25">
      <c r="A27" t="s">
        <v>19</v>
      </c>
      <c r="B27" t="s">
        <v>8</v>
      </c>
      <c r="C27">
        <f>COUNTIF('[1]Complex-Prio-Profession'!$H:$H,"expected")</f>
        <v>106</v>
      </c>
      <c r="D27">
        <f>COUNTIF('[1]Complex-Prio-Profession'!$H:$H,"unexpected")</f>
        <v>24</v>
      </c>
      <c r="E27">
        <f>COUNTIF('[1]Complex-Prio-Profession'!$H:$H,"confused")</f>
        <v>15</v>
      </c>
      <c r="F27">
        <f>COUNTIF('[1]Complex-Prio-Profession'!$I:$I,"yes")</f>
        <v>0</v>
      </c>
      <c r="G27">
        <f>COUNTIF('[1]Complex-Prio-Profession'!$I:$I,"no")</f>
        <v>145</v>
      </c>
      <c r="H27" s="3">
        <f>COUNTIF('[1]Complex-Prio-Profession'!$H:$H,"expected")/(COUNTA('[1]Complex-Prio-Profession'!$H:$H)-1)</f>
        <v>0.73103448275862071</v>
      </c>
      <c r="I27" s="3">
        <f>COUNTIF('[1]Complex-Prio-Profession'!H:H,"unexpected")/(COUNTA('[1]Complex-Prio-Profession'!$H:$H)-1)</f>
        <v>0.16551724137931034</v>
      </c>
      <c r="J27" s="3">
        <f>COUNTIF('[1]Complex-Prio-Profession'!H:H,"confused")/(COUNTA('[1]Complex-Prio-Profession'!$H:$H)-1)</f>
        <v>0.10344827586206896</v>
      </c>
      <c r="K27" s="3">
        <f>COUNTIF('[1]Complex-Prio-Profession'!I:I,"yes")/(COUNTA('[1]Complex-Prio-Profession'!$H:$H)-1)</f>
        <v>0</v>
      </c>
      <c r="L27" s="3">
        <f>COUNTIF('[1]Complex-Prio-Profession'!I:I,"no")/(COUNTA('[1]Complex-Prio-Profession'!$H:$H)-1)</f>
        <v>1</v>
      </c>
    </row>
    <row r="28" spans="1:12" x14ac:dyDescent="0.25">
      <c r="A28" t="s">
        <v>20</v>
      </c>
      <c r="B28" t="s">
        <v>9</v>
      </c>
      <c r="C28">
        <f>COUNTIF('[1]Complex-Prio-Sentiment'!$N:$N,"expected")</f>
        <v>118</v>
      </c>
      <c r="D28">
        <f>COUNTIF('[1]Complex-Prio-Sentiment'!$N:$N,"unexpected")</f>
        <v>27</v>
      </c>
      <c r="E28">
        <f>COUNTIF('[1]Complex-Prio-Sentiment'!$N:$N,"confused")</f>
        <v>0</v>
      </c>
      <c r="F28">
        <f>COUNTIF('[1]Complex-Prio-Sentiment'!$O:$O,"yes")</f>
        <v>8</v>
      </c>
      <c r="G28">
        <f>COUNTIF('[1]Complex-Prio-Sentiment'!$O:$O,"no")</f>
        <v>137</v>
      </c>
      <c r="H28" s="3">
        <f>COUNTIF('[1]Complex-Prio-Sentiment'!$N:$N,"expected")/(COUNTA('[1]Complex-Prio-Sentiment'!$N:$N)-1)</f>
        <v>0.81379310344827582</v>
      </c>
      <c r="I28" s="3">
        <f>COUNTIF('[1]Complex-Prio-Sentiment'!N:N,"unexpected")/(COUNTA('[1]Complex-Prio-Sentiment'!$N:$N)-1)</f>
        <v>0.18620689655172415</v>
      </c>
      <c r="J28" s="3">
        <f>COUNTIF('[1]Complex-Prio-Sentiment'!N:N,"unexpected")/(COUNTA('[1]Complex-Prio-Sentiment'!$N:$N)-1)</f>
        <v>0.18620689655172415</v>
      </c>
      <c r="K28" s="3">
        <f>COUNTIF('[1]Complex-Prio-Sentiment'!O:O,"yes")/(COUNTA('[1]Complex-Prio-Sentiment'!$N:$N)-1)</f>
        <v>5.5172413793103448E-2</v>
      </c>
      <c r="L28" s="3">
        <f>COUNTIF('[1]Complex-Prio-Sentiment'!O:O,"no")/(COUNTA('[1]Complex-Prio-Sentiment'!$N:$N)-1)</f>
        <v>0.94482758620689655</v>
      </c>
    </row>
    <row r="29" spans="1:12" x14ac:dyDescent="0.25">
      <c r="A29" t="s">
        <v>20</v>
      </c>
      <c r="B29" t="s">
        <v>15</v>
      </c>
      <c r="C29">
        <f>COUNTIF('[1]Complex-Prio-Sentiment'!$Q:$Q,"expected")</f>
        <v>101</v>
      </c>
      <c r="D29">
        <f>COUNTIF('[1]Complex-Prio-Sentiment'!$Q:$Q,"unexpected")</f>
        <v>39</v>
      </c>
      <c r="E29">
        <f>COUNTIF('[1]Complex-Prio-Sentiment'!$Q:$Q,"confused")</f>
        <v>5</v>
      </c>
      <c r="F29">
        <f>COUNTIF('[1]Complex-Prio-Sentiment'!$R:$R,"yes")</f>
        <v>1</v>
      </c>
      <c r="G29">
        <f>COUNTIF('[1]Complex-Prio-Sentiment'!$R:$R,"no")</f>
        <v>143</v>
      </c>
      <c r="H29" s="3">
        <f>COUNTIF('[1]Complex-Prio-Sentiment'!$Q:$Q,"expected")/(COUNTA('[1]Complex-Prio-Sentiment'!$Q:$Q)-1)</f>
        <v>0.69655172413793098</v>
      </c>
      <c r="I29" s="3">
        <f>COUNTIF('[1]Complex-Prio-Sentiment'!Q:Q,"unexpected")/(COUNTA('[1]Complex-Prio-Sentiment'!$Q:$Q)-1)</f>
        <v>0.26896551724137929</v>
      </c>
      <c r="J29" s="3">
        <f>COUNTIF('[1]Complex-Prio-Sentiment'!Q:Q,"confused")/(COUNTA('[1]Complex-Prio-Sentiment'!$Q:$Q)-1)</f>
        <v>3.4482758620689655E-2</v>
      </c>
      <c r="K29" s="3">
        <f>COUNTIF('[1]Complex-Prio-Sentiment'!R:R,"yes")/(COUNTA('[1]Complex-Prio-Sentiment'!$Q:$Q)-1)</f>
        <v>6.8965517241379309E-3</v>
      </c>
      <c r="L29" s="3">
        <f>COUNTIF('[1]Complex-Prio-Sentiment'!R:R,"no")/(COUNTA('[1]Complex-Prio-Sentiment'!$Q:$Q)-1)</f>
        <v>0.98620689655172411</v>
      </c>
    </row>
    <row r="30" spans="1:12" x14ac:dyDescent="0.25">
      <c r="A30" t="s">
        <v>20</v>
      </c>
      <c r="B30" t="s">
        <v>16</v>
      </c>
      <c r="C30">
        <f>COUNTIF('[1]Complex-Prio-Sentiment'!$K:$K,"expected")</f>
        <v>96</v>
      </c>
      <c r="D30">
        <f>COUNTIF('[1]Complex-Prio-Sentiment'!$K:$K,"unexpected")</f>
        <v>48</v>
      </c>
      <c r="E30">
        <f>COUNTIF('[1]Complex-Prio-Sentiment'!$K:$K,"confused")</f>
        <v>1</v>
      </c>
      <c r="F30">
        <f>COUNTIF('[1]Complex-Prio-Sentiment'!$L:$L,"yes")</f>
        <v>0</v>
      </c>
      <c r="G30">
        <f>COUNTIF('[1]Complex-Prio-Sentiment'!$L:$L,"no")</f>
        <v>145</v>
      </c>
      <c r="H30" s="3">
        <f>COUNTIF('[1]Complex-Prio-Sentiment'!$K:$K,"expected")/(COUNTA('[1]Complex-Prio-Sentiment'!$K:$K)-1)</f>
        <v>0.66206896551724137</v>
      </c>
      <c r="I30" s="3">
        <f>COUNTIF('[1]Complex-Prio-Sentiment'!K:K,"unexpected")/(COUNTA('[1]Complex-Prio-Sentiment'!$K:$K)-1)</f>
        <v>0.33103448275862069</v>
      </c>
      <c r="J30" s="3">
        <f>COUNTIF('[1]Complex-Prio-Sentiment'!K:K,"confused")/(COUNTA('[1]Complex-Prio-Sentiment'!$K:$K)-1)</f>
        <v>6.8965517241379309E-3</v>
      </c>
      <c r="K30" s="3">
        <f>COUNTIF('[1]Complex-Prio-Sentiment'!L:L,"yes")/(COUNTA('[1]Complex-Prio-Sentiment'!$K:$K)-1)</f>
        <v>0</v>
      </c>
      <c r="L30" s="3">
        <f>COUNTIF('[1]Complex-Prio-Sentiment'!L:L,"no")/(COUNTA('[1]Complex-Prio-Sentiment'!$K:$K)-1)</f>
        <v>1</v>
      </c>
    </row>
    <row r="31" spans="1:12" x14ac:dyDescent="0.25">
      <c r="A31" t="s">
        <v>20</v>
      </c>
      <c r="B31" t="s">
        <v>8</v>
      </c>
      <c r="C31">
        <f>COUNTIF('[1]Complex-Prio-Sentiment'!$H:$H,"expected")</f>
        <v>101</v>
      </c>
      <c r="D31">
        <f>COUNTIF('[1]Complex-Prio-Sentiment'!$H:$H,"unexpected")</f>
        <v>41</v>
      </c>
      <c r="E31">
        <f>COUNTIF('[1]Complex-Prio-Sentiment'!$H:$H,"confused")</f>
        <v>3</v>
      </c>
      <c r="F31">
        <f>COUNTIF('[1]Complex-Prio-Sentiment'!$I:$I,"yes")</f>
        <v>0</v>
      </c>
      <c r="G31">
        <f>COUNTIF('[1]Complex-Prio-Sentiment'!$I:$I,"no")</f>
        <v>145</v>
      </c>
      <c r="H31" s="3">
        <f>COUNTIF('[1]Complex-Prio-Sentiment'!$H:$H,"expected")/(COUNTA('[1]Complex-Prio-Sentiment'!$H:$H)-1)</f>
        <v>0.69655172413793098</v>
      </c>
      <c r="I31" s="3">
        <f>COUNTIF('[1]Complex-Prio-Sentiment'!H:H,"unexpected")/(COUNTA('[1]Complex-Prio-Sentiment'!$H:$H)-1)</f>
        <v>0.28275862068965518</v>
      </c>
      <c r="J31" s="3">
        <f>COUNTIF('[1]Complex-Prio-Sentiment'!H:H,"confused")/(COUNTA('[1]Complex-Prio-Sentiment'!$H:$H)-1)</f>
        <v>2.0689655172413793E-2</v>
      </c>
      <c r="K31" s="3">
        <f>COUNTIF('[1]Complex-Prio-Sentiment'!I:I,"yes")/(COUNTA('[1]Complex-Prio-Sentiment'!$H:$H)-1)</f>
        <v>0</v>
      </c>
      <c r="L31" s="3">
        <f>COUNTIF('[1]Complex-Prio-Sentiment'!I:I,"no")/(COUNTA('[1]Complex-Prio-Sentiment'!$H:$H)-1)</f>
        <v>1</v>
      </c>
    </row>
    <row r="32" spans="1:12" ht="6" customHeight="1" x14ac:dyDescent="0.25">
      <c r="A32" s="4"/>
      <c r="B32" s="4"/>
      <c r="C32" s="4"/>
      <c r="D32" s="4"/>
      <c r="E32" s="4"/>
      <c r="F32" s="4"/>
      <c r="G32" s="4"/>
      <c r="H32" s="5"/>
      <c r="I32" s="5"/>
      <c r="J32" s="5"/>
      <c r="K32" s="5"/>
      <c r="L32" s="5"/>
    </row>
    <row r="34" spans="1:11" x14ac:dyDescent="0.25">
      <c r="A34" s="1" t="s">
        <v>0</v>
      </c>
      <c r="B34" s="1" t="s">
        <v>21</v>
      </c>
      <c r="C34" s="1"/>
      <c r="D34" s="1"/>
      <c r="E34" s="1"/>
      <c r="F34" s="1"/>
      <c r="G34" s="1"/>
      <c r="H34" s="8" t="s">
        <v>22</v>
      </c>
      <c r="I34" s="8" t="s">
        <v>23</v>
      </c>
      <c r="J34" s="8" t="s">
        <v>24</v>
      </c>
      <c r="K34" s="8" t="s">
        <v>25</v>
      </c>
    </row>
    <row r="35" spans="1:11" x14ac:dyDescent="0.25">
      <c r="A35" t="s">
        <v>7</v>
      </c>
      <c r="B35" s="9">
        <f>AVERAGE('[1]Simple untuned'!$M:$M)</f>
        <v>304.20394736842104</v>
      </c>
      <c r="C35"/>
      <c r="D35"/>
      <c r="E35"/>
      <c r="F35"/>
      <c r="G35"/>
      <c r="H35">
        <v>1</v>
      </c>
      <c r="I35">
        <v>1</v>
      </c>
      <c r="J35">
        <v>3</v>
      </c>
      <c r="K35">
        <f>COUNTA('[1]Simple untuned'!$M:$M)-1</f>
        <v>152</v>
      </c>
    </row>
    <row r="36" spans="1:11" x14ac:dyDescent="0.25">
      <c r="A36" t="s">
        <v>10</v>
      </c>
      <c r="B36" s="9">
        <f>AVERAGE('[1]Comple untuned'!M:M)</f>
        <v>809.24827586206902</v>
      </c>
      <c r="C36"/>
      <c r="D36"/>
      <c r="E36"/>
      <c r="F36"/>
      <c r="G36"/>
      <c r="H36">
        <v>3</v>
      </c>
      <c r="I36">
        <v>3</v>
      </c>
      <c r="J36">
        <v>3</v>
      </c>
      <c r="K36">
        <f>COUNTA('[1]Comple untuned'!M:M)-1</f>
        <v>145</v>
      </c>
    </row>
    <row r="37" spans="1:11" x14ac:dyDescent="0.25">
      <c r="A37" t="s">
        <v>11</v>
      </c>
      <c r="B37" s="9">
        <f>AVERAGE([1]Simple!$AD:$AD)</f>
        <v>352.61290322580646</v>
      </c>
      <c r="C37"/>
      <c r="D37"/>
      <c r="E37"/>
      <c r="F37"/>
      <c r="G37"/>
      <c r="H37">
        <v>2</v>
      </c>
      <c r="I37">
        <v>1</v>
      </c>
      <c r="J37">
        <v>5</v>
      </c>
      <c r="K37">
        <f>COUNTA([1]Simple!$AD:$AD)-1</f>
        <v>155</v>
      </c>
    </row>
    <row r="38" spans="1:11" x14ac:dyDescent="0.25">
      <c r="A38" t="s">
        <v>17</v>
      </c>
      <c r="B38" s="9">
        <f>AVERAGE([1]Complex!S:S)</f>
        <v>857.24827586206902</v>
      </c>
      <c r="C38"/>
      <c r="D38"/>
      <c r="E38"/>
      <c r="F38"/>
      <c r="G38"/>
      <c r="H38">
        <v>4</v>
      </c>
      <c r="I38">
        <v>3</v>
      </c>
      <c r="J38">
        <v>5</v>
      </c>
      <c r="K38">
        <f>COUNTA([1]Complex!S:S)-1</f>
        <v>145</v>
      </c>
    </row>
    <row r="39" spans="1:11" x14ac:dyDescent="0.25">
      <c r="A39" t="s">
        <v>19</v>
      </c>
      <c r="B39" s="9">
        <f>AVERAGE('[1]Complex-Prio-Profession'!S:S)</f>
        <v>882.4206896551724</v>
      </c>
      <c r="C39"/>
      <c r="D39"/>
      <c r="E39"/>
      <c r="F39"/>
      <c r="G39"/>
      <c r="H39">
        <v>5</v>
      </c>
      <c r="I39">
        <v>3</v>
      </c>
      <c r="J39">
        <v>6</v>
      </c>
      <c r="K39">
        <f>COUNTA('[1]Complex-Prio-Profession'!S:S)-1</f>
        <v>145</v>
      </c>
    </row>
    <row r="40" spans="1:11" x14ac:dyDescent="0.25">
      <c r="A40" t="s">
        <v>18</v>
      </c>
      <c r="B40" s="9">
        <f>AVERAGE('[1]Complex-Prio-Food'!S:S)</f>
        <v>876.24827586206902</v>
      </c>
      <c r="C40"/>
      <c r="D40"/>
      <c r="E40"/>
      <c r="F40"/>
      <c r="G40"/>
      <c r="H40">
        <v>5</v>
      </c>
      <c r="I40">
        <v>3</v>
      </c>
      <c r="J40">
        <v>6</v>
      </c>
      <c r="K40">
        <f>COUNTA('[1]Complex-Prio-Food'!S:S)-1</f>
        <v>145</v>
      </c>
    </row>
    <row r="41" spans="1:11" x14ac:dyDescent="0.25">
      <c r="A41" t="s">
        <v>20</v>
      </c>
      <c r="B41" s="9">
        <f>AVERAGE('[1]Complex-Prio-Sentiment'!S:S)</f>
        <v>881.24827586206902</v>
      </c>
      <c r="C41"/>
      <c r="D41"/>
      <c r="E41"/>
      <c r="F41"/>
      <c r="G41"/>
      <c r="H41">
        <v>5</v>
      </c>
      <c r="I41">
        <v>3</v>
      </c>
      <c r="J41">
        <v>6</v>
      </c>
      <c r="K41">
        <f>COUNTA('[1]Complex-Prio-Sentiment'!S:S)-1</f>
        <v>145</v>
      </c>
    </row>
    <row r="42" spans="1:11" ht="4.5" customHeight="1" x14ac:dyDescent="0.25">
      <c r="A42" s="4"/>
      <c r="B42" s="4"/>
      <c r="C42" s="4"/>
      <c r="D42" s="4"/>
      <c r="E42" s="4"/>
      <c r="F42" s="4"/>
      <c r="G42" s="4"/>
      <c r="H42" s="5"/>
      <c r="I42" s="5"/>
      <c r="J42" s="5"/>
      <c r="K42" s="5"/>
    </row>
    <row r="45" spans="1:11" x14ac:dyDescent="0.25">
      <c r="A45"/>
      <c r="B45"/>
      <c r="C45" s="6"/>
      <c r="D45" s="6"/>
      <c r="E45" s="6"/>
      <c r="F45" s="6"/>
      <c r="G45" s="6"/>
    </row>
    <row r="50" spans="1:12" x14ac:dyDescent="0.2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2</v>
      </c>
      <c r="I50" s="1" t="s">
        <v>3</v>
      </c>
      <c r="J50" s="1" t="s">
        <v>4</v>
      </c>
      <c r="K50" s="1" t="s">
        <v>5</v>
      </c>
      <c r="L50" s="1" t="s">
        <v>6</v>
      </c>
    </row>
    <row r="51" spans="1:12" x14ac:dyDescent="0.25">
      <c r="A51" t="s">
        <v>26</v>
      </c>
      <c r="B51" t="s">
        <v>9</v>
      </c>
      <c r="C51">
        <v>48</v>
      </c>
      <c r="D51">
        <v>4</v>
      </c>
      <c r="E51">
        <v>1</v>
      </c>
      <c r="F51">
        <v>0</v>
      </c>
      <c r="G51">
        <v>53</v>
      </c>
      <c r="H51" s="6">
        <f>C51/(E51+D51+C51)</f>
        <v>0.90566037735849059</v>
      </c>
      <c r="I51" s="6">
        <f t="shared" ref="I51:I56" si="0">D51/(E51+D51+C51)</f>
        <v>7.5471698113207544E-2</v>
      </c>
      <c r="J51" s="6">
        <f t="shared" ref="J51:J56" si="1">E51/(E51+D51+C51)</f>
        <v>1.8867924528301886E-2</v>
      </c>
      <c r="K51" s="6">
        <f t="shared" ref="K51:K56" si="2">F51/(G51+F51)</f>
        <v>0</v>
      </c>
      <c r="L51" s="6">
        <f t="shared" ref="L51:L56" si="3">G51/(F51+G51)</f>
        <v>1</v>
      </c>
    </row>
    <row r="52" spans="1:12" x14ac:dyDescent="0.25">
      <c r="A52" t="s">
        <v>26</v>
      </c>
      <c r="B52" t="s">
        <v>16</v>
      </c>
      <c r="C52">
        <v>51</v>
      </c>
      <c r="D52">
        <v>0</v>
      </c>
      <c r="E52">
        <v>2</v>
      </c>
      <c r="F52">
        <f>COUNTIF([1]Simple!$L:$L,"yes")</f>
        <v>2</v>
      </c>
      <c r="G52">
        <v>51</v>
      </c>
      <c r="H52" s="6">
        <f>C52/(E52+D52+C52)</f>
        <v>0.96226415094339623</v>
      </c>
      <c r="I52" s="6">
        <f t="shared" si="0"/>
        <v>0</v>
      </c>
      <c r="J52" s="6">
        <f t="shared" si="1"/>
        <v>3.7735849056603772E-2</v>
      </c>
      <c r="K52" s="6">
        <f t="shared" si="2"/>
        <v>3.7735849056603772E-2</v>
      </c>
      <c r="L52" s="6">
        <f t="shared" si="3"/>
        <v>0.96226415094339623</v>
      </c>
    </row>
    <row r="53" spans="1:12" x14ac:dyDescent="0.25">
      <c r="A53" t="s">
        <v>27</v>
      </c>
      <c r="B53" t="s">
        <v>9</v>
      </c>
      <c r="C53" s="2">
        <v>46</v>
      </c>
      <c r="D53" s="2">
        <v>4</v>
      </c>
      <c r="E53" s="2">
        <v>1</v>
      </c>
      <c r="F53" s="2">
        <v>0</v>
      </c>
      <c r="G53" s="2">
        <v>51</v>
      </c>
      <c r="H53" s="6">
        <f>C53/(E53+D53+C53)</f>
        <v>0.90196078431372551</v>
      </c>
      <c r="I53" s="6">
        <f t="shared" si="0"/>
        <v>7.8431372549019607E-2</v>
      </c>
      <c r="J53" s="6">
        <f t="shared" si="1"/>
        <v>1.9607843137254902E-2</v>
      </c>
      <c r="K53" s="6">
        <f t="shared" si="2"/>
        <v>0</v>
      </c>
      <c r="L53" s="6">
        <f t="shared" si="3"/>
        <v>1</v>
      </c>
    </row>
    <row r="54" spans="1:12" x14ac:dyDescent="0.25">
      <c r="A54" t="s">
        <v>27</v>
      </c>
      <c r="B54" t="s">
        <v>16</v>
      </c>
      <c r="C54" s="2">
        <v>30</v>
      </c>
      <c r="D54" s="2">
        <v>17</v>
      </c>
      <c r="E54" s="2">
        <v>4</v>
      </c>
      <c r="F54" s="2">
        <v>0</v>
      </c>
      <c r="G54" s="2">
        <v>51</v>
      </c>
      <c r="H54" s="6">
        <f>C54/(E54+D54+C54)</f>
        <v>0.58823529411764708</v>
      </c>
      <c r="I54" s="6">
        <f t="shared" si="0"/>
        <v>0.33333333333333331</v>
      </c>
      <c r="J54" s="6">
        <f t="shared" si="1"/>
        <v>7.8431372549019607E-2</v>
      </c>
      <c r="K54" s="6">
        <f t="shared" si="2"/>
        <v>0</v>
      </c>
      <c r="L54" s="6">
        <f t="shared" si="3"/>
        <v>1</v>
      </c>
    </row>
    <row r="55" spans="1:12" x14ac:dyDescent="0.25">
      <c r="A55" t="s">
        <v>28</v>
      </c>
      <c r="B55" t="s">
        <v>9</v>
      </c>
      <c r="C55" s="2">
        <v>43</v>
      </c>
      <c r="D55" s="2">
        <v>7</v>
      </c>
      <c r="E55" s="2">
        <v>1</v>
      </c>
      <c r="F55" s="2">
        <v>2</v>
      </c>
      <c r="G55" s="2">
        <v>49</v>
      </c>
      <c r="H55" s="6">
        <f t="shared" ref="H55:H56" si="4">C55/(E55+D55+C55)</f>
        <v>0.84313725490196079</v>
      </c>
      <c r="I55" s="6">
        <f t="shared" si="0"/>
        <v>0.13725490196078433</v>
      </c>
      <c r="J55" s="6">
        <f t="shared" si="1"/>
        <v>1.9607843137254902E-2</v>
      </c>
      <c r="K55" s="6">
        <f t="shared" si="2"/>
        <v>3.9215686274509803E-2</v>
      </c>
      <c r="L55" s="6">
        <f t="shared" si="3"/>
        <v>0.96078431372549022</v>
      </c>
    </row>
    <row r="56" spans="1:12" x14ac:dyDescent="0.25">
      <c r="A56" t="s">
        <v>28</v>
      </c>
      <c r="B56" t="s">
        <v>16</v>
      </c>
      <c r="C56" s="2">
        <v>51</v>
      </c>
      <c r="D56" s="2">
        <v>0</v>
      </c>
      <c r="E56" s="2">
        <v>0</v>
      </c>
      <c r="F56" s="2">
        <v>0</v>
      </c>
      <c r="G56" s="2">
        <v>51</v>
      </c>
      <c r="H56" s="6">
        <f t="shared" si="4"/>
        <v>1</v>
      </c>
      <c r="I56" s="6">
        <f t="shared" si="0"/>
        <v>0</v>
      </c>
      <c r="J56" s="6">
        <f t="shared" si="1"/>
        <v>0</v>
      </c>
      <c r="K56" s="6">
        <f t="shared" si="2"/>
        <v>0</v>
      </c>
      <c r="L56" s="6">
        <f t="shared" si="3"/>
        <v>1</v>
      </c>
    </row>
  </sheetData>
  <conditionalFormatting sqref="C45">
    <cfRule type="colorScale" priority="6">
      <colorScale>
        <cfvo type="min"/>
        <cfvo type="max"/>
        <color rgb="FFFCFCFF"/>
        <color rgb="FF63BE7B"/>
      </colorScale>
    </cfRule>
  </conditionalFormatting>
  <conditionalFormatting sqref="E45">
    <cfRule type="colorScale" priority="5">
      <colorScale>
        <cfvo type="min"/>
        <cfvo type="max"/>
        <color rgb="FFFCFCFF"/>
        <color rgb="FFF8696B"/>
      </colorScale>
    </cfRule>
  </conditionalFormatting>
  <conditionalFormatting sqref="G45"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31">
    <cfRule type="colorScale" priority="9">
      <colorScale>
        <cfvo type="min"/>
        <cfvo type="max"/>
        <color rgb="FFFCFCFF"/>
        <color rgb="FF63BE7B"/>
      </colorScale>
    </cfRule>
  </conditionalFormatting>
  <conditionalFormatting sqref="H51:H56">
    <cfRule type="colorScale" priority="3">
      <colorScale>
        <cfvo type="min"/>
        <cfvo type="max"/>
        <color rgb="FFFCFCFF"/>
        <color rgb="FF63BE7B"/>
      </colorScale>
    </cfRule>
  </conditionalFormatting>
  <conditionalFormatting sqref="J2:J31">
    <cfRule type="colorScale" priority="8">
      <colorScale>
        <cfvo type="min"/>
        <cfvo type="max"/>
        <color rgb="FFFCFCFF"/>
        <color rgb="FFF8696B"/>
      </colorScale>
    </cfRule>
  </conditionalFormatting>
  <conditionalFormatting sqref="J51:J56">
    <cfRule type="colorScale" priority="2">
      <colorScale>
        <cfvo type="min"/>
        <cfvo type="max"/>
        <color rgb="FFFCFCFF"/>
        <color rgb="FFF8696B"/>
      </colorScale>
    </cfRule>
  </conditionalFormatting>
  <conditionalFormatting sqref="L2:L31">
    <cfRule type="colorScale" priority="7">
      <colorScale>
        <cfvo type="min"/>
        <cfvo type="max"/>
        <color rgb="FFFCFCFF"/>
        <color rgb="FF63BE7B"/>
      </colorScale>
    </cfRule>
  </conditionalFormatting>
  <conditionalFormatting sqref="L51:L5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DE3D-8770-465C-A0DA-507794672DEC}">
  <dimension ref="A2:W96"/>
  <sheetViews>
    <sheetView tabSelected="1" workbookViewId="0">
      <selection activeCell="N9" sqref="N9"/>
    </sheetView>
  </sheetViews>
  <sheetFormatPr defaultRowHeight="15" x14ac:dyDescent="0.25"/>
  <cols>
    <col min="1" max="1" width="20" customWidth="1"/>
    <col min="2" max="2" width="13.140625" bestFit="1" customWidth="1"/>
    <col min="3" max="7" width="0" hidden="1" customWidth="1"/>
    <col min="8" max="8" width="13.140625" style="3" bestFit="1" customWidth="1"/>
    <col min="9" max="9" width="31" style="3" bestFit="1" customWidth="1"/>
    <col min="10" max="10" width="13.140625" style="3" bestFit="1" customWidth="1"/>
    <col min="11" max="11" width="17.5703125" style="3" bestFit="1" customWidth="1"/>
    <col min="12" max="12" width="9.140625" style="3"/>
    <col min="14" max="14" width="22" customWidth="1"/>
    <col min="15" max="15" width="16.28515625" style="10" customWidth="1"/>
    <col min="16" max="16" width="16.140625" style="10" customWidth="1"/>
    <col min="17" max="17" width="17.28515625" style="10" customWidth="1"/>
    <col min="18" max="18" width="13.28515625" style="10" bestFit="1" customWidth="1"/>
    <col min="19" max="19" width="5.5703125" style="10" bestFit="1" customWidth="1"/>
    <col min="20" max="20" width="10.85546875" style="10" customWidth="1"/>
    <col min="21" max="21" width="6.7109375" bestFit="1" customWidth="1"/>
  </cols>
  <sheetData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3" t="s">
        <v>2</v>
      </c>
      <c r="I2" s="3" t="s">
        <v>3</v>
      </c>
      <c r="J2" s="3" t="s">
        <v>4</v>
      </c>
      <c r="K2" s="3" t="s">
        <v>5</v>
      </c>
      <c r="L2" s="3" t="s">
        <v>6</v>
      </c>
    </row>
    <row r="3" spans="1:20" x14ac:dyDescent="0.25">
      <c r="A3" t="s">
        <v>29</v>
      </c>
      <c r="B3" t="s">
        <v>8</v>
      </c>
      <c r="C3">
        <v>97</v>
      </c>
      <c r="D3">
        <v>3</v>
      </c>
      <c r="E3">
        <v>52</v>
      </c>
      <c r="F3">
        <v>12</v>
      </c>
      <c r="G3">
        <v>140</v>
      </c>
      <c r="H3" s="3">
        <v>0.63815789473684215</v>
      </c>
      <c r="I3" s="3">
        <v>1.9736842105263157E-2</v>
      </c>
      <c r="J3" s="3">
        <v>0.34210526315789475</v>
      </c>
      <c r="K3" s="3">
        <v>7.8947368421052627E-2</v>
      </c>
      <c r="L3" s="3">
        <v>0.92105263157894735</v>
      </c>
      <c r="R3" s="10" t="s">
        <v>4</v>
      </c>
    </row>
    <row r="4" spans="1:20" ht="45" x14ac:dyDescent="0.25">
      <c r="A4" t="s">
        <v>30</v>
      </c>
      <c r="B4" t="s">
        <v>8</v>
      </c>
      <c r="C4">
        <v>91</v>
      </c>
      <c r="D4">
        <v>34</v>
      </c>
      <c r="E4">
        <v>20</v>
      </c>
      <c r="F4">
        <v>98</v>
      </c>
      <c r="G4">
        <v>47</v>
      </c>
      <c r="H4" s="3">
        <v>0.62758620689655176</v>
      </c>
      <c r="I4" s="3">
        <v>0.23448275862068965</v>
      </c>
      <c r="J4" s="3">
        <v>0.13793103448275862</v>
      </c>
      <c r="K4" s="3">
        <v>0.67586206896551726</v>
      </c>
      <c r="L4" s="3">
        <v>0.32413793103448274</v>
      </c>
      <c r="P4" s="10" t="s">
        <v>0</v>
      </c>
      <c r="Q4" s="10" t="s">
        <v>9</v>
      </c>
      <c r="R4" s="10" t="s">
        <v>15</v>
      </c>
      <c r="S4" s="10" t="s">
        <v>8</v>
      </c>
      <c r="T4" s="10" t="s">
        <v>16</v>
      </c>
    </row>
    <row r="5" spans="1:20" x14ac:dyDescent="0.25">
      <c r="A5" t="s">
        <v>31</v>
      </c>
      <c r="B5" t="s">
        <v>8</v>
      </c>
      <c r="C5">
        <v>108</v>
      </c>
      <c r="D5">
        <v>7</v>
      </c>
      <c r="E5">
        <v>40</v>
      </c>
      <c r="F5">
        <v>0</v>
      </c>
      <c r="G5">
        <v>155</v>
      </c>
      <c r="H5" s="3">
        <v>0.6967741935483871</v>
      </c>
      <c r="I5" s="3">
        <v>4.5161290322580643E-2</v>
      </c>
      <c r="J5" s="3">
        <v>0.25806451612903225</v>
      </c>
      <c r="K5" s="3">
        <v>0</v>
      </c>
      <c r="L5" s="3">
        <v>1</v>
      </c>
      <c r="P5" s="10" t="s">
        <v>11</v>
      </c>
      <c r="Q5" s="11">
        <v>9.6774193548387094E-2</v>
      </c>
      <c r="R5" s="11">
        <v>0.25161290322580643</v>
      </c>
      <c r="S5" s="11">
        <v>0.25806451612903225</v>
      </c>
      <c r="T5" s="11">
        <v>3.870967741935484E-2</v>
      </c>
    </row>
    <row r="6" spans="1:20" x14ac:dyDescent="0.25">
      <c r="A6" t="s">
        <v>32</v>
      </c>
      <c r="B6" t="s">
        <v>8</v>
      </c>
      <c r="C6">
        <v>105</v>
      </c>
      <c r="D6">
        <v>39</v>
      </c>
      <c r="E6">
        <v>1</v>
      </c>
      <c r="F6">
        <v>0</v>
      </c>
      <c r="G6">
        <v>145</v>
      </c>
      <c r="H6" s="3">
        <v>0.72413793103448276</v>
      </c>
      <c r="I6" s="3">
        <v>0.26896551724137929</v>
      </c>
      <c r="J6" s="3">
        <v>6.8965517241379309E-3</v>
      </c>
      <c r="K6" s="3">
        <v>0</v>
      </c>
      <c r="L6" s="3">
        <v>1</v>
      </c>
      <c r="P6" s="10" t="s">
        <v>17</v>
      </c>
      <c r="Q6" s="11">
        <v>0.23448275862068965</v>
      </c>
      <c r="R6" s="11">
        <v>0.2620689655172414</v>
      </c>
      <c r="S6" s="11">
        <v>0.16551724137931034</v>
      </c>
      <c r="T6" s="11">
        <v>6.8965517241379309E-3</v>
      </c>
    </row>
    <row r="7" spans="1:20" ht="30" x14ac:dyDescent="0.25">
      <c r="A7" t="s">
        <v>33</v>
      </c>
      <c r="B7" t="s">
        <v>8</v>
      </c>
      <c r="C7">
        <v>106</v>
      </c>
      <c r="D7">
        <v>24</v>
      </c>
      <c r="E7">
        <v>15</v>
      </c>
      <c r="F7">
        <v>0</v>
      </c>
      <c r="G7">
        <v>145</v>
      </c>
      <c r="H7" s="3">
        <v>0.73103448275862071</v>
      </c>
      <c r="I7" s="3">
        <v>0.16551724137931034</v>
      </c>
      <c r="J7" s="3">
        <v>0.10344827586206896</v>
      </c>
      <c r="K7" s="3">
        <v>0</v>
      </c>
      <c r="L7" s="3">
        <v>1</v>
      </c>
      <c r="P7" s="10" t="s">
        <v>18</v>
      </c>
      <c r="Q7" s="11">
        <v>0.3724137931034483</v>
      </c>
      <c r="R7" s="11">
        <v>9.6551724137931033E-2</v>
      </c>
      <c r="S7" s="11">
        <v>6.2068965517241378E-2</v>
      </c>
      <c r="T7" s="11">
        <v>6.2068965517241378E-2</v>
      </c>
    </row>
    <row r="8" spans="1:20" ht="30" x14ac:dyDescent="0.25">
      <c r="A8" t="s">
        <v>34</v>
      </c>
      <c r="B8" t="s">
        <v>8</v>
      </c>
      <c r="C8">
        <v>82</v>
      </c>
      <c r="D8">
        <v>54</v>
      </c>
      <c r="E8">
        <v>9</v>
      </c>
      <c r="F8">
        <v>0</v>
      </c>
      <c r="G8">
        <v>145</v>
      </c>
      <c r="H8" s="3">
        <v>0.56551724137931036</v>
      </c>
      <c r="I8" s="3">
        <v>0.3724137931034483</v>
      </c>
      <c r="J8" s="3">
        <v>6.2068965517241378E-2</v>
      </c>
      <c r="K8" s="3">
        <v>0</v>
      </c>
      <c r="L8" s="3">
        <v>1</v>
      </c>
      <c r="P8" s="10" t="s">
        <v>35</v>
      </c>
      <c r="Q8" s="11">
        <v>0.24827586206896551</v>
      </c>
      <c r="R8" s="11">
        <v>7.586206896551724E-2</v>
      </c>
      <c r="S8" s="11">
        <v>0.10344827586206896</v>
      </c>
      <c r="T8" s="11">
        <v>0.10344827586206896</v>
      </c>
    </row>
    <row r="9" spans="1:20" ht="30" x14ac:dyDescent="0.25">
      <c r="A9" t="s">
        <v>36</v>
      </c>
      <c r="B9" t="s">
        <v>8</v>
      </c>
      <c r="C9">
        <v>101</v>
      </c>
      <c r="D9">
        <v>41</v>
      </c>
      <c r="E9">
        <v>3</v>
      </c>
      <c r="F9">
        <v>0</v>
      </c>
      <c r="G9">
        <v>145</v>
      </c>
      <c r="H9" s="3">
        <v>0.69655172413793098</v>
      </c>
      <c r="I9" s="3">
        <v>0.28275862068965518</v>
      </c>
      <c r="J9" s="3">
        <v>2.0689655172413793E-2</v>
      </c>
      <c r="K9" s="3">
        <v>0</v>
      </c>
      <c r="L9" s="3">
        <v>1</v>
      </c>
      <c r="P9" s="12" t="s">
        <v>37</v>
      </c>
      <c r="Q9" s="13">
        <v>0.18620689655172415</v>
      </c>
      <c r="R9" s="14">
        <v>3.4482758620689655E-2</v>
      </c>
      <c r="S9" s="14">
        <v>2.0689655172413793E-2</v>
      </c>
      <c r="T9" s="13">
        <v>6.8965517241379309E-3</v>
      </c>
    </row>
    <row r="10" spans="1:20" x14ac:dyDescent="0.25">
      <c r="O10" s="12"/>
      <c r="P10" s="12"/>
      <c r="Q10" s="14"/>
      <c r="R10" s="14"/>
      <c r="T10" s="11"/>
    </row>
    <row r="11" spans="1:20" x14ac:dyDescent="0.25">
      <c r="O11" s="14"/>
      <c r="P11" s="14"/>
      <c r="Q11" s="13"/>
      <c r="R11" s="13"/>
      <c r="T11" s="11"/>
    </row>
    <row r="12" spans="1:20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s="3" t="s">
        <v>2</v>
      </c>
      <c r="I12" s="3" t="s">
        <v>3</v>
      </c>
      <c r="J12" s="3" t="s">
        <v>4</v>
      </c>
      <c r="K12" s="3" t="s">
        <v>5</v>
      </c>
      <c r="L12" s="3" t="s">
        <v>6</v>
      </c>
      <c r="O12" s="12"/>
      <c r="P12" s="12"/>
      <c r="Q12" s="13"/>
      <c r="R12" s="14"/>
      <c r="T12" s="11"/>
    </row>
    <row r="13" spans="1:20" x14ac:dyDescent="0.25">
      <c r="A13" t="s">
        <v>38</v>
      </c>
      <c r="B13" t="s">
        <v>16</v>
      </c>
      <c r="C13">
        <v>132</v>
      </c>
      <c r="D13">
        <v>17</v>
      </c>
      <c r="E13">
        <v>6</v>
      </c>
      <c r="F13">
        <v>2</v>
      </c>
      <c r="G13">
        <v>153</v>
      </c>
      <c r="H13" s="3">
        <v>0.85161290322580641</v>
      </c>
      <c r="I13" s="3">
        <v>0.10967741935483871</v>
      </c>
      <c r="J13" s="3">
        <v>3.870967741935484E-2</v>
      </c>
      <c r="K13" s="3">
        <v>1.2903225806451613E-2</v>
      </c>
      <c r="L13" s="3">
        <v>0.98709677419354835</v>
      </c>
      <c r="T13" s="11"/>
    </row>
    <row r="14" spans="1:20" x14ac:dyDescent="0.25">
      <c r="A14" t="s">
        <v>39</v>
      </c>
      <c r="B14" t="s">
        <v>16</v>
      </c>
      <c r="C14">
        <v>103</v>
      </c>
      <c r="D14">
        <v>24</v>
      </c>
      <c r="E14">
        <v>18</v>
      </c>
      <c r="F14">
        <v>0</v>
      </c>
      <c r="G14">
        <v>145</v>
      </c>
      <c r="H14" s="3">
        <v>0.71034482758620687</v>
      </c>
      <c r="I14" s="3">
        <v>0.16551724137931034</v>
      </c>
      <c r="J14" s="3">
        <v>0.16551724137931034</v>
      </c>
      <c r="K14" s="3">
        <v>0</v>
      </c>
      <c r="L14" s="3">
        <v>1</v>
      </c>
      <c r="T14" s="11"/>
    </row>
    <row r="15" spans="1:20" x14ac:dyDescent="0.25">
      <c r="A15" t="s">
        <v>40</v>
      </c>
      <c r="B15" t="s">
        <v>16</v>
      </c>
      <c r="C15">
        <v>86</v>
      </c>
      <c r="D15">
        <v>30</v>
      </c>
      <c r="E15">
        <v>29</v>
      </c>
      <c r="F15">
        <v>0</v>
      </c>
      <c r="G15">
        <v>145</v>
      </c>
      <c r="H15" s="3">
        <v>0.59310344827586203</v>
      </c>
      <c r="I15" s="3">
        <v>0.16551724137931034</v>
      </c>
      <c r="J15" s="3">
        <v>0.10344827586206896</v>
      </c>
      <c r="K15" s="3">
        <v>0</v>
      </c>
      <c r="L15" s="3">
        <v>1</v>
      </c>
      <c r="T15" s="11"/>
    </row>
    <row r="16" spans="1:20" x14ac:dyDescent="0.25">
      <c r="A16" t="s">
        <v>41</v>
      </c>
      <c r="B16" t="s">
        <v>16</v>
      </c>
      <c r="C16">
        <v>60</v>
      </c>
      <c r="D16">
        <v>45</v>
      </c>
      <c r="E16">
        <v>40</v>
      </c>
      <c r="F16">
        <v>1</v>
      </c>
      <c r="G16">
        <v>144</v>
      </c>
      <c r="H16" s="3">
        <v>0.41379310344827586</v>
      </c>
      <c r="I16" s="3">
        <v>0.3724137931034483</v>
      </c>
      <c r="J16" s="3">
        <v>6.2068965517241378E-2</v>
      </c>
      <c r="K16" s="3">
        <v>0</v>
      </c>
      <c r="L16" s="3">
        <v>1</v>
      </c>
      <c r="T16" s="11"/>
    </row>
    <row r="17" spans="1:23" x14ac:dyDescent="0.25">
      <c r="A17" t="s">
        <v>42</v>
      </c>
      <c r="B17" t="s">
        <v>16</v>
      </c>
      <c r="C17">
        <v>96</v>
      </c>
      <c r="D17">
        <v>48</v>
      </c>
      <c r="E17">
        <v>1</v>
      </c>
      <c r="F17">
        <v>0</v>
      </c>
      <c r="G17">
        <v>145</v>
      </c>
      <c r="H17" s="3">
        <v>0.66206896551724137</v>
      </c>
      <c r="I17" s="3">
        <v>0.33103448275862069</v>
      </c>
      <c r="J17" s="3">
        <v>6.8965517241379309E-3</v>
      </c>
      <c r="K17" s="3">
        <v>0</v>
      </c>
      <c r="L17" s="3">
        <v>1</v>
      </c>
      <c r="T17" s="11"/>
    </row>
    <row r="18" spans="1:23" x14ac:dyDescent="0.25">
      <c r="T18" s="11"/>
    </row>
    <row r="19" spans="1:23" x14ac:dyDescent="0.25">
      <c r="T19" s="11"/>
    </row>
    <row r="20" spans="1:23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s="3" t="s">
        <v>2</v>
      </c>
      <c r="I20" s="3" t="s">
        <v>3</v>
      </c>
      <c r="J20" s="3" t="s">
        <v>4</v>
      </c>
      <c r="K20" s="3" t="s">
        <v>5</v>
      </c>
      <c r="L20" s="3" t="s">
        <v>6</v>
      </c>
      <c r="T20" s="11"/>
    </row>
    <row r="21" spans="1:23" x14ac:dyDescent="0.25">
      <c r="A21" t="s">
        <v>31</v>
      </c>
      <c r="B21" t="s">
        <v>15</v>
      </c>
      <c r="C21">
        <v>111</v>
      </c>
      <c r="D21">
        <v>5</v>
      </c>
      <c r="E21">
        <v>39</v>
      </c>
      <c r="F21">
        <v>6</v>
      </c>
      <c r="G21">
        <v>149</v>
      </c>
      <c r="H21" s="3">
        <v>0.71612903225806457</v>
      </c>
      <c r="I21" s="3">
        <v>3.2258064516129031E-2</v>
      </c>
      <c r="J21" s="3">
        <v>0.25161290322580643</v>
      </c>
      <c r="K21" s="3">
        <v>3.870967741935484E-2</v>
      </c>
      <c r="L21" s="3">
        <v>0.96129032258064517</v>
      </c>
      <c r="T21" s="11"/>
    </row>
    <row r="22" spans="1:23" x14ac:dyDescent="0.25">
      <c r="A22" t="s">
        <v>32</v>
      </c>
      <c r="B22" t="s">
        <v>15</v>
      </c>
      <c r="C22">
        <v>103</v>
      </c>
      <c r="D22">
        <v>38</v>
      </c>
      <c r="E22">
        <v>4</v>
      </c>
      <c r="F22">
        <v>4</v>
      </c>
      <c r="G22">
        <v>141</v>
      </c>
      <c r="H22" s="3">
        <v>0.71034482758620687</v>
      </c>
      <c r="I22" s="3">
        <v>0.2620689655172414</v>
      </c>
      <c r="J22" s="3">
        <v>0.2620689655172414</v>
      </c>
      <c r="K22" s="3">
        <v>2.7586206896551724E-2</v>
      </c>
      <c r="L22" s="3">
        <v>0.97241379310344822</v>
      </c>
      <c r="Q22" s="11"/>
      <c r="R22" s="11"/>
      <c r="S22" s="11"/>
      <c r="T22" s="11"/>
    </row>
    <row r="23" spans="1:23" x14ac:dyDescent="0.25">
      <c r="A23" t="s">
        <v>33</v>
      </c>
      <c r="B23" t="s">
        <v>15</v>
      </c>
      <c r="C23">
        <v>94</v>
      </c>
      <c r="D23">
        <v>40</v>
      </c>
      <c r="E23">
        <v>11</v>
      </c>
      <c r="F23">
        <v>8</v>
      </c>
      <c r="G23">
        <v>137</v>
      </c>
      <c r="H23" s="3">
        <v>0.64827586206896548</v>
      </c>
      <c r="I23" s="3">
        <v>0.27586206896551724</v>
      </c>
      <c r="J23" s="3">
        <v>7.586206896551724E-2</v>
      </c>
      <c r="K23" s="3">
        <v>5.5172413793103448E-2</v>
      </c>
      <c r="L23" s="3">
        <v>0.94482758620689655</v>
      </c>
      <c r="N23" s="10"/>
      <c r="U23" s="10"/>
      <c r="V23" s="10"/>
      <c r="W23" s="10"/>
    </row>
    <row r="24" spans="1:23" x14ac:dyDescent="0.25">
      <c r="A24" t="s">
        <v>34</v>
      </c>
      <c r="B24" t="s">
        <v>15</v>
      </c>
      <c r="C24">
        <v>79</v>
      </c>
      <c r="D24">
        <v>52</v>
      </c>
      <c r="E24">
        <v>14</v>
      </c>
      <c r="F24">
        <v>4</v>
      </c>
      <c r="G24">
        <v>141</v>
      </c>
      <c r="H24" s="3">
        <v>0.54482758620689653</v>
      </c>
      <c r="I24" s="3">
        <v>0.35862068965517241</v>
      </c>
      <c r="J24" s="3">
        <v>9.6551724137931033E-2</v>
      </c>
      <c r="K24" s="3">
        <v>2.7586206896551724E-2</v>
      </c>
      <c r="L24" s="3">
        <v>0.97241379310344822</v>
      </c>
      <c r="N24" s="10"/>
      <c r="U24" s="10"/>
      <c r="V24" s="10"/>
      <c r="W24" s="10"/>
    </row>
    <row r="25" spans="1:23" x14ac:dyDescent="0.25">
      <c r="A25" t="s">
        <v>36</v>
      </c>
      <c r="B25" t="s">
        <v>15</v>
      </c>
      <c r="C25">
        <v>101</v>
      </c>
      <c r="D25">
        <v>39</v>
      </c>
      <c r="E25">
        <v>5</v>
      </c>
      <c r="F25">
        <v>1</v>
      </c>
      <c r="G25">
        <v>143</v>
      </c>
      <c r="H25" s="3">
        <v>0.69655172413793098</v>
      </c>
      <c r="I25" s="3">
        <v>0.26896551724137929</v>
      </c>
      <c r="J25" s="3">
        <v>3.4482758620689655E-2</v>
      </c>
      <c r="K25" s="3">
        <v>6.8965517241379309E-3</v>
      </c>
      <c r="L25" s="3">
        <v>0.98620689655172411</v>
      </c>
      <c r="N25" s="10"/>
      <c r="U25" s="10"/>
      <c r="V25" s="10"/>
      <c r="W25" s="10"/>
    </row>
    <row r="26" spans="1:23" x14ac:dyDescent="0.25">
      <c r="N26" s="10"/>
      <c r="U26" s="10"/>
      <c r="V26" s="10"/>
      <c r="W26" s="10"/>
    </row>
    <row r="27" spans="1:23" x14ac:dyDescent="0.25">
      <c r="N27" s="10"/>
      <c r="U27" s="10"/>
      <c r="V27" s="10"/>
      <c r="W27" s="10"/>
    </row>
    <row r="28" spans="1:23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s="3" t="s">
        <v>2</v>
      </c>
      <c r="I28" s="3" t="s">
        <v>3</v>
      </c>
      <c r="J28" s="3" t="s">
        <v>4</v>
      </c>
      <c r="K28" s="3" t="s">
        <v>5</v>
      </c>
      <c r="L28" s="3" t="s">
        <v>6</v>
      </c>
      <c r="N28" s="10"/>
      <c r="U28" s="10"/>
      <c r="V28" s="10"/>
      <c r="W28" s="10"/>
    </row>
    <row r="29" spans="1:23" x14ac:dyDescent="0.25">
      <c r="A29" t="s">
        <v>29</v>
      </c>
      <c r="B29" t="s">
        <v>9</v>
      </c>
      <c r="C29">
        <v>133</v>
      </c>
      <c r="D29">
        <v>14</v>
      </c>
      <c r="E29">
        <v>5</v>
      </c>
      <c r="F29">
        <v>152</v>
      </c>
      <c r="G29">
        <v>0</v>
      </c>
      <c r="H29" s="3">
        <v>0.875</v>
      </c>
      <c r="I29" s="3">
        <v>9.2105263157894732E-2</v>
      </c>
      <c r="J29" s="3">
        <v>9.2105263157894732E-2</v>
      </c>
      <c r="K29" s="3">
        <v>1</v>
      </c>
      <c r="L29" s="3">
        <v>0</v>
      </c>
      <c r="N29" s="10"/>
      <c r="U29" s="10"/>
      <c r="V29" s="10"/>
      <c r="W29" s="10"/>
    </row>
    <row r="30" spans="1:23" x14ac:dyDescent="0.25">
      <c r="A30" t="s">
        <v>30</v>
      </c>
      <c r="B30" t="s">
        <v>9</v>
      </c>
      <c r="C30">
        <v>114</v>
      </c>
      <c r="D30">
        <v>30</v>
      </c>
      <c r="E30">
        <v>1</v>
      </c>
      <c r="F30">
        <v>145</v>
      </c>
      <c r="G30">
        <v>0</v>
      </c>
      <c r="H30" s="3">
        <v>0.78620689655172415</v>
      </c>
      <c r="I30" s="3">
        <v>0.20689655172413793</v>
      </c>
      <c r="J30" s="3">
        <v>0.20689655172413793</v>
      </c>
      <c r="K30" s="3">
        <v>1</v>
      </c>
      <c r="L30" s="3">
        <v>0</v>
      </c>
      <c r="N30" s="10"/>
      <c r="U30" s="10"/>
      <c r="V30" s="10"/>
      <c r="W30" s="10"/>
    </row>
    <row r="31" spans="1:23" x14ac:dyDescent="0.25">
      <c r="A31" t="s">
        <v>31</v>
      </c>
      <c r="B31" t="s">
        <v>9</v>
      </c>
      <c r="C31">
        <v>137</v>
      </c>
      <c r="D31">
        <v>15</v>
      </c>
      <c r="E31">
        <v>3</v>
      </c>
      <c r="F31">
        <v>2</v>
      </c>
      <c r="G31">
        <v>153</v>
      </c>
      <c r="H31" s="3">
        <v>0.88387096774193552</v>
      </c>
      <c r="I31" s="3">
        <v>9.6774193548387094E-2</v>
      </c>
      <c r="J31" s="3">
        <v>9.6774193548387094E-2</v>
      </c>
      <c r="K31" s="3">
        <v>1.2903225806451613E-2</v>
      </c>
      <c r="L31" s="3">
        <v>0.98709677419354835</v>
      </c>
      <c r="N31" s="10"/>
      <c r="U31" s="10"/>
      <c r="V31" s="10"/>
      <c r="W31" s="10"/>
    </row>
    <row r="32" spans="1:23" x14ac:dyDescent="0.25">
      <c r="A32" t="s">
        <v>32</v>
      </c>
      <c r="B32" t="s">
        <v>9</v>
      </c>
      <c r="C32">
        <v>109</v>
      </c>
      <c r="D32">
        <v>34</v>
      </c>
      <c r="E32">
        <v>2</v>
      </c>
      <c r="F32">
        <v>0</v>
      </c>
      <c r="G32">
        <v>145</v>
      </c>
      <c r="H32" s="3">
        <v>0.75172413793103443</v>
      </c>
      <c r="I32" s="3">
        <v>0.23448275862068965</v>
      </c>
      <c r="J32" s="3">
        <v>0.23448275862068965</v>
      </c>
      <c r="K32" s="3">
        <v>0</v>
      </c>
      <c r="L32" s="3">
        <v>1</v>
      </c>
    </row>
    <row r="33" spans="1:22" x14ac:dyDescent="0.25">
      <c r="A33" t="s">
        <v>33</v>
      </c>
      <c r="B33" t="s">
        <v>9</v>
      </c>
      <c r="C33">
        <v>104</v>
      </c>
      <c r="D33">
        <v>36</v>
      </c>
      <c r="E33">
        <v>5</v>
      </c>
      <c r="F33">
        <v>0</v>
      </c>
      <c r="G33">
        <v>145</v>
      </c>
      <c r="H33" s="3">
        <v>0.71724137931034482</v>
      </c>
      <c r="I33" s="3">
        <v>0.24827586206896551</v>
      </c>
      <c r="J33" s="3">
        <v>0.24827586206896551</v>
      </c>
      <c r="K33" s="3">
        <v>0</v>
      </c>
      <c r="L33" s="3">
        <v>1</v>
      </c>
    </row>
    <row r="34" spans="1:22" x14ac:dyDescent="0.25">
      <c r="A34" t="s">
        <v>34</v>
      </c>
      <c r="B34" t="s">
        <v>9</v>
      </c>
      <c r="C34">
        <v>90</v>
      </c>
      <c r="D34">
        <v>54</v>
      </c>
      <c r="E34">
        <v>1</v>
      </c>
      <c r="F34">
        <v>9</v>
      </c>
      <c r="G34">
        <v>136</v>
      </c>
      <c r="H34" s="3">
        <v>0.62068965517241381</v>
      </c>
      <c r="I34" s="3">
        <v>0.3724137931034483</v>
      </c>
      <c r="J34" s="3">
        <v>0.3724137931034483</v>
      </c>
      <c r="K34" s="3">
        <v>6.2068965517241378E-2</v>
      </c>
      <c r="L34" s="3">
        <v>0.93793103448275861</v>
      </c>
    </row>
    <row r="35" spans="1:22" x14ac:dyDescent="0.25">
      <c r="A35" t="s">
        <v>36</v>
      </c>
      <c r="B35" t="s">
        <v>9</v>
      </c>
      <c r="C35">
        <v>118</v>
      </c>
      <c r="D35">
        <v>27</v>
      </c>
      <c r="E35">
        <v>0</v>
      </c>
      <c r="F35">
        <v>8</v>
      </c>
      <c r="G35">
        <v>137</v>
      </c>
      <c r="H35" s="3">
        <v>0.81379310344827582</v>
      </c>
      <c r="I35" s="3">
        <v>0.18620689655172415</v>
      </c>
      <c r="J35" s="3">
        <v>0.18620689655172415</v>
      </c>
      <c r="K35" s="3">
        <v>5.5172413793103448E-2</v>
      </c>
      <c r="L35" s="3">
        <v>0.94482758620689655</v>
      </c>
    </row>
    <row r="38" spans="1:22" ht="30" x14ac:dyDescent="0.25">
      <c r="N38" s="15"/>
      <c r="O38" s="12" t="s">
        <v>12</v>
      </c>
      <c r="P38" s="12" t="s">
        <v>13</v>
      </c>
      <c r="Q38" s="12" t="s">
        <v>9</v>
      </c>
      <c r="R38" s="15" t="s">
        <v>14</v>
      </c>
      <c r="S38" s="15" t="s">
        <v>15</v>
      </c>
      <c r="T38" s="12" t="s">
        <v>8</v>
      </c>
      <c r="U38" s="15" t="s">
        <v>16</v>
      </c>
      <c r="V38" s="16" t="s">
        <v>43</v>
      </c>
    </row>
    <row r="39" spans="1:22" x14ac:dyDescent="0.25">
      <c r="A39" s="1"/>
      <c r="B39" s="1"/>
      <c r="C39" s="1"/>
      <c r="D39" s="1"/>
      <c r="E39" s="1"/>
      <c r="F39" s="1"/>
      <c r="G39" s="1"/>
      <c r="H39" s="1"/>
      <c r="N39" s="15" t="s">
        <v>44</v>
      </c>
      <c r="O39" s="12"/>
      <c r="P39" s="12"/>
      <c r="Q39" s="14">
        <v>0.875</v>
      </c>
      <c r="R39" s="14"/>
      <c r="S39" s="12"/>
      <c r="T39" s="14">
        <v>0.63815789473684215</v>
      </c>
      <c r="U39" s="15"/>
      <c r="V39" s="3">
        <f>AVERAGE(O39:U39)</f>
        <v>0.75657894736842102</v>
      </c>
    </row>
    <row r="40" spans="1:22" x14ac:dyDescent="0.25">
      <c r="N40" s="15" t="s">
        <v>45</v>
      </c>
      <c r="O40" s="14">
        <v>0.43870967741935485</v>
      </c>
      <c r="P40" s="14">
        <v>0.4838709677419355</v>
      </c>
      <c r="Q40" s="13">
        <v>0.88387096774193552</v>
      </c>
      <c r="R40" s="13">
        <v>0.37419354838709679</v>
      </c>
      <c r="S40" s="13">
        <v>0.71612903225806457</v>
      </c>
      <c r="T40" s="13">
        <v>0.6967741935483871</v>
      </c>
      <c r="U40" s="13">
        <v>0.85161290322580641</v>
      </c>
      <c r="V40" s="3">
        <f t="shared" ref="V40:V45" si="0">AVERAGE(O40:U40)</f>
        <v>0.63502304147465438</v>
      </c>
    </row>
    <row r="41" spans="1:22" x14ac:dyDescent="0.25">
      <c r="N41" s="15" t="s">
        <v>46</v>
      </c>
      <c r="O41" s="12"/>
      <c r="P41" s="12"/>
      <c r="Q41" s="13">
        <v>0.78620689655172415</v>
      </c>
      <c r="R41" s="12"/>
      <c r="S41" s="12"/>
      <c r="T41" s="13">
        <v>0.62758620689655176</v>
      </c>
      <c r="U41" s="15"/>
      <c r="V41" s="3">
        <f t="shared" si="0"/>
        <v>0.7068965517241379</v>
      </c>
    </row>
    <row r="42" spans="1:22" x14ac:dyDescent="0.25">
      <c r="H42" s="7"/>
      <c r="N42" s="15" t="s">
        <v>47</v>
      </c>
      <c r="O42" s="12"/>
      <c r="P42" s="12"/>
      <c r="Q42" s="13">
        <v>0.75172413793103443</v>
      </c>
      <c r="R42" s="12"/>
      <c r="S42" s="13">
        <v>0.71034482758620687</v>
      </c>
      <c r="T42" s="13">
        <v>0.72413793103448276</v>
      </c>
      <c r="U42" s="13">
        <v>0.71034482758620687</v>
      </c>
      <c r="V42" s="3">
        <f t="shared" si="0"/>
        <v>0.72413793103448265</v>
      </c>
    </row>
    <row r="43" spans="1:22" x14ac:dyDescent="0.25">
      <c r="N43" s="15" t="s">
        <v>48</v>
      </c>
      <c r="O43" s="12"/>
      <c r="P43" s="12"/>
      <c r="Q43" s="13">
        <v>0.71724137931034482</v>
      </c>
      <c r="R43" s="12"/>
      <c r="S43" s="13">
        <v>0.64827586206896548</v>
      </c>
      <c r="T43" s="13">
        <v>0.73103448275862071</v>
      </c>
      <c r="U43" s="13">
        <v>0.59310344827586203</v>
      </c>
      <c r="V43" s="3">
        <f t="shared" si="0"/>
        <v>0.67241379310344829</v>
      </c>
    </row>
    <row r="44" spans="1:22" x14ac:dyDescent="0.25">
      <c r="N44" s="15" t="s">
        <v>18</v>
      </c>
      <c r="O44" s="12"/>
      <c r="P44" s="12"/>
      <c r="Q44" s="13">
        <v>0.62068965517241381</v>
      </c>
      <c r="R44" s="12"/>
      <c r="S44" s="13">
        <v>0.54482758620689653</v>
      </c>
      <c r="T44" s="13">
        <v>0.56551724137931036</v>
      </c>
      <c r="U44" s="13">
        <v>0.41379310344827586</v>
      </c>
      <c r="V44" s="3">
        <f t="shared" si="0"/>
        <v>0.53620689655172415</v>
      </c>
    </row>
    <row r="45" spans="1:22" x14ac:dyDescent="0.25">
      <c r="N45" s="15" t="s">
        <v>37</v>
      </c>
      <c r="O45" s="12"/>
      <c r="P45" s="12"/>
      <c r="Q45" s="13">
        <v>0.81379310344827582</v>
      </c>
      <c r="R45" s="12"/>
      <c r="S45" s="13">
        <v>0.69655172413793098</v>
      </c>
      <c r="T45" s="13">
        <v>0.69655172413793098</v>
      </c>
      <c r="U45" s="13">
        <v>0.66206896551724137</v>
      </c>
      <c r="V45" s="3">
        <f t="shared" si="0"/>
        <v>0.71724137931034482</v>
      </c>
    </row>
    <row r="46" spans="1:22" x14ac:dyDescent="0.25">
      <c r="N46" s="16" t="s">
        <v>49</v>
      </c>
      <c r="O46" s="11">
        <f>AVERAGE(O39:O45)</f>
        <v>0.43870967741935485</v>
      </c>
      <c r="P46" s="11">
        <f t="shared" ref="P46:V46" si="1">AVERAGE(P39:P45)</f>
        <v>0.4838709677419355</v>
      </c>
      <c r="Q46" s="11">
        <f t="shared" si="1"/>
        <v>0.77836087716510416</v>
      </c>
      <c r="R46" s="11">
        <f t="shared" si="1"/>
        <v>0.37419354838709679</v>
      </c>
      <c r="S46" s="11">
        <f t="shared" si="1"/>
        <v>0.66322580645161289</v>
      </c>
      <c r="T46" s="11">
        <f t="shared" si="1"/>
        <v>0.66853709635601799</v>
      </c>
      <c r="U46" s="11">
        <f t="shared" si="1"/>
        <v>0.64618464961067845</v>
      </c>
      <c r="V46" s="11">
        <f t="shared" si="1"/>
        <v>0.67835693436674471</v>
      </c>
    </row>
    <row r="76" spans="9:15" x14ac:dyDescent="0.25">
      <c r="I76" t="s">
        <v>1</v>
      </c>
      <c r="J76" t="s">
        <v>0</v>
      </c>
      <c r="K76" s="3" t="s">
        <v>2</v>
      </c>
      <c r="L76" s="3" t="s">
        <v>3</v>
      </c>
      <c r="M76" s="3" t="s">
        <v>4</v>
      </c>
      <c r="N76" t="s">
        <v>5</v>
      </c>
      <c r="O76" t="s">
        <v>6</v>
      </c>
    </row>
    <row r="77" spans="9:15" x14ac:dyDescent="0.25">
      <c r="I77" s="3" t="s">
        <v>9</v>
      </c>
      <c r="J77" s="3" t="s">
        <v>26</v>
      </c>
      <c r="K77" s="3">
        <v>0.90566037735849059</v>
      </c>
      <c r="L77" s="3">
        <v>7.5471698113207544E-2</v>
      </c>
      <c r="M77" s="3">
        <v>1.8867924528301886E-2</v>
      </c>
      <c r="N77">
        <v>0</v>
      </c>
      <c r="O77">
        <v>1</v>
      </c>
    </row>
    <row r="78" spans="9:15" x14ac:dyDescent="0.25">
      <c r="I78" t="s">
        <v>16</v>
      </c>
      <c r="J78" t="s">
        <v>26</v>
      </c>
      <c r="K78" s="3">
        <v>0.96226415094339623</v>
      </c>
      <c r="L78" s="3">
        <v>0</v>
      </c>
      <c r="M78" s="3">
        <v>3.7735849056603772E-2</v>
      </c>
      <c r="N78">
        <v>3.7735849056603772E-2</v>
      </c>
      <c r="O78">
        <v>0.96226415094339623</v>
      </c>
    </row>
    <row r="79" spans="9:15" x14ac:dyDescent="0.25">
      <c r="I79" t="s">
        <v>9</v>
      </c>
      <c r="J79" t="s">
        <v>27</v>
      </c>
      <c r="K79" s="3">
        <v>0.90196078431372551</v>
      </c>
      <c r="L79" s="3">
        <v>7.8431372549019607E-2</v>
      </c>
      <c r="M79" s="3">
        <v>1.9607843137254902E-2</v>
      </c>
      <c r="N79">
        <v>0</v>
      </c>
      <c r="O79">
        <v>1</v>
      </c>
    </row>
    <row r="80" spans="9:15" x14ac:dyDescent="0.25">
      <c r="I80" t="s">
        <v>16</v>
      </c>
      <c r="J80" t="s">
        <v>27</v>
      </c>
      <c r="K80" s="3">
        <v>0.58823529411764708</v>
      </c>
      <c r="L80" s="3">
        <v>0.33333333333333331</v>
      </c>
      <c r="M80" s="3">
        <v>7.8431372549019607E-2</v>
      </c>
      <c r="N80">
        <v>0</v>
      </c>
      <c r="O80">
        <v>1</v>
      </c>
    </row>
    <row r="81" spans="8:15" x14ac:dyDescent="0.25">
      <c r="I81" t="s">
        <v>9</v>
      </c>
      <c r="J81" t="s">
        <v>28</v>
      </c>
      <c r="K81" s="3">
        <v>0.84313725490196079</v>
      </c>
      <c r="L81" s="3">
        <v>0.13725490196078433</v>
      </c>
      <c r="M81" s="3">
        <v>1.9607843137254902E-2</v>
      </c>
      <c r="N81">
        <v>3.9215686274509803E-2</v>
      </c>
      <c r="O81">
        <v>0.96078431372549022</v>
      </c>
    </row>
    <row r="82" spans="8:15" x14ac:dyDescent="0.25">
      <c r="I82" t="s">
        <v>16</v>
      </c>
      <c r="J82" t="s">
        <v>28</v>
      </c>
      <c r="K82" s="3">
        <v>1</v>
      </c>
      <c r="L82" s="3">
        <v>0</v>
      </c>
      <c r="M82" s="3">
        <v>0</v>
      </c>
      <c r="N82">
        <v>0</v>
      </c>
      <c r="O82">
        <v>1</v>
      </c>
    </row>
    <row r="83" spans="8:15" x14ac:dyDescent="0.25">
      <c r="H83"/>
      <c r="I83"/>
      <c r="J83"/>
      <c r="K83"/>
    </row>
    <row r="84" spans="8:15" x14ac:dyDescent="0.25">
      <c r="H84"/>
      <c r="I84"/>
      <c r="J84"/>
      <c r="K84"/>
    </row>
    <row r="85" spans="8:15" x14ac:dyDescent="0.25">
      <c r="H85"/>
      <c r="I85"/>
      <c r="J85"/>
      <c r="K85"/>
    </row>
    <row r="86" spans="8:15" x14ac:dyDescent="0.25">
      <c r="H86"/>
      <c r="I86"/>
      <c r="J86"/>
      <c r="K86"/>
    </row>
    <row r="87" spans="8:15" x14ac:dyDescent="0.25">
      <c r="H87"/>
      <c r="I87"/>
      <c r="J87"/>
      <c r="K87"/>
    </row>
    <row r="88" spans="8:15" x14ac:dyDescent="0.25">
      <c r="H88"/>
      <c r="I88" t="s">
        <v>1</v>
      </c>
      <c r="J88" s="3" t="s">
        <v>26</v>
      </c>
      <c r="K88" t="s">
        <v>27</v>
      </c>
      <c r="L88" t="s">
        <v>28</v>
      </c>
      <c r="N88" s="3"/>
    </row>
    <row r="89" spans="8:15" x14ac:dyDescent="0.25">
      <c r="H89"/>
      <c r="I89" s="3" t="s">
        <v>9</v>
      </c>
      <c r="J89" s="3">
        <v>0.90566037735849059</v>
      </c>
      <c r="K89" s="3">
        <v>0.90196078431372551</v>
      </c>
      <c r="L89" s="3">
        <v>0.84313725490196079</v>
      </c>
    </row>
    <row r="90" spans="8:15" x14ac:dyDescent="0.25">
      <c r="H90"/>
      <c r="I90" t="s">
        <v>16</v>
      </c>
      <c r="J90" s="3">
        <v>0.96226415094339623</v>
      </c>
      <c r="K90" s="3">
        <v>0.58823529411764708</v>
      </c>
      <c r="L90" s="3">
        <v>1</v>
      </c>
    </row>
    <row r="91" spans="8:15" x14ac:dyDescent="0.25">
      <c r="H91"/>
      <c r="I91"/>
      <c r="J91"/>
    </row>
    <row r="92" spans="8:15" x14ac:dyDescent="0.25">
      <c r="H92"/>
      <c r="I92"/>
      <c r="J92"/>
    </row>
    <row r="93" spans="8:15" x14ac:dyDescent="0.25">
      <c r="H93"/>
      <c r="I93"/>
    </row>
    <row r="94" spans="8:15" x14ac:dyDescent="0.25">
      <c r="H94"/>
      <c r="I94" t="s">
        <v>1</v>
      </c>
      <c r="J94" s="3" t="s">
        <v>26</v>
      </c>
      <c r="K94" t="s">
        <v>27</v>
      </c>
      <c r="L94" t="s">
        <v>28</v>
      </c>
    </row>
    <row r="95" spans="8:15" x14ac:dyDescent="0.25">
      <c r="H95"/>
      <c r="I95" s="3" t="s">
        <v>9</v>
      </c>
      <c r="J95" s="3">
        <v>0.02</v>
      </c>
      <c r="K95" s="3">
        <v>0.02</v>
      </c>
      <c r="L95" s="3">
        <v>0.02</v>
      </c>
    </row>
    <row r="96" spans="8:15" x14ac:dyDescent="0.25">
      <c r="I96" t="s">
        <v>16</v>
      </c>
      <c r="J96" s="3">
        <v>0.04</v>
      </c>
      <c r="K96" s="3">
        <v>0.08</v>
      </c>
      <c r="L96" s="3">
        <v>0</v>
      </c>
    </row>
  </sheetData>
  <conditionalFormatting sqref="H40:H4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Results_Scoring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YADALA</dc:creator>
  <cp:lastModifiedBy>RAJEEV YADALA</cp:lastModifiedBy>
  <dcterms:created xsi:type="dcterms:W3CDTF">2015-06-05T18:17:20Z</dcterms:created>
  <dcterms:modified xsi:type="dcterms:W3CDTF">2025-08-03T21:31:43Z</dcterms:modified>
</cp:coreProperties>
</file>