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0515" windowHeight="3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7" i="1" l="1"/>
  <c r="P17" i="1" s="1"/>
  <c r="O16" i="1"/>
  <c r="J3" i="1"/>
  <c r="L3" i="1" s="1"/>
  <c r="M3" i="1" s="1"/>
  <c r="K3" i="1"/>
  <c r="Q6" i="1"/>
  <c r="I106" i="1"/>
  <c r="J105" i="1" s="1"/>
  <c r="L16" i="1"/>
  <c r="L15" i="1"/>
  <c r="L14" i="1"/>
  <c r="E102" i="1"/>
  <c r="E5" i="1"/>
  <c r="K6" i="1"/>
  <c r="J6" i="1"/>
  <c r="J8" i="1"/>
  <c r="K8" i="1"/>
  <c r="L8" i="1"/>
  <c r="M8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11" i="1"/>
  <c r="B4" i="1"/>
  <c r="C4" i="1" s="1"/>
  <c r="D4" i="1" s="1"/>
  <c r="B5" i="1"/>
  <c r="C5" i="1" s="1"/>
  <c r="D5" i="1" s="1"/>
  <c r="A5" i="1"/>
  <c r="A6" i="1" s="1"/>
  <c r="L6" i="1" l="1"/>
  <c r="B6" i="1"/>
  <c r="C6" i="1" s="1"/>
  <c r="D6" i="1" s="1"/>
  <c r="A7" i="1"/>
  <c r="A8" i="1" l="1"/>
  <c r="B7" i="1"/>
  <c r="C7" i="1" s="1"/>
  <c r="D7" i="1" s="1"/>
  <c r="A9" i="1" l="1"/>
  <c r="B8" i="1"/>
  <c r="C8" i="1" s="1"/>
  <c r="D8" i="1" s="1"/>
  <c r="A10" i="1" l="1"/>
  <c r="B9" i="1"/>
  <c r="C9" i="1" s="1"/>
  <c r="D9" i="1" s="1"/>
  <c r="A11" i="1" l="1"/>
  <c r="B10" i="1"/>
  <c r="C10" i="1" s="1"/>
  <c r="D10" i="1" s="1"/>
  <c r="A12" i="1" l="1"/>
  <c r="B11" i="1"/>
  <c r="C11" i="1" s="1"/>
  <c r="D11" i="1" s="1"/>
  <c r="A13" i="1" l="1"/>
  <c r="B12" i="1"/>
  <c r="C12" i="1" s="1"/>
  <c r="D12" i="1" s="1"/>
  <c r="A14" i="1" l="1"/>
  <c r="B13" i="1"/>
  <c r="C13" i="1" s="1"/>
  <c r="D13" i="1" s="1"/>
  <c r="A15" i="1" l="1"/>
  <c r="B14" i="1"/>
  <c r="C14" i="1" s="1"/>
  <c r="D14" i="1" s="1"/>
  <c r="B15" i="1" l="1"/>
  <c r="C15" i="1" s="1"/>
  <c r="D15" i="1" s="1"/>
  <c r="A16" i="1"/>
  <c r="A17" i="1" l="1"/>
  <c r="B16" i="1"/>
  <c r="C16" i="1" s="1"/>
  <c r="D16" i="1" s="1"/>
  <c r="A18" i="1" l="1"/>
  <c r="B17" i="1"/>
  <c r="C17" i="1" s="1"/>
  <c r="D17" i="1" s="1"/>
  <c r="A19" i="1" l="1"/>
  <c r="B18" i="1"/>
  <c r="C18" i="1" s="1"/>
  <c r="D18" i="1" s="1"/>
  <c r="B19" i="1" l="1"/>
  <c r="C19" i="1" s="1"/>
  <c r="D19" i="1" s="1"/>
  <c r="A20" i="1"/>
  <c r="A21" i="1" l="1"/>
  <c r="B20" i="1"/>
  <c r="C20" i="1" s="1"/>
  <c r="D20" i="1" s="1"/>
  <c r="A22" i="1" l="1"/>
  <c r="B21" i="1"/>
  <c r="C21" i="1" s="1"/>
  <c r="D21" i="1" s="1"/>
  <c r="A23" i="1" l="1"/>
  <c r="B22" i="1"/>
  <c r="C22" i="1" s="1"/>
  <c r="D22" i="1" s="1"/>
  <c r="A24" i="1" l="1"/>
  <c r="B23" i="1"/>
  <c r="C23" i="1" s="1"/>
  <c r="D23" i="1" s="1"/>
  <c r="A25" i="1" l="1"/>
  <c r="B24" i="1"/>
  <c r="C24" i="1" s="1"/>
  <c r="D24" i="1" s="1"/>
  <c r="A26" i="1" l="1"/>
  <c r="B25" i="1"/>
  <c r="C25" i="1" s="1"/>
  <c r="D25" i="1" s="1"/>
  <c r="A27" i="1" l="1"/>
  <c r="B26" i="1"/>
  <c r="C26" i="1" s="1"/>
  <c r="D26" i="1" s="1"/>
  <c r="A28" i="1" l="1"/>
  <c r="B27" i="1"/>
  <c r="C27" i="1" s="1"/>
  <c r="D27" i="1" s="1"/>
  <c r="A29" i="1" l="1"/>
  <c r="B28" i="1"/>
  <c r="C28" i="1" s="1"/>
  <c r="D28" i="1" s="1"/>
  <c r="A30" i="1" l="1"/>
  <c r="B29" i="1"/>
  <c r="C29" i="1" s="1"/>
  <c r="D29" i="1" s="1"/>
  <c r="A31" i="1" l="1"/>
  <c r="B30" i="1"/>
  <c r="C30" i="1" s="1"/>
  <c r="D30" i="1" s="1"/>
  <c r="A32" i="1" l="1"/>
  <c r="B31" i="1"/>
  <c r="C31" i="1" s="1"/>
  <c r="D31" i="1" s="1"/>
  <c r="A33" i="1" l="1"/>
  <c r="B32" i="1"/>
  <c r="C32" i="1" s="1"/>
  <c r="D32" i="1" s="1"/>
  <c r="A34" i="1" l="1"/>
  <c r="B33" i="1"/>
  <c r="C33" i="1" s="1"/>
  <c r="D33" i="1" s="1"/>
  <c r="A35" i="1" l="1"/>
  <c r="B34" i="1"/>
  <c r="C34" i="1" s="1"/>
  <c r="D34" i="1" s="1"/>
  <c r="A36" i="1" l="1"/>
  <c r="B35" i="1"/>
  <c r="C35" i="1" s="1"/>
  <c r="D35" i="1" s="1"/>
  <c r="A37" i="1" l="1"/>
  <c r="B36" i="1"/>
  <c r="C36" i="1" s="1"/>
  <c r="D36" i="1" s="1"/>
  <c r="A38" i="1" l="1"/>
  <c r="B37" i="1"/>
  <c r="C37" i="1" s="1"/>
  <c r="D37" i="1" s="1"/>
  <c r="A39" i="1" l="1"/>
  <c r="B38" i="1"/>
  <c r="C38" i="1" s="1"/>
  <c r="D38" i="1" s="1"/>
  <c r="A40" i="1" l="1"/>
  <c r="B39" i="1"/>
  <c r="C39" i="1" s="1"/>
  <c r="D39" i="1" s="1"/>
  <c r="A41" i="1" l="1"/>
  <c r="B40" i="1"/>
  <c r="C40" i="1" s="1"/>
  <c r="D40" i="1" s="1"/>
  <c r="A42" i="1" l="1"/>
  <c r="B41" i="1"/>
  <c r="C41" i="1" s="1"/>
  <c r="D41" i="1" s="1"/>
  <c r="A43" i="1" l="1"/>
  <c r="B42" i="1"/>
  <c r="C42" i="1" s="1"/>
  <c r="D42" i="1" s="1"/>
  <c r="A44" i="1" l="1"/>
  <c r="B43" i="1"/>
  <c r="C43" i="1" s="1"/>
  <c r="D43" i="1" s="1"/>
  <c r="A45" i="1" l="1"/>
  <c r="B44" i="1"/>
  <c r="C44" i="1" s="1"/>
  <c r="D44" i="1" s="1"/>
  <c r="A46" i="1" l="1"/>
  <c r="B45" i="1"/>
  <c r="C45" i="1" s="1"/>
  <c r="D45" i="1" s="1"/>
  <c r="A47" i="1" l="1"/>
  <c r="B46" i="1"/>
  <c r="C46" i="1" s="1"/>
  <c r="D46" i="1" s="1"/>
  <c r="A48" i="1" l="1"/>
  <c r="B47" i="1"/>
  <c r="C47" i="1" s="1"/>
  <c r="D47" i="1" s="1"/>
  <c r="A49" i="1" l="1"/>
  <c r="B48" i="1"/>
  <c r="C48" i="1" s="1"/>
  <c r="D48" i="1" s="1"/>
  <c r="A50" i="1" l="1"/>
  <c r="B49" i="1"/>
  <c r="C49" i="1" s="1"/>
  <c r="D49" i="1" s="1"/>
  <c r="A51" i="1" l="1"/>
  <c r="B50" i="1"/>
  <c r="C50" i="1" s="1"/>
  <c r="D50" i="1" s="1"/>
  <c r="A52" i="1" l="1"/>
  <c r="B51" i="1"/>
  <c r="C51" i="1" s="1"/>
  <c r="D51" i="1" s="1"/>
  <c r="A53" i="1" l="1"/>
  <c r="B52" i="1"/>
  <c r="C52" i="1" s="1"/>
  <c r="D52" i="1" s="1"/>
  <c r="A54" i="1" l="1"/>
  <c r="B53" i="1"/>
  <c r="C53" i="1" s="1"/>
  <c r="D53" i="1" s="1"/>
  <c r="A55" i="1" l="1"/>
  <c r="B54" i="1"/>
  <c r="C54" i="1" s="1"/>
  <c r="D54" i="1" s="1"/>
  <c r="A56" i="1" l="1"/>
  <c r="B55" i="1"/>
  <c r="C55" i="1" s="1"/>
  <c r="D55" i="1" s="1"/>
  <c r="A57" i="1" l="1"/>
  <c r="B56" i="1"/>
  <c r="C56" i="1" s="1"/>
  <c r="D56" i="1" s="1"/>
  <c r="A58" i="1" l="1"/>
  <c r="B57" i="1"/>
  <c r="C57" i="1" s="1"/>
  <c r="D57" i="1" s="1"/>
  <c r="A59" i="1" l="1"/>
  <c r="B58" i="1"/>
  <c r="C58" i="1" s="1"/>
  <c r="D58" i="1" s="1"/>
  <c r="A60" i="1" l="1"/>
  <c r="B59" i="1"/>
  <c r="C59" i="1" s="1"/>
  <c r="D59" i="1" s="1"/>
  <c r="A61" i="1" l="1"/>
  <c r="B60" i="1"/>
  <c r="C60" i="1" s="1"/>
  <c r="D60" i="1" s="1"/>
  <c r="A62" i="1" l="1"/>
  <c r="B61" i="1"/>
  <c r="C61" i="1" s="1"/>
  <c r="D61" i="1" s="1"/>
  <c r="A63" i="1" l="1"/>
  <c r="B62" i="1"/>
  <c r="C62" i="1" s="1"/>
  <c r="D62" i="1" s="1"/>
  <c r="A64" i="1" l="1"/>
  <c r="B63" i="1"/>
  <c r="C63" i="1" s="1"/>
  <c r="D63" i="1" s="1"/>
  <c r="A65" i="1" l="1"/>
  <c r="B64" i="1"/>
  <c r="C64" i="1" s="1"/>
  <c r="D64" i="1" s="1"/>
  <c r="A66" i="1" l="1"/>
  <c r="B65" i="1"/>
  <c r="C65" i="1" s="1"/>
  <c r="D65" i="1" s="1"/>
  <c r="A67" i="1" l="1"/>
  <c r="B66" i="1"/>
  <c r="C66" i="1" s="1"/>
  <c r="D66" i="1" s="1"/>
  <c r="A68" i="1" l="1"/>
  <c r="B67" i="1"/>
  <c r="C67" i="1" s="1"/>
  <c r="D67" i="1" s="1"/>
  <c r="A69" i="1" l="1"/>
  <c r="B68" i="1"/>
  <c r="C68" i="1" s="1"/>
  <c r="D68" i="1" s="1"/>
  <c r="A70" i="1" l="1"/>
  <c r="B69" i="1"/>
  <c r="C69" i="1" s="1"/>
  <c r="D69" i="1" s="1"/>
  <c r="A71" i="1" l="1"/>
  <c r="B70" i="1"/>
  <c r="C70" i="1" s="1"/>
  <c r="D70" i="1" l="1"/>
  <c r="F70" i="1"/>
  <c r="A72" i="1"/>
  <c r="B71" i="1"/>
  <c r="C71" i="1" s="1"/>
  <c r="D71" i="1" l="1"/>
  <c r="F71" i="1"/>
  <c r="A73" i="1"/>
  <c r="B72" i="1"/>
  <c r="C72" i="1" s="1"/>
  <c r="D72" i="1" l="1"/>
  <c r="F72" i="1"/>
  <c r="A74" i="1"/>
  <c r="B73" i="1"/>
  <c r="C73" i="1" s="1"/>
  <c r="D73" i="1" l="1"/>
  <c r="F73" i="1"/>
  <c r="A75" i="1"/>
  <c r="B74" i="1"/>
  <c r="C74" i="1" s="1"/>
  <c r="D74" i="1" l="1"/>
  <c r="F74" i="1"/>
  <c r="A76" i="1"/>
  <c r="B75" i="1"/>
  <c r="C75" i="1" s="1"/>
  <c r="D75" i="1" l="1"/>
  <c r="F75" i="1"/>
  <c r="A77" i="1"/>
  <c r="B76" i="1"/>
  <c r="C76" i="1" s="1"/>
  <c r="D76" i="1" l="1"/>
  <c r="F76" i="1"/>
  <c r="A78" i="1"/>
  <c r="B77" i="1"/>
  <c r="C77" i="1" s="1"/>
  <c r="D77" i="1" l="1"/>
  <c r="F77" i="1"/>
  <c r="A79" i="1"/>
  <c r="B78" i="1"/>
  <c r="C78" i="1" s="1"/>
  <c r="D78" i="1" l="1"/>
  <c r="F78" i="1"/>
  <c r="A80" i="1"/>
  <c r="B79" i="1"/>
  <c r="C79" i="1" s="1"/>
  <c r="D79" i="1" l="1"/>
  <c r="F79" i="1"/>
  <c r="A81" i="1"/>
  <c r="B80" i="1"/>
  <c r="C80" i="1" s="1"/>
  <c r="D80" i="1" l="1"/>
  <c r="F80" i="1"/>
  <c r="A82" i="1"/>
  <c r="B81" i="1"/>
  <c r="C81" i="1" s="1"/>
  <c r="D81" i="1" l="1"/>
  <c r="F81" i="1"/>
  <c r="A83" i="1"/>
  <c r="B82" i="1"/>
  <c r="C82" i="1" s="1"/>
  <c r="D82" i="1" l="1"/>
  <c r="F82" i="1"/>
  <c r="A84" i="1"/>
  <c r="B83" i="1"/>
  <c r="C83" i="1" s="1"/>
  <c r="D83" i="1" l="1"/>
  <c r="F83" i="1"/>
  <c r="A85" i="1"/>
  <c r="B84" i="1"/>
  <c r="C84" i="1" s="1"/>
  <c r="D84" i="1" l="1"/>
  <c r="F84" i="1"/>
  <c r="A86" i="1"/>
  <c r="B85" i="1"/>
  <c r="C85" i="1" s="1"/>
  <c r="D85" i="1" l="1"/>
  <c r="F85" i="1"/>
  <c r="A87" i="1"/>
  <c r="B86" i="1"/>
  <c r="C86" i="1" s="1"/>
  <c r="D86" i="1" l="1"/>
  <c r="F86" i="1"/>
  <c r="A88" i="1"/>
  <c r="B87" i="1"/>
  <c r="C87" i="1" s="1"/>
  <c r="D87" i="1" l="1"/>
  <c r="F87" i="1"/>
  <c r="A89" i="1"/>
  <c r="B88" i="1"/>
  <c r="C88" i="1" s="1"/>
  <c r="D88" i="1" l="1"/>
  <c r="F88" i="1"/>
  <c r="A90" i="1"/>
  <c r="B89" i="1"/>
  <c r="C89" i="1" s="1"/>
  <c r="D89" i="1" l="1"/>
  <c r="F89" i="1"/>
  <c r="A91" i="1"/>
  <c r="B90" i="1"/>
  <c r="C90" i="1" s="1"/>
  <c r="D90" i="1" l="1"/>
  <c r="F90" i="1"/>
  <c r="A92" i="1"/>
  <c r="B91" i="1"/>
  <c r="C91" i="1" s="1"/>
  <c r="D91" i="1" l="1"/>
  <c r="F91" i="1"/>
  <c r="A93" i="1"/>
  <c r="B92" i="1"/>
  <c r="C92" i="1" s="1"/>
  <c r="D92" i="1" l="1"/>
  <c r="F92" i="1"/>
  <c r="A94" i="1"/>
  <c r="B93" i="1"/>
  <c r="C93" i="1" s="1"/>
  <c r="D93" i="1" l="1"/>
  <c r="F93" i="1"/>
  <c r="A95" i="1"/>
  <c r="B94" i="1"/>
  <c r="C94" i="1" s="1"/>
  <c r="D94" i="1" l="1"/>
  <c r="F94" i="1"/>
  <c r="A96" i="1"/>
  <c r="B95" i="1"/>
  <c r="C95" i="1" s="1"/>
  <c r="D95" i="1" l="1"/>
  <c r="F95" i="1"/>
  <c r="A97" i="1"/>
  <c r="B96" i="1"/>
  <c r="C96" i="1" s="1"/>
  <c r="D96" i="1" l="1"/>
  <c r="F96" i="1"/>
  <c r="A98" i="1"/>
  <c r="B97" i="1"/>
  <c r="C97" i="1" s="1"/>
  <c r="D97" i="1" l="1"/>
  <c r="F97" i="1"/>
  <c r="A99" i="1"/>
  <c r="B98" i="1"/>
  <c r="C98" i="1" s="1"/>
  <c r="D98" i="1" l="1"/>
  <c r="F98" i="1"/>
  <c r="A100" i="1"/>
  <c r="B99" i="1"/>
  <c r="C99" i="1" s="1"/>
  <c r="D99" i="1" l="1"/>
  <c r="F99" i="1"/>
  <c r="A101" i="1"/>
  <c r="B100" i="1"/>
  <c r="C100" i="1" s="1"/>
  <c r="D100" i="1" l="1"/>
  <c r="F100" i="1"/>
  <c r="A102" i="1"/>
  <c r="B102" i="1" s="1"/>
  <c r="C102" i="1" s="1"/>
  <c r="B101" i="1"/>
  <c r="C101" i="1" s="1"/>
  <c r="D102" i="1" l="1"/>
  <c r="F102" i="1"/>
  <c r="D101" i="1"/>
  <c r="J4" i="1" s="1"/>
  <c r="F101" i="1"/>
  <c r="K4" i="1"/>
  <c r="L4" i="1" l="1"/>
</calcChain>
</file>

<file path=xl/sharedStrings.xml><?xml version="1.0" encoding="utf-8"?>
<sst xmlns="http://schemas.openxmlformats.org/spreadsheetml/2006/main" count="8" uniqueCount="8">
  <si>
    <t>q</t>
  </si>
  <si>
    <t>F(x)</t>
  </si>
  <si>
    <t>1-F(x)</t>
  </si>
  <si>
    <t>x</t>
  </si>
  <si>
    <t>x'</t>
  </si>
  <si>
    <t>ln(x)</t>
  </si>
  <si>
    <t>ln(x`)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</si>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</sst>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workbookViewId="0">
      <selection activeCell="N17" sqref="N17"/>
    </sheetView>
  </sheetViews>
  <sheetFormatPr defaultRowHeight="15" x14ac:dyDescent="0.25"/>
  <sheetData>
    <row r="1" spans="1:17" x14ac:dyDescent="0.25">
      <c r="A1" t="s">
        <v>0</v>
      </c>
      <c r="B1">
        <v>1.5</v>
      </c>
    </row>
    <row r="3" spans="1:17" x14ac:dyDescent="0.25">
      <c r="A3" t="s">
        <v>1</v>
      </c>
      <c r="B3" s="1" t="s">
        <v>2</v>
      </c>
      <c r="C3" s="2" t="s">
        <v>3</v>
      </c>
      <c r="D3" s="2" t="s">
        <v>5</v>
      </c>
      <c r="F3" t="s">
        <v>4</v>
      </c>
      <c r="G3" t="s">
        <v>6</v>
      </c>
      <c r="J3">
        <f>J4-D4-D102</f>
        <v>61.441615014269495</v>
      </c>
      <c r="K3">
        <f>K4-2</f>
        <v>97</v>
      </c>
      <c r="L3">
        <f t="shared" ref="L3:L4" si="0">K3/J3</f>
        <v>1.5787345429880424</v>
      </c>
      <c r="M3">
        <f>L3/L4</f>
        <v>1.0288633539484089</v>
      </c>
    </row>
    <row r="4" spans="1:17" x14ac:dyDescent="0.25">
      <c r="A4">
        <v>0.01</v>
      </c>
      <c r="B4">
        <f t="shared" ref="B4:B67" si="1">1-A4</f>
        <v>0.99</v>
      </c>
      <c r="C4">
        <f t="shared" ref="C4:C67" si="2">B4^(-1/$B$1)</f>
        <v>1.0067227206187841</v>
      </c>
      <c r="D4">
        <f>LN(C4)</f>
        <v>6.7002239023341839E-3</v>
      </c>
      <c r="J4">
        <f>SUM(D4:D$102)</f>
        <v>64.518428695497263</v>
      </c>
      <c r="K4">
        <f>COUNT(D4:D$102)</f>
        <v>99</v>
      </c>
      <c r="L4">
        <f t="shared" si="0"/>
        <v>1.5344453050343614</v>
      </c>
    </row>
    <row r="5" spans="1:17" x14ac:dyDescent="0.25">
      <c r="A5">
        <f>A4+0.01</f>
        <v>0.02</v>
      </c>
      <c r="B5">
        <f t="shared" si="1"/>
        <v>0.98</v>
      </c>
      <c r="C5">
        <f t="shared" si="2"/>
        <v>1.0135595799788457</v>
      </c>
      <c r="D5">
        <f>LN(C5)</f>
        <v>1.34684715450131E-2</v>
      </c>
      <c r="E5">
        <f>D5-D4</f>
        <v>6.768247642678916E-3</v>
      </c>
    </row>
    <row r="6" spans="1:17" x14ac:dyDescent="0.25">
      <c r="A6">
        <f t="shared" ref="A6:A69" si="3">A5+0.01</f>
        <v>0.03</v>
      </c>
      <c r="B6">
        <f t="shared" si="1"/>
        <v>0.97</v>
      </c>
      <c r="C6">
        <f t="shared" si="2"/>
        <v>1.0205137105661128</v>
      </c>
      <c r="D6">
        <f>LN(C6)</f>
        <v>2.0306138323139149E-2</v>
      </c>
      <c r="J6">
        <f>SUM(D11:D$102)</f>
        <v>64.326912938086295</v>
      </c>
      <c r="K6">
        <f>COUNT(D11:D$107)</f>
        <v>92</v>
      </c>
      <c r="L6">
        <f t="shared" ref="L6" si="4">K6/J6</f>
        <v>1.4301945452993934</v>
      </c>
      <c r="Q6">
        <f>94/(94+LN(0.25))</f>
        <v>1.0149685659542156</v>
      </c>
    </row>
    <row r="7" spans="1:17" x14ac:dyDescent="0.25">
      <c r="A7">
        <f t="shared" si="3"/>
        <v>0.04</v>
      </c>
      <c r="B7">
        <f t="shared" si="1"/>
        <v>0.96</v>
      </c>
      <c r="C7">
        <f t="shared" si="2"/>
        <v>1.0275883643043624</v>
      </c>
      <c r="D7">
        <f>LN(C7)</f>
        <v>2.7214663013503282E-2</v>
      </c>
    </row>
    <row r="8" spans="1:17" x14ac:dyDescent="0.25">
      <c r="A8">
        <f t="shared" si="3"/>
        <v>0.05</v>
      </c>
      <c r="B8">
        <f t="shared" si="1"/>
        <v>0.95</v>
      </c>
      <c r="C8">
        <f t="shared" si="2"/>
        <v>1.034786918412167</v>
      </c>
      <c r="D8">
        <f>LN(C8)</f>
        <v>3.4195529591700476E-2</v>
      </c>
      <c r="J8">
        <f>SUM(G11:G$102)</f>
        <v>59.83821783449855</v>
      </c>
      <c r="K8">
        <f>COUNT(G11:G$102)</f>
        <v>92</v>
      </c>
      <c r="L8">
        <f t="shared" ref="L8" si="5">K8/J8</f>
        <v>1.5374789445510391</v>
      </c>
      <c r="M8">
        <f>L8/L6</f>
        <v>1.0750138501116902</v>
      </c>
    </row>
    <row r="9" spans="1:17" x14ac:dyDescent="0.25">
      <c r="A9">
        <f t="shared" si="3"/>
        <v>6.0000000000000005E-2</v>
      </c>
      <c r="B9">
        <f t="shared" si="1"/>
        <v>0.94</v>
      </c>
      <c r="C9">
        <f t="shared" si="2"/>
        <v>1.0421128816122995</v>
      </c>
      <c r="D9">
        <f>LN(C9)</f>
        <v>4.1250269145391719E-2</v>
      </c>
    </row>
    <row r="10" spans="1:17" x14ac:dyDescent="0.25">
      <c r="A10">
        <f t="shared" si="3"/>
        <v>7.0000000000000007E-2</v>
      </c>
      <c r="B10">
        <f t="shared" si="1"/>
        <v>0.92999999999999994</v>
      </c>
      <c r="C10">
        <f t="shared" si="2"/>
        <v>1.0495699007188253</v>
      </c>
      <c r="D10">
        <f>LN(C10)</f>
        <v>4.8380461889890182E-2</v>
      </c>
    </row>
    <row r="11" spans="1:17" x14ac:dyDescent="0.25">
      <c r="A11">
        <f t="shared" si="3"/>
        <v>0.08</v>
      </c>
      <c r="B11">
        <f t="shared" si="1"/>
        <v>0.92</v>
      </c>
      <c r="C11">
        <f t="shared" si="2"/>
        <v>1.0571617676291913</v>
      </c>
      <c r="D11">
        <f>LN(C11)</f>
        <v>5.558773929270077E-2</v>
      </c>
      <c r="F11">
        <f>C11/1.05</f>
        <v>1.0068207310754202</v>
      </c>
      <c r="G11">
        <f>LN(F11)</f>
        <v>6.7975751232686957E-3</v>
      </c>
    </row>
    <row r="12" spans="1:17" x14ac:dyDescent="0.25">
      <c r="A12">
        <f t="shared" si="3"/>
        <v>0.09</v>
      </c>
      <c r="B12">
        <f t="shared" si="1"/>
        <v>0.91</v>
      </c>
      <c r="C12">
        <f t="shared" si="2"/>
        <v>1.0648924267509341</v>
      </c>
      <c r="D12">
        <f>LN(C12)</f>
        <v>6.2873786314160768E-2</v>
      </c>
      <c r="F12">
        <f t="shared" ref="F12:F75" si="6">C12/1.05</f>
        <v>1.0141832635723182</v>
      </c>
      <c r="G12">
        <f t="shared" ref="G12:G75" si="7">LN(F12)</f>
        <v>1.4083622144728832E-2</v>
      </c>
    </row>
    <row r="13" spans="1:17" x14ac:dyDescent="0.25">
      <c r="A13">
        <f t="shared" si="3"/>
        <v>9.9999999999999992E-2</v>
      </c>
      <c r="B13">
        <f t="shared" si="1"/>
        <v>0.9</v>
      </c>
      <c r="C13">
        <f t="shared" si="2"/>
        <v>1.0727659828951441</v>
      </c>
      <c r="D13">
        <f>LN(C13)</f>
        <v>7.0240343771884164E-2</v>
      </c>
      <c r="F13">
        <f t="shared" si="6"/>
        <v>1.0216818884715657</v>
      </c>
      <c r="G13">
        <f t="shared" si="7"/>
        <v>2.1450179602452032E-2</v>
      </c>
    </row>
    <row r="14" spans="1:17" x14ac:dyDescent="0.25">
      <c r="A14">
        <f t="shared" si="3"/>
        <v>0.10999999999999999</v>
      </c>
      <c r="B14">
        <f t="shared" si="1"/>
        <v>0.89</v>
      </c>
      <c r="C14">
        <f t="shared" si="2"/>
        <v>1.0807867096715782</v>
      </c>
      <c r="D14">
        <f>LN(C14)</f>
        <v>7.7689210837300973E-2</v>
      </c>
      <c r="F14">
        <f t="shared" si="6"/>
        <v>1.0293206758776934</v>
      </c>
      <c r="G14">
        <f t="shared" si="7"/>
        <v>2.8899046667868834E-2</v>
      </c>
      <c r="L14">
        <f>LN(0.02)</f>
        <v>-3.912023005428146</v>
      </c>
    </row>
    <row r="15" spans="1:17" x14ac:dyDescent="0.25">
      <c r="A15">
        <f t="shared" si="3"/>
        <v>0.11999999999999998</v>
      </c>
      <c r="B15">
        <f t="shared" si="1"/>
        <v>0.88</v>
      </c>
      <c r="C15">
        <f t="shared" si="2"/>
        <v>1.0889590584233599</v>
      </c>
      <c r="D15">
        <f>LN(C15)</f>
        <v>8.5222247673256549E-2</v>
      </c>
      <c r="F15">
        <f t="shared" si="6"/>
        <v>1.0371038651651046</v>
      </c>
      <c r="G15">
        <f t="shared" si="7"/>
        <v>3.6432083503824403E-2</v>
      </c>
      <c r="L15">
        <f>LN(0.25)</f>
        <v>-1.3862943611198906</v>
      </c>
      <c r="N15" t="s">
        <v>7</v>
      </c>
      <c r="O15">
        <v>20</v>
      </c>
    </row>
    <row r="16" spans="1:17" x14ac:dyDescent="0.25">
      <c r="A16">
        <f t="shared" si="3"/>
        <v>0.12999999999999998</v>
      </c>
      <c r="B16">
        <f t="shared" si="1"/>
        <v>0.87</v>
      </c>
      <c r="C16">
        <f t="shared" si="2"/>
        <v>1.0972876677425334</v>
      </c>
      <c r="D16">
        <f>LN(C16)</f>
        <v>9.2841378222338455E-2</v>
      </c>
      <c r="F16">
        <f t="shared" si="6"/>
        <v>1.0450358740405079</v>
      </c>
      <c r="G16">
        <f t="shared" si="7"/>
        <v>4.4051214052906372E-2</v>
      </c>
      <c r="L16">
        <f>LN(0.98*0.02)</f>
        <v>-3.9322257127456655</v>
      </c>
      <c r="O16">
        <f>O15+2</f>
        <v>22</v>
      </c>
    </row>
    <row r="17" spans="1:16" x14ac:dyDescent="0.25">
      <c r="A17">
        <f t="shared" si="3"/>
        <v>0.13999999999999999</v>
      </c>
      <c r="B17">
        <f t="shared" si="1"/>
        <v>0.86</v>
      </c>
      <c r="C17">
        <f t="shared" si="2"/>
        <v>1.1057773736114129</v>
      </c>
      <c r="D17">
        <f>LN(C17)</f>
        <v>0.10054859315638917</v>
      </c>
      <c r="F17">
        <f t="shared" si="6"/>
        <v>1.0531213082013455</v>
      </c>
      <c r="G17">
        <f t="shared" si="7"/>
        <v>5.175842898695706E-2</v>
      </c>
      <c r="N17">
        <v>0.01</v>
      </c>
      <c r="O17">
        <f>O15+LN(N17*(1-N17))</f>
        <v>15.384779478158407</v>
      </c>
      <c r="P17">
        <f>O16/O17</f>
        <v>1.4299847476678587</v>
      </c>
    </row>
    <row r="18" spans="1:16" x14ac:dyDescent="0.25">
      <c r="A18">
        <f t="shared" si="3"/>
        <v>0.15</v>
      </c>
      <c r="B18">
        <f t="shared" si="1"/>
        <v>0.85</v>
      </c>
      <c r="C18">
        <f t="shared" si="2"/>
        <v>1.114433220218717</v>
      </c>
      <c r="D18">
        <f>LN(C18)</f>
        <v>0.1083459529985165</v>
      </c>
      <c r="F18">
        <f t="shared" si="6"/>
        <v>1.0613649716368734</v>
      </c>
      <c r="G18">
        <f t="shared" si="7"/>
        <v>5.9555788829084501E-2</v>
      </c>
    </row>
    <row r="19" spans="1:16" x14ac:dyDescent="0.25">
      <c r="A19">
        <f t="shared" si="3"/>
        <v>0.16</v>
      </c>
      <c r="B19">
        <f t="shared" si="1"/>
        <v>0.84</v>
      </c>
      <c r="C19">
        <f t="shared" si="2"/>
        <v>1.1232604715039365</v>
      </c>
      <c r="D19">
        <f>LN(C19)</f>
        <v>0.11623559142985181</v>
      </c>
      <c r="F19">
        <f t="shared" si="6"/>
        <v>1.0697718776227967</v>
      </c>
      <c r="G19">
        <f t="shared" si="7"/>
        <v>6.7445427260419841E-2</v>
      </c>
    </row>
    <row r="20" spans="1:16" x14ac:dyDescent="0.25">
      <c r="A20">
        <f t="shared" si="3"/>
        <v>0.17</v>
      </c>
      <c r="B20">
        <f t="shared" si="1"/>
        <v>0.83</v>
      </c>
      <c r="C20">
        <f t="shared" si="2"/>
        <v>1.13226462348831</v>
      </c>
      <c r="D20">
        <f>LN(C20)</f>
        <v>0.1242197187943289</v>
      </c>
      <c r="F20">
        <f t="shared" si="6"/>
        <v>1.078347260465057</v>
      </c>
      <c r="G20">
        <f t="shared" si="7"/>
        <v>7.5429554624896755E-2</v>
      </c>
    </row>
    <row r="21" spans="1:16" x14ac:dyDescent="0.25">
      <c r="A21">
        <f t="shared" si="3"/>
        <v>0.18000000000000002</v>
      </c>
      <c r="B21">
        <f t="shared" si="1"/>
        <v>0.82</v>
      </c>
      <c r="C21">
        <f t="shared" si="2"/>
        <v>1.1414514174562387</v>
      </c>
      <c r="D21">
        <f>LN(C21)</f>
        <v>0.13230062581589219</v>
      </c>
      <c r="F21">
        <f t="shared" si="6"/>
        <v>1.0870965880535606</v>
      </c>
      <c r="G21">
        <f t="shared" si="7"/>
        <v>8.3510461646460116E-2</v>
      </c>
    </row>
    <row r="22" spans="1:16" x14ac:dyDescent="0.25">
      <c r="A22">
        <f t="shared" si="3"/>
        <v>0.19000000000000003</v>
      </c>
      <c r="B22">
        <f t="shared" si="1"/>
        <v>0.80999999999999994</v>
      </c>
      <c r="C22">
        <f t="shared" si="2"/>
        <v>1.1508268540569848</v>
      </c>
      <c r="D22">
        <f>LN(C22)</f>
        <v>0.14048068754376844</v>
      </c>
      <c r="F22">
        <f t="shared" si="6"/>
        <v>1.0960255752923664</v>
      </c>
      <c r="G22">
        <f t="shared" si="7"/>
        <v>9.1690523374336391E-2</v>
      </c>
    </row>
    <row r="23" spans="1:16" x14ac:dyDescent="0.25">
      <c r="A23">
        <f t="shared" si="3"/>
        <v>0.20000000000000004</v>
      </c>
      <c r="B23">
        <f t="shared" si="1"/>
        <v>0.79999999999999993</v>
      </c>
      <c r="C23">
        <f t="shared" si="2"/>
        <v>1.1603972084031948</v>
      </c>
      <c r="D23">
        <f>LN(C23)</f>
        <v>0.14876236754280658</v>
      </c>
      <c r="F23">
        <f t="shared" si="6"/>
        <v>1.1051401984792331</v>
      </c>
      <c r="G23">
        <f t="shared" si="7"/>
        <v>9.9972203373374494E-2</v>
      </c>
    </row>
    <row r="24" spans="1:16" x14ac:dyDescent="0.25">
      <c r="A24">
        <f t="shared" si="3"/>
        <v>0.21000000000000005</v>
      </c>
      <c r="B24">
        <f t="shared" si="1"/>
        <v>0.78999999999999992</v>
      </c>
      <c r="C24">
        <f t="shared" si="2"/>
        <v>1.1701690462501877</v>
      </c>
      <c r="D24">
        <f>LN(C24)</f>
        <v>0.15714822234737999</v>
      </c>
      <c r="F24">
        <f t="shared" si="6"/>
        <v>1.1144467107144644</v>
      </c>
      <c r="G24">
        <f t="shared" si="7"/>
        <v>0.10835805817794796</v>
      </c>
    </row>
    <row r="25" spans="1:16" x14ac:dyDescent="0.25">
      <c r="A25">
        <f t="shared" si="3"/>
        <v>0.22000000000000006</v>
      </c>
      <c r="B25">
        <f t="shared" si="1"/>
        <v>0.77999999999999992</v>
      </c>
      <c r="C25">
        <f t="shared" si="2"/>
        <v>1.1801492413481909</v>
      </c>
      <c r="D25">
        <f>LN(C25)</f>
        <v>0.16564090619899982</v>
      </c>
      <c r="F25">
        <f t="shared" si="6"/>
        <v>1.1239516584268485</v>
      </c>
      <c r="G25">
        <f t="shared" si="7"/>
        <v>0.11685074202956786</v>
      </c>
    </row>
    <row r="26" spans="1:16" x14ac:dyDescent="0.25">
      <c r="A26">
        <f t="shared" si="3"/>
        <v>0.23000000000000007</v>
      </c>
      <c r="B26">
        <f t="shared" si="1"/>
        <v>0.76999999999999991</v>
      </c>
      <c r="C26">
        <f t="shared" si="2"/>
        <v>1.1903449940688602</v>
      </c>
      <c r="D26">
        <f>LN(C26)</f>
        <v>0.17424317608960507</v>
      </c>
      <c r="F26">
        <f t="shared" si="6"/>
        <v>1.1336618991132001</v>
      </c>
      <c r="G26">
        <f t="shared" si="7"/>
        <v>0.12545301192017305</v>
      </c>
    </row>
    <row r="27" spans="1:16" x14ac:dyDescent="0.25">
      <c r="A27">
        <f t="shared" si="3"/>
        <v>0.24000000000000007</v>
      </c>
      <c r="B27">
        <f t="shared" si="1"/>
        <v>0.7599999999999999</v>
      </c>
      <c r="C27">
        <f t="shared" si="2"/>
        <v>1.2007638514176229</v>
      </c>
      <c r="D27">
        <f>LN(C27)</f>
        <v>0.18295789713450691</v>
      </c>
      <c r="F27">
        <f t="shared" si="6"/>
        <v>1.143584620397736</v>
      </c>
      <c r="G27">
        <f t="shared" si="7"/>
        <v>0.13416773296507484</v>
      </c>
    </row>
    <row r="28" spans="1:16" x14ac:dyDescent="0.25">
      <c r="A28">
        <f t="shared" si="3"/>
        <v>0.25000000000000006</v>
      </c>
      <c r="B28">
        <f t="shared" si="1"/>
        <v>0.75</v>
      </c>
      <c r="C28">
        <f t="shared" si="2"/>
        <v>1.2114137285547597</v>
      </c>
      <c r="D28">
        <f>LN(C28)</f>
        <v>0.19178804830118723</v>
      </c>
      <c r="F28">
        <f t="shared" si="6"/>
        <v>1.1537273605283425</v>
      </c>
      <c r="G28">
        <f t="shared" si="7"/>
        <v>0.14299788413175513</v>
      </c>
    </row>
    <row r="29" spans="1:16" x14ac:dyDescent="0.25">
      <c r="A29">
        <f t="shared" si="3"/>
        <v>0.26000000000000006</v>
      </c>
      <c r="B29">
        <f t="shared" si="1"/>
        <v>0.74</v>
      </c>
      <c r="C29">
        <f t="shared" si="2"/>
        <v>1.2223029319608478</v>
      </c>
      <c r="D29">
        <f>LN(C29)</f>
        <v>0.20073672852261432</v>
      </c>
      <c r="F29">
        <f t="shared" si="6"/>
        <v>1.1640980304389026</v>
      </c>
      <c r="G29">
        <f t="shared" si="7"/>
        <v>0.15194656435318221</v>
      </c>
    </row>
    <row r="30" spans="1:16" x14ac:dyDescent="0.25">
      <c r="A30">
        <f t="shared" si="3"/>
        <v>0.27000000000000007</v>
      </c>
      <c r="B30">
        <f t="shared" si="1"/>
        <v>0.73</v>
      </c>
      <c r="C30">
        <f t="shared" si="2"/>
        <v>1.2334401843963974</v>
      </c>
      <c r="D30">
        <f>LN(C30)</f>
        <v>0.20980716322646675</v>
      </c>
      <c r="F30">
        <f t="shared" si="6"/>
        <v>1.1747049375203784</v>
      </c>
      <c r="G30">
        <f t="shared" si="7"/>
        <v>0.16101699905703473</v>
      </c>
    </row>
    <row r="31" spans="1:16" x14ac:dyDescent="0.25">
      <c r="A31">
        <f t="shared" si="3"/>
        <v>0.28000000000000008</v>
      </c>
      <c r="B31">
        <f t="shared" si="1"/>
        <v>0.72</v>
      </c>
      <c r="C31">
        <f t="shared" si="2"/>
        <v>1.2448346518214346</v>
      </c>
      <c r="D31">
        <f>LN(C31)</f>
        <v>0.21900271131469068</v>
      </c>
      <c r="F31">
        <f t="shared" si="6"/>
        <v>1.1855568112585091</v>
      </c>
      <c r="G31">
        <f t="shared" si="7"/>
        <v>0.17021254714525863</v>
      </c>
    </row>
    <row r="32" spans="1:16" x14ac:dyDescent="0.25">
      <c r="A32">
        <f t="shared" si="3"/>
        <v>0.29000000000000009</v>
      </c>
      <c r="B32">
        <f t="shared" si="1"/>
        <v>0.71</v>
      </c>
      <c r="C32">
        <f t="shared" si="2"/>
        <v>1.2564959724586404</v>
      </c>
      <c r="D32">
        <f>LN(C32)</f>
        <v>0.22832687263118395</v>
      </c>
      <c r="F32">
        <f t="shared" si="6"/>
        <v>1.1966628309129907</v>
      </c>
      <c r="G32">
        <f t="shared" si="7"/>
        <v>0.17953670846175182</v>
      </c>
    </row>
    <row r="33" spans="1:7" x14ac:dyDescent="0.25">
      <c r="A33">
        <f t="shared" si="3"/>
        <v>0.3000000000000001</v>
      </c>
      <c r="B33">
        <f t="shared" si="1"/>
        <v>0.7</v>
      </c>
      <c r="C33">
        <f t="shared" si="2"/>
        <v>1.2684342882037154</v>
      </c>
      <c r="D33">
        <f>LN(C33)</f>
        <v>0.23778329595915501</v>
      </c>
      <c r="F33">
        <f t="shared" si="6"/>
        <v>1.2080326554321099</v>
      </c>
      <c r="G33">
        <f t="shared" si="7"/>
        <v>0.18899313178972302</v>
      </c>
    </row>
    <row r="34" spans="1:7" x14ac:dyDescent="0.25">
      <c r="A34">
        <f t="shared" si="3"/>
        <v>0.31000000000000011</v>
      </c>
      <c r="B34">
        <f t="shared" si="1"/>
        <v>0.69</v>
      </c>
      <c r="C34">
        <f t="shared" si="2"/>
        <v>1.2806602786092192</v>
      </c>
      <c r="D34">
        <f>LN(C34)</f>
        <v>0.24737578759388801</v>
      </c>
      <c r="F34">
        <f t="shared" si="6"/>
        <v>1.219676455818304</v>
      </c>
      <c r="G34">
        <f t="shared" si="7"/>
        <v>0.19858562342445601</v>
      </c>
    </row>
    <row r="35" spans="1:7" x14ac:dyDescent="0.25">
      <c r="A35">
        <f t="shared" si="3"/>
        <v>0.32000000000000012</v>
      </c>
      <c r="B35">
        <f t="shared" si="1"/>
        <v>0.67999999999999994</v>
      </c>
      <c r="C35">
        <f t="shared" si="2"/>
        <v>1.2931851976935822</v>
      </c>
      <c r="D35">
        <f>LN(C35)</f>
        <v>0.25710832054132315</v>
      </c>
      <c r="F35">
        <f t="shared" si="6"/>
        <v>1.231604950184364</v>
      </c>
      <c r="G35">
        <f t="shared" si="7"/>
        <v>0.20831815637189116</v>
      </c>
    </row>
    <row r="36" spans="1:7" x14ac:dyDescent="0.25">
      <c r="A36">
        <f t="shared" si="3"/>
        <v>0.33000000000000013</v>
      </c>
      <c r="B36">
        <f t="shared" si="1"/>
        <v>0.66999999999999993</v>
      </c>
      <c r="C36">
        <f t="shared" si="2"/>
        <v>1.3060209138557126</v>
      </c>
      <c r="D36">
        <f>LN(C36)</f>
        <v>0.26698504439808357</v>
      </c>
      <c r="F36">
        <f t="shared" si="6"/>
        <v>1.2438294417673452</v>
      </c>
      <c r="G36">
        <f t="shared" si="7"/>
        <v>0.21819488022865147</v>
      </c>
    </row>
    <row r="37" spans="1:7" x14ac:dyDescent="0.25">
      <c r="A37">
        <f t="shared" si="3"/>
        <v>0.34000000000000014</v>
      </c>
      <c r="B37">
        <f t="shared" si="1"/>
        <v>0.65999999999999992</v>
      </c>
      <c r="C37">
        <f t="shared" si="2"/>
        <v>1.319179953208123</v>
      </c>
      <c r="D37">
        <f>LN(C37)</f>
        <v>0.27701029597444388</v>
      </c>
      <c r="F37">
        <f t="shared" si="6"/>
        <v>1.2563618601982123</v>
      </c>
      <c r="G37">
        <f t="shared" si="7"/>
        <v>0.2282201318050118</v>
      </c>
    </row>
    <row r="38" spans="1:7" x14ac:dyDescent="0.25">
      <c r="A38">
        <f t="shared" si="3"/>
        <v>0.35000000000000014</v>
      </c>
      <c r="B38">
        <f t="shared" si="1"/>
        <v>0.64999999999999991</v>
      </c>
      <c r="C38">
        <f t="shared" si="2"/>
        <v>1.3326755466783122</v>
      </c>
      <c r="D38">
        <f>LN(C38)</f>
        <v>0.28718861072830304</v>
      </c>
      <c r="F38">
        <f t="shared" si="6"/>
        <v>1.2692148063602973</v>
      </c>
      <c r="G38">
        <f t="shared" si="7"/>
        <v>0.23839844655887096</v>
      </c>
    </row>
    <row r="39" spans="1:7" x14ac:dyDescent="0.25">
      <c r="A39">
        <f t="shared" si="3"/>
        <v>0.36000000000000015</v>
      </c>
      <c r="B39">
        <f t="shared" si="1"/>
        <v>0.6399999999999999</v>
      </c>
      <c r="C39">
        <f t="shared" si="2"/>
        <v>1.3465216812699274</v>
      </c>
      <c r="D39">
        <f>LN(C39)</f>
        <v>0.29752473508561311</v>
      </c>
      <c r="F39">
        <f t="shared" si="6"/>
        <v>1.2824016012094546</v>
      </c>
      <c r="G39">
        <f t="shared" si="7"/>
        <v>0.24873457091618098</v>
      </c>
    </row>
    <row r="40" spans="1:7" x14ac:dyDescent="0.25">
      <c r="A40">
        <f t="shared" si="3"/>
        <v>0.37000000000000016</v>
      </c>
      <c r="B40">
        <f t="shared" si="1"/>
        <v>0.62999999999999989</v>
      </c>
      <c r="C40">
        <f t="shared" si="2"/>
        <v>1.3607331559227613</v>
      </c>
      <c r="D40">
        <f>LN(C40)</f>
        <v>0.30802363973103919</v>
      </c>
      <c r="F40">
        <f t="shared" si="6"/>
        <v>1.2959363389740584</v>
      </c>
      <c r="G40">
        <f t="shared" si="7"/>
        <v>0.25923347556160714</v>
      </c>
    </row>
    <row r="41" spans="1:7" x14ac:dyDescent="0.25">
      <c r="A41">
        <f t="shared" si="3"/>
        <v>0.38000000000000017</v>
      </c>
      <c r="B41">
        <f t="shared" si="1"/>
        <v>0.61999999999999988</v>
      </c>
      <c r="C41">
        <f t="shared" si="2"/>
        <v>1.375325642464774</v>
      </c>
      <c r="D41">
        <f>LN(C41)</f>
        <v>0.31869053396199998</v>
      </c>
      <c r="F41">
        <f t="shared" si="6"/>
        <v>1.3098339452045467</v>
      </c>
      <c r="G41">
        <f t="shared" si="7"/>
        <v>0.26990036979256798</v>
      </c>
    </row>
    <row r="42" spans="1:7" x14ac:dyDescent="0.25">
      <c r="A42">
        <f t="shared" si="3"/>
        <v>0.39000000000000018</v>
      </c>
      <c r="B42">
        <f t="shared" si="1"/>
        <v>0.60999999999999988</v>
      </c>
      <c r="C42">
        <f t="shared" si="2"/>
        <v>1.3903157522111664</v>
      </c>
      <c r="D42">
        <f>LN(C42)</f>
        <v>0.32953088120985358</v>
      </c>
      <c r="F42">
        <f t="shared" si="6"/>
        <v>1.3241102402011109</v>
      </c>
      <c r="G42">
        <f t="shared" si="7"/>
        <v>0.28074071704042158</v>
      </c>
    </row>
    <row r="43" spans="1:7" x14ac:dyDescent="0.25">
      <c r="A43">
        <f t="shared" si="3"/>
        <v>0.40000000000000019</v>
      </c>
      <c r="B43">
        <f t="shared" si="1"/>
        <v>0.59999999999999987</v>
      </c>
      <c r="C43">
        <f t="shared" si="2"/>
        <v>1.4057211088362489</v>
      </c>
      <c r="D43">
        <f>LN(C43)</f>
        <v>0.34055041584399393</v>
      </c>
      <c r="F43">
        <f t="shared" si="6"/>
        <v>1.3387820084154751</v>
      </c>
      <c r="G43">
        <f t="shared" si="7"/>
        <v>0.29176025167456188</v>
      </c>
    </row>
    <row r="44" spans="1:7" x14ac:dyDescent="0.25">
      <c r="A44">
        <f t="shared" si="3"/>
        <v>0.4100000000000002</v>
      </c>
      <c r="B44">
        <f t="shared" si="1"/>
        <v>0.58999999999999986</v>
      </c>
      <c r="C44">
        <f t="shared" si="2"/>
        <v>1.4215604282249397</v>
      </c>
      <c r="D44">
        <f>LN(C44)</f>
        <v>0.35175516138824814</v>
      </c>
      <c r="F44">
        <f t="shared" si="6"/>
        <v>1.3538670744999426</v>
      </c>
      <c r="G44">
        <f t="shared" si="7"/>
        <v>0.3029649972188162</v>
      </c>
    </row>
    <row r="45" spans="1:7" x14ac:dyDescent="0.25">
      <c r="A45">
        <f t="shared" si="3"/>
        <v>0.42000000000000021</v>
      </c>
      <c r="B45">
        <f t="shared" si="1"/>
        <v>0.57999999999999985</v>
      </c>
      <c r="C45">
        <f t="shared" si="2"/>
        <v>1.4378536061038978</v>
      </c>
      <c r="D45">
        <f>LN(C45)</f>
        <v>0.36315145029444806</v>
      </c>
      <c r="F45">
        <f t="shared" si="6"/>
        <v>1.3693843867656168</v>
      </c>
      <c r="G45">
        <f t="shared" si="7"/>
        <v>0.31436128612501596</v>
      </c>
    </row>
    <row r="46" spans="1:7" x14ac:dyDescent="0.25">
      <c r="A46">
        <f t="shared" si="3"/>
        <v>0.43000000000000022</v>
      </c>
      <c r="B46">
        <f t="shared" si="1"/>
        <v>0.56999999999999984</v>
      </c>
      <c r="C46">
        <f t="shared" si="2"/>
        <v>1.4546218143595964</v>
      </c>
      <c r="D46">
        <f>LN(C46)</f>
        <v>0.37474594543569439</v>
      </c>
      <c r="F46">
        <f t="shared" si="6"/>
        <v>1.3853541089139012</v>
      </c>
      <c r="G46">
        <f t="shared" si="7"/>
        <v>0.32595578126626229</v>
      </c>
    </row>
    <row r="47" spans="1:7" x14ac:dyDescent="0.25">
      <c r="A47">
        <f t="shared" si="3"/>
        <v>0.44000000000000022</v>
      </c>
      <c r="B47">
        <f t="shared" si="1"/>
        <v>0.55999999999999983</v>
      </c>
      <c r="C47">
        <f t="shared" si="2"/>
        <v>1.4718876070744848</v>
      </c>
      <c r="D47">
        <f>LN(C47)</f>
        <v>0.38654566350196162</v>
      </c>
      <c r="F47">
        <f t="shared" si="6"/>
        <v>1.4017977210233188</v>
      </c>
      <c r="G47">
        <f t="shared" si="7"/>
        <v>0.33775549933252952</v>
      </c>
    </row>
    <row r="48" spans="1:7" x14ac:dyDescent="0.25">
      <c r="A48">
        <f t="shared" si="3"/>
        <v>0.45000000000000023</v>
      </c>
      <c r="B48">
        <f t="shared" si="1"/>
        <v>0.54999999999999982</v>
      </c>
      <c r="C48">
        <f t="shared" si="2"/>
        <v>1.4896750374557199</v>
      </c>
      <c r="D48">
        <f>LN(C48)</f>
        <v>0.39855800050374712</v>
      </c>
      <c r="F48">
        <f t="shared" si="6"/>
        <v>1.4187381309102094</v>
      </c>
      <c r="G48">
        <f t="shared" si="7"/>
        <v>0.34976783633431507</v>
      </c>
    </row>
    <row r="49" spans="1:7" x14ac:dyDescent="0.25">
      <c r="A49">
        <f t="shared" si="3"/>
        <v>0.46000000000000024</v>
      </c>
      <c r="B49">
        <f t="shared" si="1"/>
        <v>0.53999999999999981</v>
      </c>
      <c r="C49">
        <f t="shared" si="2"/>
        <v>1.5080097869971707</v>
      </c>
      <c r="D49">
        <f>LN(C49)</f>
        <v>0.41079075961587824</v>
      </c>
      <c r="F49">
        <f t="shared" si="6"/>
        <v>1.4361997971401625</v>
      </c>
      <c r="G49">
        <f t="shared" si="7"/>
        <v>0.36200059544644625</v>
      </c>
    </row>
    <row r="50" spans="1:7" x14ac:dyDescent="0.25">
      <c r="A50">
        <f t="shared" si="3"/>
        <v>0.47000000000000025</v>
      </c>
      <c r="B50">
        <f t="shared" si="1"/>
        <v>0.5299999999999998</v>
      </c>
      <c r="C50">
        <f t="shared" si="2"/>
        <v>1.5269193084087656</v>
      </c>
      <c r="D50">
        <f>LN(C50)</f>
        <v>0.42325218162397987</v>
      </c>
      <c r="F50">
        <f t="shared" si="6"/>
        <v>1.4542088651512053</v>
      </c>
      <c r="G50">
        <f t="shared" si="7"/>
        <v>0.37446201745454788</v>
      </c>
    </row>
    <row r="51" spans="1:7" x14ac:dyDescent="0.25">
      <c r="A51">
        <f t="shared" si="3"/>
        <v>0.48000000000000026</v>
      </c>
      <c r="B51">
        <f t="shared" si="1"/>
        <v>0.5199999999999998</v>
      </c>
      <c r="C51">
        <f t="shared" si="2"/>
        <v>1.5464329840727149</v>
      </c>
      <c r="D51">
        <f>LN(C51)</f>
        <v>0.43595097827110951</v>
      </c>
      <c r="F51">
        <f t="shared" si="6"/>
        <v>1.4727933181644903</v>
      </c>
      <c r="G51">
        <f t="shared" si="7"/>
        <v>0.38716081410167752</v>
      </c>
    </row>
    <row r="52" spans="1:7" x14ac:dyDescent="0.25">
      <c r="A52">
        <f t="shared" si="3"/>
        <v>0.49000000000000027</v>
      </c>
      <c r="B52">
        <f t="shared" si="1"/>
        <v>0.50999999999999979</v>
      </c>
      <c r="C52">
        <f t="shared" si="2"/>
        <v>1.5665823020498069</v>
      </c>
      <c r="D52">
        <f>LN(C52)</f>
        <v>0.44889636884251066</v>
      </c>
      <c r="F52">
        <f t="shared" si="6"/>
        <v>1.4919831448093399</v>
      </c>
      <c r="G52">
        <f t="shared" si="7"/>
        <v>0.40010620467307867</v>
      </c>
    </row>
    <row r="53" spans="1:7" x14ac:dyDescent="0.25">
      <c r="A53">
        <f t="shared" si="3"/>
        <v>0.50000000000000022</v>
      </c>
      <c r="B53">
        <f t="shared" si="1"/>
        <v>0.49999999999999978</v>
      </c>
      <c r="C53">
        <f t="shared" si="2"/>
        <v>1.5874010519681998</v>
      </c>
      <c r="D53">
        <f>LN(C53)</f>
        <v>0.46209812037329706</v>
      </c>
      <c r="F53">
        <f t="shared" si="6"/>
        <v>1.5118105256839998</v>
      </c>
      <c r="G53">
        <f t="shared" si="7"/>
        <v>0.41330795620386507</v>
      </c>
    </row>
    <row r="54" spans="1:7" x14ac:dyDescent="0.25">
      <c r="A54">
        <f t="shared" si="3"/>
        <v>0.51000000000000023</v>
      </c>
      <c r="B54">
        <f t="shared" si="1"/>
        <v>0.48999999999999977</v>
      </c>
      <c r="C54">
        <f t="shared" si="2"/>
        <v>1.6089255434908663</v>
      </c>
      <c r="D54">
        <f>LN(C54)</f>
        <v>0.47556659191831008</v>
      </c>
      <c r="F54">
        <f t="shared" si="6"/>
        <v>1.5323100414198725</v>
      </c>
      <c r="G54">
        <f t="shared" si="7"/>
        <v>0.42677642774887797</v>
      </c>
    </row>
    <row r="55" spans="1:7" x14ac:dyDescent="0.25">
      <c r="A55">
        <f t="shared" si="3"/>
        <v>0.52000000000000024</v>
      </c>
      <c r="B55">
        <f t="shared" si="1"/>
        <v>0.47999999999999976</v>
      </c>
      <c r="C55">
        <f t="shared" si="2"/>
        <v>1.6311948504870273</v>
      </c>
      <c r="D55">
        <f>LN(C55)</f>
        <v>0.48931278338680079</v>
      </c>
      <c r="F55">
        <f t="shared" si="6"/>
        <v>1.5535189052257401</v>
      </c>
      <c r="G55">
        <f t="shared" si="7"/>
        <v>0.44052261921736868</v>
      </c>
    </row>
    <row r="56" spans="1:7" x14ac:dyDescent="0.25">
      <c r="A56">
        <f t="shared" si="3"/>
        <v>0.53000000000000025</v>
      </c>
      <c r="B56">
        <f t="shared" si="1"/>
        <v>0.46999999999999975</v>
      </c>
      <c r="C56">
        <f t="shared" si="2"/>
        <v>1.6542510845409761</v>
      </c>
      <c r="D56">
        <f>LN(C56)</f>
        <v>0.50334838951868865</v>
      </c>
      <c r="F56">
        <f t="shared" si="6"/>
        <v>1.5754772233723582</v>
      </c>
      <c r="G56">
        <f t="shared" si="7"/>
        <v>0.45455822534925666</v>
      </c>
    </row>
    <row r="57" spans="1:7" x14ac:dyDescent="0.25">
      <c r="A57">
        <f t="shared" si="3"/>
        <v>0.54000000000000026</v>
      </c>
      <c r="B57">
        <f t="shared" si="1"/>
        <v>0.45999999999999974</v>
      </c>
      <c r="C57">
        <f t="shared" si="2"/>
        <v>1.6781397020351401</v>
      </c>
      <c r="D57">
        <f>LN(C57)</f>
        <v>0.51768585966599789</v>
      </c>
      <c r="F57">
        <f t="shared" si="6"/>
        <v>1.5982282876525142</v>
      </c>
      <c r="G57">
        <f t="shared" si="7"/>
        <v>0.46889569549656585</v>
      </c>
    </row>
    <row r="58" spans="1:7" x14ac:dyDescent="0.25">
      <c r="A58">
        <f t="shared" si="3"/>
        <v>0.55000000000000027</v>
      </c>
      <c r="B58">
        <f t="shared" si="1"/>
        <v>0.44999999999999973</v>
      </c>
      <c r="C58">
        <f t="shared" si="2"/>
        <v>1.7029098497634521</v>
      </c>
      <c r="D58">
        <f>LN(C58)</f>
        <v>0.53233846414518149</v>
      </c>
      <c r="F58">
        <f t="shared" si="6"/>
        <v>1.6218189045366209</v>
      </c>
      <c r="G58">
        <f t="shared" si="7"/>
        <v>0.48354829997574944</v>
      </c>
    </row>
    <row r="59" spans="1:7" x14ac:dyDescent="0.25">
      <c r="A59">
        <f t="shared" si="3"/>
        <v>0.56000000000000028</v>
      </c>
      <c r="B59">
        <f t="shared" si="1"/>
        <v>0.43999999999999972</v>
      </c>
      <c r="C59">
        <f t="shared" si="2"/>
        <v>1.7286147548915423</v>
      </c>
      <c r="D59">
        <f>LN(C59)</f>
        <v>0.54732036804655382</v>
      </c>
      <c r="F59">
        <f t="shared" si="6"/>
        <v>1.6462997665633734</v>
      </c>
      <c r="G59">
        <f t="shared" si="7"/>
        <v>0.49853020387712171</v>
      </c>
    </row>
    <row r="60" spans="1:7" x14ac:dyDescent="0.25">
      <c r="A60">
        <f t="shared" si="3"/>
        <v>0.57000000000000028</v>
      </c>
      <c r="B60">
        <f t="shared" si="1"/>
        <v>0.42999999999999972</v>
      </c>
      <c r="C60">
        <f t="shared" si="2"/>
        <v>1.7553121661133904</v>
      </c>
      <c r="D60">
        <f>LN(C60)</f>
        <v>0.56264671352968643</v>
      </c>
      <c r="F60">
        <f t="shared" si="6"/>
        <v>1.6717258724889432</v>
      </c>
      <c r="G60">
        <f t="shared" si="7"/>
        <v>0.51385654936025449</v>
      </c>
    </row>
    <row r="61" spans="1:7" x14ac:dyDescent="0.25">
      <c r="A61">
        <f t="shared" si="3"/>
        <v>0.58000000000000029</v>
      </c>
      <c r="B61">
        <f t="shared" si="1"/>
        <v>0.41999999999999971</v>
      </c>
      <c r="C61">
        <f t="shared" si="2"/>
        <v>1.783064854099645</v>
      </c>
      <c r="D61">
        <f>LN(C61)</f>
        <v>0.57833371180314896</v>
      </c>
      <c r="F61">
        <f t="shared" si="6"/>
        <v>1.6981570039044238</v>
      </c>
      <c r="G61">
        <f t="shared" si="7"/>
        <v>0.52954354763371692</v>
      </c>
    </row>
    <row r="62" spans="1:7" x14ac:dyDescent="0.25">
      <c r="A62">
        <f t="shared" si="3"/>
        <v>0.5900000000000003</v>
      </c>
      <c r="B62">
        <f t="shared" si="1"/>
        <v>0.4099999999999997</v>
      </c>
      <c r="C62">
        <f t="shared" si="2"/>
        <v>1.8119411808406265</v>
      </c>
      <c r="D62">
        <f>LN(C62)</f>
        <v>0.59439874618918953</v>
      </c>
      <c r="F62">
        <f t="shared" si="6"/>
        <v>1.7256582674672634</v>
      </c>
      <c r="G62">
        <f t="shared" si="7"/>
        <v>0.54560858201975748</v>
      </c>
    </row>
    <row r="63" spans="1:7" x14ac:dyDescent="0.25">
      <c r="A63">
        <f t="shared" si="3"/>
        <v>0.60000000000000031</v>
      </c>
      <c r="B63">
        <f t="shared" si="1"/>
        <v>0.39999999999999969</v>
      </c>
      <c r="C63">
        <f t="shared" si="2"/>
        <v>1.8420157493201943</v>
      </c>
      <c r="D63">
        <f>LN(C63)</f>
        <v>0.61086048791610392</v>
      </c>
      <c r="F63">
        <f t="shared" si="6"/>
        <v>1.7543007136382802</v>
      </c>
      <c r="G63">
        <f t="shared" si="7"/>
        <v>0.56207032374667187</v>
      </c>
    </row>
    <row r="64" spans="1:7" x14ac:dyDescent="0.25">
      <c r="A64">
        <f t="shared" si="3"/>
        <v>0.61000000000000032</v>
      </c>
      <c r="B64">
        <f t="shared" si="1"/>
        <v>0.38999999999999968</v>
      </c>
      <c r="C64">
        <f t="shared" si="2"/>
        <v>1.8733701471955915</v>
      </c>
      <c r="D64">
        <f>LN(C64)</f>
        <v>0.62773902657229708</v>
      </c>
      <c r="F64">
        <f t="shared" si="6"/>
        <v>1.7841620449481823</v>
      </c>
      <c r="G64">
        <f t="shared" si="7"/>
        <v>0.57894886240286503</v>
      </c>
    </row>
    <row r="65" spans="1:7" x14ac:dyDescent="0.25">
      <c r="A65">
        <f t="shared" si="3"/>
        <v>0.62000000000000033</v>
      </c>
      <c r="B65">
        <f t="shared" si="1"/>
        <v>0.37999999999999967</v>
      </c>
      <c r="C65">
        <f t="shared" si="2"/>
        <v>1.9060938009057224</v>
      </c>
      <c r="D65">
        <f>LN(C65)</f>
        <v>0.64505601750780439</v>
      </c>
      <c r="F65">
        <f t="shared" si="6"/>
        <v>1.8153274294340214</v>
      </c>
      <c r="G65">
        <f t="shared" si="7"/>
        <v>0.59626585333837234</v>
      </c>
    </row>
    <row r="66" spans="1:7" x14ac:dyDescent="0.25">
      <c r="A66">
        <f t="shared" si="3"/>
        <v>0.63000000000000034</v>
      </c>
      <c r="B66">
        <f t="shared" si="1"/>
        <v>0.36999999999999966</v>
      </c>
      <c r="C66">
        <f t="shared" si="2"/>
        <v>1.9402849600184657</v>
      </c>
      <c r="D66">
        <f>LN(C66)</f>
        <v>0.66283484889591193</v>
      </c>
      <c r="F66">
        <f t="shared" si="6"/>
        <v>1.8478904381128245</v>
      </c>
      <c r="G66">
        <f t="shared" si="7"/>
        <v>0.61404468472647988</v>
      </c>
    </row>
    <row r="67" spans="1:7" x14ac:dyDescent="0.25">
      <c r="A67">
        <f t="shared" si="3"/>
        <v>0.64000000000000035</v>
      </c>
      <c r="B67">
        <f t="shared" si="1"/>
        <v>0.35999999999999965</v>
      </c>
      <c r="C67">
        <f t="shared" si="2"/>
        <v>1.9760518358278139</v>
      </c>
      <c r="D67">
        <f>LN(C67)</f>
        <v>0.68110083168798818</v>
      </c>
      <c r="F67">
        <f t="shared" si="6"/>
        <v>1.8819541293598225</v>
      </c>
      <c r="G67">
        <f t="shared" si="7"/>
        <v>0.63231066751855602</v>
      </c>
    </row>
    <row r="68" spans="1:7" x14ac:dyDescent="0.25">
      <c r="A68">
        <f t="shared" si="3"/>
        <v>0.65000000000000036</v>
      </c>
      <c r="B68">
        <f t="shared" ref="B68:B102" si="8">1-A68</f>
        <v>0.34999999999999964</v>
      </c>
      <c r="C68">
        <f t="shared" ref="C68:C102" si="9">B68^(-1/$B$1)</f>
        <v>2.0135139234471131</v>
      </c>
      <c r="D68">
        <f>LN(C68)</f>
        <v>0.69988141633245238</v>
      </c>
      <c r="F68">
        <f t="shared" si="6"/>
        <v>1.9176323080448696</v>
      </c>
      <c r="G68">
        <f t="shared" si="7"/>
        <v>0.65109125216302033</v>
      </c>
    </row>
    <row r="69" spans="1:7" x14ac:dyDescent="0.25">
      <c r="A69">
        <f t="shared" si="3"/>
        <v>0.66000000000000036</v>
      </c>
      <c r="B69">
        <f t="shared" si="8"/>
        <v>0.33999999999999964</v>
      </c>
      <c r="C69">
        <f t="shared" si="9"/>
        <v>2.0528035432084977</v>
      </c>
      <c r="D69">
        <f>LN(C69)</f>
        <v>0.7192064409146206</v>
      </c>
      <c r="F69">
        <f t="shared" si="6"/>
        <v>1.9550509935319025</v>
      </c>
      <c r="G69">
        <f t="shared" si="7"/>
        <v>0.67041627674518867</v>
      </c>
    </row>
    <row r="70" spans="1:7" x14ac:dyDescent="0.25">
      <c r="A70">
        <f t="shared" ref="A70:A102" si="10">A69+0.01</f>
        <v>0.67000000000000037</v>
      </c>
      <c r="B70">
        <f t="shared" si="8"/>
        <v>0.32999999999999963</v>
      </c>
      <c r="C70">
        <f t="shared" si="9"/>
        <v>2.0940676454579363</v>
      </c>
      <c r="D70">
        <f>LN(C70)</f>
        <v>0.7391084163477416</v>
      </c>
      <c r="F70">
        <f t="shared" si="6"/>
        <v>1.9943501385313678</v>
      </c>
      <c r="G70">
        <f t="shared" si="7"/>
        <v>0.69031825217830944</v>
      </c>
    </row>
    <row r="71" spans="1:7" x14ac:dyDescent="0.25">
      <c r="A71">
        <f t="shared" si="10"/>
        <v>0.68000000000000038</v>
      </c>
      <c r="B71">
        <f t="shared" si="8"/>
        <v>0.31999999999999962</v>
      </c>
      <c r="C71">
        <f t="shared" si="9"/>
        <v>2.1374699333458729</v>
      </c>
      <c r="D71">
        <f>LN(C71)</f>
        <v>0.75962285545891062</v>
      </c>
      <c r="F71">
        <f t="shared" si="6"/>
        <v>2.0356856508055929</v>
      </c>
      <c r="G71">
        <f t="shared" si="7"/>
        <v>0.71083269128947846</v>
      </c>
    </row>
    <row r="72" spans="1:7" x14ac:dyDescent="0.25">
      <c r="A72">
        <f t="shared" si="10"/>
        <v>0.69000000000000039</v>
      </c>
      <c r="B72">
        <f t="shared" si="8"/>
        <v>0.30999999999999961</v>
      </c>
      <c r="C72">
        <f t="shared" si="9"/>
        <v>2.1831933716474232</v>
      </c>
      <c r="D72">
        <f>LN(C72)</f>
        <v>0.78078865433529743</v>
      </c>
      <c r="F72">
        <f t="shared" si="6"/>
        <v>2.0792317825213553</v>
      </c>
      <c r="G72">
        <f t="shared" si="7"/>
        <v>0.73199849016586538</v>
      </c>
    </row>
    <row r="73" spans="1:7" x14ac:dyDescent="0.25">
      <c r="A73">
        <f t="shared" si="10"/>
        <v>0.7000000000000004</v>
      </c>
      <c r="B73">
        <f t="shared" si="8"/>
        <v>0.2999999999999996</v>
      </c>
      <c r="C73">
        <f t="shared" si="9"/>
        <v>2.2314431669405668</v>
      </c>
      <c r="D73">
        <f>LN(C73)</f>
        <v>0.80264853621729138</v>
      </c>
      <c r="F73">
        <f t="shared" si="6"/>
        <v>2.1251839685148255</v>
      </c>
      <c r="G73">
        <f t="shared" si="7"/>
        <v>0.75385837204785944</v>
      </c>
    </row>
    <row r="74" spans="1:7" x14ac:dyDescent="0.25">
      <c r="A74">
        <f t="shared" si="10"/>
        <v>0.71000000000000041</v>
      </c>
      <c r="B74">
        <f t="shared" si="8"/>
        <v>0.28999999999999959</v>
      </c>
      <c r="C74">
        <f t="shared" si="9"/>
        <v>2.2824503269055985</v>
      </c>
      <c r="D74">
        <f>LN(C74)</f>
        <v>0.82524957066774585</v>
      </c>
      <c r="F74">
        <f t="shared" si="6"/>
        <v>2.1737622161005699</v>
      </c>
      <c r="G74">
        <f t="shared" si="7"/>
        <v>0.7764594064983138</v>
      </c>
    </row>
    <row r="75" spans="1:7" x14ac:dyDescent="0.25">
      <c r="A75">
        <f t="shared" si="10"/>
        <v>0.72000000000000042</v>
      </c>
      <c r="B75">
        <f t="shared" si="8"/>
        <v>0.27999999999999958</v>
      </c>
      <c r="C75">
        <f t="shared" si="9"/>
        <v>2.3364759358489948</v>
      </c>
      <c r="D75">
        <f>LN(C75)</f>
        <v>0.84864378387525918</v>
      </c>
      <c r="F75">
        <f t="shared" si="6"/>
        <v>2.2252151769990425</v>
      </c>
      <c r="G75">
        <f t="shared" si="7"/>
        <v>0.79985361970582713</v>
      </c>
    </row>
    <row r="76" spans="1:7" x14ac:dyDescent="0.25">
      <c r="A76">
        <f t="shared" si="10"/>
        <v>0.73000000000000043</v>
      </c>
      <c r="B76">
        <f t="shared" si="8"/>
        <v>0.26999999999999957</v>
      </c>
      <c r="C76">
        <f t="shared" si="9"/>
        <v>2.393816322257651</v>
      </c>
      <c r="D76">
        <f>LN(C76)</f>
        <v>0.87288887998917586</v>
      </c>
      <c r="F76">
        <f t="shared" ref="F76:F102" si="11">C76/1.05</f>
        <v>2.2798250688168102</v>
      </c>
      <c r="G76">
        <f t="shared" ref="G76:G102" si="12">LN(F76)</f>
        <v>0.82409871581974381</v>
      </c>
    </row>
    <row r="77" spans="1:7" x14ac:dyDescent="0.25">
      <c r="A77">
        <f t="shared" si="10"/>
        <v>0.74000000000000044</v>
      </c>
      <c r="B77">
        <f t="shared" si="8"/>
        <v>0.25999999999999956</v>
      </c>
      <c r="C77">
        <f t="shared" si="9"/>
        <v>2.4548093457153519</v>
      </c>
      <c r="D77">
        <f>LN(C77)</f>
        <v>0.89804909864440741</v>
      </c>
      <c r="F77">
        <f t="shared" si="11"/>
        <v>2.3379136625860495</v>
      </c>
      <c r="G77">
        <f t="shared" si="12"/>
        <v>0.84925893447497536</v>
      </c>
    </row>
    <row r="78" spans="1:7" x14ac:dyDescent="0.25">
      <c r="A78">
        <f t="shared" si="10"/>
        <v>0.75000000000000044</v>
      </c>
      <c r="B78">
        <f t="shared" si="8"/>
        <v>0.24999999999999956</v>
      </c>
      <c r="C78">
        <f t="shared" si="9"/>
        <v>2.5198420997897495</v>
      </c>
      <c r="D78">
        <f>LN(C78)</f>
        <v>0.92419624074659501</v>
      </c>
      <c r="F78">
        <f t="shared" si="11"/>
        <v>2.3998496188473806</v>
      </c>
      <c r="G78">
        <f t="shared" si="12"/>
        <v>0.87540607657716307</v>
      </c>
    </row>
    <row r="79" spans="1:7" x14ac:dyDescent="0.25">
      <c r="A79">
        <f t="shared" si="10"/>
        <v>0.76000000000000045</v>
      </c>
      <c r="B79">
        <f t="shared" si="8"/>
        <v>0.23999999999999955</v>
      </c>
      <c r="C79">
        <f t="shared" si="9"/>
        <v>2.5893604216282191</v>
      </c>
      <c r="D79">
        <f>LN(C79)</f>
        <v>0.95141090376009851</v>
      </c>
      <c r="F79">
        <f t="shared" si="11"/>
        <v>2.4660575444078274</v>
      </c>
      <c r="G79">
        <f t="shared" si="12"/>
        <v>0.90262073959066635</v>
      </c>
    </row>
    <row r="80" spans="1:7" x14ac:dyDescent="0.25">
      <c r="A80">
        <f t="shared" si="10"/>
        <v>0.77000000000000046</v>
      </c>
      <c r="B80">
        <f t="shared" si="8"/>
        <v>0.22999999999999954</v>
      </c>
      <c r="C80">
        <f t="shared" si="9"/>
        <v>2.6638807283601849</v>
      </c>
      <c r="D80">
        <f>LN(C80)</f>
        <v>0.97978398003929579</v>
      </c>
      <c r="F80">
        <f t="shared" si="11"/>
        <v>2.537029265104938</v>
      </c>
      <c r="G80">
        <f t="shared" si="12"/>
        <v>0.93099381586986385</v>
      </c>
    </row>
    <row r="81" spans="1:7" x14ac:dyDescent="0.25">
      <c r="A81">
        <f t="shared" si="10"/>
        <v>0.78000000000000047</v>
      </c>
      <c r="B81">
        <f t="shared" si="8"/>
        <v>0.21999999999999953</v>
      </c>
      <c r="C81">
        <f t="shared" si="9"/>
        <v>2.7440048803625885</v>
      </c>
      <c r="D81">
        <f>LN(C81)</f>
        <v>1.0094184884198518</v>
      </c>
      <c r="F81">
        <f t="shared" si="11"/>
        <v>2.6133379812977031</v>
      </c>
      <c r="G81">
        <f t="shared" si="12"/>
        <v>0.96062832425041966</v>
      </c>
    </row>
    <row r="82" spans="1:7" x14ac:dyDescent="0.25">
      <c r="A82">
        <f t="shared" si="10"/>
        <v>0.79000000000000048</v>
      </c>
      <c r="B82">
        <f t="shared" si="8"/>
        <v>0.20999999999999952</v>
      </c>
      <c r="C82">
        <f t="shared" si="9"/>
        <v>2.8304390251253038</v>
      </c>
      <c r="D82">
        <f>LN(C82)</f>
        <v>1.040431832176447</v>
      </c>
      <c r="F82">
        <f t="shared" si="11"/>
        <v>2.6956562144050511</v>
      </c>
      <c r="G82">
        <f t="shared" si="12"/>
        <v>0.99164166800701492</v>
      </c>
    </row>
    <row r="83" spans="1:7" x14ac:dyDescent="0.25">
      <c r="A83">
        <f t="shared" si="10"/>
        <v>0.80000000000000049</v>
      </c>
      <c r="B83">
        <f t="shared" si="8"/>
        <v>0.19999999999999951</v>
      </c>
      <c r="C83">
        <f t="shared" si="9"/>
        <v>2.9240177382128709</v>
      </c>
      <c r="D83">
        <f>LN(C83)</f>
        <v>1.0729586082894018</v>
      </c>
      <c r="F83">
        <f t="shared" si="11"/>
        <v>2.7847787982979724</v>
      </c>
      <c r="G83">
        <f t="shared" si="12"/>
        <v>1.0241684441199699</v>
      </c>
    </row>
    <row r="84" spans="1:7" x14ac:dyDescent="0.25">
      <c r="A84">
        <f t="shared" si="10"/>
        <v>0.8100000000000005</v>
      </c>
      <c r="B84">
        <f t="shared" si="8"/>
        <v>0.1899999999999995</v>
      </c>
      <c r="C84">
        <f t="shared" si="9"/>
        <v>3.0257353047078106</v>
      </c>
      <c r="D84">
        <f>LN(C84)</f>
        <v>1.1071541378811023</v>
      </c>
      <c r="F84">
        <f t="shared" si="11"/>
        <v>2.8816526711502957</v>
      </c>
      <c r="G84">
        <f t="shared" si="12"/>
        <v>1.0583639737116701</v>
      </c>
    </row>
    <row r="85" spans="1:7" x14ac:dyDescent="0.25">
      <c r="A85">
        <f t="shared" si="10"/>
        <v>0.82000000000000051</v>
      </c>
      <c r="B85">
        <f t="shared" si="8"/>
        <v>0.17999999999999949</v>
      </c>
      <c r="C85">
        <f t="shared" si="9"/>
        <v>3.1367867629367669</v>
      </c>
      <c r="D85">
        <f>LN(C85)</f>
        <v>1.1431989520612862</v>
      </c>
      <c r="F85">
        <f t="shared" si="11"/>
        <v>2.9874159647016825</v>
      </c>
      <c r="G85">
        <f t="shared" si="12"/>
        <v>1.094408787891854</v>
      </c>
    </row>
    <row r="86" spans="1:7" x14ac:dyDescent="0.25">
      <c r="A86">
        <f t="shared" si="10"/>
        <v>0.83000000000000052</v>
      </c>
      <c r="B86">
        <f t="shared" si="8"/>
        <v>0.16999999999999948</v>
      </c>
      <c r="C86">
        <f t="shared" si="9"/>
        <v>3.2586225039732204</v>
      </c>
      <c r="D86">
        <f>LN(C86)</f>
        <v>1.1813045612879187</v>
      </c>
      <c r="F86">
        <f t="shared" si="11"/>
        <v>3.1034500037840194</v>
      </c>
      <c r="G86">
        <f t="shared" si="12"/>
        <v>1.1325143971184868</v>
      </c>
    </row>
    <row r="87" spans="1:7" x14ac:dyDescent="0.25">
      <c r="A87">
        <f t="shared" si="10"/>
        <v>0.84000000000000052</v>
      </c>
      <c r="B87">
        <f t="shared" si="8"/>
        <v>0.15999999999999948</v>
      </c>
      <c r="C87">
        <f t="shared" si="9"/>
        <v>3.3930220207436403</v>
      </c>
      <c r="D87">
        <f>LN(C87)</f>
        <v>1.221720975832209</v>
      </c>
      <c r="F87">
        <f t="shared" si="11"/>
        <v>3.2314495435653718</v>
      </c>
      <c r="G87">
        <f t="shared" si="12"/>
        <v>1.1729308116627768</v>
      </c>
    </row>
    <row r="88" spans="1:7" x14ac:dyDescent="0.25">
      <c r="A88">
        <f t="shared" si="10"/>
        <v>0.85000000000000053</v>
      </c>
      <c r="B88">
        <f t="shared" si="8"/>
        <v>0.14999999999999947</v>
      </c>
      <c r="C88">
        <f t="shared" si="9"/>
        <v>3.5421952306087117</v>
      </c>
      <c r="D88">
        <f>LN(C88)</f>
        <v>1.2647466565905898</v>
      </c>
      <c r="F88">
        <f t="shared" si="11"/>
        <v>3.3735192672463921</v>
      </c>
      <c r="G88">
        <f t="shared" si="12"/>
        <v>1.2159564924211579</v>
      </c>
    </row>
    <row r="89" spans="1:7" x14ac:dyDescent="0.25">
      <c r="A89">
        <f t="shared" si="10"/>
        <v>0.86000000000000054</v>
      </c>
      <c r="B89">
        <f t="shared" si="8"/>
        <v>0.13999999999999946</v>
      </c>
      <c r="C89">
        <f t="shared" si="9"/>
        <v>3.7089243584650844</v>
      </c>
      <c r="D89">
        <f>LN(C89)</f>
        <v>1.310741904248558</v>
      </c>
      <c r="F89">
        <f t="shared" si="11"/>
        <v>3.5323089128238898</v>
      </c>
      <c r="G89">
        <f t="shared" si="12"/>
        <v>1.2619517400791258</v>
      </c>
    </row>
    <row r="90" spans="1:7" x14ac:dyDescent="0.25">
      <c r="A90">
        <f t="shared" si="10"/>
        <v>0.87000000000000055</v>
      </c>
      <c r="B90">
        <f t="shared" si="8"/>
        <v>0.12999999999999945</v>
      </c>
      <c r="C90">
        <f t="shared" si="9"/>
        <v>3.8967669377699239</v>
      </c>
      <c r="D90">
        <f>LN(C90)</f>
        <v>1.360147219017706</v>
      </c>
      <c r="F90">
        <f t="shared" si="11"/>
        <v>3.7112066073999275</v>
      </c>
      <c r="G90">
        <f t="shared" si="12"/>
        <v>1.311357054848274</v>
      </c>
    </row>
    <row r="91" spans="1:7" x14ac:dyDescent="0.25">
      <c r="A91">
        <f t="shared" si="10"/>
        <v>0.88000000000000056</v>
      </c>
      <c r="B91">
        <f t="shared" si="8"/>
        <v>0.11999999999999944</v>
      </c>
      <c r="C91">
        <f t="shared" si="9"/>
        <v>4.1103534572174629</v>
      </c>
      <c r="D91">
        <f>LN(C91)</f>
        <v>1.4135090241333972</v>
      </c>
      <c r="F91">
        <f t="shared" si="11"/>
        <v>3.9146223402071074</v>
      </c>
      <c r="G91">
        <f t="shared" si="12"/>
        <v>1.364718859963965</v>
      </c>
    </row>
    <row r="92" spans="1:7" x14ac:dyDescent="0.25">
      <c r="A92">
        <f t="shared" si="10"/>
        <v>0.89000000000000057</v>
      </c>
      <c r="B92">
        <f t="shared" si="8"/>
        <v>0.10999999999999943</v>
      </c>
      <c r="C92">
        <f t="shared" si="9"/>
        <v>4.3558362336934549</v>
      </c>
      <c r="D92">
        <f>LN(C92)</f>
        <v>1.4715166087931506</v>
      </c>
      <c r="F92">
        <f t="shared" si="11"/>
        <v>4.1484154606604333</v>
      </c>
      <c r="G92">
        <f t="shared" si="12"/>
        <v>1.4227264446237187</v>
      </c>
    </row>
    <row r="93" spans="1:7" x14ac:dyDescent="0.25">
      <c r="A93">
        <f t="shared" si="10"/>
        <v>0.90000000000000058</v>
      </c>
      <c r="B93">
        <f t="shared" si="8"/>
        <v>9.9999999999999423E-2</v>
      </c>
      <c r="C93">
        <f t="shared" si="9"/>
        <v>4.6415888336127971</v>
      </c>
      <c r="D93">
        <f>LN(C93)</f>
        <v>1.535056728662701</v>
      </c>
      <c r="F93">
        <f t="shared" si="11"/>
        <v>4.4205607939169491</v>
      </c>
      <c r="G93">
        <f t="shared" si="12"/>
        <v>1.4862665644932689</v>
      </c>
    </row>
    <row r="94" spans="1:7" x14ac:dyDescent="0.25">
      <c r="A94">
        <f t="shared" si="10"/>
        <v>0.91000000000000059</v>
      </c>
      <c r="B94">
        <f t="shared" si="8"/>
        <v>8.9999999999999414E-2</v>
      </c>
      <c r="C94">
        <f t="shared" si="9"/>
        <v>4.9793386072857597</v>
      </c>
      <c r="D94">
        <f>LN(C94)</f>
        <v>1.6052970724345856</v>
      </c>
      <c r="F94">
        <f t="shared" si="11"/>
        <v>4.7422272450340568</v>
      </c>
      <c r="G94">
        <f t="shared" si="12"/>
        <v>1.5565069082651535</v>
      </c>
    </row>
    <row r="95" spans="1:7" x14ac:dyDescent="0.25">
      <c r="A95">
        <f t="shared" si="10"/>
        <v>0.9200000000000006</v>
      </c>
      <c r="B95">
        <f t="shared" si="8"/>
        <v>7.9999999999999405E-2</v>
      </c>
      <c r="C95">
        <f t="shared" si="9"/>
        <v>5.3860867250797355</v>
      </c>
      <c r="D95">
        <f>LN(C95)</f>
        <v>1.6838190962055084</v>
      </c>
      <c r="F95">
        <f t="shared" si="11"/>
        <v>5.1296064048378431</v>
      </c>
      <c r="G95">
        <f t="shared" si="12"/>
        <v>1.6350289320360765</v>
      </c>
    </row>
    <row r="96" spans="1:7" x14ac:dyDescent="0.25">
      <c r="A96">
        <f t="shared" si="10"/>
        <v>0.9300000000000006</v>
      </c>
      <c r="B96">
        <f t="shared" si="8"/>
        <v>6.9999999999999396E-2</v>
      </c>
      <c r="C96">
        <f t="shared" si="9"/>
        <v>5.8875504282979723</v>
      </c>
      <c r="D96">
        <f>LN(C96)</f>
        <v>1.7728400246218579</v>
      </c>
      <c r="F96">
        <f t="shared" si="11"/>
        <v>5.6071908840933062</v>
      </c>
      <c r="G96">
        <f t="shared" si="12"/>
        <v>1.7240498604524257</v>
      </c>
    </row>
    <row r="97" spans="1:10" x14ac:dyDescent="0.25">
      <c r="A97">
        <f t="shared" si="10"/>
        <v>0.94000000000000061</v>
      </c>
      <c r="B97">
        <f t="shared" si="8"/>
        <v>5.9999999999999387E-2</v>
      </c>
      <c r="C97">
        <f t="shared" si="9"/>
        <v>6.52477940194815</v>
      </c>
      <c r="D97">
        <f>LN(C97)</f>
        <v>1.8756071445066977</v>
      </c>
      <c r="F97">
        <f t="shared" si="11"/>
        <v>6.2140756209029995</v>
      </c>
      <c r="G97">
        <f t="shared" si="12"/>
        <v>1.8268169803372656</v>
      </c>
    </row>
    <row r="98" spans="1:10" x14ac:dyDescent="0.25">
      <c r="A98">
        <f t="shared" si="10"/>
        <v>0.95000000000000062</v>
      </c>
      <c r="B98">
        <f t="shared" si="8"/>
        <v>4.9999999999999378E-2</v>
      </c>
      <c r="C98">
        <f t="shared" si="9"/>
        <v>7.3680629972808322</v>
      </c>
      <c r="D98">
        <f>LN(C98)</f>
        <v>1.997154849036002</v>
      </c>
      <c r="F98">
        <f t="shared" si="11"/>
        <v>7.0172028545531733</v>
      </c>
      <c r="G98">
        <f t="shared" si="12"/>
        <v>1.9483646848665699</v>
      </c>
    </row>
    <row r="99" spans="1:10" x14ac:dyDescent="0.25">
      <c r="A99">
        <f t="shared" si="10"/>
        <v>0.96000000000000063</v>
      </c>
      <c r="B99">
        <f t="shared" si="8"/>
        <v>3.9999999999999369E-2</v>
      </c>
      <c r="C99">
        <f t="shared" si="9"/>
        <v>8.5498797333835714</v>
      </c>
      <c r="D99">
        <f>LN(C99)</f>
        <v>2.1459172165788107</v>
      </c>
      <c r="F99">
        <f t="shared" si="11"/>
        <v>8.1427426032224481</v>
      </c>
      <c r="G99">
        <f t="shared" si="12"/>
        <v>2.0971270524093786</v>
      </c>
    </row>
    <row r="100" spans="1:10" x14ac:dyDescent="0.25">
      <c r="A100">
        <f t="shared" si="10"/>
        <v>0.97000000000000064</v>
      </c>
      <c r="B100">
        <f t="shared" si="8"/>
        <v>2.9999999999999361E-2</v>
      </c>
      <c r="C100">
        <f t="shared" si="9"/>
        <v>10.357441686513011</v>
      </c>
      <c r="D100">
        <f>LN(C100)</f>
        <v>2.3377052648800021</v>
      </c>
      <c r="F100">
        <f t="shared" si="11"/>
        <v>9.8642301776314394</v>
      </c>
      <c r="G100">
        <f t="shared" si="12"/>
        <v>2.2889151007105699</v>
      </c>
    </row>
    <row r="101" spans="1:10" x14ac:dyDescent="0.25">
      <c r="A101">
        <f t="shared" si="10"/>
        <v>0.98000000000000065</v>
      </c>
      <c r="B101">
        <f t="shared" si="8"/>
        <v>1.9999999999999352E-2</v>
      </c>
      <c r="C101">
        <f t="shared" si="9"/>
        <v>13.572088082974821</v>
      </c>
      <c r="D101">
        <f>LN(C101)</f>
        <v>2.6080153369521186</v>
      </c>
      <c r="F101">
        <f t="shared" si="11"/>
        <v>12.925798174261734</v>
      </c>
      <c r="G101">
        <f t="shared" si="12"/>
        <v>2.5592251727826865</v>
      </c>
    </row>
    <row r="102" spans="1:10" x14ac:dyDescent="0.25">
      <c r="A102">
        <f t="shared" si="10"/>
        <v>0.99000000000000066</v>
      </c>
      <c r="B102">
        <f t="shared" si="8"/>
        <v>9.9999999999993427E-3</v>
      </c>
      <c r="C102">
        <f t="shared" si="9"/>
        <v>21.544346900319781</v>
      </c>
      <c r="D102">
        <f>LN(C102)</f>
        <v>3.0701134573254381</v>
      </c>
      <c r="E102">
        <f>D102-D101</f>
        <v>0.46209812037331943</v>
      </c>
      <c r="F102">
        <f t="shared" si="11"/>
        <v>20.518425619352172</v>
      </c>
      <c r="G102">
        <f t="shared" si="12"/>
        <v>3.0213232931560059</v>
      </c>
    </row>
    <row r="105" spans="1:10" x14ac:dyDescent="0.25">
      <c r="I105">
        <v>4</v>
      </c>
      <c r="J105">
        <f>I105/I106</f>
        <v>6.5177827065418583</v>
      </c>
    </row>
    <row r="106" spans="1:10" x14ac:dyDescent="0.25">
      <c r="I106">
        <f>2+LN(0.25)</f>
        <v>0.61370563888010943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Oliver Wyman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Sahasrabuddhe</dc:creator>
  <cp:lastModifiedBy>Rajesh Sahasrabuddhe</cp:lastModifiedBy>
  <dcterms:created xsi:type="dcterms:W3CDTF">2016-11-20T00:35:45Z</dcterms:created>
  <dcterms:modified xsi:type="dcterms:W3CDTF">2016-11-20T15:36:55Z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ogoName">
    <vt:lpwstr>Oliver Wyman</vt:lpwstr>
  </property>
  <property fmtid="{D5CDD505-2E9C-101B-9397-08002B2CF9AE}" pid="3" name="DocumentMSOLanguageID">
    <vt:lpwstr>msoLanguageIDEnglishUS</vt:lpwstr>
  </property>
</Properties>
</file>