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8250" windowHeight="5940" firstSheet="1" activeTab="1"/>
  </bookViews>
  <sheets>
    <sheet name="Sheet1  (2)" sheetId="7" r:id="rId1"/>
    <sheet name="Sheet1 " sheetId="4" r:id="rId2"/>
    <sheet name="Sheet2" sheetId="2" r:id="rId3"/>
    <sheet name="Sheet3" sheetId="3" r:id="rId4"/>
    <sheet name="CAMD-2Mem" sheetId="8" r:id="rId5"/>
  </sheets>
  <calcPr calcId="124519"/>
</workbook>
</file>

<file path=xl/calcChain.xml><?xml version="1.0" encoding="utf-8"?>
<calcChain xmlns="http://schemas.openxmlformats.org/spreadsheetml/2006/main">
  <c r="P15" i="4"/>
  <c r="R15" s="1"/>
  <c r="T15" s="1"/>
  <c r="P14"/>
  <c r="R14" s="1"/>
  <c r="T14" s="1"/>
  <c r="P15" i="8" l="1"/>
  <c r="R15" s="1"/>
  <c r="T15" s="1"/>
  <c r="P14"/>
  <c r="R14" s="1"/>
  <c r="T14" s="1"/>
  <c r="N40"/>
  <c r="M40"/>
  <c r="L40"/>
  <c r="K40"/>
  <c r="J40"/>
  <c r="I40"/>
  <c r="P39"/>
  <c r="R39" s="1"/>
  <c r="T39" s="1"/>
  <c r="P38"/>
  <c r="R38" s="1"/>
  <c r="T38" s="1"/>
  <c r="P37"/>
  <c r="R37" s="1"/>
  <c r="T37" s="1"/>
  <c r="P36"/>
  <c r="R36" s="1"/>
  <c r="T36" s="1"/>
  <c r="P35"/>
  <c r="R35" s="1"/>
  <c r="T35" s="1"/>
  <c r="P34"/>
  <c r="R34" s="1"/>
  <c r="T34" s="1"/>
  <c r="P33"/>
  <c r="R33" s="1"/>
  <c r="T33" s="1"/>
  <c r="P32"/>
  <c r="R32" s="1"/>
  <c r="T32" s="1"/>
  <c r="P31"/>
  <c r="R31" s="1"/>
  <c r="T31" s="1"/>
  <c r="P30"/>
  <c r="R30" s="1"/>
  <c r="T30" s="1"/>
  <c r="P29"/>
  <c r="R29" s="1"/>
  <c r="T29" s="1"/>
  <c r="P28"/>
  <c r="R28" s="1"/>
  <c r="T28" s="1"/>
  <c r="P27"/>
  <c r="R27" s="1"/>
  <c r="T27" s="1"/>
  <c r="P26"/>
  <c r="R26" s="1"/>
  <c r="T26" s="1"/>
  <c r="P25"/>
  <c r="R25" s="1"/>
  <c r="T25" s="1"/>
  <c r="P24"/>
  <c r="R24" s="1"/>
  <c r="T24" s="1"/>
  <c r="P23"/>
  <c r="R23" s="1"/>
  <c r="T23" s="1"/>
  <c r="P22"/>
  <c r="R22" s="1"/>
  <c r="T22" s="1"/>
  <c r="P21"/>
  <c r="R21" s="1"/>
  <c r="T21" s="1"/>
  <c r="P20"/>
  <c r="R20" s="1"/>
  <c r="T20" s="1"/>
  <c r="P19"/>
  <c r="R19" s="1"/>
  <c r="T19" s="1"/>
  <c r="P18"/>
  <c r="R18" s="1"/>
  <c r="T18" s="1"/>
  <c r="P17"/>
  <c r="R17" s="1"/>
  <c r="T17" s="1"/>
  <c r="P16"/>
  <c r="R16" s="1"/>
  <c r="T16" s="1"/>
  <c r="P13"/>
  <c r="R13" s="1"/>
  <c r="T13" s="1"/>
  <c r="P12"/>
  <c r="R12" s="1"/>
  <c r="T12" s="1"/>
  <c r="P11"/>
  <c r="R11" s="1"/>
  <c r="T11" s="1"/>
  <c r="P10"/>
  <c r="R10" s="1"/>
  <c r="T10" s="1"/>
  <c r="P9"/>
  <c r="R9" s="1"/>
  <c r="T9" s="1"/>
  <c r="P8"/>
  <c r="R8" s="1"/>
  <c r="T8" s="1"/>
  <c r="P7"/>
  <c r="R7" s="1"/>
  <c r="T7" s="1"/>
  <c r="P6"/>
  <c r="R6" s="1"/>
  <c r="T6" s="1"/>
  <c r="N40" i="4"/>
  <c r="M40"/>
  <c r="L40"/>
  <c r="K40"/>
  <c r="J40"/>
  <c r="I40"/>
  <c r="P39"/>
  <c r="R39" s="1"/>
  <c r="T39" s="1"/>
  <c r="P38"/>
  <c r="R38" s="1"/>
  <c r="T38" s="1"/>
  <c r="P37"/>
  <c r="R37" s="1"/>
  <c r="T37" s="1"/>
  <c r="P36"/>
  <c r="R36" s="1"/>
  <c r="T36" s="1"/>
  <c r="P35"/>
  <c r="R35" s="1"/>
  <c r="T35" s="1"/>
  <c r="P34"/>
  <c r="R34" s="1"/>
  <c r="T34" s="1"/>
  <c r="P33"/>
  <c r="R33" s="1"/>
  <c r="T33" s="1"/>
  <c r="P32"/>
  <c r="R32" s="1"/>
  <c r="T32" s="1"/>
  <c r="P31"/>
  <c r="R31" s="1"/>
  <c r="T31" s="1"/>
  <c r="P30"/>
  <c r="R30" s="1"/>
  <c r="T30" s="1"/>
  <c r="P29"/>
  <c r="R29" s="1"/>
  <c r="T29" s="1"/>
  <c r="P28"/>
  <c r="R28" s="1"/>
  <c r="T28" s="1"/>
  <c r="P27"/>
  <c r="R27" s="1"/>
  <c r="T27" s="1"/>
  <c r="P26"/>
  <c r="R26" s="1"/>
  <c r="T26" s="1"/>
  <c r="P25"/>
  <c r="R25" s="1"/>
  <c r="T25" s="1"/>
  <c r="P24"/>
  <c r="R24" s="1"/>
  <c r="T24" s="1"/>
  <c r="P23"/>
  <c r="R23" s="1"/>
  <c r="T23" s="1"/>
  <c r="P22"/>
  <c r="R22" s="1"/>
  <c r="T22" s="1"/>
  <c r="P21"/>
  <c r="R21" s="1"/>
  <c r="T21" s="1"/>
  <c r="P20"/>
  <c r="R20" s="1"/>
  <c r="T20" s="1"/>
  <c r="P19"/>
  <c r="R19" s="1"/>
  <c r="T19" s="1"/>
  <c r="P18"/>
  <c r="R18" s="1"/>
  <c r="T18" s="1"/>
  <c r="P17"/>
  <c r="R17" s="1"/>
  <c r="T17" s="1"/>
  <c r="P16"/>
  <c r="R16" s="1"/>
  <c r="T16" s="1"/>
  <c r="P13"/>
  <c r="R13" s="1"/>
  <c r="T13" s="1"/>
  <c r="P12"/>
  <c r="R12" s="1"/>
  <c r="T12" s="1"/>
  <c r="P11"/>
  <c r="R11" s="1"/>
  <c r="T11" s="1"/>
  <c r="P10"/>
  <c r="R10" s="1"/>
  <c r="T10" s="1"/>
  <c r="P9"/>
  <c r="R9" s="1"/>
  <c r="T9" s="1"/>
  <c r="P8"/>
  <c r="R8" s="1"/>
  <c r="T8" s="1"/>
  <c r="P7"/>
  <c r="R7" s="1"/>
  <c r="T7" s="1"/>
  <c r="P6"/>
  <c r="R6" s="1"/>
  <c r="T6" s="1"/>
  <c r="K12" i="7" l="1"/>
  <c r="K40" s="1"/>
  <c r="M40" s="1"/>
</calcChain>
</file>

<file path=xl/sharedStrings.xml><?xml version="1.0" encoding="utf-8"?>
<sst xmlns="http://schemas.openxmlformats.org/spreadsheetml/2006/main" count="305" uniqueCount="84">
  <si>
    <t>BANGALORE INSTITUTE OF TECHNOLOGY</t>
  </si>
  <si>
    <t>DEPARTMENT OF MECHANICAL ENGINEERING</t>
  </si>
  <si>
    <t>Dr. T. V. Sreerama Reddy</t>
  </si>
  <si>
    <t>Dr. B.N. Ravikumar</t>
  </si>
  <si>
    <t>Dr. Ashwath</t>
  </si>
  <si>
    <t>Dr. H.N. Reddappa</t>
  </si>
  <si>
    <t>Mr. V. C. Ravi</t>
  </si>
  <si>
    <t>Mrs. N.L. Shanthala</t>
  </si>
  <si>
    <t xml:space="preserve">Mr. K. G. Ravindra  </t>
  </si>
  <si>
    <t xml:space="preserve">Mr. S.M. Jayadev  </t>
  </si>
  <si>
    <t>Mr. B. Girish</t>
  </si>
  <si>
    <t>Mr. H.N. Prem Kumar</t>
  </si>
  <si>
    <t>Mr.Prathik.V</t>
  </si>
  <si>
    <t>Mr. C. Somashekar</t>
  </si>
  <si>
    <t xml:space="preserve">Mr. Vijayakumar. V. M  </t>
  </si>
  <si>
    <t xml:space="preserve">Mr.P.L.Kumar. </t>
  </si>
  <si>
    <t xml:space="preserve">Mr. Rajesh. A. </t>
  </si>
  <si>
    <t>Mr. G.Mohan Kumar</t>
  </si>
  <si>
    <t>Mr.Jagadeesha.D.N</t>
  </si>
  <si>
    <t>Mr.Sushil Kumar</t>
  </si>
  <si>
    <t>Mr.Y.J.Manjunath</t>
  </si>
  <si>
    <t>Ms.Sahana Reddy</t>
  </si>
  <si>
    <t>sl no</t>
  </si>
  <si>
    <t>FACULTY NAME</t>
  </si>
  <si>
    <t>Mr. C.B. Hemanth Kumar</t>
  </si>
  <si>
    <t>Dr. N. Satish</t>
  </si>
  <si>
    <t>SIGNATURE OF HOD</t>
  </si>
  <si>
    <t>FEM</t>
  </si>
  <si>
    <t>Mr.Santosh Kumar M</t>
  </si>
  <si>
    <t>II SEM</t>
  </si>
  <si>
    <t>IV SEM</t>
  </si>
  <si>
    <t>VI SEM</t>
  </si>
  <si>
    <t>VIII SEM</t>
  </si>
  <si>
    <t>KOM</t>
  </si>
  <si>
    <t>ATD</t>
  </si>
  <si>
    <t>FM</t>
  </si>
  <si>
    <t>HT</t>
  </si>
  <si>
    <t>FEM + DME 2</t>
  </si>
  <si>
    <t>DME 2</t>
  </si>
  <si>
    <t xml:space="preserve"> MTECH. II MMD</t>
  </si>
  <si>
    <t>AMD</t>
  </si>
  <si>
    <t>TRI</t>
  </si>
  <si>
    <t>EME</t>
  </si>
  <si>
    <t>ASD (PE 2)</t>
  </si>
  <si>
    <t>MCF</t>
  </si>
  <si>
    <t>Sign</t>
  </si>
  <si>
    <t>NCES (OE)</t>
  </si>
  <si>
    <t xml:space="preserve">EME </t>
  </si>
  <si>
    <t>AE</t>
  </si>
  <si>
    <t>NTM</t>
  </si>
  <si>
    <t>ML (PE 1)</t>
  </si>
  <si>
    <t>DME II</t>
  </si>
  <si>
    <t>Dr. M.C. Manjunath</t>
  </si>
  <si>
    <t>Dr. Honne Gowda</t>
  </si>
  <si>
    <t>Dr. M. K. Prasanna Kumar</t>
  </si>
  <si>
    <t>Dr. Nagaraj.C.Reddy</t>
  </si>
  <si>
    <t>Dr. C. Suresh</t>
  </si>
  <si>
    <t>Dr. E.R. Babu</t>
  </si>
  <si>
    <t>Dr. B.V. Lingesh</t>
  </si>
  <si>
    <t>Dr. A. Chandrashekar</t>
  </si>
  <si>
    <t xml:space="preserve">Dr. Madhusudan. M </t>
  </si>
  <si>
    <t>Dr. Vasanth Kumar.R</t>
  </si>
  <si>
    <t>CIP</t>
  </si>
  <si>
    <t>SCM (OE)</t>
  </si>
  <si>
    <t>EE</t>
  </si>
  <si>
    <t>ED</t>
  </si>
  <si>
    <t>SFH</t>
  </si>
  <si>
    <t>NDTE</t>
  </si>
  <si>
    <t>Tentative Subject Allotmented for EVEN Semester 2021 -22</t>
  </si>
  <si>
    <t>Dr. M. R. Praveen Kumar.</t>
  </si>
  <si>
    <t>Dr. G. L. Umesh</t>
  </si>
  <si>
    <t>LOAD</t>
  </si>
  <si>
    <t>CAMD</t>
  </si>
  <si>
    <t>CAED</t>
  </si>
  <si>
    <t>Ansys</t>
  </si>
  <si>
    <t>HMT</t>
  </si>
  <si>
    <t>MT</t>
  </si>
  <si>
    <t>M/C</t>
  </si>
  <si>
    <t>M.Tech</t>
  </si>
  <si>
    <t>Teaching load</t>
  </si>
  <si>
    <t xml:space="preserve">Project </t>
  </si>
  <si>
    <t>Total Teaching load</t>
  </si>
  <si>
    <t xml:space="preserve">Extra load </t>
  </si>
  <si>
    <t>Total load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</si>
</sst>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4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sz val="11"/>
      <name val="Calibri"/>
      <family val="2"/>
      <scheme val="minor"/>
    </font>
    <font>
      <sz val="11"/>
      <color rgb="FFFF000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Calibri"/>
      <family val="2"/>
      <scheme val="minor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69">
    <xf numFmtId="0" fontId="0" fillId="0" borderId="0" xfId="0"/>
    <xf numFmtId="0" fontId="5" fillId="2" borderId="1" xfId="0" applyFont="1" applyFill="1" applyBorder="1" applyAlignment="1">
      <alignment horizontal="center"/>
    </xf>
    <xf numFmtId="0" fontId="6" fillId="2" borderId="0" xfId="0" applyFont="1" applyFill="1"/>
    <xf numFmtId="0" fontId="7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 vertical="center" wrapText="1"/>
    </xf>
    <xf numFmtId="0" fontId="6" fillId="0" borderId="0" xfId="0" applyFont="1"/>
    <xf numFmtId="0" fontId="8" fillId="0" borderId="5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6" fillId="2" borderId="8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/>
    </xf>
    <xf numFmtId="0" fontId="6" fillId="2" borderId="1" xfId="0" applyFont="1" applyFill="1" applyBorder="1"/>
    <xf numFmtId="0" fontId="6" fillId="0" borderId="1" xfId="0" applyFont="1" applyBorder="1"/>
    <xf numFmtId="0" fontId="6" fillId="0" borderId="2" xfId="0" applyFont="1" applyBorder="1"/>
    <xf numFmtId="0" fontId="6" fillId="0" borderId="9" xfId="0" applyFont="1" applyBorder="1"/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10" fillId="0" borderId="1" xfId="0" applyFont="1" applyBorder="1"/>
    <xf numFmtId="0" fontId="10" fillId="2" borderId="8" xfId="0" applyFont="1" applyFill="1" applyBorder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9" fillId="0" borderId="10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12" fillId="0" borderId="7" xfId="0" applyFont="1" applyBorder="1"/>
    <xf numFmtId="0" fontId="12" fillId="0" borderId="7" xfId="0" applyFont="1" applyBorder="1" applyAlignment="1">
      <alignment wrapText="1"/>
    </xf>
    <xf numFmtId="0" fontId="12" fillId="0" borderId="7" xfId="0" applyFont="1" applyBorder="1" applyAlignment="1">
      <alignment horizontal="center" wrapText="1"/>
    </xf>
    <xf numFmtId="0" fontId="5" fillId="2" borderId="9" xfId="0" applyFont="1" applyFill="1" applyBorder="1" applyAlignment="1">
      <alignment horizontal="center"/>
    </xf>
    <xf numFmtId="0" fontId="9" fillId="0" borderId="12" xfId="0" applyFont="1" applyBorder="1" applyAlignment="1">
      <alignment horizontal="center" wrapText="1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center"/>
    </xf>
    <xf numFmtId="0" fontId="6" fillId="2" borderId="16" xfId="0" applyFont="1" applyFill="1" applyBorder="1"/>
    <xf numFmtId="0" fontId="7" fillId="2" borderId="4" xfId="0" applyFont="1" applyFill="1" applyBorder="1" applyAlignment="1">
      <alignment horizontal="center"/>
    </xf>
    <xf numFmtId="0" fontId="6" fillId="0" borderId="17" xfId="0" applyFont="1" applyBorder="1"/>
    <xf numFmtId="0" fontId="9" fillId="0" borderId="14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14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4"/>
  <sheetViews>
    <sheetView zoomScale="70" zoomScaleNormal="70" workbookViewId="0">
      <selection activeCell="D10" sqref="D10"/>
    </sheetView>
  </sheetViews>
  <sheetFormatPr defaultColWidth="8.85546875" defaultRowHeight="15"/>
  <cols>
    <col min="1" max="1" width="4.85546875" style="5" customWidth="1"/>
    <col min="2" max="2" width="27.42578125" style="5" customWidth="1"/>
    <col min="3" max="4" width="10.7109375" style="5" customWidth="1"/>
    <col min="5" max="5" width="18.7109375" style="5" bestFit="1" customWidth="1"/>
    <col min="6" max="6" width="12.5703125" style="5" bestFit="1" customWidth="1"/>
    <col min="7" max="7" width="12.5703125" style="5" customWidth="1"/>
    <col min="8" max="8" width="8.85546875" style="5"/>
    <col min="9" max="9" width="21.28515625" style="5" customWidth="1"/>
    <col min="10" max="16384" width="8.85546875" style="5"/>
  </cols>
  <sheetData>
    <row r="1" spans="1:12" ht="18">
      <c r="B1" s="66" t="s">
        <v>0</v>
      </c>
      <c r="C1" s="66"/>
      <c r="D1" s="66"/>
      <c r="E1" s="66"/>
      <c r="F1" s="66"/>
      <c r="G1" s="66"/>
    </row>
    <row r="2" spans="1:12">
      <c r="B2" s="67" t="s">
        <v>1</v>
      </c>
      <c r="C2" s="67"/>
      <c r="D2" s="67"/>
      <c r="E2" s="67"/>
      <c r="F2" s="67"/>
      <c r="G2" s="67"/>
    </row>
    <row r="3" spans="1:12">
      <c r="B3" s="67" t="s">
        <v>68</v>
      </c>
      <c r="C3" s="67"/>
      <c r="D3" s="67"/>
      <c r="E3" s="67"/>
      <c r="F3" s="67"/>
      <c r="G3" s="67"/>
      <c r="L3" s="5">
        <v>806</v>
      </c>
    </row>
    <row r="4" spans="1:12" ht="15.75" thickBot="1">
      <c r="B4" s="67"/>
      <c r="C4" s="67"/>
      <c r="D4" s="67"/>
      <c r="E4" s="67"/>
      <c r="F4" s="67"/>
      <c r="G4" s="67"/>
    </row>
    <row r="5" spans="1:12" ht="35.25" customHeight="1" thickBot="1">
      <c r="A5" s="6" t="s">
        <v>22</v>
      </c>
      <c r="B5" s="6" t="s">
        <v>23</v>
      </c>
      <c r="C5" s="7" t="s">
        <v>29</v>
      </c>
      <c r="D5" s="7" t="s">
        <v>30</v>
      </c>
      <c r="E5" s="7" t="s">
        <v>31</v>
      </c>
      <c r="F5" s="7" t="s">
        <v>32</v>
      </c>
      <c r="G5" s="7" t="s">
        <v>39</v>
      </c>
      <c r="H5" s="7" t="s">
        <v>45</v>
      </c>
    </row>
    <row r="6" spans="1:12" ht="15.75">
      <c r="A6" s="8">
        <v>1</v>
      </c>
      <c r="B6" s="9" t="s">
        <v>2</v>
      </c>
      <c r="C6" s="10"/>
      <c r="D6" s="10" t="s">
        <v>34</v>
      </c>
      <c r="E6" s="10"/>
      <c r="F6" s="10"/>
      <c r="G6" s="10"/>
      <c r="H6" s="22"/>
    </row>
    <row r="7" spans="1:12" ht="16.5" thickBot="1">
      <c r="A7" s="11">
        <v>2</v>
      </c>
      <c r="B7" s="12" t="s">
        <v>3</v>
      </c>
      <c r="C7" s="1"/>
      <c r="D7" s="1"/>
      <c r="E7" s="1"/>
      <c r="F7" s="1"/>
      <c r="G7" s="1" t="s">
        <v>41</v>
      </c>
      <c r="H7" s="20"/>
    </row>
    <row r="8" spans="1:12" ht="15.75">
      <c r="A8" s="8">
        <v>3</v>
      </c>
      <c r="B8" s="12" t="s">
        <v>4</v>
      </c>
      <c r="C8" s="1"/>
      <c r="D8" s="1"/>
      <c r="E8" s="1" t="s">
        <v>27</v>
      </c>
      <c r="F8" s="1"/>
      <c r="G8" s="1" t="s">
        <v>27</v>
      </c>
      <c r="H8" s="20"/>
    </row>
    <row r="9" spans="1:12" ht="16.5" thickBot="1">
      <c r="A9" s="11">
        <v>4</v>
      </c>
      <c r="B9" s="12" t="s">
        <v>25</v>
      </c>
      <c r="C9" s="1"/>
      <c r="D9" s="1"/>
      <c r="E9" s="1"/>
      <c r="F9" s="1" t="s">
        <v>67</v>
      </c>
      <c r="G9" s="13"/>
      <c r="H9" s="20"/>
    </row>
    <row r="10" spans="1:12" ht="15.75">
      <c r="A10" s="8">
        <v>5</v>
      </c>
      <c r="B10" s="12" t="s">
        <v>5</v>
      </c>
      <c r="C10" s="1"/>
      <c r="D10" s="1"/>
      <c r="E10" s="30" t="s">
        <v>49</v>
      </c>
      <c r="F10" s="1"/>
      <c r="G10" s="1"/>
      <c r="H10" s="20"/>
    </row>
    <row r="11" spans="1:12" ht="16.5" thickBot="1">
      <c r="A11" s="11">
        <v>6</v>
      </c>
      <c r="B11" s="12" t="s">
        <v>52</v>
      </c>
      <c r="C11" s="13"/>
      <c r="D11" s="1" t="s">
        <v>33</v>
      </c>
      <c r="E11" s="1"/>
      <c r="F11" s="1"/>
      <c r="G11" s="1"/>
      <c r="H11" s="20"/>
    </row>
    <row r="12" spans="1:12" ht="15.75">
      <c r="A12" s="8">
        <v>7</v>
      </c>
      <c r="B12" s="12" t="s">
        <v>53</v>
      </c>
      <c r="C12" s="1" t="s">
        <v>42</v>
      </c>
      <c r="D12" s="1" t="s">
        <v>34</v>
      </c>
      <c r="E12" s="1"/>
      <c r="F12" s="1"/>
      <c r="G12" s="1"/>
      <c r="H12" s="20"/>
      <c r="K12" s="5">
        <f>J6+J7+J8+J9+J10+J11+J12</f>
        <v>0</v>
      </c>
    </row>
    <row r="13" spans="1:12" ht="16.5" thickBot="1">
      <c r="A13" s="11">
        <v>8</v>
      </c>
      <c r="B13" s="12" t="s">
        <v>54</v>
      </c>
      <c r="C13" s="1"/>
      <c r="D13" s="1"/>
      <c r="E13" s="1" t="s">
        <v>63</v>
      </c>
      <c r="F13" s="1"/>
      <c r="G13" s="1"/>
      <c r="H13" s="20"/>
    </row>
    <row r="14" spans="1:12" ht="15.75">
      <c r="A14" s="8">
        <v>9</v>
      </c>
      <c r="B14" s="12" t="s">
        <v>6</v>
      </c>
      <c r="C14" s="1"/>
      <c r="D14" s="1" t="s">
        <v>35</v>
      </c>
      <c r="E14" s="1"/>
      <c r="F14" s="1" t="s">
        <v>64</v>
      </c>
      <c r="G14" s="1"/>
      <c r="H14" s="25"/>
    </row>
    <row r="15" spans="1:12" ht="16.5" thickBot="1">
      <c r="A15" s="11">
        <v>10</v>
      </c>
      <c r="B15" s="12" t="s">
        <v>69</v>
      </c>
      <c r="C15" s="1"/>
      <c r="D15" s="1" t="s">
        <v>34</v>
      </c>
      <c r="E15" s="1" t="s">
        <v>36</v>
      </c>
      <c r="F15" s="1"/>
      <c r="G15" s="1"/>
      <c r="H15" s="20"/>
    </row>
    <row r="16" spans="1:12" ht="15.75">
      <c r="A16" s="8">
        <v>11</v>
      </c>
      <c r="B16" s="12" t="s">
        <v>70</v>
      </c>
      <c r="C16" s="1" t="s">
        <v>42</v>
      </c>
      <c r="D16" s="1"/>
      <c r="E16" s="1" t="s">
        <v>38</v>
      </c>
      <c r="F16" s="1"/>
      <c r="G16" s="1"/>
      <c r="H16" s="20"/>
    </row>
    <row r="17" spans="1:9" ht="16.5" thickBot="1">
      <c r="A17" s="11">
        <v>12</v>
      </c>
      <c r="B17" s="12" t="s">
        <v>7</v>
      </c>
      <c r="C17" s="1"/>
      <c r="D17" s="1"/>
      <c r="E17" s="1"/>
      <c r="F17" s="1"/>
      <c r="G17" s="1" t="s">
        <v>40</v>
      </c>
      <c r="H17" s="20"/>
    </row>
    <row r="18" spans="1:9" ht="19.5" customHeight="1">
      <c r="A18" s="8">
        <v>13</v>
      </c>
      <c r="B18" s="12" t="s">
        <v>55</v>
      </c>
      <c r="C18" s="1"/>
      <c r="D18" s="14"/>
      <c r="E18" s="1" t="s">
        <v>37</v>
      </c>
      <c r="F18" s="14"/>
      <c r="G18" s="14"/>
      <c r="H18" s="20"/>
    </row>
    <row r="19" spans="1:9" ht="16.5" thickBot="1">
      <c r="A19" s="11">
        <v>14</v>
      </c>
      <c r="B19" s="12" t="s">
        <v>8</v>
      </c>
      <c r="C19" s="1"/>
      <c r="D19" s="3"/>
      <c r="E19" s="1"/>
      <c r="F19" s="1" t="s">
        <v>67</v>
      </c>
      <c r="G19" s="15"/>
      <c r="H19" s="20"/>
    </row>
    <row r="20" spans="1:9" ht="15.75">
      <c r="A20" s="8">
        <v>15</v>
      </c>
      <c r="B20" s="12" t="s">
        <v>24</v>
      </c>
      <c r="C20" s="1"/>
      <c r="D20" s="1" t="s">
        <v>44</v>
      </c>
      <c r="E20" s="1"/>
      <c r="F20" s="3"/>
      <c r="G20" s="13"/>
      <c r="H20" s="20"/>
    </row>
    <row r="21" spans="1:9" ht="16.5" thickBot="1">
      <c r="A21" s="11">
        <v>16</v>
      </c>
      <c r="B21" s="12" t="s">
        <v>56</v>
      </c>
      <c r="C21" s="1"/>
      <c r="D21" s="1"/>
      <c r="E21" s="1" t="s">
        <v>46</v>
      </c>
      <c r="F21" s="1"/>
      <c r="G21" s="1" t="s">
        <v>43</v>
      </c>
      <c r="H21" s="20"/>
    </row>
    <row r="22" spans="1:9" ht="15.75">
      <c r="A22" s="8">
        <v>17</v>
      </c>
      <c r="B22" s="12" t="s">
        <v>9</v>
      </c>
      <c r="C22" s="1" t="s">
        <v>47</v>
      </c>
      <c r="D22" s="1"/>
      <c r="E22" s="1"/>
      <c r="F22" s="13"/>
      <c r="G22" s="1"/>
      <c r="H22" s="20"/>
    </row>
    <row r="23" spans="1:9" ht="16.5" thickBot="1">
      <c r="A23" s="11">
        <v>18</v>
      </c>
      <c r="B23" s="12" t="s">
        <v>57</v>
      </c>
      <c r="C23" s="13"/>
      <c r="D23" s="1" t="s">
        <v>33</v>
      </c>
      <c r="E23" s="1" t="s">
        <v>27</v>
      </c>
      <c r="F23" s="1"/>
      <c r="G23" s="1"/>
      <c r="H23" s="20"/>
    </row>
    <row r="24" spans="1:9" s="2" customFormat="1" ht="15.75">
      <c r="A24" s="8">
        <v>19</v>
      </c>
      <c r="B24" s="12" t="s">
        <v>58</v>
      </c>
      <c r="C24" s="1"/>
      <c r="D24" s="1"/>
      <c r="E24" s="1" t="s">
        <v>65</v>
      </c>
      <c r="F24" s="3"/>
      <c r="G24" s="1" t="s">
        <v>50</v>
      </c>
      <c r="H24" s="19"/>
      <c r="I24" s="5"/>
    </row>
    <row r="25" spans="1:9" s="2" customFormat="1" ht="16.5" thickBot="1">
      <c r="A25" s="11">
        <v>20</v>
      </c>
      <c r="B25" s="12" t="s">
        <v>10</v>
      </c>
      <c r="C25" s="1"/>
      <c r="D25" s="1" t="s">
        <v>35</v>
      </c>
      <c r="E25" s="3"/>
      <c r="F25" s="1" t="s">
        <v>64</v>
      </c>
      <c r="G25" s="1"/>
      <c r="H25" s="19"/>
      <c r="I25" s="5"/>
    </row>
    <row r="26" spans="1:9" s="2" customFormat="1" ht="15.75">
      <c r="A26" s="8">
        <v>21</v>
      </c>
      <c r="B26" s="12" t="s">
        <v>11</v>
      </c>
      <c r="C26" s="3"/>
      <c r="D26" s="1"/>
      <c r="E26" s="1" t="s">
        <v>46</v>
      </c>
      <c r="F26" s="1" t="s">
        <v>48</v>
      </c>
      <c r="G26" s="1"/>
      <c r="H26" s="19"/>
      <c r="I26" s="5"/>
    </row>
    <row r="27" spans="1:9" s="2" customFormat="1" ht="16.5" thickBot="1">
      <c r="A27" s="11">
        <v>22</v>
      </c>
      <c r="B27" s="12" t="s">
        <v>59</v>
      </c>
      <c r="C27" s="1"/>
      <c r="D27" s="1" t="s">
        <v>44</v>
      </c>
      <c r="E27" s="13"/>
      <c r="F27" s="1"/>
      <c r="G27" s="1"/>
      <c r="H27" s="19"/>
      <c r="I27" s="5"/>
    </row>
    <row r="28" spans="1:9" s="2" customFormat="1" ht="15.75">
      <c r="A28" s="8">
        <v>23</v>
      </c>
      <c r="B28" s="16" t="s">
        <v>60</v>
      </c>
      <c r="C28" s="1" t="s">
        <v>47</v>
      </c>
      <c r="D28" s="1" t="s">
        <v>62</v>
      </c>
      <c r="E28" s="1"/>
      <c r="F28" s="1"/>
      <c r="G28" s="1"/>
      <c r="H28" s="19"/>
      <c r="I28" s="5"/>
    </row>
    <row r="29" spans="1:9" ht="16.5" thickBot="1">
      <c r="A29" s="11">
        <v>24</v>
      </c>
      <c r="B29" s="16" t="s">
        <v>14</v>
      </c>
      <c r="C29" s="1"/>
      <c r="D29" s="1"/>
      <c r="E29" s="1" t="s">
        <v>36</v>
      </c>
      <c r="F29" s="1"/>
      <c r="G29" s="1"/>
      <c r="H29" s="20"/>
    </row>
    <row r="30" spans="1:9" ht="15.75">
      <c r="A30" s="8">
        <v>25</v>
      </c>
      <c r="B30" s="16" t="s">
        <v>15</v>
      </c>
      <c r="C30" s="13"/>
      <c r="D30" s="1" t="s">
        <v>33</v>
      </c>
      <c r="E30" s="1"/>
      <c r="F30" s="3"/>
      <c r="G30" s="1"/>
      <c r="H30" s="20"/>
    </row>
    <row r="31" spans="1:9" ht="16.5" thickBot="1">
      <c r="A31" s="11">
        <v>26</v>
      </c>
      <c r="B31" s="16" t="s">
        <v>16</v>
      </c>
      <c r="C31" s="1"/>
      <c r="D31" s="1" t="s">
        <v>35</v>
      </c>
      <c r="E31" s="13"/>
      <c r="F31" s="1"/>
      <c r="G31" s="1"/>
      <c r="H31" s="20"/>
    </row>
    <row r="32" spans="1:9" s="2" customFormat="1" ht="15.75">
      <c r="A32" s="8">
        <v>27</v>
      </c>
      <c r="B32" s="16" t="s">
        <v>12</v>
      </c>
      <c r="C32" s="1" t="s">
        <v>42</v>
      </c>
      <c r="D32" s="1"/>
      <c r="E32" s="1"/>
      <c r="F32" s="3"/>
      <c r="G32" s="1"/>
      <c r="H32" s="19"/>
      <c r="I32" s="5"/>
    </row>
    <row r="33" spans="1:13" ht="16.5" thickBot="1">
      <c r="A33" s="11">
        <v>28</v>
      </c>
      <c r="B33" s="4" t="s">
        <v>13</v>
      </c>
      <c r="C33" s="3"/>
      <c r="D33" s="1"/>
      <c r="E33" s="1" t="s">
        <v>36</v>
      </c>
      <c r="F33" s="1" t="s">
        <v>64</v>
      </c>
      <c r="G33" s="1"/>
      <c r="H33" s="20"/>
    </row>
    <row r="34" spans="1:13" ht="15.75">
      <c r="A34" s="8">
        <v>29</v>
      </c>
      <c r="B34" s="4" t="s">
        <v>61</v>
      </c>
      <c r="C34" s="19"/>
      <c r="D34" s="1" t="s">
        <v>44</v>
      </c>
      <c r="E34" s="1"/>
      <c r="F34" s="3"/>
      <c r="G34" s="1"/>
      <c r="H34" s="20"/>
    </row>
    <row r="35" spans="1:13" ht="16.5" thickBot="1">
      <c r="A35" s="11">
        <v>30</v>
      </c>
      <c r="B35" s="4" t="s">
        <v>17</v>
      </c>
      <c r="C35" s="3" t="s">
        <v>42</v>
      </c>
      <c r="D35" s="1"/>
      <c r="E35" s="1"/>
      <c r="F35" s="3"/>
      <c r="G35" s="1"/>
      <c r="H35" s="20"/>
    </row>
    <row r="36" spans="1:13" s="2" customFormat="1" ht="15.75">
      <c r="A36" s="8">
        <v>31</v>
      </c>
      <c r="B36" s="4" t="s">
        <v>18</v>
      </c>
      <c r="C36" s="1" t="s">
        <v>42</v>
      </c>
      <c r="D36" s="1"/>
      <c r="E36" s="1"/>
      <c r="F36" s="1"/>
      <c r="G36" s="1"/>
      <c r="H36" s="19"/>
      <c r="I36" s="5"/>
    </row>
    <row r="37" spans="1:13" ht="16.5" thickBot="1">
      <c r="A37" s="11">
        <v>32</v>
      </c>
      <c r="B37" s="4" t="s">
        <v>19</v>
      </c>
      <c r="C37" s="1" t="s">
        <v>66</v>
      </c>
      <c r="D37" s="1"/>
      <c r="E37" s="1" t="s">
        <v>63</v>
      </c>
      <c r="F37" s="23"/>
      <c r="G37" s="13"/>
      <c r="H37" s="20"/>
    </row>
    <row r="38" spans="1:13" ht="15.75">
      <c r="A38" s="8">
        <v>33</v>
      </c>
      <c r="B38" s="4" t="s">
        <v>20</v>
      </c>
      <c r="C38" s="1"/>
      <c r="D38" s="13"/>
      <c r="E38" s="1" t="s">
        <v>49</v>
      </c>
      <c r="F38" s="24"/>
      <c r="G38" s="15"/>
      <c r="H38" s="20"/>
    </row>
    <row r="39" spans="1:13" ht="16.5" thickBot="1">
      <c r="A39" s="11">
        <v>34</v>
      </c>
      <c r="B39" s="4" t="s">
        <v>21</v>
      </c>
      <c r="C39" s="3"/>
      <c r="D39" s="1"/>
      <c r="E39" s="26"/>
      <c r="F39" s="3"/>
      <c r="G39" s="15"/>
      <c r="H39" s="20"/>
    </row>
    <row r="40" spans="1:13" ht="16.5" thickBot="1">
      <c r="A40" s="8">
        <v>35</v>
      </c>
      <c r="B40" s="17" t="s">
        <v>28</v>
      </c>
      <c r="C40" s="18"/>
      <c r="D40" s="18"/>
      <c r="E40" s="18" t="s">
        <v>51</v>
      </c>
      <c r="F40" s="23"/>
      <c r="G40" s="18"/>
      <c r="H40" s="21"/>
      <c r="K40" s="5">
        <f>L3-K12</f>
        <v>806</v>
      </c>
      <c r="L40" s="5">
        <v>28</v>
      </c>
      <c r="M40" s="5">
        <f>K40/L40</f>
        <v>28.785714285714285</v>
      </c>
    </row>
    <row r="44" spans="1:13" ht="15.75">
      <c r="F44" s="68" t="s">
        <v>26</v>
      </c>
      <c r="G44" s="68"/>
    </row>
  </sheetData>
  <mergeCells count="5">
    <mergeCell ref="B1:G1"/>
    <mergeCell ref="B2:G2"/>
    <mergeCell ref="B3:G3"/>
    <mergeCell ref="B4:G4"/>
    <mergeCell ref="F44:G44"/>
  </mergeCells>
  <pageMargins left="0.7" right="0.7" top="0.75" bottom="0.75" header="0.3" footer="0.3"/>
  <pageSetup paperSize="9" scale="78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3"/>
  <sheetViews>
    <sheetView tabSelected="1" topLeftCell="A5" zoomScale="60" zoomScaleNormal="60" workbookViewId="0">
      <selection activeCell="A11" sqref="A11:XFD11"/>
    </sheetView>
  </sheetViews>
  <sheetFormatPr defaultColWidth="8.85546875" defaultRowHeight="15"/>
  <cols>
    <col min="1" max="1" width="4.85546875" style="5" customWidth="1"/>
    <col min="2" max="2" width="27.42578125" style="5" customWidth="1"/>
    <col min="3" max="4" width="10.7109375" style="5" customWidth="1"/>
    <col min="5" max="5" width="18.7109375" style="5" bestFit="1" customWidth="1"/>
    <col min="6" max="6" width="12.5703125" style="5" bestFit="1" customWidth="1"/>
    <col min="7" max="7" width="12.5703125" style="5" customWidth="1"/>
    <col min="8" max="9" width="8.140625" style="5" bestFit="1" customWidth="1"/>
    <col min="10" max="10" width="7.28515625" style="5" bestFit="1" customWidth="1"/>
    <col min="11" max="11" width="7.7109375" style="5" bestFit="1" customWidth="1"/>
    <col min="12" max="12" width="6.42578125" style="5" bestFit="1" customWidth="1"/>
    <col min="13" max="13" width="5" style="5" bestFit="1" customWidth="1"/>
    <col min="14" max="14" width="6" style="5" bestFit="1" customWidth="1"/>
    <col min="15" max="15" width="10.140625" style="5" bestFit="1" customWidth="1"/>
    <col min="16" max="16" width="12.42578125" style="5" bestFit="1" customWidth="1"/>
    <col min="17" max="17" width="10" style="5" bestFit="1" customWidth="1"/>
    <col min="18" max="18" width="13.42578125" style="5" bestFit="1" customWidth="1"/>
    <col min="19" max="16384" width="8.85546875" style="5"/>
  </cols>
  <sheetData>
    <row r="1" spans="1:20" ht="18">
      <c r="B1" s="66" t="s">
        <v>0</v>
      </c>
      <c r="C1" s="66"/>
      <c r="D1" s="66"/>
      <c r="E1" s="66"/>
      <c r="F1" s="66"/>
      <c r="G1" s="66"/>
      <c r="H1" s="29"/>
      <c r="I1" s="29"/>
      <c r="J1" s="29"/>
      <c r="K1" s="29"/>
    </row>
    <row r="2" spans="1:20">
      <c r="B2" s="67" t="s">
        <v>1</v>
      </c>
      <c r="C2" s="67"/>
      <c r="D2" s="67"/>
      <c r="E2" s="67"/>
      <c r="F2" s="67"/>
      <c r="G2" s="67"/>
      <c r="H2" s="28"/>
      <c r="I2" s="28"/>
      <c r="J2" s="28"/>
      <c r="K2" s="28"/>
    </row>
    <row r="3" spans="1:20">
      <c r="B3" s="67" t="s">
        <v>68</v>
      </c>
      <c r="C3" s="67"/>
      <c r="D3" s="67"/>
      <c r="E3" s="67"/>
      <c r="F3" s="67"/>
      <c r="G3" s="67"/>
      <c r="H3" s="28"/>
      <c r="I3" s="28"/>
      <c r="J3" s="28"/>
      <c r="K3" s="28"/>
    </row>
    <row r="4" spans="1:20" ht="15.75" thickBot="1">
      <c r="B4" s="67"/>
      <c r="C4" s="67"/>
      <c r="D4" s="67"/>
      <c r="E4" s="67"/>
      <c r="F4" s="67"/>
      <c r="G4" s="67"/>
      <c r="H4" s="28"/>
      <c r="I4" s="28"/>
      <c r="J4" s="28"/>
      <c r="K4" s="28"/>
    </row>
    <row r="5" spans="1:20" ht="35.25" customHeight="1" thickBot="1">
      <c r="A5" s="6" t="s">
        <v>22</v>
      </c>
      <c r="B5" s="6" t="s">
        <v>23</v>
      </c>
      <c r="C5" s="7" t="s">
        <v>29</v>
      </c>
      <c r="D5" s="7" t="s">
        <v>30</v>
      </c>
      <c r="E5" s="7" t="s">
        <v>31</v>
      </c>
      <c r="F5" s="7" t="s">
        <v>32</v>
      </c>
      <c r="G5" s="7" t="s">
        <v>39</v>
      </c>
      <c r="H5" s="7" t="s">
        <v>71</v>
      </c>
      <c r="I5" s="7" t="s">
        <v>72</v>
      </c>
      <c r="J5" s="7" t="s">
        <v>73</v>
      </c>
      <c r="K5" s="31" t="s">
        <v>74</v>
      </c>
      <c r="L5" s="32" t="s">
        <v>75</v>
      </c>
      <c r="M5" s="33" t="s">
        <v>76</v>
      </c>
      <c r="N5" s="33" t="s">
        <v>77</v>
      </c>
      <c r="O5" s="33" t="s">
        <v>78</v>
      </c>
      <c r="P5" s="34" t="s">
        <v>79</v>
      </c>
      <c r="Q5" s="35" t="s">
        <v>80</v>
      </c>
      <c r="R5" s="34" t="s">
        <v>81</v>
      </c>
      <c r="S5" s="34" t="s">
        <v>82</v>
      </c>
      <c r="T5" s="34" t="s">
        <v>83</v>
      </c>
    </row>
    <row r="6" spans="1:20" ht="15.75">
      <c r="A6" s="8">
        <v>1</v>
      </c>
      <c r="B6" s="9" t="s">
        <v>2</v>
      </c>
      <c r="C6" s="10"/>
      <c r="D6" s="10" t="s">
        <v>34</v>
      </c>
      <c r="E6" s="10"/>
      <c r="F6" s="10"/>
      <c r="G6" s="10"/>
      <c r="H6" s="36">
        <v>6</v>
      </c>
      <c r="I6" s="40"/>
      <c r="J6" s="40"/>
      <c r="K6" s="41"/>
      <c r="L6" s="45"/>
      <c r="M6" s="45"/>
      <c r="N6" s="45"/>
      <c r="O6" s="45"/>
      <c r="P6" s="45">
        <f>H6+I6*6+J6*6+K6*3+M6*3+L6*3+O6*3+N6*3</f>
        <v>6</v>
      </c>
      <c r="Q6" s="45">
        <v>5</v>
      </c>
      <c r="R6" s="45">
        <f>P6+Q6</f>
        <v>11</v>
      </c>
      <c r="S6" s="45">
        <v>19</v>
      </c>
      <c r="T6" s="20">
        <f>R6+S6</f>
        <v>30</v>
      </c>
    </row>
    <row r="7" spans="1:20" ht="16.5" thickBot="1">
      <c r="A7" s="11">
        <v>2</v>
      </c>
      <c r="B7" s="12" t="s">
        <v>3</v>
      </c>
      <c r="C7" s="1"/>
      <c r="D7" s="1"/>
      <c r="E7" s="1"/>
      <c r="F7" s="1"/>
      <c r="G7" s="1" t="s">
        <v>41</v>
      </c>
      <c r="H7" s="1">
        <v>8</v>
      </c>
      <c r="I7" s="3"/>
      <c r="J7" s="3"/>
      <c r="K7" s="42"/>
      <c r="L7" s="45"/>
      <c r="M7" s="45">
        <v>1</v>
      </c>
      <c r="N7" s="45"/>
      <c r="O7" s="45"/>
      <c r="P7" s="45">
        <f t="shared" ref="P7:P39" si="0">H7+I7*6+J7*6+K7*3+M7*3+L7*3+O7*3+N7*3</f>
        <v>11</v>
      </c>
      <c r="Q7" s="45">
        <v>5</v>
      </c>
      <c r="R7" s="45">
        <f t="shared" ref="R7:R39" si="1">P7+Q7</f>
        <v>16</v>
      </c>
      <c r="S7" s="45">
        <v>10</v>
      </c>
      <c r="T7" s="20">
        <f t="shared" ref="T7:T39" si="2">R7+S7</f>
        <v>26</v>
      </c>
    </row>
    <row r="8" spans="1:20" ht="15.75">
      <c r="A8" s="8">
        <v>3</v>
      </c>
      <c r="B8" s="12" t="s">
        <v>4</v>
      </c>
      <c r="C8" s="1"/>
      <c r="D8" s="1"/>
      <c r="E8" s="1" t="s">
        <v>27</v>
      </c>
      <c r="F8" s="1"/>
      <c r="G8" s="1" t="s">
        <v>27</v>
      </c>
      <c r="H8" s="1">
        <v>16</v>
      </c>
      <c r="I8" s="3"/>
      <c r="J8" s="3"/>
      <c r="K8" s="42"/>
      <c r="L8" s="45"/>
      <c r="M8" s="45"/>
      <c r="N8" s="45"/>
      <c r="O8" s="45">
        <v>1</v>
      </c>
      <c r="P8" s="45">
        <f t="shared" si="0"/>
        <v>19</v>
      </c>
      <c r="Q8" s="45">
        <v>5</v>
      </c>
      <c r="R8" s="45">
        <f t="shared" si="1"/>
        <v>24</v>
      </c>
      <c r="S8" s="45">
        <v>6</v>
      </c>
      <c r="T8" s="20">
        <f t="shared" si="2"/>
        <v>30</v>
      </c>
    </row>
    <row r="9" spans="1:20" ht="16.5" thickBot="1">
      <c r="A9" s="57">
        <v>4</v>
      </c>
      <c r="B9" s="58" t="s">
        <v>25</v>
      </c>
      <c r="C9" s="18"/>
      <c r="D9" s="18"/>
      <c r="E9" s="18"/>
      <c r="F9" s="18" t="s">
        <v>67</v>
      </c>
      <c r="G9" s="59"/>
      <c r="H9" s="18">
        <v>6</v>
      </c>
      <c r="I9" s="23"/>
      <c r="J9" s="18">
        <v>1</v>
      </c>
      <c r="K9" s="60"/>
      <c r="L9" s="47"/>
      <c r="M9" s="47"/>
      <c r="N9" s="47">
        <v>1</v>
      </c>
      <c r="O9" s="47"/>
      <c r="P9" s="47">
        <f t="shared" si="0"/>
        <v>15</v>
      </c>
      <c r="Q9" s="47">
        <v>5</v>
      </c>
      <c r="R9" s="47">
        <f t="shared" si="1"/>
        <v>20</v>
      </c>
      <c r="S9" s="47">
        <v>14</v>
      </c>
      <c r="T9" s="21">
        <f t="shared" si="2"/>
        <v>34</v>
      </c>
    </row>
    <row r="10" spans="1:20" ht="16.5" thickBot="1">
      <c r="A10" s="54">
        <v>5</v>
      </c>
      <c r="B10" s="55" t="s">
        <v>5</v>
      </c>
      <c r="C10" s="36"/>
      <c r="D10" s="36"/>
      <c r="E10" s="36" t="s">
        <v>49</v>
      </c>
      <c r="F10" s="36"/>
      <c r="G10" s="36"/>
      <c r="H10" s="36">
        <v>6</v>
      </c>
      <c r="I10" s="40"/>
      <c r="J10" s="40"/>
      <c r="K10" s="41"/>
      <c r="L10" s="56"/>
      <c r="M10" s="56"/>
      <c r="N10" s="56"/>
      <c r="O10" s="56"/>
      <c r="P10" s="56">
        <f t="shared" si="0"/>
        <v>6</v>
      </c>
      <c r="Q10" s="56">
        <v>5</v>
      </c>
      <c r="R10" s="56">
        <f t="shared" si="1"/>
        <v>11</v>
      </c>
      <c r="S10" s="56">
        <v>11</v>
      </c>
      <c r="T10" s="22">
        <f t="shared" si="2"/>
        <v>22</v>
      </c>
    </row>
    <row r="11" spans="1:20" ht="16.5" thickBot="1">
      <c r="A11" s="11">
        <v>6</v>
      </c>
      <c r="B11" s="50" t="s">
        <v>52</v>
      </c>
      <c r="C11" s="13"/>
      <c r="D11" s="1" t="s">
        <v>33</v>
      </c>
      <c r="E11" s="1"/>
      <c r="F11" s="1"/>
      <c r="G11" s="1"/>
      <c r="H11" s="1">
        <v>6</v>
      </c>
      <c r="I11" s="1">
        <v>1</v>
      </c>
      <c r="J11" s="7"/>
      <c r="K11" s="43"/>
      <c r="L11" s="45"/>
      <c r="M11" s="45">
        <v>1</v>
      </c>
      <c r="N11" s="45">
        <v>1</v>
      </c>
      <c r="O11" s="45"/>
      <c r="P11" s="45">
        <f t="shared" si="0"/>
        <v>18</v>
      </c>
      <c r="Q11" s="45">
        <v>5</v>
      </c>
      <c r="R11" s="45">
        <f t="shared" si="1"/>
        <v>23</v>
      </c>
      <c r="S11" s="45">
        <v>11</v>
      </c>
      <c r="T11" s="20">
        <f t="shared" si="2"/>
        <v>34</v>
      </c>
    </row>
    <row r="12" spans="1:20" ht="16.5" thickBot="1">
      <c r="A12" s="8">
        <v>7</v>
      </c>
      <c r="B12" s="50" t="s">
        <v>53</v>
      </c>
      <c r="C12" s="1" t="s">
        <v>42</v>
      </c>
      <c r="D12" s="1" t="s">
        <v>34</v>
      </c>
      <c r="E12" s="1"/>
      <c r="F12" s="1"/>
      <c r="G12" s="1"/>
      <c r="H12" s="1">
        <v>14</v>
      </c>
      <c r="I12" s="1"/>
      <c r="J12" s="7">
        <v>1</v>
      </c>
      <c r="K12" s="43"/>
      <c r="L12" s="45"/>
      <c r="M12" s="45"/>
      <c r="N12" s="45"/>
      <c r="O12" s="45"/>
      <c r="P12" s="45">
        <f t="shared" si="0"/>
        <v>20</v>
      </c>
      <c r="Q12" s="45">
        <v>5</v>
      </c>
      <c r="R12" s="45">
        <f t="shared" si="1"/>
        <v>25</v>
      </c>
      <c r="S12" s="45">
        <v>8</v>
      </c>
      <c r="T12" s="20">
        <f t="shared" si="2"/>
        <v>33</v>
      </c>
    </row>
    <row r="13" spans="1:20" ht="16.5" thickBot="1">
      <c r="A13" s="11">
        <v>8</v>
      </c>
      <c r="B13" s="12" t="s">
        <v>54</v>
      </c>
      <c r="C13" s="1"/>
      <c r="D13" s="1"/>
      <c r="E13" s="1" t="s">
        <v>63</v>
      </c>
      <c r="F13" s="1"/>
      <c r="G13" s="1"/>
      <c r="H13" s="1">
        <v>6</v>
      </c>
      <c r="I13" s="1"/>
      <c r="J13" s="7">
        <v>2</v>
      </c>
      <c r="K13" s="43"/>
      <c r="L13" s="45"/>
      <c r="M13" s="45"/>
      <c r="N13" s="45"/>
      <c r="O13" s="45"/>
      <c r="P13" s="45">
        <f t="shared" si="0"/>
        <v>18</v>
      </c>
      <c r="Q13" s="45">
        <v>5</v>
      </c>
      <c r="R13" s="45">
        <f t="shared" si="1"/>
        <v>23</v>
      </c>
      <c r="S13" s="45">
        <v>12</v>
      </c>
      <c r="T13" s="20">
        <f t="shared" si="2"/>
        <v>35</v>
      </c>
    </row>
    <row r="14" spans="1:20" ht="16.5" thickBot="1">
      <c r="A14" s="8">
        <v>9</v>
      </c>
      <c r="B14" s="50" t="s">
        <v>69</v>
      </c>
      <c r="C14" s="1"/>
      <c r="D14" s="1" t="s">
        <v>34</v>
      </c>
      <c r="E14" s="1" t="s">
        <v>36</v>
      </c>
      <c r="F14" s="1"/>
      <c r="G14" s="1"/>
      <c r="H14" s="14">
        <v>16</v>
      </c>
      <c r="I14" s="14"/>
      <c r="J14" s="7"/>
      <c r="K14" s="43"/>
      <c r="L14" s="45">
        <v>1</v>
      </c>
      <c r="M14" s="45"/>
      <c r="N14" s="45"/>
      <c r="O14" s="45"/>
      <c r="P14" s="45">
        <f t="shared" ref="P14:P15" si="3">H14+I14*6+J14*6+K14*3+M14*3+L14*3+O14*3+N14*3</f>
        <v>19</v>
      </c>
      <c r="Q14" s="45">
        <v>5</v>
      </c>
      <c r="R14" s="45">
        <f t="shared" ref="R14:R15" si="4">P14+Q14</f>
        <v>24</v>
      </c>
      <c r="S14" s="45">
        <v>4</v>
      </c>
      <c r="T14" s="20">
        <f t="shared" ref="T14:T15" si="5">R14+S14</f>
        <v>28</v>
      </c>
    </row>
    <row r="15" spans="1:20" ht="19.5" customHeight="1" thickBot="1">
      <c r="A15" s="57">
        <v>10</v>
      </c>
      <c r="B15" s="64" t="s">
        <v>55</v>
      </c>
      <c r="C15" s="18"/>
      <c r="D15" s="65"/>
      <c r="E15" s="18" t="s">
        <v>37</v>
      </c>
      <c r="F15" s="65"/>
      <c r="G15" s="65"/>
      <c r="H15" s="18">
        <v>16</v>
      </c>
      <c r="I15" s="18"/>
      <c r="J15" s="7"/>
      <c r="K15" s="44">
        <v>1</v>
      </c>
      <c r="L15" s="47"/>
      <c r="M15" s="47"/>
      <c r="N15" s="47"/>
      <c r="O15" s="47"/>
      <c r="P15" s="47">
        <f t="shared" si="3"/>
        <v>19</v>
      </c>
      <c r="Q15" s="47">
        <v>5</v>
      </c>
      <c r="R15" s="47">
        <f t="shared" si="4"/>
        <v>24</v>
      </c>
      <c r="S15" s="47">
        <v>6</v>
      </c>
      <c r="T15" s="21">
        <f t="shared" si="5"/>
        <v>30</v>
      </c>
    </row>
    <row r="16" spans="1:20" ht="16.5" thickBot="1">
      <c r="A16" s="54">
        <v>11</v>
      </c>
      <c r="B16" s="55" t="s">
        <v>6</v>
      </c>
      <c r="C16" s="36"/>
      <c r="D16" s="36" t="s">
        <v>35</v>
      </c>
      <c r="E16" s="36"/>
      <c r="F16" s="36" t="s">
        <v>64</v>
      </c>
      <c r="G16" s="36"/>
      <c r="H16" s="36">
        <v>12</v>
      </c>
      <c r="I16" s="36"/>
      <c r="J16" s="62">
        <v>1</v>
      </c>
      <c r="K16" s="43">
        <v>1</v>
      </c>
      <c r="L16" s="63">
        <v>1</v>
      </c>
      <c r="M16" s="56"/>
      <c r="N16" s="56"/>
      <c r="O16" s="56"/>
      <c r="P16" s="56">
        <f t="shared" si="0"/>
        <v>24</v>
      </c>
      <c r="Q16" s="56">
        <v>5</v>
      </c>
      <c r="R16" s="56">
        <f t="shared" si="1"/>
        <v>29</v>
      </c>
      <c r="S16" s="56">
        <v>4</v>
      </c>
      <c r="T16" s="22">
        <f t="shared" si="2"/>
        <v>33</v>
      </c>
    </row>
    <row r="17" spans="1:20" ht="16.5" thickBot="1">
      <c r="A17" s="11">
        <v>12</v>
      </c>
      <c r="B17" s="12" t="s">
        <v>70</v>
      </c>
      <c r="C17" s="1" t="s">
        <v>42</v>
      </c>
      <c r="D17" s="1"/>
      <c r="E17" s="1" t="s">
        <v>38</v>
      </c>
      <c r="F17" s="1"/>
      <c r="G17" s="1"/>
      <c r="H17" s="38">
        <v>14</v>
      </c>
      <c r="I17" s="7">
        <v>1</v>
      </c>
      <c r="J17" s="7"/>
      <c r="K17" s="43"/>
      <c r="L17" s="45"/>
      <c r="M17" s="45">
        <v>1</v>
      </c>
      <c r="N17" s="45"/>
      <c r="O17" s="45"/>
      <c r="P17" s="45">
        <f t="shared" si="0"/>
        <v>23</v>
      </c>
      <c r="Q17" s="45">
        <v>5</v>
      </c>
      <c r="R17" s="45">
        <f t="shared" si="1"/>
        <v>28</v>
      </c>
      <c r="S17" s="45">
        <v>4</v>
      </c>
      <c r="T17" s="20">
        <f t="shared" si="2"/>
        <v>32</v>
      </c>
    </row>
    <row r="18" spans="1:20" ht="16.5" thickBot="1">
      <c r="A18" s="8">
        <v>13</v>
      </c>
      <c r="B18" s="12" t="s">
        <v>7</v>
      </c>
      <c r="C18" s="1"/>
      <c r="D18" s="1"/>
      <c r="E18" s="1"/>
      <c r="F18" s="1"/>
      <c r="G18" s="1" t="s">
        <v>40</v>
      </c>
      <c r="H18" s="1">
        <v>8</v>
      </c>
      <c r="I18" s="1"/>
      <c r="J18" s="7">
        <v>2</v>
      </c>
      <c r="K18" s="37">
        <v>1</v>
      </c>
      <c r="L18" s="45"/>
      <c r="M18" s="45"/>
      <c r="N18" s="45"/>
      <c r="O18" s="45"/>
      <c r="P18" s="45">
        <f t="shared" si="0"/>
        <v>23</v>
      </c>
      <c r="Q18" s="45">
        <v>5</v>
      </c>
      <c r="R18" s="45">
        <f t="shared" si="1"/>
        <v>28</v>
      </c>
      <c r="S18" s="45">
        <v>7</v>
      </c>
      <c r="T18" s="20">
        <f t="shared" si="2"/>
        <v>35</v>
      </c>
    </row>
    <row r="19" spans="1:20" ht="16.5" thickBot="1">
      <c r="A19" s="11">
        <v>14</v>
      </c>
      <c r="B19" s="12" t="s">
        <v>8</v>
      </c>
      <c r="C19" s="1"/>
      <c r="D19" s="1"/>
      <c r="E19" s="1"/>
      <c r="F19" s="1" t="s">
        <v>67</v>
      </c>
      <c r="G19" s="15"/>
      <c r="H19" s="38">
        <v>6</v>
      </c>
      <c r="I19" s="7">
        <v>2</v>
      </c>
      <c r="J19" s="7"/>
      <c r="K19" s="43"/>
      <c r="L19" s="45"/>
      <c r="M19" s="45">
        <v>1</v>
      </c>
      <c r="N19" s="45">
        <v>1</v>
      </c>
      <c r="O19" s="45"/>
      <c r="P19" s="45">
        <f t="shared" si="0"/>
        <v>24</v>
      </c>
      <c r="Q19" s="45">
        <v>5</v>
      </c>
      <c r="R19" s="45">
        <f t="shared" si="1"/>
        <v>29</v>
      </c>
      <c r="S19" s="45">
        <v>5</v>
      </c>
      <c r="T19" s="20">
        <f t="shared" si="2"/>
        <v>34</v>
      </c>
    </row>
    <row r="20" spans="1:20" ht="16.5" thickBot="1">
      <c r="A20" s="8">
        <v>15</v>
      </c>
      <c r="B20" s="12" t="s">
        <v>24</v>
      </c>
      <c r="C20" s="1"/>
      <c r="D20" s="1" t="s">
        <v>44</v>
      </c>
      <c r="E20" s="1"/>
      <c r="F20" s="1"/>
      <c r="G20" s="13"/>
      <c r="H20" s="1">
        <v>6</v>
      </c>
      <c r="I20" s="1"/>
      <c r="J20" s="7">
        <v>2</v>
      </c>
      <c r="K20" s="43"/>
      <c r="L20" s="45"/>
      <c r="M20" s="45">
        <v>1</v>
      </c>
      <c r="N20" s="45">
        <v>1</v>
      </c>
      <c r="O20" s="45"/>
      <c r="P20" s="45">
        <f t="shared" si="0"/>
        <v>24</v>
      </c>
      <c r="Q20" s="45">
        <v>5</v>
      </c>
      <c r="R20" s="45">
        <f t="shared" si="1"/>
        <v>29</v>
      </c>
      <c r="S20" s="45">
        <v>3</v>
      </c>
      <c r="T20" s="20">
        <f t="shared" si="2"/>
        <v>32</v>
      </c>
    </row>
    <row r="21" spans="1:20" ht="16.5" thickBot="1">
      <c r="A21" s="11">
        <v>16</v>
      </c>
      <c r="B21" s="12" t="s">
        <v>56</v>
      </c>
      <c r="C21" s="1"/>
      <c r="D21" s="1"/>
      <c r="E21" s="1" t="s">
        <v>46</v>
      </c>
      <c r="F21" s="1"/>
      <c r="G21" s="1" t="s">
        <v>43</v>
      </c>
      <c r="H21" s="1">
        <v>14</v>
      </c>
      <c r="I21" s="1"/>
      <c r="J21" s="7">
        <v>1</v>
      </c>
      <c r="K21" s="37">
        <v>1</v>
      </c>
      <c r="L21" s="45"/>
      <c r="M21" s="45"/>
      <c r="N21" s="45"/>
      <c r="O21" s="48"/>
      <c r="P21" s="45">
        <f t="shared" si="0"/>
        <v>23</v>
      </c>
      <c r="Q21" s="45">
        <v>5</v>
      </c>
      <c r="R21" s="45">
        <f t="shared" si="1"/>
        <v>28</v>
      </c>
      <c r="S21" s="45">
        <v>4</v>
      </c>
      <c r="T21" s="20">
        <f t="shared" si="2"/>
        <v>32</v>
      </c>
    </row>
    <row r="22" spans="1:20" ht="16.5" thickBot="1">
      <c r="A22" s="8"/>
      <c r="B22" s="12" t="s">
        <v>9</v>
      </c>
      <c r="C22" s="1" t="s">
        <v>47</v>
      </c>
      <c r="D22" s="1"/>
      <c r="E22" s="1"/>
      <c r="F22" s="13"/>
      <c r="G22" s="1"/>
      <c r="H22" s="1">
        <v>6</v>
      </c>
      <c r="I22" s="1"/>
      <c r="J22" s="7">
        <v>2</v>
      </c>
      <c r="K22" s="37">
        <v>1</v>
      </c>
      <c r="L22" s="45"/>
      <c r="M22" s="45">
        <v>1</v>
      </c>
      <c r="N22" s="45"/>
      <c r="O22" s="45"/>
      <c r="P22" s="45">
        <f t="shared" si="0"/>
        <v>24</v>
      </c>
      <c r="Q22" s="45">
        <v>5</v>
      </c>
      <c r="R22" s="45">
        <f t="shared" si="1"/>
        <v>29</v>
      </c>
      <c r="S22" s="45">
        <v>5</v>
      </c>
      <c r="T22" s="20">
        <f t="shared" si="2"/>
        <v>34</v>
      </c>
    </row>
    <row r="23" spans="1:20" ht="16.5" thickBot="1">
      <c r="A23" s="11">
        <v>18</v>
      </c>
      <c r="B23" s="12" t="s">
        <v>57</v>
      </c>
      <c r="C23" s="13"/>
      <c r="D23" s="1" t="s">
        <v>33</v>
      </c>
      <c r="E23" s="1" t="s">
        <v>27</v>
      </c>
      <c r="F23" s="1"/>
      <c r="G23" s="1"/>
      <c r="H23" s="1">
        <v>14</v>
      </c>
      <c r="I23" s="1"/>
      <c r="J23" s="7">
        <v>1</v>
      </c>
      <c r="K23" s="37">
        <v>1</v>
      </c>
      <c r="L23" s="45"/>
      <c r="M23" s="45"/>
      <c r="N23" s="45"/>
      <c r="O23" s="45"/>
      <c r="P23" s="45">
        <f t="shared" si="0"/>
        <v>23</v>
      </c>
      <c r="Q23" s="45">
        <v>5</v>
      </c>
      <c r="R23" s="45">
        <f t="shared" si="1"/>
        <v>28</v>
      </c>
      <c r="S23" s="45">
        <v>7</v>
      </c>
      <c r="T23" s="20">
        <f t="shared" si="2"/>
        <v>35</v>
      </c>
    </row>
    <row r="24" spans="1:20" s="2" customFormat="1" ht="16.5" thickBot="1">
      <c r="A24" s="8">
        <v>19</v>
      </c>
      <c r="B24" s="12" t="s">
        <v>58</v>
      </c>
      <c r="C24" s="1"/>
      <c r="D24" s="1"/>
      <c r="E24" s="1" t="s">
        <v>65</v>
      </c>
      <c r="F24" s="1"/>
      <c r="G24" s="1" t="s">
        <v>50</v>
      </c>
      <c r="H24" s="38">
        <v>14</v>
      </c>
      <c r="I24" s="7"/>
      <c r="J24" s="7">
        <v>1</v>
      </c>
      <c r="K24" s="37">
        <v>1</v>
      </c>
      <c r="L24" s="46"/>
      <c r="M24" s="45"/>
      <c r="N24" s="46"/>
      <c r="O24" s="46"/>
      <c r="P24" s="45">
        <f t="shared" si="0"/>
        <v>23</v>
      </c>
      <c r="Q24" s="45">
        <v>5</v>
      </c>
      <c r="R24" s="45">
        <f t="shared" si="1"/>
        <v>28</v>
      </c>
      <c r="S24" s="46">
        <v>4</v>
      </c>
      <c r="T24" s="20">
        <f t="shared" si="2"/>
        <v>32</v>
      </c>
    </row>
    <row r="25" spans="1:20" s="2" customFormat="1" ht="16.5" thickBot="1">
      <c r="A25" s="11">
        <v>20</v>
      </c>
      <c r="B25" s="12" t="s">
        <v>10</v>
      </c>
      <c r="C25" s="1"/>
      <c r="D25" s="1" t="s">
        <v>35</v>
      </c>
      <c r="E25" s="1"/>
      <c r="F25" s="1" t="s">
        <v>64</v>
      </c>
      <c r="G25" s="1"/>
      <c r="H25" s="1">
        <v>12</v>
      </c>
      <c r="I25" s="1">
        <v>1</v>
      </c>
      <c r="J25" s="7"/>
      <c r="K25" s="43"/>
      <c r="L25" s="49">
        <v>2</v>
      </c>
      <c r="M25" s="45"/>
      <c r="N25" s="46"/>
      <c r="O25" s="46"/>
      <c r="P25" s="45">
        <f t="shared" si="0"/>
        <v>24</v>
      </c>
      <c r="Q25" s="45">
        <v>5</v>
      </c>
      <c r="R25" s="45">
        <f t="shared" si="1"/>
        <v>29</v>
      </c>
      <c r="S25" s="46">
        <v>5</v>
      </c>
      <c r="T25" s="20">
        <f t="shared" si="2"/>
        <v>34</v>
      </c>
    </row>
    <row r="26" spans="1:20" s="2" customFormat="1" ht="16.5" thickBot="1">
      <c r="A26" s="8">
        <v>21</v>
      </c>
      <c r="B26" s="12" t="s">
        <v>11</v>
      </c>
      <c r="C26" s="1"/>
      <c r="D26" s="1"/>
      <c r="E26" s="1" t="s">
        <v>46</v>
      </c>
      <c r="F26" s="1" t="s">
        <v>48</v>
      </c>
      <c r="G26" s="1"/>
      <c r="H26" s="1">
        <v>12</v>
      </c>
      <c r="I26" s="1"/>
      <c r="J26" s="7"/>
      <c r="K26" s="43"/>
      <c r="L26" s="49">
        <v>2</v>
      </c>
      <c r="M26" s="45"/>
      <c r="N26" s="46"/>
      <c r="O26" s="46"/>
      <c r="P26" s="45">
        <f t="shared" si="0"/>
        <v>18</v>
      </c>
      <c r="Q26" s="45">
        <v>5</v>
      </c>
      <c r="R26" s="45">
        <f t="shared" si="1"/>
        <v>23</v>
      </c>
      <c r="S26" s="46">
        <v>7</v>
      </c>
      <c r="T26" s="20">
        <f t="shared" si="2"/>
        <v>30</v>
      </c>
    </row>
    <row r="27" spans="1:20" s="2" customFormat="1" ht="16.5" thickBot="1">
      <c r="A27" s="11">
        <v>22</v>
      </c>
      <c r="B27" s="12" t="s">
        <v>59</v>
      </c>
      <c r="C27" s="1"/>
      <c r="D27" s="1" t="s">
        <v>44</v>
      </c>
      <c r="E27" s="13"/>
      <c r="F27" s="1"/>
      <c r="G27" s="1"/>
      <c r="H27" s="1">
        <v>6</v>
      </c>
      <c r="I27" s="1"/>
      <c r="J27" s="7">
        <v>2</v>
      </c>
      <c r="K27" s="43"/>
      <c r="L27" s="46"/>
      <c r="M27" s="45"/>
      <c r="N27" s="46">
        <v>2</v>
      </c>
      <c r="O27" s="46"/>
      <c r="P27" s="45">
        <f t="shared" si="0"/>
        <v>24</v>
      </c>
      <c r="Q27" s="45">
        <v>5</v>
      </c>
      <c r="R27" s="45">
        <f t="shared" si="1"/>
        <v>29</v>
      </c>
      <c r="S27" s="46">
        <v>7</v>
      </c>
      <c r="T27" s="20">
        <f t="shared" si="2"/>
        <v>36</v>
      </c>
    </row>
    <row r="28" spans="1:20" s="2" customFormat="1" ht="16.5" thickBot="1">
      <c r="A28" s="8">
        <v>23</v>
      </c>
      <c r="B28" s="16" t="s">
        <v>60</v>
      </c>
      <c r="C28" s="1" t="s">
        <v>47</v>
      </c>
      <c r="D28" s="1" t="s">
        <v>62</v>
      </c>
      <c r="E28" s="1"/>
      <c r="F28" s="1"/>
      <c r="G28" s="1"/>
      <c r="H28" s="1">
        <v>12</v>
      </c>
      <c r="I28" s="1"/>
      <c r="J28" s="7">
        <v>1</v>
      </c>
      <c r="K28" s="37">
        <v>1</v>
      </c>
      <c r="L28" s="49">
        <v>1</v>
      </c>
      <c r="M28" s="45"/>
      <c r="N28" s="46"/>
      <c r="O28" s="46"/>
      <c r="P28" s="45">
        <f t="shared" si="0"/>
        <v>24</v>
      </c>
      <c r="Q28" s="45">
        <v>5</v>
      </c>
      <c r="R28" s="45">
        <f t="shared" si="1"/>
        <v>29</v>
      </c>
      <c r="S28" s="46">
        <v>8</v>
      </c>
      <c r="T28" s="20">
        <f t="shared" si="2"/>
        <v>37</v>
      </c>
    </row>
    <row r="29" spans="1:20" ht="16.5" thickBot="1">
      <c r="A29" s="11">
        <v>24</v>
      </c>
      <c r="B29" s="16" t="s">
        <v>14</v>
      </c>
      <c r="C29" s="1"/>
      <c r="D29" s="1"/>
      <c r="E29" s="1" t="s">
        <v>36</v>
      </c>
      <c r="F29" s="1"/>
      <c r="G29" s="1"/>
      <c r="H29" s="1">
        <v>8</v>
      </c>
      <c r="I29" s="7"/>
      <c r="J29" s="7">
        <v>2</v>
      </c>
      <c r="K29" s="37">
        <v>1</v>
      </c>
      <c r="L29" s="45"/>
      <c r="M29" s="45"/>
      <c r="N29" s="45"/>
      <c r="O29" s="45"/>
      <c r="P29" s="45">
        <f t="shared" si="0"/>
        <v>23</v>
      </c>
      <c r="Q29" s="45">
        <v>5</v>
      </c>
      <c r="R29" s="45">
        <f t="shared" si="1"/>
        <v>28</v>
      </c>
      <c r="S29" s="45">
        <v>6</v>
      </c>
      <c r="T29" s="20">
        <f t="shared" si="2"/>
        <v>34</v>
      </c>
    </row>
    <row r="30" spans="1:20" ht="16.5" thickBot="1">
      <c r="A30" s="8">
        <v>25</v>
      </c>
      <c r="B30" s="16" t="s">
        <v>15</v>
      </c>
      <c r="C30" s="13"/>
      <c r="D30" s="1" t="s">
        <v>33</v>
      </c>
      <c r="E30" s="1"/>
      <c r="F30" s="1"/>
      <c r="G30" s="1"/>
      <c r="H30" s="1">
        <v>6</v>
      </c>
      <c r="I30" s="7">
        <v>2</v>
      </c>
      <c r="J30" s="7"/>
      <c r="K30" s="43"/>
      <c r="L30" s="45"/>
      <c r="M30" s="45">
        <v>1</v>
      </c>
      <c r="N30" s="45">
        <v>1</v>
      </c>
      <c r="O30" s="45"/>
      <c r="P30" s="45">
        <f t="shared" si="0"/>
        <v>24</v>
      </c>
      <c r="Q30" s="45">
        <v>5</v>
      </c>
      <c r="R30" s="45">
        <f t="shared" si="1"/>
        <v>29</v>
      </c>
      <c r="S30" s="45">
        <v>4</v>
      </c>
      <c r="T30" s="20">
        <f t="shared" si="2"/>
        <v>33</v>
      </c>
    </row>
    <row r="31" spans="1:20" ht="16.5" thickBot="1">
      <c r="A31" s="11">
        <v>26</v>
      </c>
      <c r="B31" s="16" t="s">
        <v>16</v>
      </c>
      <c r="C31" s="1" t="s">
        <v>34</v>
      </c>
      <c r="D31" s="1" t="s">
        <v>35</v>
      </c>
      <c r="E31" s="13"/>
      <c r="F31" s="1"/>
      <c r="G31" s="1"/>
      <c r="H31" s="1">
        <v>12</v>
      </c>
      <c r="I31" s="7">
        <v>1</v>
      </c>
      <c r="J31" s="7"/>
      <c r="K31" s="43"/>
      <c r="L31" s="48">
        <v>2</v>
      </c>
      <c r="M31" s="45"/>
      <c r="N31" s="45"/>
      <c r="O31" s="45"/>
      <c r="P31" s="45">
        <f t="shared" si="0"/>
        <v>24</v>
      </c>
      <c r="Q31" s="45">
        <v>5</v>
      </c>
      <c r="R31" s="45">
        <f t="shared" si="1"/>
        <v>29</v>
      </c>
      <c r="S31" s="45">
        <v>6</v>
      </c>
      <c r="T31" s="20">
        <f t="shared" si="2"/>
        <v>35</v>
      </c>
    </row>
    <row r="32" spans="1:20" s="2" customFormat="1" ht="16.5" thickBot="1">
      <c r="A32" s="8">
        <v>27</v>
      </c>
      <c r="B32" s="16" t="s">
        <v>12</v>
      </c>
      <c r="C32" s="1" t="s">
        <v>42</v>
      </c>
      <c r="D32" s="1"/>
      <c r="E32" s="1"/>
      <c r="F32" s="1"/>
      <c r="G32" s="1"/>
      <c r="H32" s="1">
        <v>6</v>
      </c>
      <c r="I32" s="7"/>
      <c r="J32" s="7">
        <v>1</v>
      </c>
      <c r="K32" s="43"/>
      <c r="L32" s="46"/>
      <c r="M32" s="45">
        <v>3</v>
      </c>
      <c r="N32" s="46">
        <v>1</v>
      </c>
      <c r="O32" s="46"/>
      <c r="P32" s="45">
        <f t="shared" si="0"/>
        <v>24</v>
      </c>
      <c r="Q32" s="45">
        <v>5</v>
      </c>
      <c r="R32" s="45">
        <f t="shared" si="1"/>
        <v>29</v>
      </c>
      <c r="S32" s="46">
        <v>5</v>
      </c>
      <c r="T32" s="20">
        <f t="shared" si="2"/>
        <v>34</v>
      </c>
    </row>
    <row r="33" spans="1:20" ht="16.5" thickBot="1">
      <c r="A33" s="11">
        <v>28</v>
      </c>
      <c r="B33" s="4" t="s">
        <v>13</v>
      </c>
      <c r="C33" s="1"/>
      <c r="D33" s="1"/>
      <c r="E33" s="1" t="s">
        <v>36</v>
      </c>
      <c r="F33" s="1" t="s">
        <v>64</v>
      </c>
      <c r="G33" s="1"/>
      <c r="H33" s="1">
        <v>14</v>
      </c>
      <c r="I33" s="7"/>
      <c r="J33" s="7">
        <v>1</v>
      </c>
      <c r="K33" s="43"/>
      <c r="L33" s="48">
        <v>1</v>
      </c>
      <c r="M33" s="45"/>
      <c r="N33" s="45"/>
      <c r="O33" s="45"/>
      <c r="P33" s="45">
        <f t="shared" si="0"/>
        <v>23</v>
      </c>
      <c r="Q33" s="45">
        <v>5</v>
      </c>
      <c r="R33" s="45">
        <f t="shared" si="1"/>
        <v>28</v>
      </c>
      <c r="S33" s="45">
        <v>6</v>
      </c>
      <c r="T33" s="20">
        <f t="shared" si="2"/>
        <v>34</v>
      </c>
    </row>
    <row r="34" spans="1:20" ht="16.5" thickBot="1">
      <c r="A34" s="8">
        <v>29</v>
      </c>
      <c r="B34" s="4" t="s">
        <v>61</v>
      </c>
      <c r="C34" s="19"/>
      <c r="D34" s="1" t="s">
        <v>44</v>
      </c>
      <c r="E34" s="1"/>
      <c r="F34" s="1"/>
      <c r="G34" s="1"/>
      <c r="H34" s="1">
        <v>6</v>
      </c>
      <c r="I34" s="1"/>
      <c r="J34" s="7">
        <v>2</v>
      </c>
      <c r="K34" s="37">
        <v>1</v>
      </c>
      <c r="L34" s="45"/>
      <c r="M34" s="45"/>
      <c r="N34" s="45">
        <v>1</v>
      </c>
      <c r="O34" s="45"/>
      <c r="P34" s="45">
        <f t="shared" si="0"/>
        <v>24</v>
      </c>
      <c r="Q34" s="45">
        <v>5</v>
      </c>
      <c r="R34" s="45">
        <f t="shared" si="1"/>
        <v>29</v>
      </c>
      <c r="S34" s="45">
        <v>4</v>
      </c>
      <c r="T34" s="20">
        <f t="shared" si="2"/>
        <v>33</v>
      </c>
    </row>
    <row r="35" spans="1:20" ht="16.5" thickBot="1">
      <c r="A35" s="11">
        <v>30</v>
      </c>
      <c r="B35" s="4" t="s">
        <v>17</v>
      </c>
      <c r="C35" s="1" t="s">
        <v>42</v>
      </c>
      <c r="D35" s="1"/>
      <c r="E35" s="1"/>
      <c r="F35" s="1"/>
      <c r="G35" s="1"/>
      <c r="H35" s="1">
        <v>6</v>
      </c>
      <c r="I35" s="7">
        <v>1</v>
      </c>
      <c r="J35" s="7">
        <v>1</v>
      </c>
      <c r="K35" s="43"/>
      <c r="L35" s="45"/>
      <c r="M35" s="45">
        <v>1</v>
      </c>
      <c r="N35" s="45">
        <v>1</v>
      </c>
      <c r="O35" s="45"/>
      <c r="P35" s="45">
        <f t="shared" si="0"/>
        <v>24</v>
      </c>
      <c r="Q35" s="45">
        <v>5</v>
      </c>
      <c r="R35" s="45">
        <f t="shared" si="1"/>
        <v>29</v>
      </c>
      <c r="S35" s="45">
        <v>5</v>
      </c>
      <c r="T35" s="20">
        <f t="shared" si="2"/>
        <v>34</v>
      </c>
    </row>
    <row r="36" spans="1:20" s="2" customFormat="1" ht="16.5" thickBot="1">
      <c r="A36" s="8">
        <v>31</v>
      </c>
      <c r="B36" s="4" t="s">
        <v>18</v>
      </c>
      <c r="C36" s="1" t="s">
        <v>42</v>
      </c>
      <c r="D36" s="1"/>
      <c r="E36" s="1"/>
      <c r="F36" s="1"/>
      <c r="G36" s="1"/>
      <c r="H36" s="1">
        <v>6</v>
      </c>
      <c r="I36" s="7">
        <v>1</v>
      </c>
      <c r="J36" s="7">
        <v>1</v>
      </c>
      <c r="K36" s="43"/>
      <c r="L36" s="49">
        <v>2</v>
      </c>
      <c r="M36" s="45"/>
      <c r="N36" s="46"/>
      <c r="O36" s="46"/>
      <c r="P36" s="45">
        <f t="shared" si="0"/>
        <v>24</v>
      </c>
      <c r="Q36" s="45">
        <v>5</v>
      </c>
      <c r="R36" s="45">
        <f t="shared" si="1"/>
        <v>29</v>
      </c>
      <c r="S36" s="46">
        <v>6</v>
      </c>
      <c r="T36" s="20">
        <f t="shared" si="2"/>
        <v>35</v>
      </c>
    </row>
    <row r="37" spans="1:20" ht="16.5" thickBot="1">
      <c r="A37" s="11">
        <v>32</v>
      </c>
      <c r="B37" s="4" t="s">
        <v>19</v>
      </c>
      <c r="C37" s="1" t="s">
        <v>66</v>
      </c>
      <c r="D37" s="1"/>
      <c r="E37" s="1" t="s">
        <v>63</v>
      </c>
      <c r="F37" s="18"/>
      <c r="G37" s="13"/>
      <c r="H37" s="1">
        <v>8</v>
      </c>
      <c r="I37" s="1"/>
      <c r="J37" s="7">
        <v>1</v>
      </c>
      <c r="K37" s="37">
        <v>1</v>
      </c>
      <c r="L37" s="45"/>
      <c r="M37" s="45">
        <v>1</v>
      </c>
      <c r="N37" s="45"/>
      <c r="O37" s="45"/>
      <c r="P37" s="45">
        <f t="shared" si="0"/>
        <v>20</v>
      </c>
      <c r="Q37" s="45">
        <v>5</v>
      </c>
      <c r="R37" s="45">
        <f t="shared" si="1"/>
        <v>25</v>
      </c>
      <c r="S37" s="45">
        <v>5</v>
      </c>
      <c r="T37" s="20">
        <f t="shared" si="2"/>
        <v>30</v>
      </c>
    </row>
    <row r="38" spans="1:20" ht="16.5" thickBot="1">
      <c r="A38" s="8">
        <v>33</v>
      </c>
      <c r="B38" s="4" t="s">
        <v>20</v>
      </c>
      <c r="C38" s="1"/>
      <c r="D38" s="13"/>
      <c r="E38" s="1" t="s">
        <v>49</v>
      </c>
      <c r="F38" s="15"/>
      <c r="G38" s="15"/>
      <c r="H38" s="1">
        <v>6</v>
      </c>
      <c r="I38" s="1"/>
      <c r="J38" s="7">
        <v>2</v>
      </c>
      <c r="K38" s="37">
        <v>1</v>
      </c>
      <c r="L38" s="45"/>
      <c r="M38" s="45"/>
      <c r="N38" s="45">
        <v>1</v>
      </c>
      <c r="O38" s="45"/>
      <c r="P38" s="45">
        <f t="shared" si="0"/>
        <v>24</v>
      </c>
      <c r="Q38" s="45">
        <v>5</v>
      </c>
      <c r="R38" s="45">
        <f t="shared" si="1"/>
        <v>29</v>
      </c>
      <c r="S38" s="45">
        <v>5</v>
      </c>
      <c r="T38" s="20">
        <f t="shared" si="2"/>
        <v>34</v>
      </c>
    </row>
    <row r="39" spans="1:20" ht="16.5" thickBot="1">
      <c r="A39" s="11">
        <v>34</v>
      </c>
      <c r="B39" s="17" t="s">
        <v>28</v>
      </c>
      <c r="C39" s="18"/>
      <c r="D39" s="18"/>
      <c r="E39" s="18" t="s">
        <v>51</v>
      </c>
      <c r="F39" s="18"/>
      <c r="G39" s="18"/>
      <c r="H39" s="39">
        <v>8</v>
      </c>
      <c r="I39" s="7">
        <v>2</v>
      </c>
      <c r="J39" s="7"/>
      <c r="K39" s="44"/>
      <c r="L39" s="47"/>
      <c r="M39" s="47"/>
      <c r="N39" s="47">
        <v>1</v>
      </c>
      <c r="O39" s="47"/>
      <c r="P39" s="47">
        <f t="shared" si="0"/>
        <v>23</v>
      </c>
      <c r="Q39" s="45">
        <v>5</v>
      </c>
      <c r="R39" s="47">
        <f t="shared" si="1"/>
        <v>28</v>
      </c>
      <c r="S39" s="47">
        <v>7</v>
      </c>
      <c r="T39" s="21">
        <f t="shared" si="2"/>
        <v>35</v>
      </c>
    </row>
    <row r="40" spans="1:20">
      <c r="I40" s="5">
        <f t="shared" ref="I40:N40" si="6">SUM(I6:I39)</f>
        <v>12</v>
      </c>
      <c r="J40" s="5">
        <f t="shared" si="6"/>
        <v>28</v>
      </c>
      <c r="K40" s="5">
        <f t="shared" si="6"/>
        <v>12</v>
      </c>
      <c r="L40" s="5">
        <f t="shared" si="6"/>
        <v>12</v>
      </c>
      <c r="M40" s="5">
        <f t="shared" si="6"/>
        <v>12</v>
      </c>
      <c r="N40" s="5">
        <f t="shared" si="6"/>
        <v>12</v>
      </c>
    </row>
    <row r="43" spans="1:20" ht="15.75">
      <c r="F43" s="68" t="s">
        <v>26</v>
      </c>
      <c r="G43" s="68"/>
      <c r="H43" s="27"/>
      <c r="I43" s="27"/>
      <c r="J43" s="27"/>
      <c r="K43" s="27"/>
    </row>
  </sheetData>
  <mergeCells count="5">
    <mergeCell ref="F43:G43"/>
    <mergeCell ref="B4:G4"/>
    <mergeCell ref="B1:G1"/>
    <mergeCell ref="B2:G2"/>
    <mergeCell ref="B3:G3"/>
  </mergeCells>
  <pageMargins left="0.7" right="0.7" top="0.75" bottom="0.75" header="0.3" footer="0.3"/>
  <pageSetup paperSize="9" scale="78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43"/>
  <sheetViews>
    <sheetView topLeftCell="A4" zoomScale="60" zoomScaleNormal="60" workbookViewId="0">
      <selection activeCell="V19" sqref="V19"/>
    </sheetView>
  </sheetViews>
  <sheetFormatPr defaultColWidth="8.85546875" defaultRowHeight="15"/>
  <cols>
    <col min="1" max="1" width="4.85546875" style="5" customWidth="1"/>
    <col min="2" max="2" width="29.140625" style="5" customWidth="1"/>
    <col min="3" max="4" width="10.7109375" style="5" customWidth="1"/>
    <col min="5" max="5" width="18.7109375" style="5" bestFit="1" customWidth="1"/>
    <col min="6" max="6" width="12.5703125" style="5" bestFit="1" customWidth="1"/>
    <col min="7" max="7" width="12.5703125" style="5" customWidth="1"/>
    <col min="8" max="9" width="8.140625" style="5" bestFit="1" customWidth="1"/>
    <col min="10" max="10" width="7.28515625" style="5" bestFit="1" customWidth="1"/>
    <col min="11" max="11" width="7.7109375" style="5" bestFit="1" customWidth="1"/>
    <col min="12" max="12" width="6.42578125" style="5" bestFit="1" customWidth="1"/>
    <col min="13" max="13" width="5" style="5" bestFit="1" customWidth="1"/>
    <col min="14" max="14" width="6" style="5" bestFit="1" customWidth="1"/>
    <col min="15" max="15" width="10.140625" style="5" bestFit="1" customWidth="1"/>
    <col min="16" max="16" width="12.42578125" style="5" bestFit="1" customWidth="1"/>
    <col min="17" max="17" width="10" style="5" bestFit="1" customWidth="1"/>
    <col min="18" max="18" width="13.42578125" style="5" bestFit="1" customWidth="1"/>
    <col min="19" max="16384" width="8.85546875" style="5"/>
  </cols>
  <sheetData>
    <row r="1" spans="1:20" ht="18">
      <c r="B1" s="66" t="s">
        <v>0</v>
      </c>
      <c r="C1" s="66"/>
      <c r="D1" s="66"/>
      <c r="E1" s="66"/>
      <c r="F1" s="66"/>
      <c r="G1" s="66"/>
      <c r="H1" s="51"/>
      <c r="I1" s="51"/>
      <c r="J1" s="51"/>
      <c r="K1" s="51"/>
    </row>
    <row r="2" spans="1:20">
      <c r="B2" s="67" t="s">
        <v>1</v>
      </c>
      <c r="C2" s="67"/>
      <c r="D2" s="67"/>
      <c r="E2" s="67"/>
      <c r="F2" s="67"/>
      <c r="G2" s="67"/>
      <c r="H2" s="52"/>
      <c r="I2" s="52"/>
      <c r="J2" s="52"/>
      <c r="K2" s="52"/>
    </row>
    <row r="3" spans="1:20">
      <c r="B3" s="67" t="s">
        <v>68</v>
      </c>
      <c r="C3" s="67"/>
      <c r="D3" s="67"/>
      <c r="E3" s="67"/>
      <c r="F3" s="67"/>
      <c r="G3" s="67"/>
      <c r="H3" s="52"/>
      <c r="I3" s="52"/>
      <c r="J3" s="52"/>
      <c r="K3" s="52"/>
    </row>
    <row r="4" spans="1:20" ht="15.75" thickBot="1">
      <c r="B4" s="67"/>
      <c r="C4" s="67"/>
      <c r="D4" s="67"/>
      <c r="E4" s="67"/>
      <c r="F4" s="67"/>
      <c r="G4" s="67"/>
      <c r="H4" s="52"/>
      <c r="I4" s="52"/>
      <c r="J4" s="52"/>
      <c r="K4" s="52"/>
    </row>
    <row r="5" spans="1:20" ht="35.25" customHeight="1" thickBot="1">
      <c r="A5" s="6" t="s">
        <v>22</v>
      </c>
      <c r="B5" s="6" t="s">
        <v>23</v>
      </c>
      <c r="C5" s="7" t="s">
        <v>29</v>
      </c>
      <c r="D5" s="7" t="s">
        <v>30</v>
      </c>
      <c r="E5" s="7" t="s">
        <v>31</v>
      </c>
      <c r="F5" s="7" t="s">
        <v>32</v>
      </c>
      <c r="G5" s="7" t="s">
        <v>39</v>
      </c>
      <c r="H5" s="7" t="s">
        <v>71</v>
      </c>
      <c r="I5" s="7" t="s">
        <v>72</v>
      </c>
      <c r="J5" s="7" t="s">
        <v>73</v>
      </c>
      <c r="K5" s="31" t="s">
        <v>74</v>
      </c>
      <c r="L5" s="32" t="s">
        <v>75</v>
      </c>
      <c r="M5" s="33" t="s">
        <v>76</v>
      </c>
      <c r="N5" s="33" t="s">
        <v>77</v>
      </c>
      <c r="O5" s="33" t="s">
        <v>78</v>
      </c>
      <c r="P5" s="34" t="s">
        <v>79</v>
      </c>
      <c r="Q5" s="35" t="s">
        <v>80</v>
      </c>
      <c r="R5" s="34" t="s">
        <v>81</v>
      </c>
      <c r="S5" s="34" t="s">
        <v>82</v>
      </c>
      <c r="T5" s="34" t="s">
        <v>83</v>
      </c>
    </row>
    <row r="6" spans="1:20" ht="15.75">
      <c r="A6" s="8">
        <v>1</v>
      </c>
      <c r="B6" s="9" t="s">
        <v>2</v>
      </c>
      <c r="C6" s="10"/>
      <c r="D6" s="10" t="s">
        <v>34</v>
      </c>
      <c r="E6" s="10"/>
      <c r="F6" s="10"/>
      <c r="G6" s="10"/>
      <c r="H6" s="36">
        <v>6</v>
      </c>
      <c r="I6" s="40"/>
      <c r="J6" s="40"/>
      <c r="K6" s="41"/>
      <c r="L6" s="45"/>
      <c r="M6" s="45"/>
      <c r="N6" s="45"/>
      <c r="O6" s="45"/>
      <c r="P6" s="45">
        <f>H6+I6*6+J6*6+K6*3+M6*3+L6*3+O6*3+N6*3</f>
        <v>6</v>
      </c>
      <c r="Q6" s="45">
        <v>5</v>
      </c>
      <c r="R6" s="45">
        <f>P6+Q6</f>
        <v>11</v>
      </c>
      <c r="S6" s="45">
        <v>19</v>
      </c>
      <c r="T6" s="20">
        <f>R6+S6</f>
        <v>30</v>
      </c>
    </row>
    <row r="7" spans="1:20" ht="16.5" thickBot="1">
      <c r="A7" s="11">
        <v>2</v>
      </c>
      <c r="B7" s="12" t="s">
        <v>3</v>
      </c>
      <c r="C7" s="1"/>
      <c r="D7" s="1"/>
      <c r="E7" s="1"/>
      <c r="F7" s="1"/>
      <c r="G7" s="1" t="s">
        <v>41</v>
      </c>
      <c r="H7" s="1">
        <v>8</v>
      </c>
      <c r="I7" s="3"/>
      <c r="J7" s="3"/>
      <c r="K7" s="42"/>
      <c r="L7" s="45"/>
      <c r="M7" s="45">
        <v>1</v>
      </c>
      <c r="N7" s="45"/>
      <c r="O7" s="45"/>
      <c r="P7" s="45">
        <f t="shared" ref="P7:P39" si="0">H7+I7*6+J7*6+K7*3+M7*3+L7*3+O7*3+N7*3</f>
        <v>11</v>
      </c>
      <c r="Q7" s="45">
        <v>5</v>
      </c>
      <c r="R7" s="45">
        <f t="shared" ref="R7:R39" si="1">P7+Q7</f>
        <v>16</v>
      </c>
      <c r="S7" s="45">
        <v>10</v>
      </c>
      <c r="T7" s="20">
        <f t="shared" ref="T7:T39" si="2">R7+S7</f>
        <v>26</v>
      </c>
    </row>
    <row r="8" spans="1:20" ht="15.75">
      <c r="A8" s="8">
        <v>3</v>
      </c>
      <c r="B8" s="12" t="s">
        <v>4</v>
      </c>
      <c r="C8" s="1"/>
      <c r="D8" s="1"/>
      <c r="E8" s="1" t="s">
        <v>27</v>
      </c>
      <c r="F8" s="1"/>
      <c r="G8" s="1" t="s">
        <v>27</v>
      </c>
      <c r="H8" s="1">
        <v>16</v>
      </c>
      <c r="I8" s="3"/>
      <c r="J8" s="3"/>
      <c r="K8" s="42"/>
      <c r="L8" s="45"/>
      <c r="M8" s="45"/>
      <c r="N8" s="45"/>
      <c r="O8" s="45"/>
      <c r="P8" s="45">
        <f t="shared" si="0"/>
        <v>16</v>
      </c>
      <c r="Q8" s="45">
        <v>5</v>
      </c>
      <c r="R8" s="45">
        <f t="shared" si="1"/>
        <v>21</v>
      </c>
      <c r="S8" s="45">
        <v>6</v>
      </c>
      <c r="T8" s="20">
        <f t="shared" si="2"/>
        <v>27</v>
      </c>
    </row>
    <row r="9" spans="1:20" s="61" customFormat="1" ht="16.5" thickBot="1">
      <c r="A9" s="57">
        <v>4</v>
      </c>
      <c r="B9" s="58" t="s">
        <v>25</v>
      </c>
      <c r="C9" s="18"/>
      <c r="D9" s="18"/>
      <c r="E9" s="18"/>
      <c r="F9" s="18" t="s">
        <v>67</v>
      </c>
      <c r="G9" s="59"/>
      <c r="H9" s="18">
        <v>6</v>
      </c>
      <c r="I9" s="23"/>
      <c r="J9" s="23">
        <v>1</v>
      </c>
      <c r="K9" s="60"/>
      <c r="L9" s="47"/>
      <c r="M9" s="47"/>
      <c r="N9" s="47">
        <v>1</v>
      </c>
      <c r="O9" s="47"/>
      <c r="P9" s="47">
        <f t="shared" si="0"/>
        <v>15</v>
      </c>
      <c r="Q9" s="47">
        <v>5</v>
      </c>
      <c r="R9" s="47">
        <f t="shared" si="1"/>
        <v>20</v>
      </c>
      <c r="S9" s="47">
        <v>14</v>
      </c>
      <c r="T9" s="21">
        <f t="shared" si="2"/>
        <v>34</v>
      </c>
    </row>
    <row r="10" spans="1:20" ht="16.5" thickBot="1">
      <c r="A10" s="54">
        <v>5</v>
      </c>
      <c r="B10" s="55" t="s">
        <v>5</v>
      </c>
      <c r="C10" s="36"/>
      <c r="D10" s="36"/>
      <c r="E10" s="36" t="s">
        <v>49</v>
      </c>
      <c r="F10" s="36"/>
      <c r="G10" s="36"/>
      <c r="H10" s="36">
        <v>6</v>
      </c>
      <c r="I10" s="40"/>
      <c r="J10" s="40"/>
      <c r="K10" s="41"/>
      <c r="L10" s="56"/>
      <c r="M10" s="56"/>
      <c r="N10" s="56"/>
      <c r="O10" s="56"/>
      <c r="P10" s="56">
        <f t="shared" si="0"/>
        <v>6</v>
      </c>
      <c r="Q10" s="56">
        <v>5</v>
      </c>
      <c r="R10" s="56">
        <f t="shared" si="1"/>
        <v>11</v>
      </c>
      <c r="S10" s="56">
        <v>11</v>
      </c>
      <c r="T10" s="22">
        <f t="shared" si="2"/>
        <v>22</v>
      </c>
    </row>
    <row r="11" spans="1:20" ht="16.5" thickBot="1">
      <c r="A11" s="11">
        <v>6</v>
      </c>
      <c r="B11" s="50" t="s">
        <v>52</v>
      </c>
      <c r="C11" s="13"/>
      <c r="D11" s="1" t="s">
        <v>33</v>
      </c>
      <c r="E11" s="1"/>
      <c r="F11" s="1"/>
      <c r="G11" s="1"/>
      <c r="H11" s="1">
        <v>6</v>
      </c>
      <c r="I11" s="1">
        <v>2</v>
      </c>
      <c r="J11" s="7"/>
      <c r="K11" s="43"/>
      <c r="L11" s="45"/>
      <c r="M11" s="45"/>
      <c r="N11" s="45"/>
      <c r="O11" s="45"/>
      <c r="P11" s="45">
        <f t="shared" si="0"/>
        <v>18</v>
      </c>
      <c r="Q11" s="45">
        <v>5</v>
      </c>
      <c r="R11" s="45">
        <f t="shared" si="1"/>
        <v>23</v>
      </c>
      <c r="S11" s="45">
        <v>11</v>
      </c>
      <c r="T11" s="20">
        <f t="shared" si="2"/>
        <v>34</v>
      </c>
    </row>
    <row r="12" spans="1:20" ht="16.5" thickBot="1">
      <c r="A12" s="8">
        <v>7</v>
      </c>
      <c r="B12" s="50" t="s">
        <v>53</v>
      </c>
      <c r="C12" s="1" t="s">
        <v>42</v>
      </c>
      <c r="D12" s="1" t="s">
        <v>34</v>
      </c>
      <c r="E12" s="1"/>
      <c r="F12" s="1"/>
      <c r="G12" s="1"/>
      <c r="H12" s="1">
        <v>14</v>
      </c>
      <c r="I12" s="1"/>
      <c r="J12" s="7">
        <v>1</v>
      </c>
      <c r="K12" s="43"/>
      <c r="L12" s="45"/>
      <c r="M12" s="45"/>
      <c r="N12" s="45"/>
      <c r="O12" s="45"/>
      <c r="P12" s="45">
        <f t="shared" si="0"/>
        <v>20</v>
      </c>
      <c r="Q12" s="45">
        <v>5</v>
      </c>
      <c r="R12" s="45">
        <f t="shared" si="1"/>
        <v>25</v>
      </c>
      <c r="S12" s="45">
        <v>8</v>
      </c>
      <c r="T12" s="20">
        <f t="shared" si="2"/>
        <v>33</v>
      </c>
    </row>
    <row r="13" spans="1:20" ht="16.5" thickBot="1">
      <c r="A13" s="11">
        <v>8</v>
      </c>
      <c r="B13" s="12" t="s">
        <v>54</v>
      </c>
      <c r="C13" s="1"/>
      <c r="D13" s="1"/>
      <c r="E13" s="1" t="s">
        <v>63</v>
      </c>
      <c r="F13" s="1"/>
      <c r="G13" s="1"/>
      <c r="H13" s="1">
        <v>6</v>
      </c>
      <c r="I13" s="1"/>
      <c r="J13" s="7">
        <v>2</v>
      </c>
      <c r="K13" s="43"/>
      <c r="L13" s="45"/>
      <c r="M13" s="45"/>
      <c r="N13" s="45"/>
      <c r="O13" s="45"/>
      <c r="P13" s="45">
        <f t="shared" si="0"/>
        <v>18</v>
      </c>
      <c r="Q13" s="45">
        <v>5</v>
      </c>
      <c r="R13" s="45">
        <f t="shared" si="1"/>
        <v>23</v>
      </c>
      <c r="S13" s="45">
        <v>12</v>
      </c>
      <c r="T13" s="20">
        <f t="shared" si="2"/>
        <v>35</v>
      </c>
    </row>
    <row r="14" spans="1:20" ht="16.5" thickBot="1">
      <c r="A14" s="8">
        <v>9</v>
      </c>
      <c r="B14" s="50" t="s">
        <v>69</v>
      </c>
      <c r="C14" s="1"/>
      <c r="D14" s="1" t="s">
        <v>34</v>
      </c>
      <c r="E14" s="1" t="s">
        <v>36</v>
      </c>
      <c r="F14" s="1"/>
      <c r="G14" s="1"/>
      <c r="H14" s="14">
        <v>16</v>
      </c>
      <c r="I14" s="14"/>
      <c r="J14" s="7"/>
      <c r="K14" s="43"/>
      <c r="L14" s="45">
        <v>1</v>
      </c>
      <c r="M14" s="45"/>
      <c r="N14" s="45"/>
      <c r="O14" s="45"/>
      <c r="P14" s="45">
        <f t="shared" ref="P14:P15" si="3">H14+I14*6+J14*6+K14*3+M14*3+L14*3+O14*3+N14*3</f>
        <v>19</v>
      </c>
      <c r="Q14" s="45">
        <v>5</v>
      </c>
      <c r="R14" s="45">
        <f t="shared" ref="R14:R15" si="4">P14+Q14</f>
        <v>24</v>
      </c>
      <c r="S14" s="45">
        <v>4</v>
      </c>
      <c r="T14" s="20">
        <f t="shared" ref="T14:T15" si="5">R14+S14</f>
        <v>28</v>
      </c>
    </row>
    <row r="15" spans="1:20" s="61" customFormat="1" ht="19.5" customHeight="1" thickBot="1">
      <c r="A15" s="57">
        <v>10</v>
      </c>
      <c r="B15" s="64" t="s">
        <v>55</v>
      </c>
      <c r="C15" s="18"/>
      <c r="D15" s="65"/>
      <c r="E15" s="18" t="s">
        <v>37</v>
      </c>
      <c r="F15" s="65"/>
      <c r="G15" s="65"/>
      <c r="H15" s="18">
        <v>16</v>
      </c>
      <c r="I15" s="18"/>
      <c r="J15" s="7"/>
      <c r="K15" s="44"/>
      <c r="L15" s="47"/>
      <c r="M15" s="47">
        <v>1</v>
      </c>
      <c r="N15" s="47"/>
      <c r="O15" s="47"/>
      <c r="P15" s="47">
        <f t="shared" si="3"/>
        <v>19</v>
      </c>
      <c r="Q15" s="47">
        <v>5</v>
      </c>
      <c r="R15" s="47">
        <f t="shared" si="4"/>
        <v>24</v>
      </c>
      <c r="S15" s="47">
        <v>6</v>
      </c>
      <c r="T15" s="21">
        <f t="shared" si="5"/>
        <v>30</v>
      </c>
    </row>
    <row r="16" spans="1:20" ht="16.5" thickBot="1">
      <c r="A16" s="54">
        <v>11</v>
      </c>
      <c r="B16" s="55" t="s">
        <v>6</v>
      </c>
      <c r="C16" s="36"/>
      <c r="D16" s="36" t="s">
        <v>35</v>
      </c>
      <c r="E16" s="36"/>
      <c r="F16" s="36" t="s">
        <v>64</v>
      </c>
      <c r="G16" s="36"/>
      <c r="H16" s="36">
        <v>12</v>
      </c>
      <c r="I16" s="36">
        <v>2</v>
      </c>
      <c r="J16" s="62"/>
      <c r="K16" s="43"/>
      <c r="L16" s="63">
        <v>1</v>
      </c>
      <c r="M16" s="56"/>
      <c r="N16" s="56"/>
      <c r="O16" s="56"/>
      <c r="P16" s="56">
        <f t="shared" si="0"/>
        <v>27</v>
      </c>
      <c r="Q16" s="56">
        <v>5</v>
      </c>
      <c r="R16" s="56">
        <f t="shared" si="1"/>
        <v>32</v>
      </c>
      <c r="S16" s="56">
        <v>4</v>
      </c>
      <c r="T16" s="22">
        <f t="shared" si="2"/>
        <v>36</v>
      </c>
    </row>
    <row r="17" spans="1:20" ht="16.5" thickBot="1">
      <c r="A17" s="11">
        <v>12</v>
      </c>
      <c r="B17" s="12" t="s">
        <v>70</v>
      </c>
      <c r="C17" s="1" t="s">
        <v>42</v>
      </c>
      <c r="D17" s="1"/>
      <c r="E17" s="1" t="s">
        <v>38</v>
      </c>
      <c r="F17" s="1"/>
      <c r="G17" s="1"/>
      <c r="H17" s="38">
        <v>14</v>
      </c>
      <c r="I17" s="7">
        <v>2</v>
      </c>
      <c r="J17" s="7"/>
      <c r="K17" s="43"/>
      <c r="L17" s="45"/>
      <c r="M17" s="45"/>
      <c r="N17" s="45"/>
      <c r="O17" s="45"/>
      <c r="P17" s="45">
        <f t="shared" si="0"/>
        <v>26</v>
      </c>
      <c r="Q17" s="45">
        <v>5</v>
      </c>
      <c r="R17" s="45">
        <f t="shared" si="1"/>
        <v>31</v>
      </c>
      <c r="S17" s="45">
        <v>4</v>
      </c>
      <c r="T17" s="20">
        <f t="shared" si="2"/>
        <v>35</v>
      </c>
    </row>
    <row r="18" spans="1:20" ht="16.5" thickBot="1">
      <c r="A18" s="8">
        <v>13</v>
      </c>
      <c r="B18" s="12" t="s">
        <v>7</v>
      </c>
      <c r="C18" s="1"/>
      <c r="D18" s="1"/>
      <c r="E18" s="1"/>
      <c r="F18" s="1"/>
      <c r="G18" s="1" t="s">
        <v>40</v>
      </c>
      <c r="H18" s="1">
        <v>8</v>
      </c>
      <c r="I18" s="1"/>
      <c r="J18" s="7">
        <v>2</v>
      </c>
      <c r="K18" s="37">
        <v>2</v>
      </c>
      <c r="L18" s="45"/>
      <c r="M18" s="45"/>
      <c r="N18" s="45"/>
      <c r="O18" s="45"/>
      <c r="P18" s="45">
        <f t="shared" si="0"/>
        <v>26</v>
      </c>
      <c r="Q18" s="45">
        <v>5</v>
      </c>
      <c r="R18" s="45">
        <f t="shared" si="1"/>
        <v>31</v>
      </c>
      <c r="S18" s="45">
        <v>7</v>
      </c>
      <c r="T18" s="20">
        <f t="shared" si="2"/>
        <v>38</v>
      </c>
    </row>
    <row r="19" spans="1:20" ht="16.5" thickBot="1">
      <c r="A19" s="11">
        <v>14</v>
      </c>
      <c r="B19" s="12" t="s">
        <v>8</v>
      </c>
      <c r="C19" s="1"/>
      <c r="D19" s="1"/>
      <c r="E19" s="1"/>
      <c r="F19" s="1" t="s">
        <v>67</v>
      </c>
      <c r="G19" s="15"/>
      <c r="H19" s="38">
        <v>6</v>
      </c>
      <c r="I19" s="7">
        <v>3</v>
      </c>
      <c r="J19" s="7"/>
      <c r="K19" s="43"/>
      <c r="L19" s="45"/>
      <c r="M19" s="45"/>
      <c r="N19" s="45">
        <v>1</v>
      </c>
      <c r="O19" s="45"/>
      <c r="P19" s="45">
        <f t="shared" si="0"/>
        <v>27</v>
      </c>
      <c r="Q19" s="45">
        <v>5</v>
      </c>
      <c r="R19" s="45">
        <f t="shared" si="1"/>
        <v>32</v>
      </c>
      <c r="S19" s="45">
        <v>5</v>
      </c>
      <c r="T19" s="20">
        <f t="shared" si="2"/>
        <v>37</v>
      </c>
    </row>
    <row r="20" spans="1:20" ht="16.5" thickBot="1">
      <c r="A20" s="8">
        <v>15</v>
      </c>
      <c r="B20" s="12" t="s">
        <v>24</v>
      </c>
      <c r="C20" s="1"/>
      <c r="D20" s="1" t="s">
        <v>44</v>
      </c>
      <c r="E20" s="1"/>
      <c r="F20" s="1"/>
      <c r="G20" s="13"/>
      <c r="H20" s="1">
        <v>6</v>
      </c>
      <c r="I20" s="1"/>
      <c r="J20" s="7">
        <v>2</v>
      </c>
      <c r="K20" s="43"/>
      <c r="L20" s="45"/>
      <c r="M20" s="45">
        <v>1</v>
      </c>
      <c r="N20" s="45">
        <v>2</v>
      </c>
      <c r="O20" s="45"/>
      <c r="P20" s="45">
        <f t="shared" si="0"/>
        <v>27</v>
      </c>
      <c r="Q20" s="45">
        <v>5</v>
      </c>
      <c r="R20" s="45">
        <f t="shared" si="1"/>
        <v>32</v>
      </c>
      <c r="S20" s="45">
        <v>3</v>
      </c>
      <c r="T20" s="20">
        <f t="shared" si="2"/>
        <v>35</v>
      </c>
    </row>
    <row r="21" spans="1:20" ht="16.5" thickBot="1">
      <c r="A21" s="11">
        <v>16</v>
      </c>
      <c r="B21" s="12" t="s">
        <v>56</v>
      </c>
      <c r="C21" s="1"/>
      <c r="D21" s="1"/>
      <c r="E21" s="1" t="s">
        <v>46</v>
      </c>
      <c r="F21" s="1"/>
      <c r="G21" s="1" t="s">
        <v>43</v>
      </c>
      <c r="H21" s="1">
        <v>14</v>
      </c>
      <c r="I21" s="1"/>
      <c r="J21" s="7">
        <v>1</v>
      </c>
      <c r="K21" s="37">
        <v>1</v>
      </c>
      <c r="L21" s="45"/>
      <c r="M21" s="45"/>
      <c r="N21" s="45"/>
      <c r="O21" s="48">
        <v>1</v>
      </c>
      <c r="P21" s="45">
        <f t="shared" si="0"/>
        <v>26</v>
      </c>
      <c r="Q21" s="45">
        <v>5</v>
      </c>
      <c r="R21" s="45">
        <f t="shared" si="1"/>
        <v>31</v>
      </c>
      <c r="S21" s="45">
        <v>4</v>
      </c>
      <c r="T21" s="20">
        <f t="shared" si="2"/>
        <v>35</v>
      </c>
    </row>
    <row r="22" spans="1:20" ht="16.5" thickBot="1">
      <c r="A22" s="8">
        <v>17</v>
      </c>
      <c r="B22" s="12" t="s">
        <v>9</v>
      </c>
      <c r="C22" s="1" t="s">
        <v>47</v>
      </c>
      <c r="D22" s="1"/>
      <c r="E22" s="1"/>
      <c r="F22" s="13"/>
      <c r="G22" s="1"/>
      <c r="H22" s="1">
        <v>6</v>
      </c>
      <c r="I22" s="1"/>
      <c r="J22" s="7">
        <v>2</v>
      </c>
      <c r="K22" s="37">
        <v>1</v>
      </c>
      <c r="L22" s="45"/>
      <c r="M22" s="45">
        <v>1</v>
      </c>
      <c r="N22" s="45">
        <v>1</v>
      </c>
      <c r="O22" s="45"/>
      <c r="P22" s="45">
        <f t="shared" si="0"/>
        <v>27</v>
      </c>
      <c r="Q22" s="45">
        <v>5</v>
      </c>
      <c r="R22" s="45">
        <f t="shared" si="1"/>
        <v>32</v>
      </c>
      <c r="S22" s="45">
        <v>5</v>
      </c>
      <c r="T22" s="20">
        <f t="shared" si="2"/>
        <v>37</v>
      </c>
    </row>
    <row r="23" spans="1:20" ht="16.5" thickBot="1">
      <c r="A23" s="11">
        <v>18</v>
      </c>
      <c r="B23" s="12" t="s">
        <v>57</v>
      </c>
      <c r="C23" s="13"/>
      <c r="D23" s="1" t="s">
        <v>33</v>
      </c>
      <c r="E23" s="1" t="s">
        <v>27</v>
      </c>
      <c r="F23" s="1"/>
      <c r="G23" s="1"/>
      <c r="H23" s="1">
        <v>14</v>
      </c>
      <c r="I23" s="1"/>
      <c r="J23" s="7">
        <v>1</v>
      </c>
      <c r="K23" s="37">
        <v>1</v>
      </c>
      <c r="L23" s="45"/>
      <c r="M23" s="45">
        <v>1</v>
      </c>
      <c r="N23" s="45"/>
      <c r="O23" s="45"/>
      <c r="P23" s="45">
        <f t="shared" si="0"/>
        <v>26</v>
      </c>
      <c r="Q23" s="45">
        <v>5</v>
      </c>
      <c r="R23" s="45">
        <f t="shared" si="1"/>
        <v>31</v>
      </c>
      <c r="S23" s="45">
        <v>7</v>
      </c>
      <c r="T23" s="20">
        <f t="shared" si="2"/>
        <v>38</v>
      </c>
    </row>
    <row r="24" spans="1:20" s="2" customFormat="1" ht="16.5" thickBot="1">
      <c r="A24" s="8">
        <v>19</v>
      </c>
      <c r="B24" s="12" t="s">
        <v>58</v>
      </c>
      <c r="C24" s="1"/>
      <c r="D24" s="1"/>
      <c r="E24" s="1" t="s">
        <v>65</v>
      </c>
      <c r="F24" s="1"/>
      <c r="G24" s="1" t="s">
        <v>50</v>
      </c>
      <c r="H24" s="38">
        <v>14</v>
      </c>
      <c r="I24" s="7"/>
      <c r="J24" s="7">
        <v>1</v>
      </c>
      <c r="K24" s="37">
        <v>1</v>
      </c>
      <c r="L24" s="46"/>
      <c r="M24" s="45">
        <v>1</v>
      </c>
      <c r="N24" s="46"/>
      <c r="O24" s="46"/>
      <c r="P24" s="45">
        <f t="shared" si="0"/>
        <v>26</v>
      </c>
      <c r="Q24" s="45">
        <v>5</v>
      </c>
      <c r="R24" s="45">
        <f t="shared" si="1"/>
        <v>31</v>
      </c>
      <c r="S24" s="46">
        <v>4</v>
      </c>
      <c r="T24" s="20">
        <f t="shared" si="2"/>
        <v>35</v>
      </c>
    </row>
    <row r="25" spans="1:20" s="2" customFormat="1" ht="16.5" thickBot="1">
      <c r="A25" s="11">
        <v>20</v>
      </c>
      <c r="B25" s="12" t="s">
        <v>10</v>
      </c>
      <c r="C25" s="1"/>
      <c r="D25" s="1" t="s">
        <v>35</v>
      </c>
      <c r="E25" s="1"/>
      <c r="F25" s="1" t="s">
        <v>64</v>
      </c>
      <c r="G25" s="1"/>
      <c r="H25" s="1">
        <v>12</v>
      </c>
      <c r="I25" s="1">
        <v>2</v>
      </c>
      <c r="J25" s="7"/>
      <c r="K25" s="43"/>
      <c r="L25" s="49">
        <v>1</v>
      </c>
      <c r="M25" s="45"/>
      <c r="N25" s="46"/>
      <c r="O25" s="46"/>
      <c r="P25" s="45">
        <f t="shared" si="0"/>
        <v>27</v>
      </c>
      <c r="Q25" s="45">
        <v>5</v>
      </c>
      <c r="R25" s="45">
        <f t="shared" si="1"/>
        <v>32</v>
      </c>
      <c r="S25" s="46">
        <v>5</v>
      </c>
      <c r="T25" s="20">
        <f t="shared" si="2"/>
        <v>37</v>
      </c>
    </row>
    <row r="26" spans="1:20" s="2" customFormat="1" ht="16.5" thickBot="1">
      <c r="A26" s="8">
        <v>21</v>
      </c>
      <c r="B26" s="12" t="s">
        <v>11</v>
      </c>
      <c r="C26" s="1"/>
      <c r="D26" s="1"/>
      <c r="E26" s="1" t="s">
        <v>46</v>
      </c>
      <c r="F26" s="1" t="s">
        <v>48</v>
      </c>
      <c r="G26" s="1"/>
      <c r="H26" s="1">
        <v>12</v>
      </c>
      <c r="I26" s="1"/>
      <c r="J26" s="7">
        <v>1</v>
      </c>
      <c r="K26" s="43"/>
      <c r="L26" s="49"/>
      <c r="M26" s="45"/>
      <c r="N26" s="46"/>
      <c r="O26" s="46"/>
      <c r="P26" s="45">
        <f t="shared" si="0"/>
        <v>18</v>
      </c>
      <c r="Q26" s="45">
        <v>5</v>
      </c>
      <c r="R26" s="45">
        <f t="shared" si="1"/>
        <v>23</v>
      </c>
      <c r="S26" s="46">
        <v>7</v>
      </c>
      <c r="T26" s="20">
        <f t="shared" si="2"/>
        <v>30</v>
      </c>
    </row>
    <row r="27" spans="1:20" s="2" customFormat="1" ht="16.5" thickBot="1">
      <c r="A27" s="11">
        <v>22</v>
      </c>
      <c r="B27" s="12" t="s">
        <v>59</v>
      </c>
      <c r="C27" s="1"/>
      <c r="D27" s="1" t="s">
        <v>44</v>
      </c>
      <c r="E27" s="13"/>
      <c r="F27" s="1"/>
      <c r="G27" s="1"/>
      <c r="H27" s="1">
        <v>6</v>
      </c>
      <c r="I27" s="1"/>
      <c r="J27" s="7">
        <v>2</v>
      </c>
      <c r="K27" s="43"/>
      <c r="L27" s="46"/>
      <c r="M27" s="45">
        <v>1</v>
      </c>
      <c r="N27" s="46">
        <v>2</v>
      </c>
      <c r="O27" s="46"/>
      <c r="P27" s="45">
        <f t="shared" si="0"/>
        <v>27</v>
      </c>
      <c r="Q27" s="45">
        <v>5</v>
      </c>
      <c r="R27" s="45">
        <f t="shared" si="1"/>
        <v>32</v>
      </c>
      <c r="S27" s="46">
        <v>7</v>
      </c>
      <c r="T27" s="20">
        <f t="shared" si="2"/>
        <v>39</v>
      </c>
    </row>
    <row r="28" spans="1:20" s="2" customFormat="1" ht="16.5" thickBot="1">
      <c r="A28" s="8">
        <v>23</v>
      </c>
      <c r="B28" s="16" t="s">
        <v>60</v>
      </c>
      <c r="C28" s="1" t="s">
        <v>47</v>
      </c>
      <c r="D28" s="1" t="s">
        <v>62</v>
      </c>
      <c r="E28" s="1"/>
      <c r="F28" s="1"/>
      <c r="G28" s="1"/>
      <c r="H28" s="1">
        <v>12</v>
      </c>
      <c r="I28" s="1"/>
      <c r="J28" s="7">
        <v>1</v>
      </c>
      <c r="K28" s="37">
        <v>1</v>
      </c>
      <c r="L28" s="49">
        <v>2</v>
      </c>
      <c r="M28" s="45"/>
      <c r="N28" s="46"/>
      <c r="O28" s="46"/>
      <c r="P28" s="45">
        <f t="shared" si="0"/>
        <v>27</v>
      </c>
      <c r="Q28" s="45">
        <v>5</v>
      </c>
      <c r="R28" s="45">
        <f t="shared" si="1"/>
        <v>32</v>
      </c>
      <c r="S28" s="46">
        <v>8</v>
      </c>
      <c r="T28" s="20">
        <f t="shared" si="2"/>
        <v>40</v>
      </c>
    </row>
    <row r="29" spans="1:20" ht="16.5" thickBot="1">
      <c r="A29" s="11">
        <v>24</v>
      </c>
      <c r="B29" s="16" t="s">
        <v>14</v>
      </c>
      <c r="C29" s="1"/>
      <c r="D29" s="1"/>
      <c r="E29" s="1" t="s">
        <v>36</v>
      </c>
      <c r="F29" s="1"/>
      <c r="G29" s="1"/>
      <c r="H29" s="1">
        <v>8</v>
      </c>
      <c r="I29" s="7"/>
      <c r="J29" s="7">
        <v>2</v>
      </c>
      <c r="K29" s="37">
        <v>2</v>
      </c>
      <c r="L29" s="45"/>
      <c r="M29" s="45"/>
      <c r="N29" s="45"/>
      <c r="O29" s="45"/>
      <c r="P29" s="45">
        <f t="shared" si="0"/>
        <v>26</v>
      </c>
      <c r="Q29" s="45">
        <v>5</v>
      </c>
      <c r="R29" s="45">
        <f t="shared" si="1"/>
        <v>31</v>
      </c>
      <c r="S29" s="45">
        <v>6</v>
      </c>
      <c r="T29" s="20">
        <f t="shared" si="2"/>
        <v>37</v>
      </c>
    </row>
    <row r="30" spans="1:20" ht="16.5" thickBot="1">
      <c r="A30" s="8">
        <v>25</v>
      </c>
      <c r="B30" s="16" t="s">
        <v>15</v>
      </c>
      <c r="C30" s="13"/>
      <c r="D30" s="1" t="s">
        <v>33</v>
      </c>
      <c r="E30" s="1"/>
      <c r="F30" s="1"/>
      <c r="G30" s="1"/>
      <c r="H30" s="1">
        <v>6</v>
      </c>
      <c r="I30" s="7">
        <v>3</v>
      </c>
      <c r="J30" s="7"/>
      <c r="K30" s="43"/>
      <c r="L30" s="45"/>
      <c r="M30" s="45"/>
      <c r="N30" s="45">
        <v>1</v>
      </c>
      <c r="O30" s="45"/>
      <c r="P30" s="45">
        <f t="shared" si="0"/>
        <v>27</v>
      </c>
      <c r="Q30" s="45">
        <v>5</v>
      </c>
      <c r="R30" s="45">
        <f t="shared" si="1"/>
        <v>32</v>
      </c>
      <c r="S30" s="45">
        <v>4</v>
      </c>
      <c r="T30" s="20">
        <f t="shared" si="2"/>
        <v>36</v>
      </c>
    </row>
    <row r="31" spans="1:20" ht="16.5" thickBot="1">
      <c r="A31" s="11">
        <v>26</v>
      </c>
      <c r="B31" s="16" t="s">
        <v>16</v>
      </c>
      <c r="C31" s="1"/>
      <c r="D31" s="1" t="s">
        <v>35</v>
      </c>
      <c r="E31" s="13"/>
      <c r="F31" s="1"/>
      <c r="G31" s="1"/>
      <c r="H31" s="1">
        <v>6</v>
      </c>
      <c r="I31" s="7">
        <v>2</v>
      </c>
      <c r="J31" s="7"/>
      <c r="K31" s="43"/>
      <c r="L31" s="48">
        <v>3</v>
      </c>
      <c r="M31" s="45"/>
      <c r="N31" s="45"/>
      <c r="O31" s="45"/>
      <c r="P31" s="45">
        <f t="shared" si="0"/>
        <v>27</v>
      </c>
      <c r="Q31" s="45">
        <v>5</v>
      </c>
      <c r="R31" s="45">
        <f t="shared" si="1"/>
        <v>32</v>
      </c>
      <c r="S31" s="45">
        <v>6</v>
      </c>
      <c r="T31" s="20">
        <f t="shared" si="2"/>
        <v>38</v>
      </c>
    </row>
    <row r="32" spans="1:20" s="2" customFormat="1" ht="16.5" thickBot="1">
      <c r="A32" s="8">
        <v>27</v>
      </c>
      <c r="B32" s="16" t="s">
        <v>12</v>
      </c>
      <c r="C32" s="1" t="s">
        <v>42</v>
      </c>
      <c r="D32" s="1"/>
      <c r="E32" s="1"/>
      <c r="F32" s="1"/>
      <c r="G32" s="1"/>
      <c r="H32" s="1">
        <v>6</v>
      </c>
      <c r="I32" s="7">
        <v>2</v>
      </c>
      <c r="J32" s="7"/>
      <c r="K32" s="43"/>
      <c r="L32" s="46"/>
      <c r="M32" s="45">
        <v>2</v>
      </c>
      <c r="N32" s="46">
        <v>1</v>
      </c>
      <c r="O32" s="46"/>
      <c r="P32" s="45">
        <f t="shared" si="0"/>
        <v>27</v>
      </c>
      <c r="Q32" s="45">
        <v>5</v>
      </c>
      <c r="R32" s="45">
        <f t="shared" si="1"/>
        <v>32</v>
      </c>
      <c r="S32" s="46">
        <v>5</v>
      </c>
      <c r="T32" s="20">
        <f t="shared" si="2"/>
        <v>37</v>
      </c>
    </row>
    <row r="33" spans="1:20" ht="16.5" thickBot="1">
      <c r="A33" s="11">
        <v>28</v>
      </c>
      <c r="B33" s="4" t="s">
        <v>13</v>
      </c>
      <c r="C33" s="1"/>
      <c r="D33" s="1"/>
      <c r="E33" s="1" t="s">
        <v>36</v>
      </c>
      <c r="F33" s="1" t="s">
        <v>64</v>
      </c>
      <c r="G33" s="1"/>
      <c r="H33" s="1">
        <v>14</v>
      </c>
      <c r="I33" s="7"/>
      <c r="J33" s="7">
        <v>1</v>
      </c>
      <c r="K33" s="43"/>
      <c r="L33" s="48">
        <v>2</v>
      </c>
      <c r="M33" s="45"/>
      <c r="N33" s="45"/>
      <c r="O33" s="45"/>
      <c r="P33" s="45">
        <f t="shared" si="0"/>
        <v>26</v>
      </c>
      <c r="Q33" s="45">
        <v>5</v>
      </c>
      <c r="R33" s="45">
        <f t="shared" si="1"/>
        <v>31</v>
      </c>
      <c r="S33" s="45">
        <v>6</v>
      </c>
      <c r="T33" s="20">
        <f t="shared" si="2"/>
        <v>37</v>
      </c>
    </row>
    <row r="34" spans="1:20" ht="16.5" thickBot="1">
      <c r="A34" s="8">
        <v>29</v>
      </c>
      <c r="B34" s="4" t="s">
        <v>61</v>
      </c>
      <c r="C34" s="19"/>
      <c r="D34" s="1" t="s">
        <v>44</v>
      </c>
      <c r="E34" s="1"/>
      <c r="F34" s="1"/>
      <c r="G34" s="1"/>
      <c r="H34" s="1">
        <v>6</v>
      </c>
      <c r="I34" s="1"/>
      <c r="J34" s="7">
        <v>2</v>
      </c>
      <c r="K34" s="37">
        <v>1</v>
      </c>
      <c r="L34" s="45"/>
      <c r="M34" s="45">
        <v>1</v>
      </c>
      <c r="N34" s="45">
        <v>1</v>
      </c>
      <c r="O34" s="45"/>
      <c r="P34" s="45">
        <f t="shared" si="0"/>
        <v>27</v>
      </c>
      <c r="Q34" s="45">
        <v>5</v>
      </c>
      <c r="R34" s="45">
        <f t="shared" si="1"/>
        <v>32</v>
      </c>
      <c r="S34" s="45">
        <v>4</v>
      </c>
      <c r="T34" s="20">
        <f t="shared" si="2"/>
        <v>36</v>
      </c>
    </row>
    <row r="35" spans="1:20" ht="16.5" thickBot="1">
      <c r="A35" s="11">
        <v>30</v>
      </c>
      <c r="B35" s="4" t="s">
        <v>17</v>
      </c>
      <c r="C35" s="1" t="s">
        <v>42</v>
      </c>
      <c r="D35" s="1"/>
      <c r="E35" s="1"/>
      <c r="F35" s="1"/>
      <c r="G35" s="1"/>
      <c r="H35" s="1">
        <v>6</v>
      </c>
      <c r="I35" s="7">
        <v>2</v>
      </c>
      <c r="J35" s="7">
        <v>1</v>
      </c>
      <c r="K35" s="43"/>
      <c r="L35" s="45"/>
      <c r="M35" s="45"/>
      <c r="N35" s="45">
        <v>1</v>
      </c>
      <c r="O35" s="45"/>
      <c r="P35" s="45">
        <f t="shared" si="0"/>
        <v>27</v>
      </c>
      <c r="Q35" s="45">
        <v>5</v>
      </c>
      <c r="R35" s="45">
        <f t="shared" si="1"/>
        <v>32</v>
      </c>
      <c r="S35" s="45">
        <v>5</v>
      </c>
      <c r="T35" s="20">
        <f t="shared" si="2"/>
        <v>37</v>
      </c>
    </row>
    <row r="36" spans="1:20" s="2" customFormat="1" ht="16.5" thickBot="1">
      <c r="A36" s="8">
        <v>31</v>
      </c>
      <c r="B36" s="4" t="s">
        <v>18</v>
      </c>
      <c r="C36" s="1" t="s">
        <v>42</v>
      </c>
      <c r="D36" s="1"/>
      <c r="E36" s="1"/>
      <c r="F36" s="1"/>
      <c r="G36" s="1"/>
      <c r="H36" s="1">
        <v>6</v>
      </c>
      <c r="I36" s="7">
        <v>1</v>
      </c>
      <c r="J36" s="7">
        <v>1</v>
      </c>
      <c r="K36" s="43"/>
      <c r="L36" s="49">
        <v>2</v>
      </c>
      <c r="M36" s="45"/>
      <c r="N36" s="46">
        <v>1</v>
      </c>
      <c r="O36" s="46"/>
      <c r="P36" s="45">
        <f t="shared" si="0"/>
        <v>27</v>
      </c>
      <c r="Q36" s="45">
        <v>5</v>
      </c>
      <c r="R36" s="45">
        <f t="shared" si="1"/>
        <v>32</v>
      </c>
      <c r="S36" s="46">
        <v>6</v>
      </c>
      <c r="T36" s="20">
        <f t="shared" si="2"/>
        <v>38</v>
      </c>
    </row>
    <row r="37" spans="1:20" ht="16.5" thickBot="1">
      <c r="A37" s="11">
        <v>32</v>
      </c>
      <c r="B37" s="4" t="s">
        <v>19</v>
      </c>
      <c r="C37" s="1" t="s">
        <v>66</v>
      </c>
      <c r="D37" s="1"/>
      <c r="E37" s="1" t="s">
        <v>63</v>
      </c>
      <c r="F37" s="18"/>
      <c r="G37" s="13"/>
      <c r="H37" s="1">
        <v>8</v>
      </c>
      <c r="I37" s="1">
        <v>1</v>
      </c>
      <c r="J37" s="7">
        <v>1</v>
      </c>
      <c r="K37" s="37">
        <v>1</v>
      </c>
      <c r="L37" s="45"/>
      <c r="M37" s="45"/>
      <c r="N37" s="45"/>
      <c r="O37" s="45"/>
      <c r="P37" s="45">
        <f t="shared" si="0"/>
        <v>23</v>
      </c>
      <c r="Q37" s="45">
        <v>5</v>
      </c>
      <c r="R37" s="45">
        <f t="shared" si="1"/>
        <v>28</v>
      </c>
      <c r="S37" s="45">
        <v>5</v>
      </c>
      <c r="T37" s="20">
        <f t="shared" si="2"/>
        <v>33</v>
      </c>
    </row>
    <row r="38" spans="1:20" ht="16.5" thickBot="1">
      <c r="A38" s="8">
        <v>33</v>
      </c>
      <c r="B38" s="4" t="s">
        <v>20</v>
      </c>
      <c r="C38" s="1"/>
      <c r="D38" s="13"/>
      <c r="E38" s="1" t="s">
        <v>49</v>
      </c>
      <c r="F38" s="15"/>
      <c r="G38" s="15"/>
      <c r="H38" s="1">
        <v>6</v>
      </c>
      <c r="I38" s="1"/>
      <c r="J38" s="7">
        <v>2</v>
      </c>
      <c r="K38" s="37">
        <v>1</v>
      </c>
      <c r="L38" s="45"/>
      <c r="M38" s="45">
        <v>2</v>
      </c>
      <c r="N38" s="45"/>
      <c r="O38" s="45"/>
      <c r="P38" s="45">
        <f t="shared" si="0"/>
        <v>27</v>
      </c>
      <c r="Q38" s="45">
        <v>5</v>
      </c>
      <c r="R38" s="45">
        <f t="shared" si="1"/>
        <v>32</v>
      </c>
      <c r="S38" s="45">
        <v>5</v>
      </c>
      <c r="T38" s="20">
        <f t="shared" si="2"/>
        <v>37</v>
      </c>
    </row>
    <row r="39" spans="1:20" ht="16.5" thickBot="1">
      <c r="A39" s="11">
        <v>34</v>
      </c>
      <c r="B39" s="17" t="s">
        <v>28</v>
      </c>
      <c r="C39" s="18"/>
      <c r="D39" s="18"/>
      <c r="E39" s="18" t="s">
        <v>51</v>
      </c>
      <c r="F39" s="18"/>
      <c r="G39" s="18"/>
      <c r="H39" s="39">
        <v>8</v>
      </c>
      <c r="I39" s="7">
        <v>2</v>
      </c>
      <c r="J39" s="7">
        <v>1</v>
      </c>
      <c r="K39" s="44"/>
      <c r="L39" s="47"/>
      <c r="M39" s="47"/>
      <c r="N39" s="47"/>
      <c r="O39" s="47"/>
      <c r="P39" s="47">
        <f t="shared" si="0"/>
        <v>26</v>
      </c>
      <c r="Q39" s="45">
        <v>5</v>
      </c>
      <c r="R39" s="47">
        <f t="shared" si="1"/>
        <v>31</v>
      </c>
      <c r="S39" s="47">
        <v>7</v>
      </c>
      <c r="T39" s="21">
        <f t="shared" si="2"/>
        <v>38</v>
      </c>
    </row>
    <row r="40" spans="1:20">
      <c r="I40" s="5">
        <f t="shared" ref="I40:N40" si="6">SUM(I6:I39)</f>
        <v>24</v>
      </c>
      <c r="J40" s="5">
        <f t="shared" si="6"/>
        <v>28</v>
      </c>
      <c r="K40" s="5">
        <f t="shared" si="6"/>
        <v>12</v>
      </c>
      <c r="L40" s="5">
        <f t="shared" si="6"/>
        <v>12</v>
      </c>
      <c r="M40" s="5">
        <f t="shared" si="6"/>
        <v>12</v>
      </c>
      <c r="N40" s="5">
        <f t="shared" si="6"/>
        <v>12</v>
      </c>
    </row>
    <row r="43" spans="1:20" ht="15.75">
      <c r="F43" s="68" t="s">
        <v>26</v>
      </c>
      <c r="G43" s="68"/>
      <c r="H43" s="53"/>
      <c r="I43" s="53"/>
      <c r="J43" s="53"/>
      <c r="K43" s="53"/>
    </row>
  </sheetData>
  <mergeCells count="5">
    <mergeCell ref="B1:G1"/>
    <mergeCell ref="B2:G2"/>
    <mergeCell ref="B3:G3"/>
    <mergeCell ref="B4:G4"/>
    <mergeCell ref="F43:G43"/>
  </mergeCells>
  <pageMargins left="0.7" right="0.7" top="0.75" bottom="0.75" header="0.3" footer="0.3"/>
  <pageSetup paperSize="9" scale="78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 (2)</vt:lpstr>
      <vt:lpstr>Sheet1 </vt:lpstr>
      <vt:lpstr>Sheet2</vt:lpstr>
      <vt:lpstr>Sheet3</vt:lpstr>
      <vt:lpstr>CAMD-2Mem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</dc:creator>
  <cp:lastModifiedBy>User</cp:lastModifiedBy>
  <cp:lastPrinted>2017-07-20T07:33:36Z</cp:lastPrinted>
  <dcterms:created xsi:type="dcterms:W3CDTF">2017-06-30T14:47:47Z</dcterms:created>
  <dcterms:modified xsi:type="dcterms:W3CDTF">2022-04-15T18:09:45Z</dcterms:modified>
</cp:coreProperties>
</file>