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240" yWindow="2415" windowWidth="20115" windowHeight="5655" activeTab="3"/>
  </bookViews>
  <sheets>
    <sheet name="Raw Report" sheetId="1" r:id="rId1"/>
    <sheet name="Manual Test status" sheetId="2" r:id="rId2"/>
    <sheet name="Open Defects" sheetId="4" r:id="rId3"/>
    <sheet name="Stats" sheetId="3" r:id="rId4"/>
  </sheets>
  <definedNames>
    <definedName name="_xlnm._FilterDatabase" localSheetId="1" hidden="1">'Manual Test status'!#REF!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I6" i="3" l="1"/>
  <c r="L5" i="3"/>
  <c r="L6" i="3" l="1"/>
</calcChain>
</file>

<file path=xl/sharedStrings.xml><?xml version="1.0" encoding="utf-8"?>
<sst xmlns="http://schemas.openxmlformats.org/spreadsheetml/2006/main" count="18" uniqueCount="15">
  <si>
    <t>Feature</t>
  </si>
  <si>
    <t>Status</t>
  </si>
  <si>
    <t>Grand Total</t>
  </si>
  <si>
    <t>Test case Count</t>
  </si>
  <si>
    <t>Browser</t>
  </si>
  <si>
    <t>No. of tests</t>
  </si>
  <si>
    <t>Test Type</t>
  </si>
  <si>
    <t>Total Time taken</t>
  </si>
  <si>
    <t>Firm</t>
  </si>
  <si>
    <t>Environment</t>
  </si>
  <si>
    <t>Date</t>
  </si>
  <si>
    <t>Start Time</t>
  </si>
  <si>
    <t>End time</t>
  </si>
  <si>
    <t>Total tests</t>
  </si>
  <si>
    <t>Time taken per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</si>
</sst>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 mmmm\ yy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0" borderId="0" xfId="0" applyNumberFormat="1"/>
    <xf numFmtId="0" fontId="1" fillId="0" borderId="0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22" fontId="0" fillId="0" borderId="1" xfId="0" applyNumberFormat="1" applyFill="1" applyBorder="1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64">
    <dxf>
      <border>
        <right style="thin">
          <color indexed="64"/>
        </right>
      </border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[ReportTemplate_adhoc.xlsx]Stats!FeatureLevelPivot</c:name>
    <c:fmtId val="0"/>
  </c:pivotSource>
  <c:chart>
    <c:autoTitleDeleted val="1"/>
    <c:pivotFmts>
      <c:pivotFmt>
        <c:idx val="0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spPr>
          <a:solidFill>
            <a:srgbClr val="00B050"/>
          </a:solidFill>
        </c:spPr>
        <c:marker>
          <c:symbol val="none"/>
        </c:marker>
      </c:pivotFmt>
      <c:pivotFmt>
        <c:idx val="5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spPr>
          <a:solidFill>
            <a:srgbClr val="FFC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5070628098356753"/>
          <c:y val="6.4724919093851127E-2"/>
          <c:w val="0.72743746448774282"/>
          <c:h val="0.6996987997859490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Stats!$C$10:$C$11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Stats!$B$12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Stats!$C$12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3800192"/>
        <c:axId val="143823616"/>
      </c:barChart>
      <c:catAx>
        <c:axId val="14380019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  <c:crossAx val="143823616"/>
        <c:crosses val="autoZero"/>
        <c:auto val="1"/>
        <c:lblAlgn val="ctr"/>
        <c:lblOffset val="100"/>
        <c:noMultiLvlLbl val="0"/>
      </c:catAx>
      <c:valAx>
        <c:axId val="14382361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  <c:crossAx val="143800192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egendEntry>
        <c:idx val="0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5969719256092092"/>
          <c:y val="0.40372040873531584"/>
          <c:w val="0.1357051071218921"/>
          <c:h val="0.21844813087684428"/>
        </c:manualLayout>
      </c:layout>
      <c:overlay val="1"/>
      <c:txPr>
        <a:bodyPr/>
        <a:lstStyle/>
        <a:p>
          <a:pPr>
            <a:defRPr sz="9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[ReportTemplate_adhoc.xlsx]Stats!PieChartPivotTable</c:name>
    <c:fmtId val="0"/>
  </c:pivotSource>
  <c:chart>
    <c:autoTitleDeleted val="1"/>
    <c:pivotFmts>
      <c:pivotFmt>
        <c:idx val="0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>
            <a:noFill/>
          </c:spPr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1"/>
        <c:spPr>
          <a:solidFill>
            <a:srgbClr val="00B050"/>
          </a:solidFill>
        </c:spPr>
        <c:dLbl>
          <c:idx val="0"/>
          <c:layout>
            <c:manualLayout>
              <c:x val="1.1594208190897268E-2"/>
              <c:y val="1.3675213675213675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2"/>
        <c:dLbl>
          <c:idx val="0"/>
          <c:layout>
            <c:manualLayout>
              <c:x val="1.1594208190897268E-2"/>
              <c:y val="4.1025641025641026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3"/>
        <c:spPr>
          <a:solidFill>
            <a:schemeClr val="accent6">
              <a:lumMod val="75000"/>
            </a:schemeClr>
          </a:solidFill>
        </c:spPr>
      </c:pivotFmt>
      <c:pivotFmt>
        <c:idx val="4"/>
        <c:spPr>
          <a:solidFill>
            <a:srgbClr val="00B050"/>
          </a:solidFill>
        </c:spPr>
      </c:pivotFmt>
      <c:pivotFmt>
        <c:idx val="5"/>
        <c:spPr>
          <a:solidFill>
            <a:srgbClr val="FFC000"/>
          </a:solidFill>
        </c:spPr>
      </c:pivotFmt>
    </c:pivotFmts>
    <c:plotArea>
      <c:layout>
        <c:manualLayout>
          <c:layoutTarget val="inner"/>
          <c:xMode val="edge"/>
          <c:yMode val="edge"/>
          <c:x val="4.2595486375013938E-2"/>
          <c:y val="2.3566017978322657E-2"/>
          <c:w val="0.62028946051094702"/>
          <c:h val="0.97643425006656781"/>
        </c:manualLayout>
      </c:layout>
      <c:doughnutChart>
        <c:varyColors val="1"/>
        <c:ser>
          <c:idx val="0"/>
          <c:order val="0"/>
          <c:tx>
            <c:strRef>
              <c:f>Stats!$C$3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explosion val="4"/>
          </c:dPt>
          <c:dPt>
            <c:idx val="1"/>
            <c:bubble3D val="0"/>
            <c:explosion val="3"/>
          </c:dPt>
          <c:dPt>
            <c:idx val="2"/>
            <c:bubble3D val="0"/>
          </c:dPt>
          <c:dLbls>
            <c:spPr>
              <a:noFill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|</c:separator>
            <c:showLeaderLines val="1"/>
          </c:dLbls>
          <c:cat>
            <c:strRef>
              <c:f>Stats!$B$4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Stats!$C$4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 sz="8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8</xdr:row>
      <xdr:rowOff>9525</xdr:rowOff>
    </xdr:from>
    <xdr:to>
      <xdr:col>12</xdr:col>
      <xdr:colOff>1</xdr:colOff>
      <xdr:row>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</xdr:row>
      <xdr:rowOff>9525</xdr:rowOff>
    </xdr:from>
    <xdr:to>
      <xdr:col>3</xdr:col>
      <xdr:colOff>409575</xdr:colOff>
      <xdr:row>7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hivekar, Viraj" refreshedDate="42814.72822986111" createdVersion="4" refreshedVersion="4" minRefreshableVersion="3" recordCount="2">
  <cacheSource type="worksheet">
    <worksheetSource ref="A1:I1048576" sheet="Manual Test status"/>
  </cacheSource>
  <cacheFields count="9">
    <cacheField name="Manual Test ID" numFmtId="0">
      <sharedItems containsNonDate="0" containsString="0" containsBlank="1"/>
    </cacheField>
    <cacheField name="Test Objective" numFmtId="0">
      <sharedItems containsNonDate="0" containsString="0" containsBlank="1"/>
    </cacheField>
    <cacheField name="Test Description" numFmtId="0">
      <sharedItems containsNonDate="0" containsString="0" containsBlank="1"/>
    </cacheField>
    <cacheField name="Feature" numFmtId="0">
      <sharedItems containsNonDate="0" containsBlank="1" count="23">
        <m/>
        <s v="Activity Page" u="1"/>
        <s v="Sell Equity" u="1"/>
        <s v="IPRO" u="1"/>
        <s v="Corporate Bond" u="1"/>
        <s v="Open Account" u="1"/>
        <s v="Database" u="1"/>
        <s v="Onboarding GIA" u="1"/>
        <s v="Onboarding ISA" u="1"/>
        <s v="Buy Fund" u="1"/>
        <s v="Cash Transfer - Raise Cash" u="1"/>
        <s v="Documents Page" u="1"/>
        <s v="My Investment Page" u="1"/>
        <s v="Dashboard" u="1"/>
        <s v="Brewin MPS-BPS" u="1"/>
        <s v="Charting Page" u="1"/>
        <s v="Portal Admin - CSR" u="1"/>
        <s v="Cash Transfer" u="1"/>
        <s v="Open An Account" u="1"/>
        <s v="Top Up Page" u="1"/>
        <s v="Onboarding Journey" u="1"/>
        <s v="Withdrawal Raise Cash" u="1"/>
        <s v="Withdrawal" u="1"/>
      </sharedItems>
    </cacheField>
    <cacheField name="Applicable for Sanity" numFmtId="0">
      <sharedItems containsNonDate="0" containsString="0" containsBlank="1"/>
    </cacheField>
    <cacheField name="Applicable for Regression" numFmtId="0">
      <sharedItems containsNonDate="0" containsString="0" containsBlank="1"/>
    </cacheField>
    <cacheField name="Automation Test Name" numFmtId="0">
      <sharedItems containsNonDate="0" containsString="0" containsBlank="1"/>
    </cacheField>
    <cacheField name="Status" numFmtId="0">
      <sharedItems containsNonDate="0" containsBlank="1" count="4">
        <m/>
        <s v="FAIL" u="1"/>
        <s v="SKIP" u="1"/>
        <s v="PASS" u="1"/>
      </sharedItems>
    </cacheField>
    <cacheField name="Detail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m/>
    <m/>
    <x v="0"/>
    <m/>
    <m/>
    <m/>
    <x v="0"/>
    <m/>
  </r>
  <r>
    <m/>
    <m/>
    <m/>
    <x v="0"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eChartPivotTable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Status">
  <location ref="B3:C4" firstHeaderRow="1" firstDataRow="1" firstDataCol="1"/>
  <pivotFields count="9">
    <pivotField dataField="1" showAll="0"/>
    <pivotField showAll="0"/>
    <pivotField showAll="0"/>
    <pivotField showAll="0"/>
    <pivotField showAll="0" defaultSubtotal="0"/>
    <pivotField showAll="0" defaultSubtotal="0"/>
    <pivotField showAll="0"/>
    <pivotField axis="axisRow" showAll="0" defaultSubtotal="0">
      <items count="4">
        <item m="1" x="1"/>
        <item m="1" x="3"/>
        <item m="1" x="2"/>
        <item h="1" x="0"/>
      </items>
    </pivotField>
    <pivotField showAll="0" defaultSubtotal="0"/>
  </pivotFields>
  <rowFields count="1">
    <field x="7"/>
  </rowFields>
  <rowItems count="1">
    <i t="grand">
      <x/>
    </i>
  </rowItems>
  <colItems count="1">
    <i/>
  </colItems>
  <dataFields count="1">
    <dataField name="No. of tests" fld="0" subtotal="count" baseField="7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FeatureLevelPivot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Feature" colHeaderCaption="Status">
  <location ref="B10:C12" firstHeaderRow="1" firstDataRow="2" firstDataCol="1"/>
  <pivotFields count="9">
    <pivotField dataField="1" showAll="0"/>
    <pivotField showAll="0" defaultSubtotal="0"/>
    <pivotField showAll="0" defaultSubtotal="0"/>
    <pivotField axis="axisRow" showAll="0" defaultSubtotal="0">
      <items count="23">
        <item x="0"/>
        <item m="1" x="4"/>
        <item m="1" x="13"/>
        <item m="1" x="15"/>
        <item m="1" x="9"/>
        <item m="1" x="2"/>
        <item m="1" x="16"/>
        <item m="1" x="8"/>
        <item m="1" x="1"/>
        <item m="1" x="14"/>
        <item m="1" x="17"/>
        <item m="1" x="10"/>
        <item m="1" x="6"/>
        <item m="1" x="11"/>
        <item m="1" x="3"/>
        <item m="1" x="12"/>
        <item m="1" x="7"/>
        <item m="1" x="20"/>
        <item m="1" x="5"/>
        <item m="1" x="18"/>
        <item m="1" x="19"/>
        <item m="1" x="22"/>
        <item m="1" x="21"/>
      </items>
    </pivotField>
    <pivotField showAll="0" defaultSubtotal="0"/>
    <pivotField showAll="0" defaultSubtotal="0"/>
    <pivotField showAll="0" defaultSubtotal="0"/>
    <pivotField axis="axisCol" showAll="0" defaultSubtotal="0">
      <items count="4">
        <item m="1" x="3"/>
        <item h="1" x="0"/>
        <item m="1" x="1"/>
        <item m="1" x="2"/>
      </items>
    </pivotField>
    <pivotField showAll="0" defaultSubtotal="0"/>
  </pivotFields>
  <rowFields count="1">
    <field x="3"/>
  </rowFields>
  <rowItems count="1">
    <i t="grand">
      <x/>
    </i>
  </rowItems>
  <colFields count="1">
    <field x="7"/>
  </colFields>
  <colItems count="1">
    <i t="grand">
      <x/>
    </i>
  </colItems>
  <dataFields count="1">
    <dataField name="Test case Count" fld="0" subtotal="count" baseField="0" baseItem="0"/>
  </dataFields>
  <formats count="58">
    <format dxfId="57">
      <pivotArea type="all" dataOnly="0" outline="0" fieldPosition="0"/>
    </format>
    <format dxfId="56">
      <pivotArea type="all" dataOnly="0" outline="0" fieldPosition="0"/>
    </format>
    <format dxfId="55">
      <pivotArea type="all" dataOnly="0" outline="0" fieldPosition="0"/>
    </format>
    <format dxfId="54">
      <pivotArea type="all" dataOnly="0" outline="0" fieldPosition="0"/>
    </format>
    <format dxfId="53">
      <pivotArea type="all" dataOnly="0" outline="0" fieldPosition="0"/>
    </format>
    <format dxfId="52">
      <pivotArea type="all" dataOnly="0" outline="0" fieldPosition="0"/>
    </format>
    <format dxfId="51">
      <pivotArea type="all" dataOnly="0" outline="0" fieldPosition="0"/>
    </format>
    <format dxfId="50">
      <pivotArea type="all" dataOnly="0" outline="0" fieldPosition="0"/>
    </format>
    <format dxfId="49">
      <pivotArea type="all" dataOnly="0" outline="0" fieldPosition="0"/>
    </format>
    <format dxfId="48">
      <pivotArea type="all" dataOnly="0" outline="0" fieldPosition="0"/>
    </format>
    <format dxfId="47">
      <pivotArea type="all" dataOnly="0" outline="0" fieldPosition="0"/>
    </format>
    <format dxfId="46">
      <pivotArea type="all" dataOnly="0" outline="0" fieldPosition="0"/>
    </format>
    <format dxfId="45">
      <pivotArea type="all" dataOnly="0" outline="0" fieldPosition="0"/>
    </format>
    <format dxfId="44">
      <pivotArea type="all" dataOnly="0" outline="0" fieldPosition="0"/>
    </format>
    <format dxfId="43">
      <pivotArea type="all" dataOnly="0" outline="0" fieldPosition="0"/>
    </format>
    <format dxfId="42">
      <pivotArea type="all" dataOnly="0" outline="0" fieldPosition="0"/>
    </format>
    <format dxfId="41">
      <pivotArea type="all" dataOnly="0" outline="0" fieldPosition="0"/>
    </format>
    <format dxfId="40">
      <pivotArea type="all" dataOnly="0" outline="0" fieldPosition="0"/>
    </format>
    <format dxfId="39">
      <pivotArea type="all" dataOnly="0" outline="0" fieldPosition="0"/>
    </format>
    <format dxfId="38">
      <pivotArea type="all" dataOnly="0" outline="0" fieldPosition="0"/>
    </format>
    <format dxfId="37">
      <pivotArea type="all" dataOnly="0" outline="0" fieldPosition="0"/>
    </format>
    <format dxfId="36">
      <pivotArea type="all" dataOnly="0" outline="0" fieldPosition="0"/>
    </format>
    <format dxfId="35">
      <pivotArea type="all" dataOnly="0" outline="0" fieldPosition="0"/>
    </format>
    <format dxfId="34">
      <pivotArea type="all" dataOnly="0" outline="0" fieldPosition="0"/>
    </format>
    <format dxfId="33">
      <pivotArea type="all" dataOnly="0" outline="0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type="all" dataOnly="0" outline="0" fieldPosition="0"/>
    </format>
    <format dxfId="29">
      <pivotArea type="all" dataOnly="0" outline="0" fieldPosition="0"/>
    </format>
    <format dxfId="28">
      <pivotArea type="all" dataOnly="0" outline="0" fieldPosition="0"/>
    </format>
    <format dxfId="27">
      <pivotArea type="all" dataOnly="0" outline="0" fieldPosition="0"/>
    </format>
    <format dxfId="26">
      <pivotArea type="all" dataOnly="0" outline="0" fieldPosition="0"/>
    </format>
    <format dxfId="25">
      <pivotArea type="all" dataOnly="0" outline="0" fieldPosition="0"/>
    </format>
    <format dxfId="24">
      <pivotArea type="all" dataOnly="0" outline="0" fieldPosition="0"/>
    </format>
    <format dxfId="23">
      <pivotArea type="all" dataOnly="0" outline="0" fieldPosition="0"/>
    </format>
    <format dxfId="22">
      <pivotArea type="all" dataOnly="0" outline="0" fieldPosition="0"/>
    </format>
    <format dxfId="21">
      <pivotArea type="all" dataOnly="0" outline="0" fieldPosition="0"/>
    </format>
    <format dxfId="20">
      <pivotArea type="all" dataOnly="0" outline="0" fieldPosition="0"/>
    </format>
    <format dxfId="19">
      <pivotArea type="all" dataOnly="0" outline="0" fieldPosition="0"/>
    </format>
    <format dxfId="18">
      <pivotArea type="all" dataOnly="0" outline="0" fieldPosition="0"/>
    </format>
    <format dxfId="17">
      <pivotArea type="all" dataOnly="0" outline="0" fieldPosition="0"/>
    </format>
    <format dxfId="16">
      <pivotArea type="all" dataOnly="0" outline="0" fieldPosition="0"/>
    </format>
    <format dxfId="15">
      <pivotArea type="all" dataOnly="0" outline="0" fieldPosition="0"/>
    </format>
    <format dxfId="14">
      <pivotArea type="all" dataOnly="0" outline="0" fieldPosition="0"/>
    </format>
    <format dxfId="13">
      <pivotArea type="all" dataOnly="0" outline="0" fieldPosition="0"/>
    </format>
    <format dxfId="12">
      <pivotArea type="all" dataOnly="0" outline="0" fieldPosition="0"/>
    </format>
    <format dxfId="11">
      <pivotArea type="all" dataOnly="0" outline="0" fieldPosition="0"/>
    </format>
    <format dxfId="10">
      <pivotArea type="all" dataOnly="0" outline="0" fieldPosition="0"/>
    </format>
    <format dxfId="9">
      <pivotArea type="all" dataOnly="0" outline="0" fieldPosition="0"/>
    </format>
    <format dxfId="8">
      <pivotArea type="all" dataOnly="0" outline="0" fieldPosition="0"/>
    </format>
    <format dxfId="7">
      <pivotArea type="all" dataOnly="0" outline="0" fieldPosition="0"/>
    </format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"/>
  <sheetViews>
    <sheetView zoomScale="85" zoomScaleNormal="85" workbookViewId="0"/>
  </sheetViews>
  <sheetFormatPr defaultRowHeight="15" x14ac:dyDescent="0.25"/>
  <cols>
    <col min="9" max="13" width="9.140625" style="2"/>
    <col min="14" max="14" width="9.42578125" style="2" customWidth="1"/>
    <col min="15" max="21" width="9.140625" style="2"/>
    <col min="22" max="22" width="9.140625" style="2" customWidth="1"/>
    <col min="23" max="16384" width="9.140625" style="2"/>
  </cols>
  <sheetData>
    <row r="1" spans="1:8" s="9" customFormat="1" x14ac:dyDescent="0.25">
      <c r="A1" s="15"/>
      <c r="B1" s="15"/>
      <c r="C1" s="15"/>
      <c r="D1" s="15"/>
      <c r="E1" s="15"/>
      <c r="F1" s="15"/>
      <c r="G1" s="15"/>
      <c r="H1" s="15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</sheetData>
  <conditionalFormatting sqref="D1">
    <cfRule type="cellIs" dxfId="63" priority="1" operator="equal">
      <formula>"Skip"</formula>
    </cfRule>
    <cfRule type="cellIs" dxfId="62" priority="2" operator="equal">
      <formula>"Fail"</formula>
    </cfRule>
    <cfRule type="cellIs" dxfId="61" priority="3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zoomScale="85" zoomScaleNormal="85" workbookViewId="0">
      <selection activeCell="B26" sqref="B26"/>
    </sheetView>
  </sheetViews>
  <sheetFormatPr defaultRowHeight="15" x14ac:dyDescent="0.25"/>
  <cols>
    <col min="1" max="1" width="14.28515625" bestFit="1" customWidth="1"/>
    <col min="2" max="2" width="71.28515625" style="23" bestFit="1" customWidth="1"/>
    <col min="3" max="3" width="87.7109375" style="23" bestFit="1" customWidth="1"/>
    <col min="4" max="4" width="12.42578125" bestFit="1" customWidth="1"/>
    <col min="5" max="5" width="19.5703125" bestFit="1" customWidth="1"/>
    <col min="6" max="6" width="24" bestFit="1" customWidth="1"/>
    <col min="7" max="7" width="38.28515625" bestFit="1" customWidth="1"/>
    <col min="8" max="8" width="6.42578125" style="23" bestFit="1" customWidth="1"/>
    <col min="9" max="9" width="12.7109375" style="2" bestFit="1" customWidth="1"/>
    <col min="10" max="10" width="7.140625" style="2" bestFit="1" customWidth="1"/>
    <col min="11" max="16384" width="9.140625" style="1"/>
  </cols>
  <sheetData>
    <row r="1" spans="1:12" s="12" customFormat="1" x14ac:dyDescent="0.25">
      <c r="A1" s="15"/>
      <c r="B1" s="25"/>
      <c r="C1" s="25"/>
      <c r="D1" s="15"/>
      <c r="E1" s="15"/>
      <c r="F1" s="15"/>
      <c r="G1" s="15"/>
      <c r="H1" s="25"/>
      <c r="I1" s="15"/>
      <c r="J1" s="15"/>
    </row>
    <row r="2" spans="1:12" x14ac:dyDescent="0.25">
      <c r="A2" s="2"/>
      <c r="B2" s="26"/>
      <c r="C2" s="26"/>
      <c r="D2" s="2"/>
      <c r="E2" s="2"/>
      <c r="F2" s="2"/>
      <c r="G2" s="2"/>
      <c r="H2" s="26"/>
      <c r="K2" s="2"/>
      <c r="L2" s="2"/>
    </row>
    <row r="3" spans="1:12" x14ac:dyDescent="0.25">
      <c r="A3" s="2"/>
      <c r="B3" s="26"/>
      <c r="C3" s="26"/>
      <c r="D3" s="2"/>
      <c r="E3" s="2"/>
      <c r="F3" s="2"/>
      <c r="G3" s="2"/>
      <c r="H3" s="26"/>
      <c r="K3" s="2"/>
      <c r="L3" s="2"/>
    </row>
    <row r="4" spans="1:12" x14ac:dyDescent="0.25">
      <c r="A4" s="2"/>
      <c r="B4" s="26"/>
      <c r="C4" s="26"/>
      <c r="D4" s="2"/>
      <c r="E4" s="2"/>
      <c r="F4" s="2"/>
      <c r="G4" s="2"/>
      <c r="H4" s="26"/>
      <c r="K4" s="2"/>
      <c r="L4" s="2"/>
    </row>
  </sheetData>
  <conditionalFormatting sqref="I1:I1048576">
    <cfRule type="cellIs" dxfId="60" priority="7" operator="equal">
      <formula>"Pass"</formula>
    </cfRule>
    <cfRule type="cellIs" dxfId="59" priority="8" operator="equal">
      <formula>"Fail"</formula>
    </cfRule>
    <cfRule type="cellIs" dxfId="58" priority="9" operator="equal">
      <formula>"Skip"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"/>
  <sheetViews>
    <sheetView zoomScale="85" zoomScaleNormal="85" workbookViewId="0">
      <selection activeCell="B26" sqref="B26"/>
    </sheetView>
  </sheetViews>
  <sheetFormatPr defaultRowHeight="15" x14ac:dyDescent="0.25"/>
  <cols>
    <col min="2" max="2" width="99.5703125" bestFit="1" customWidth="1"/>
    <col min="3" max="3" width="33.42578125" bestFit="1" customWidth="1"/>
  </cols>
  <sheetData>
    <row r="1" spans="1:4" x14ac:dyDescent="0.25">
      <c r="A1" s="15"/>
      <c r="B1" s="15"/>
      <c r="C1" s="15"/>
      <c r="D1" s="2"/>
    </row>
    <row r="2" spans="1:4" x14ac:dyDescent="0.25">
      <c r="A2" s="2"/>
      <c r="B2" s="2"/>
      <c r="C2" s="2"/>
      <c r="D2" s="2"/>
    </row>
    <row r="3" spans="1:4" x14ac:dyDescent="0.25">
      <c r="A3" s="2"/>
      <c r="B3" s="2"/>
      <c r="C3" s="2"/>
      <c r="D3" s="2"/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4"/>
      <c r="C7" s="2"/>
      <c r="D7" s="2"/>
    </row>
    <row r="8" spans="1:4" x14ac:dyDescent="0.25">
      <c r="A8" s="2"/>
      <c r="B8" s="24"/>
      <c r="C8" s="2"/>
      <c r="D8" s="2"/>
    </row>
    <row r="9" spans="1:4" x14ac:dyDescent="0.25">
      <c r="A9" s="2"/>
      <c r="B9" s="2"/>
      <c r="C9" s="2"/>
      <c r="D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O36"/>
  <sheetViews>
    <sheetView tabSelected="1" zoomScaleNormal="100" workbookViewId="0">
      <selection activeCell="H20" sqref="H20"/>
    </sheetView>
  </sheetViews>
  <sheetFormatPr defaultRowHeight="15" x14ac:dyDescent="0.25"/>
  <cols>
    <col min="1" max="1" width="6.140625" style="2" customWidth="1"/>
    <col min="2" max="2" width="14.85546875" style="2" customWidth="1"/>
    <col min="3" max="4" width="11.28515625" style="2" customWidth="1"/>
    <col min="5" max="5" width="4.7109375" style="2" customWidth="1"/>
    <col min="6" max="6" width="11.28515625" style="2" customWidth="1"/>
    <col min="7" max="7" width="11.28515625" style="2" bestFit="1" customWidth="1"/>
    <col min="8" max="8" width="12.42578125" style="2" bestFit="1" customWidth="1"/>
    <col min="9" max="9" width="24.28515625" style="2" customWidth="1"/>
    <col min="10" max="10" width="9.140625" style="2"/>
    <col min="11" max="11" width="18.42578125" style="2" bestFit="1" customWidth="1"/>
    <col min="12" max="12" width="18.85546875" style="2" customWidth="1"/>
    <col min="13" max="13" width="11.28515625" style="2" customWidth="1"/>
    <col min="14" max="14" width="11.140625" style="2" customWidth="1"/>
    <col min="15" max="15" width="11.7109375" style="2" customWidth="1"/>
    <col min="16" max="16" width="7.28515625" style="2" customWidth="1"/>
    <col min="17" max="17" width="11.28515625" style="2" bestFit="1" customWidth="1"/>
    <col min="18" max="16384" width="9.140625" style="2"/>
  </cols>
  <sheetData>
    <row r="2" spans="2:15" x14ac:dyDescent="0.25">
      <c r="H2" s="7" t="s">
        <v>9</v>
      </c>
      <c r="I2" s="20"/>
      <c r="J2" s="16"/>
      <c r="K2" s="10" t="s">
        <v>10</v>
      </c>
      <c r="L2" s="21"/>
      <c r="M2" s="17"/>
    </row>
    <row r="3" spans="2:15" x14ac:dyDescent="0.25">
      <c r="B3" s="13" t="s">
        <v>1</v>
      </c>
      <c r="C3" t="s">
        <v>5</v>
      </c>
      <c r="H3" s="7" t="s">
        <v>4</v>
      </c>
      <c r="I3" s="20"/>
      <c r="J3" s="16"/>
      <c r="K3" s="10" t="s">
        <v>11</v>
      </c>
      <c r="L3" s="22"/>
    </row>
    <row r="4" spans="2:15" x14ac:dyDescent="0.25">
      <c r="B4" s="14" t="s">
        <v>2</v>
      </c>
      <c r="C4" s="8"/>
      <c r="H4" s="11" t="s">
        <v>6</v>
      </c>
      <c r="I4" s="20"/>
      <c r="J4" s="16"/>
      <c r="K4" s="10" t="s">
        <v>12</v>
      </c>
      <c r="L4" s="22"/>
      <c r="M4" s="16"/>
    </row>
    <row r="5" spans="2:15" x14ac:dyDescent="0.25">
      <c r="B5"/>
      <c r="C5"/>
      <c r="H5" s="7" t="s">
        <v>8</v>
      </c>
      <c r="I5" s="20"/>
      <c r="J5" s="16"/>
      <c r="K5" s="7" t="s">
        <v>7</v>
      </c>
      <c r="L5" s="19" t="str">
        <f>IF(L3="","",CONCATENATE(ROUND((L4-L3)*1440,2)," mins"))</f>
        <v/>
      </c>
      <c r="M5" s="16"/>
    </row>
    <row r="6" spans="2:15" x14ac:dyDescent="0.25">
      <c r="H6" s="7" t="s">
        <v>13</v>
      </c>
      <c r="I6" s="18" t="str">
        <f>IF(I2="","",COUNTA('Manual Test status'!A:A)-1)</f>
        <v/>
      </c>
      <c r="J6" s="16"/>
      <c r="K6" s="7" t="s">
        <v>14</v>
      </c>
      <c r="L6" s="19" t="str">
        <f>IF(OR(I6="",L5=""),"",IF(I6=0,"NA",CONCATENATE(ROUND(SUBSTITUTE($L$5," mins","")/$I$6,2)," mins")))</f>
        <v/>
      </c>
      <c r="M6" s="16"/>
    </row>
    <row r="8" spans="2:15" x14ac:dyDescent="0.25">
      <c r="B8" s="1"/>
      <c r="C8" s="1"/>
      <c r="D8" s="1"/>
      <c r="E8" s="1"/>
      <c r="F8" s="1"/>
      <c r="G8"/>
      <c r="M8"/>
      <c r="N8"/>
      <c r="O8"/>
    </row>
    <row r="9" spans="2:15" x14ac:dyDescent="0.25">
      <c r="B9" s="1"/>
      <c r="C9" s="1"/>
      <c r="D9" s="1"/>
      <c r="E9" s="1"/>
      <c r="F9" s="1"/>
      <c r="G9"/>
      <c r="N9"/>
      <c r="O9"/>
    </row>
    <row r="10" spans="2:15" x14ac:dyDescent="0.25">
      <c r="B10" s="4" t="s">
        <v>3</v>
      </c>
      <c r="C10" s="4" t="s">
        <v>1</v>
      </c>
      <c r="D10"/>
      <c r="E10" s="1"/>
      <c r="F10" s="1"/>
      <c r="G10" s="1"/>
      <c r="N10"/>
      <c r="O10"/>
    </row>
    <row r="11" spans="2:15" x14ac:dyDescent="0.25">
      <c r="B11" s="4" t="s">
        <v>0</v>
      </c>
      <c r="C11" s="4" t="s">
        <v>2</v>
      </c>
      <c r="D11"/>
      <c r="E11" s="1"/>
      <c r="F11" s="1"/>
      <c r="G11" s="1"/>
      <c r="N11"/>
      <c r="O11"/>
    </row>
    <row r="12" spans="2:15" x14ac:dyDescent="0.25">
      <c r="B12" s="6" t="s">
        <v>2</v>
      </c>
      <c r="C12" s="5"/>
      <c r="D12"/>
      <c r="E12" s="3"/>
      <c r="F12" s="3"/>
      <c r="M12"/>
      <c r="N12"/>
      <c r="O12"/>
    </row>
    <row r="13" spans="2:15" x14ac:dyDescent="0.25">
      <c r="B13"/>
      <c r="C13"/>
      <c r="D13"/>
      <c r="M13"/>
      <c r="N13"/>
      <c r="O13"/>
    </row>
    <row r="14" spans="2:15" x14ac:dyDescent="0.25">
      <c r="M14"/>
      <c r="N14"/>
      <c r="O14"/>
    </row>
    <row r="15" spans="2:15" x14ac:dyDescent="0.25">
      <c r="E15" s="1"/>
      <c r="F15" s="1"/>
      <c r="G15"/>
      <c r="M15"/>
      <c r="N15"/>
      <c r="O15"/>
    </row>
    <row r="16" spans="2:15" x14ac:dyDescent="0.25">
      <c r="E16" s="1"/>
      <c r="F16" s="1"/>
      <c r="G16"/>
      <c r="M16"/>
      <c r="N16"/>
      <c r="O16"/>
    </row>
    <row r="17" spans="2:15" x14ac:dyDescent="0.25">
      <c r="E17" s="1"/>
      <c r="F17" s="1"/>
      <c r="G17"/>
      <c r="M17"/>
      <c r="N17"/>
      <c r="O17"/>
    </row>
    <row r="18" spans="2:15" x14ac:dyDescent="0.25">
      <c r="E18" s="1"/>
      <c r="F18" s="1"/>
      <c r="G18"/>
      <c r="M18"/>
      <c r="N18"/>
      <c r="O18"/>
    </row>
    <row r="19" spans="2:15" x14ac:dyDescent="0.25">
      <c r="B19" s="1"/>
      <c r="C19" s="1"/>
      <c r="D19" s="1"/>
      <c r="E19" s="1"/>
      <c r="F19" s="1"/>
      <c r="G19"/>
      <c r="M19"/>
      <c r="N19"/>
      <c r="O19"/>
    </row>
    <row r="20" spans="2:15" x14ac:dyDescent="0.25">
      <c r="B20" s="1"/>
      <c r="C20" s="1"/>
      <c r="D20" s="1"/>
      <c r="E20" s="1"/>
      <c r="F20" s="1"/>
      <c r="G20" s="1"/>
      <c r="M20"/>
      <c r="N20"/>
      <c r="O20"/>
    </row>
    <row r="21" spans="2:15" x14ac:dyDescent="0.25">
      <c r="B21" s="1"/>
      <c r="C21" s="1"/>
      <c r="D21" s="1"/>
      <c r="E21" s="1"/>
      <c r="F21" s="1"/>
      <c r="G21" s="1"/>
      <c r="M21"/>
      <c r="N21"/>
      <c r="O21"/>
    </row>
    <row r="22" spans="2:15" x14ac:dyDescent="0.25">
      <c r="B22" s="1"/>
      <c r="C22" s="1"/>
      <c r="D22" s="1"/>
      <c r="E22" s="1"/>
      <c r="F22" s="1"/>
      <c r="G22" s="1"/>
      <c r="M22"/>
      <c r="N22"/>
      <c r="O22"/>
    </row>
    <row r="23" spans="2:15" x14ac:dyDescent="0.25">
      <c r="B23" s="1"/>
      <c r="C23" s="1"/>
      <c r="D23" s="1"/>
      <c r="E23" s="1"/>
      <c r="F23" s="1"/>
      <c r="G23" s="1"/>
    </row>
    <row r="24" spans="2:15" x14ac:dyDescent="0.25">
      <c r="B24" s="1"/>
      <c r="C24" s="1"/>
      <c r="D24" s="1"/>
      <c r="E24" s="1"/>
      <c r="F24" s="1"/>
      <c r="G24" s="1"/>
    </row>
    <row r="25" spans="2:15" x14ac:dyDescent="0.25">
      <c r="B25" s="1"/>
      <c r="C25" s="1"/>
      <c r="D25" s="1"/>
      <c r="E25" s="1"/>
      <c r="F25" s="1"/>
      <c r="G25" s="1"/>
    </row>
    <row r="26" spans="2:15" x14ac:dyDescent="0.25">
      <c r="B26" s="1"/>
      <c r="C26" s="1"/>
      <c r="D26" s="1"/>
      <c r="E26" s="1"/>
      <c r="F26" s="1"/>
      <c r="G26" s="1"/>
    </row>
    <row r="27" spans="2:15" x14ac:dyDescent="0.25">
      <c r="B27" s="1"/>
      <c r="C27" s="1"/>
      <c r="D27" s="1"/>
      <c r="E27" s="1"/>
      <c r="F27" s="1"/>
      <c r="G27" s="1"/>
    </row>
    <row r="28" spans="2:15" x14ac:dyDescent="0.25">
      <c r="B28" s="1"/>
      <c r="C28" s="1"/>
      <c r="D28" s="1"/>
      <c r="E28" s="1"/>
      <c r="F28" s="1"/>
      <c r="G28" s="1"/>
    </row>
    <row r="29" spans="2:15" x14ac:dyDescent="0.25">
      <c r="B29" s="1"/>
      <c r="C29" s="1"/>
      <c r="D29" s="1"/>
      <c r="E29" s="1"/>
      <c r="F29" s="1"/>
      <c r="G29" s="1"/>
    </row>
    <row r="30" spans="2:15" x14ac:dyDescent="0.25">
      <c r="B30" s="1"/>
      <c r="C30" s="1"/>
      <c r="D30" s="1"/>
      <c r="E30" s="1"/>
      <c r="F30" s="1"/>
      <c r="G30" s="1"/>
    </row>
    <row r="31" spans="2:15" x14ac:dyDescent="0.25">
      <c r="B31" s="1"/>
      <c r="C31" s="1"/>
      <c r="D31" s="1"/>
      <c r="E31" s="1"/>
      <c r="F31" s="1"/>
      <c r="G31" s="1"/>
    </row>
    <row r="32" spans="2:15" x14ac:dyDescent="0.25">
      <c r="B32" s="1"/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  <row r="34" spans="2:6" x14ac:dyDescent="0.25">
      <c r="B34" s="1"/>
      <c r="C34" s="1"/>
      <c r="D34" s="1"/>
      <c r="E34" s="1"/>
      <c r="F34" s="1"/>
    </row>
    <row r="35" spans="2:6" x14ac:dyDescent="0.25">
      <c r="B35" s="1"/>
      <c r="C35" s="1"/>
      <c r="D35" s="1"/>
      <c r="E35" s="1"/>
      <c r="F35" s="1"/>
    </row>
    <row r="36" spans="2:6" x14ac:dyDescent="0.25">
      <c r="B36" s="1"/>
      <c r="C36" s="1"/>
      <c r="D36" s="1"/>
      <c r="E36" s="1"/>
      <c r="F36" s="1"/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Report</vt:lpstr>
      <vt:lpstr>Manual Test status</vt:lpstr>
      <vt:lpstr>Open Defects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Nhivekar, Viraj</dc:creator>
  <cp:lastModifiedBy>Nhivekar, Viraj</cp:lastModifiedBy>
  <dcterms:created xsi:type="dcterms:W3CDTF">2016-10-05T12:38:49Z</dcterms:created>
  <dcterms:modified xsi:type="dcterms:W3CDTF">2017-03-20T12:03:09Z</dcterms:modified>
</cp:coreProperties>
</file>