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454d3da38edf9dd/Desktop/"/>
    </mc:Choice>
  </mc:AlternateContent>
  <xr:revisionPtr revIDLastSave="4128" documentId="8_{1A013A77-71AD-47B1-9245-C64DEEA94FAD}" xr6:coauthVersionLast="47" xr6:coauthVersionMax="47" xr10:uidLastSave="{74EB2FE9-1DA7-4000-B5FF-FA213869AA49}"/>
  <bookViews>
    <workbookView xWindow="-108" yWindow="-108" windowWidth="23256" windowHeight="12456" activeTab="3" xr2:uid="{00000000-000D-0000-FFFF-FFFF00000000}"/>
  </bookViews>
  <sheets>
    <sheet name="bike_buyers" sheetId="1" r:id="rId1"/>
    <sheet name="work sheet" sheetId="2" r:id="rId2"/>
    <sheet name="pivot table" sheetId="5" r:id="rId3"/>
    <sheet name="dashboard" sheetId="4" r:id="rId4"/>
  </sheets>
  <definedNames>
    <definedName name="_xlnm._FilterDatabase" localSheetId="0" hidden="1">bike_buyers!$A$1:$M$1001</definedName>
    <definedName name="_xlnm._FilterDatabase" localSheetId="1" hidden="1">'work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<sst xmlns="http://schemas.openxmlformats.org/spreadsheetml/2006/main" count="16474" uniqueCount="50">
  <si>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</si>
  <si>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</si>
  <si>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</si>
  <si>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</si>
  <si>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</si>
  <si>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</si>
  <si>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</si>
  <si>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</si>
  <si>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</si>
  <si>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</si>
  <si>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</si>
  <si>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</si>
  <si>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</si>
  <si>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</si>
  <si>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</si>
  <si>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</si>
  <si>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</si>
  <si>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</si>
  <si>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</si>
  <si>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</si>
  <si>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</si>
  <si>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</si>
  <si>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</si>
  <si>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</si>
  <si>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</si>
  <si>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</si>
  <si>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</si>
  <si>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</si>
  <si>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</si>
  <si>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</si>
  <si>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</si>
  <si>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</si>
  <si>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</si>
  <si>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</si>
  <si>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</si>
  <si>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</si>
  <si>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</si>
  <si>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</si>
  <si>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</si>
  <si>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</si>
  <si>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</si>
  <si>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</si>
  <si>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</si>
  <si>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</si>
  <si>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</si>
  <si>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</si>
  <si>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</si>
  <si>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adolascent 1-31</t>
  </si>
  <si>
    <t>middle age 31-54</t>
  </si>
  <si>
    <t>oldage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</si>
</sst>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B4B9-454C-9DBF-AA5CDA1EAA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B4B9-454C-9DBF-AA5CDA1EAAD5}"/>
            </c:ext>
          </c:extLst>
        </c:ser>
        <c:dLbls>
          <c:showLegendKey val="0"/>
          <c:showVal val="0"/>
          <c:showCatName val="0"/>
          <c:showSerName val="0"/>
          <c:showPercent val="0"/>
          <c:showBubbleSize val="0"/>
        </c:dLbls>
        <c:gapWidth val="219"/>
        <c:overlap val="-27"/>
        <c:axId val="1455051136"/>
        <c:axId val="1455048256"/>
      </c:barChart>
      <c:catAx>
        <c:axId val="145505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48256"/>
        <c:crosses val="autoZero"/>
        <c:auto val="1"/>
        <c:lblAlgn val="ctr"/>
        <c:lblOffset val="100"/>
        <c:noMultiLvlLbl val="0"/>
      </c:catAx>
      <c:valAx>
        <c:axId val="145504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51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table'!$E$31:$E$32</c:f>
              <c:strCache>
                <c:ptCount val="1"/>
                <c:pt idx="0">
                  <c:v>No</c:v>
                </c:pt>
              </c:strCache>
            </c:strRef>
          </c:tx>
          <c:spPr>
            <a:ln w="28575" cap="rnd">
              <a:solidFill>
                <a:schemeClr val="accent1"/>
              </a:solidFill>
              <a:round/>
            </a:ln>
            <a:effectLst/>
          </c:spPr>
          <c:marker>
            <c:symbol val="none"/>
          </c:marker>
          <c:cat>
            <c:strRef>
              <c:f>'pivot table'!$D$33:$D$38</c:f>
              <c:strCache>
                <c:ptCount val="5"/>
                <c:pt idx="0">
                  <c:v>0-1 Miles</c:v>
                </c:pt>
                <c:pt idx="1">
                  <c:v>1-2 Miles</c:v>
                </c:pt>
                <c:pt idx="2">
                  <c:v>2-5 Miles</c:v>
                </c:pt>
                <c:pt idx="3">
                  <c:v>5-10 Miles</c:v>
                </c:pt>
                <c:pt idx="4">
                  <c:v>more than 10 Miles</c:v>
                </c:pt>
              </c:strCache>
            </c:strRef>
          </c:cat>
          <c:val>
            <c:numRef>
              <c:f>'pivot table'!$E$33:$E$38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1D-44B9-8464-1F07C6CEB90D}"/>
            </c:ext>
          </c:extLst>
        </c:ser>
        <c:ser>
          <c:idx val="1"/>
          <c:order val="1"/>
          <c:tx>
            <c:strRef>
              <c:f>'pivot table'!$F$31:$F$32</c:f>
              <c:strCache>
                <c:ptCount val="1"/>
                <c:pt idx="0">
                  <c:v>Yes</c:v>
                </c:pt>
              </c:strCache>
            </c:strRef>
          </c:tx>
          <c:spPr>
            <a:ln w="28575" cap="rnd">
              <a:solidFill>
                <a:schemeClr val="accent2"/>
              </a:solidFill>
              <a:round/>
            </a:ln>
            <a:effectLst/>
          </c:spPr>
          <c:marker>
            <c:symbol val="none"/>
          </c:marker>
          <c:cat>
            <c:strRef>
              <c:f>'pivot table'!$D$33:$D$38</c:f>
              <c:strCache>
                <c:ptCount val="5"/>
                <c:pt idx="0">
                  <c:v>0-1 Miles</c:v>
                </c:pt>
                <c:pt idx="1">
                  <c:v>1-2 Miles</c:v>
                </c:pt>
                <c:pt idx="2">
                  <c:v>2-5 Miles</c:v>
                </c:pt>
                <c:pt idx="3">
                  <c:v>5-10 Miles</c:v>
                </c:pt>
                <c:pt idx="4">
                  <c:v>more than 10 Miles</c:v>
                </c:pt>
              </c:strCache>
            </c:strRef>
          </c:cat>
          <c:val>
            <c:numRef>
              <c:f>'pivot table'!$F$33:$F$38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1D-44B9-8464-1F07C6CEB90D}"/>
            </c:ext>
          </c:extLst>
        </c:ser>
        <c:dLbls>
          <c:showLegendKey val="0"/>
          <c:showVal val="0"/>
          <c:showCatName val="0"/>
          <c:showSerName val="0"/>
          <c:showPercent val="0"/>
          <c:showBubbleSize val="0"/>
        </c:dLbls>
        <c:smooth val="0"/>
        <c:axId val="2114000176"/>
        <c:axId val="2113999216"/>
      </c:lineChart>
      <c:catAx>
        <c:axId val="21140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99216"/>
        <c:crosses val="autoZero"/>
        <c:auto val="1"/>
        <c:lblAlgn val="ctr"/>
        <c:lblOffset val="100"/>
        <c:noMultiLvlLbl val="0"/>
      </c:catAx>
      <c:valAx>
        <c:axId val="211399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0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table'!$E$62:$E$63</c:f>
              <c:strCache>
                <c:ptCount val="1"/>
                <c:pt idx="0">
                  <c:v>No</c:v>
                </c:pt>
              </c:strCache>
            </c:strRef>
          </c:tx>
          <c:spPr>
            <a:ln w="28575" cap="rnd">
              <a:solidFill>
                <a:schemeClr val="accent1"/>
              </a:solidFill>
              <a:round/>
            </a:ln>
            <a:effectLst/>
          </c:spPr>
          <c:marker>
            <c:symbol val="none"/>
          </c:marker>
          <c:cat>
            <c:strRef>
              <c:f>'pivot table'!$D$64:$D$67</c:f>
              <c:strCache>
                <c:ptCount val="3"/>
                <c:pt idx="0">
                  <c:v>adolascent 1-31</c:v>
                </c:pt>
                <c:pt idx="1">
                  <c:v>middle age 31-54</c:v>
                </c:pt>
                <c:pt idx="2">
                  <c:v>oldage 54+</c:v>
                </c:pt>
              </c:strCache>
            </c:strRef>
          </c:cat>
          <c:val>
            <c:numRef>
              <c:f>'pivot table'!$E$64:$E$67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2C6-42C6-9A4D-10308ACD3463}"/>
            </c:ext>
          </c:extLst>
        </c:ser>
        <c:ser>
          <c:idx val="1"/>
          <c:order val="1"/>
          <c:tx>
            <c:strRef>
              <c:f>'pivot table'!$F$62:$F$63</c:f>
              <c:strCache>
                <c:ptCount val="1"/>
                <c:pt idx="0">
                  <c:v>Yes</c:v>
                </c:pt>
              </c:strCache>
            </c:strRef>
          </c:tx>
          <c:spPr>
            <a:ln w="28575" cap="rnd">
              <a:solidFill>
                <a:schemeClr val="accent2"/>
              </a:solidFill>
              <a:round/>
            </a:ln>
            <a:effectLst/>
          </c:spPr>
          <c:marker>
            <c:symbol val="none"/>
          </c:marker>
          <c:cat>
            <c:strRef>
              <c:f>'pivot table'!$D$64:$D$67</c:f>
              <c:strCache>
                <c:ptCount val="3"/>
                <c:pt idx="0">
                  <c:v>adolascent 1-31</c:v>
                </c:pt>
                <c:pt idx="1">
                  <c:v>middle age 31-54</c:v>
                </c:pt>
                <c:pt idx="2">
                  <c:v>oldage 54+</c:v>
                </c:pt>
              </c:strCache>
            </c:strRef>
          </c:cat>
          <c:val>
            <c:numRef>
              <c:f>'pivot table'!$F$64:$F$67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2C6-42C6-9A4D-10308ACD3463}"/>
            </c:ext>
          </c:extLst>
        </c:ser>
        <c:dLbls>
          <c:showLegendKey val="0"/>
          <c:showVal val="0"/>
          <c:showCatName val="0"/>
          <c:showSerName val="0"/>
          <c:showPercent val="0"/>
          <c:showBubbleSize val="0"/>
        </c:dLbls>
        <c:smooth val="0"/>
        <c:axId val="278613872"/>
        <c:axId val="278621072"/>
      </c:lineChart>
      <c:catAx>
        <c:axId val="2786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430404636920384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21072"/>
        <c:crosses val="autoZero"/>
        <c:auto val="1"/>
        <c:lblAlgn val="ctr"/>
        <c:lblOffset val="100"/>
        <c:noMultiLvlLbl val="0"/>
      </c:catAx>
      <c:valAx>
        <c:axId val="2786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1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C621-46B6-A0EB-029219597F3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C621-46B6-A0EB-029219597F31}"/>
            </c:ext>
          </c:extLst>
        </c:ser>
        <c:dLbls>
          <c:showLegendKey val="0"/>
          <c:showVal val="0"/>
          <c:showCatName val="0"/>
          <c:showSerName val="0"/>
          <c:showPercent val="0"/>
          <c:showBubbleSize val="0"/>
        </c:dLbls>
        <c:gapWidth val="219"/>
        <c:overlap val="-27"/>
        <c:axId val="1455051136"/>
        <c:axId val="1455048256"/>
      </c:barChart>
      <c:catAx>
        <c:axId val="1455051136"/>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55048256"/>
        <c:crosses val="autoZero"/>
        <c:auto val="1"/>
        <c:lblAlgn val="ctr"/>
        <c:lblOffset val="100"/>
        <c:noMultiLvlLbl val="0"/>
      </c:catAx>
      <c:valAx>
        <c:axId val="145504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55051136"/>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5000">
          <a:schemeClr val="accent1">
            <a:lumMod val="9000"/>
            <a:lumOff val="91000"/>
          </a:schemeClr>
        </a:gs>
        <a:gs pos="76000">
          <a:schemeClr val="accent1">
            <a:lumMod val="45000"/>
            <a:lumOff val="55000"/>
          </a:schemeClr>
        </a:gs>
      </a:gsLst>
      <a:lin ang="5400000" scaled="1"/>
    </a:gradFill>
    <a:ln w="12700" cap="flat" cmpd="sng" algn="ctr">
      <a:solidFill>
        <a:schemeClr val="bg1">
          <a:lumMod val="65000"/>
        </a:schemeClr>
      </a:solidFill>
      <a:prstDash val="solid"/>
      <a:miter lim="800000"/>
    </a:ln>
    <a:effectLst>
      <a:glow rad="127000">
        <a:schemeClr val="accent1">
          <a:lumMod val="60000"/>
          <a:lumOff val="40000"/>
        </a:schemeClr>
      </a:glow>
      <a:outerShdw blurRad="63500" sx="102000" sy="102000" algn="ctr"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table'!$E$62:$E$63</c:f>
              <c:strCache>
                <c:ptCount val="1"/>
                <c:pt idx="0">
                  <c:v>No</c:v>
                </c:pt>
              </c:strCache>
            </c:strRef>
          </c:tx>
          <c:spPr>
            <a:ln w="28575" cap="rnd">
              <a:solidFill>
                <a:schemeClr val="accent1"/>
              </a:solidFill>
              <a:round/>
            </a:ln>
            <a:effectLst/>
          </c:spPr>
          <c:marker>
            <c:symbol val="none"/>
          </c:marker>
          <c:cat>
            <c:strRef>
              <c:f>'pivot table'!$D$64:$D$67</c:f>
              <c:strCache>
                <c:ptCount val="3"/>
                <c:pt idx="0">
                  <c:v>adolascent 1-31</c:v>
                </c:pt>
                <c:pt idx="1">
                  <c:v>middle age 31-54</c:v>
                </c:pt>
                <c:pt idx="2">
                  <c:v>oldage 54+</c:v>
                </c:pt>
              </c:strCache>
            </c:strRef>
          </c:cat>
          <c:val>
            <c:numRef>
              <c:f>'pivot table'!$E$64:$E$67</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4F0-4ADA-9242-A69F15110311}"/>
            </c:ext>
          </c:extLst>
        </c:ser>
        <c:ser>
          <c:idx val="1"/>
          <c:order val="1"/>
          <c:tx>
            <c:strRef>
              <c:f>'pivot table'!$F$62:$F$63</c:f>
              <c:strCache>
                <c:ptCount val="1"/>
                <c:pt idx="0">
                  <c:v>Yes</c:v>
                </c:pt>
              </c:strCache>
            </c:strRef>
          </c:tx>
          <c:spPr>
            <a:ln w="28575" cap="rnd">
              <a:solidFill>
                <a:schemeClr val="accent2"/>
              </a:solidFill>
              <a:round/>
            </a:ln>
            <a:effectLst/>
          </c:spPr>
          <c:marker>
            <c:symbol val="none"/>
          </c:marker>
          <c:cat>
            <c:strRef>
              <c:f>'pivot table'!$D$64:$D$67</c:f>
              <c:strCache>
                <c:ptCount val="3"/>
                <c:pt idx="0">
                  <c:v>adolascent 1-31</c:v>
                </c:pt>
                <c:pt idx="1">
                  <c:v>middle age 31-54</c:v>
                </c:pt>
                <c:pt idx="2">
                  <c:v>oldage 54+</c:v>
                </c:pt>
              </c:strCache>
            </c:strRef>
          </c:cat>
          <c:val>
            <c:numRef>
              <c:f>'pivot table'!$F$64:$F$67</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4F0-4ADA-9242-A69F15110311}"/>
            </c:ext>
          </c:extLst>
        </c:ser>
        <c:dLbls>
          <c:showLegendKey val="0"/>
          <c:showVal val="0"/>
          <c:showCatName val="0"/>
          <c:showSerName val="0"/>
          <c:showPercent val="0"/>
          <c:showBubbleSize val="0"/>
        </c:dLbls>
        <c:smooth val="0"/>
        <c:axId val="278613872"/>
        <c:axId val="278621072"/>
      </c:lineChart>
      <c:catAx>
        <c:axId val="27861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4304046369203844"/>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21072"/>
        <c:crosses val="autoZero"/>
        <c:auto val="1"/>
        <c:lblAlgn val="ctr"/>
        <c:lblOffset val="100"/>
        <c:noMultiLvlLbl val="0"/>
      </c:catAx>
      <c:valAx>
        <c:axId val="27862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61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3000">
          <a:schemeClr val="accent1">
            <a:lumMod val="5000"/>
            <a:lumOff val="95000"/>
          </a:schemeClr>
        </a:gs>
        <a:gs pos="77000">
          <a:schemeClr val="accent1">
            <a:lumMod val="45000"/>
            <a:lumOff val="55000"/>
          </a:schemeClr>
        </a:gs>
      </a:gsLst>
      <a:lin ang="5400000" scaled="1"/>
    </a:gradFill>
    <a:ln w="9525" cap="flat" cmpd="sng" algn="ctr">
      <a:solidFill>
        <a:schemeClr val="bg1">
          <a:lumMod val="65000"/>
        </a:schemeClr>
      </a:solidFill>
      <a:round/>
    </a:ln>
    <a:effectLst>
      <a:glow rad="127000">
        <a:schemeClr val="accent1">
          <a:lumMod val="60000"/>
          <a:lumOff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data 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table'!$E$31:$E$32</c:f>
              <c:strCache>
                <c:ptCount val="1"/>
                <c:pt idx="0">
                  <c:v>No</c:v>
                </c:pt>
              </c:strCache>
            </c:strRef>
          </c:tx>
          <c:spPr>
            <a:ln w="28575" cap="rnd">
              <a:solidFill>
                <a:schemeClr val="accent1"/>
              </a:solidFill>
              <a:round/>
            </a:ln>
            <a:effectLst/>
          </c:spPr>
          <c:marker>
            <c:symbol val="none"/>
          </c:marker>
          <c:cat>
            <c:strRef>
              <c:f>'pivot table'!$D$33:$D$38</c:f>
              <c:strCache>
                <c:ptCount val="5"/>
                <c:pt idx="0">
                  <c:v>0-1 Miles</c:v>
                </c:pt>
                <c:pt idx="1">
                  <c:v>1-2 Miles</c:v>
                </c:pt>
                <c:pt idx="2">
                  <c:v>2-5 Miles</c:v>
                </c:pt>
                <c:pt idx="3">
                  <c:v>5-10 Miles</c:v>
                </c:pt>
                <c:pt idx="4">
                  <c:v>more than 10 Miles</c:v>
                </c:pt>
              </c:strCache>
            </c:strRef>
          </c:cat>
          <c:val>
            <c:numRef>
              <c:f>'pivot table'!$E$33:$E$38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A62-4EE5-87AB-973C6B0D4481}"/>
            </c:ext>
          </c:extLst>
        </c:ser>
        <c:ser>
          <c:idx val="1"/>
          <c:order val="1"/>
          <c:tx>
            <c:strRef>
              <c:f>'pivot table'!$F$31:$F$32</c:f>
              <c:strCache>
                <c:ptCount val="1"/>
                <c:pt idx="0">
                  <c:v>Yes</c:v>
                </c:pt>
              </c:strCache>
            </c:strRef>
          </c:tx>
          <c:spPr>
            <a:ln w="28575" cap="rnd">
              <a:solidFill>
                <a:schemeClr val="accent2"/>
              </a:solidFill>
              <a:round/>
            </a:ln>
            <a:effectLst/>
          </c:spPr>
          <c:marker>
            <c:symbol val="none"/>
          </c:marker>
          <c:cat>
            <c:strRef>
              <c:f>'pivot table'!$D$33:$D$38</c:f>
              <c:strCache>
                <c:ptCount val="5"/>
                <c:pt idx="0">
                  <c:v>0-1 Miles</c:v>
                </c:pt>
                <c:pt idx="1">
                  <c:v>1-2 Miles</c:v>
                </c:pt>
                <c:pt idx="2">
                  <c:v>2-5 Miles</c:v>
                </c:pt>
                <c:pt idx="3">
                  <c:v>5-10 Miles</c:v>
                </c:pt>
                <c:pt idx="4">
                  <c:v>more than 10 Miles</c:v>
                </c:pt>
              </c:strCache>
            </c:strRef>
          </c:cat>
          <c:val>
            <c:numRef>
              <c:f>'pivot table'!$F$33:$F$38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A62-4EE5-87AB-973C6B0D4481}"/>
            </c:ext>
          </c:extLst>
        </c:ser>
        <c:dLbls>
          <c:showLegendKey val="0"/>
          <c:showVal val="0"/>
          <c:showCatName val="0"/>
          <c:showSerName val="0"/>
          <c:showPercent val="0"/>
          <c:showBubbleSize val="0"/>
        </c:dLbls>
        <c:smooth val="0"/>
        <c:axId val="2114000176"/>
        <c:axId val="2113999216"/>
      </c:lineChart>
      <c:catAx>
        <c:axId val="21140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99216"/>
        <c:crosses val="autoZero"/>
        <c:auto val="1"/>
        <c:lblAlgn val="ctr"/>
        <c:lblOffset val="100"/>
        <c:noMultiLvlLbl val="0"/>
      </c:catAx>
      <c:valAx>
        <c:axId val="211399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00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0">
          <a:schemeClr val="accent1">
            <a:lumMod val="53000"/>
            <a:lumOff val="47000"/>
          </a:schemeClr>
        </a:gs>
        <a:gs pos="40000">
          <a:schemeClr val="accent1">
            <a:alpha val="96000"/>
            <a:lumMod val="6000"/>
            <a:lumOff val="94000"/>
          </a:schemeClr>
        </a:gs>
      </a:gsLst>
      <a:lin ang="5400000" scaled="1"/>
    </a:gradFill>
    <a:ln w="9525" cap="flat" cmpd="sng" algn="ctr">
      <a:solidFill>
        <a:schemeClr val="bg1">
          <a:lumMod val="75000"/>
        </a:schemeClr>
      </a:solidFill>
      <a:round/>
    </a:ln>
    <a:effectLst>
      <a:glow rad="127000">
        <a:schemeClr val="accent1">
          <a:lumMod val="60000"/>
          <a:lumOff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121920</xdr:colOff>
      <xdr:row>9</xdr:row>
      <xdr:rowOff>45720</xdr:rowOff>
    </xdr:from>
    <xdr:to>
      <xdr:col>4</xdr:col>
      <xdr:colOff>38100</xdr:colOff>
      <xdr:row>22</xdr:row>
      <xdr:rowOff>133350</xdr:rowOff>
    </xdr:to>
    <xdr:graphicFrame macro="">
      <xdr:nvGraphicFramePr>
        <xdr:cNvPr id="2" name="Chart 1">
          <a:extLst>
            <a:ext uri="{FF2B5EF4-FFF2-40B4-BE49-F238E27FC236}">
              <a16:creationId xmlns:a16="http://schemas.microsoft.com/office/drawing/2014/main" id="{61CC0039-0C96-7540-8F49-D3C714CDB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822960</xdr:colOff>
      <xdr:row>38</xdr:row>
      <xdr:rowOff>171450</xdr:rowOff>
    </xdr:from>
    <xdr:to>
      <xdr:col>9</xdr:col>
      <xdr:colOff>594360</xdr:colOff>
      <xdr:row>53</xdr:row>
      <xdr:rowOff>171450</xdr:rowOff>
    </xdr:to>
    <xdr:graphicFrame macro="">
      <xdr:nvGraphicFramePr>
        <xdr:cNvPr id="3" name="Chart 2">
          <a:extLst>
            <a:ext uri="{FF2B5EF4-FFF2-40B4-BE49-F238E27FC236}">
              <a16:creationId xmlns:a16="http://schemas.microsoft.com/office/drawing/2014/main" id="{F6E26AE3-510D-2CD7-3D47-FBA9DEAC3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54</xdr:row>
      <xdr:rowOff>87630</xdr:rowOff>
    </xdr:from>
    <xdr:to>
      <xdr:col>13</xdr:col>
      <xdr:colOff>38100</xdr:colOff>
      <xdr:row>69</xdr:row>
      <xdr:rowOff>87630</xdr:rowOff>
    </xdr:to>
    <xdr:graphicFrame macro="">
      <xdr:nvGraphicFramePr>
        <xdr:cNvPr id="4" name="Chart 3">
          <a:extLst>
            <a:ext uri="{FF2B5EF4-FFF2-40B4-BE49-F238E27FC236}">
              <a16:creationId xmlns:a16="http://schemas.microsoft.com/office/drawing/2014/main" id="{90F72DDA-A3A4-BA80-81B3-779C80DC2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xdr:row>
      <xdr:rowOff>167640</xdr:rowOff>
    </xdr:from>
    <xdr:to>
      <xdr:col>13</xdr:col>
      <xdr:colOff>251460</xdr:colOff>
      <xdr:row>5</xdr:row>
      <xdr:rowOff>30480</xdr:rowOff>
    </xdr:to>
    <xdr:sp macro="" textlink="">
      <xdr:nvSpPr>
        <xdr:cNvPr id="2" name="TextBox 1">
          <a:extLst>
            <a:ext uri="{FF2B5EF4-FFF2-40B4-BE49-F238E27FC236}">
              <a16:creationId xmlns:a16="http://schemas.microsoft.com/office/drawing/2014/main" id="{4F7E4EA2-FFE5-D228-D9D5-D22260E6CFC0}"/>
            </a:ext>
          </a:extLst>
        </xdr:cNvPr>
        <xdr:cNvSpPr txBox="1"/>
      </xdr:nvSpPr>
      <xdr:spPr>
        <a:xfrm>
          <a:off x="30480" y="350520"/>
          <a:ext cx="8145780" cy="5943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BIKE SALES DASHBOARD</a:t>
          </a:r>
        </a:p>
      </xdr:txBody>
    </xdr:sp>
    <xdr:clientData/>
  </xdr:twoCellAnchor>
  <xdr:twoCellAnchor>
    <xdr:from>
      <xdr:col>2</xdr:col>
      <xdr:colOff>556260</xdr:colOff>
      <xdr:row>5</xdr:row>
      <xdr:rowOff>76200</xdr:rowOff>
    </xdr:from>
    <xdr:to>
      <xdr:col>7</xdr:col>
      <xdr:colOff>495300</xdr:colOff>
      <xdr:row>18</xdr:row>
      <xdr:rowOff>163830</xdr:rowOff>
    </xdr:to>
    <xdr:graphicFrame macro="">
      <xdr:nvGraphicFramePr>
        <xdr:cNvPr id="3" name="Chart 2">
          <a:extLst>
            <a:ext uri="{FF2B5EF4-FFF2-40B4-BE49-F238E27FC236}">
              <a16:creationId xmlns:a16="http://schemas.microsoft.com/office/drawing/2014/main" id="{F2F5F1BA-4A3F-459F-BE5A-DEF296BCD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83820</xdr:colOff>
      <xdr:row>5</xdr:row>
      <xdr:rowOff>91440</xdr:rowOff>
    </xdr:from>
    <xdr:to>
      <xdr:col>13</xdr:col>
      <xdr:colOff>167640</xdr:colOff>
      <xdr:row>18</xdr:row>
      <xdr:rowOff>160020</xdr:rowOff>
    </xdr:to>
    <xdr:graphicFrame macro="">
      <xdr:nvGraphicFramePr>
        <xdr:cNvPr id="4" name="Chart 3">
          <a:extLst>
            <a:ext uri="{FF2B5EF4-FFF2-40B4-BE49-F238E27FC236}">
              <a16:creationId xmlns:a16="http://schemas.microsoft.com/office/drawing/2014/main" id="{5DAEE175-AC15-43AA-B743-FDCEDC0CF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586740</xdr:colOff>
      <xdr:row>19</xdr:row>
      <xdr:rowOff>68580</xdr:rowOff>
    </xdr:from>
    <xdr:to>
      <xdr:col>13</xdr:col>
      <xdr:colOff>167640</xdr:colOff>
      <xdr:row>34</xdr:row>
      <xdr:rowOff>38100</xdr:rowOff>
    </xdr:to>
    <xdr:graphicFrame macro="">
      <xdr:nvGraphicFramePr>
        <xdr:cNvPr id="5" name="Chart 4">
          <a:extLst>
            <a:ext uri="{FF2B5EF4-FFF2-40B4-BE49-F238E27FC236}">
              <a16:creationId xmlns:a16="http://schemas.microsoft.com/office/drawing/2014/main" id="{BD80D9B8-D049-4BC3-8973-940866136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5</xdr:row>
      <xdr:rowOff>45720</xdr:rowOff>
    </xdr:from>
    <xdr:to>
      <xdr:col>2</xdr:col>
      <xdr:colOff>426720</xdr:colOff>
      <xdr:row>11</xdr:row>
      <xdr:rowOff>83819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CA130C9-821B-03CB-36E0-55D3D288836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340" y="960120"/>
              <a:ext cx="159258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152401</xdr:rowOff>
    </xdr:from>
    <xdr:to>
      <xdr:col>2</xdr:col>
      <xdr:colOff>411480</xdr:colOff>
      <xdr:row>19</xdr:row>
      <xdr:rowOff>106681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35613BC-D435-F2C5-0767-22607A529B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2164081"/>
              <a:ext cx="15621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152400</xdr:rowOff>
    </xdr:from>
    <xdr:to>
      <xdr:col>2</xdr:col>
      <xdr:colOff>434340</xdr:colOff>
      <xdr:row>30</xdr:row>
      <xdr:rowOff>68579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A195BDD-2CA2-63F8-BF1B-3A5B9B1BB3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627120"/>
              <a:ext cx="156210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nikanth" refreshedDate="45486.905187962962" createdVersion="8" refreshedVersion="8" minRefreshableVersion="3" recordCount="1026" xr:uid="{4B9500E5-A26B-4191-93F4-B7F57489C0D8}">
  <cacheSource type="worksheet">
    <worksheetSource ref="A1:N1027"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31-54"/>
        <s v="oldage 54+"/>
        <s v="adolascent 1-3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26181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r>
    <n v="13507"/>
    <x v="0"/>
    <x v="0"/>
    <n v="10000"/>
    <n v="2"/>
    <x v="1"/>
    <s v="Manual"/>
    <s v="Yes"/>
    <n v="0"/>
    <x v="3"/>
    <x v="0"/>
    <x v="0"/>
    <n v="50"/>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73D3A-D812-4AA2-A75C-614EF8C0C651}"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2:G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C6E07C-6037-4C00-97BB-D3761A47003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1:G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72980-20A7-4B52-AEE9-B2303BF36F8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8643F1-BEF9-4786-AB79-26C17C5B24BE}" sourceName="Marital Status">
  <pivotTables>
    <pivotTable tabId="5" name="PivotTable1"/>
    <pivotTable tabId="5" name="PivotTable3"/>
    <pivotTable tabId="5" name="PivotTable4"/>
  </pivotTables>
  <data>
    <tabular pivotCacheId="6261810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086FF2-07D9-4DDE-B780-17862E5E3988}" sourceName="Region">
  <pivotTables>
    <pivotTable tabId="5" name="PivotTable1"/>
    <pivotTable tabId="5" name="PivotTable4"/>
    <pivotTable tabId="5" name="PivotTable3"/>
  </pivotTables>
  <data>
    <tabular pivotCacheId="6261810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5D3A05-64BA-4FBA-B6FB-C9FEFF550CC2}" sourceName="Education">
  <pivotTables>
    <pivotTable tabId="5" name="PivotTable1"/>
    <pivotTable tabId="5" name="PivotTable4"/>
    <pivotTable tabId="5" name="PivotTable3"/>
  </pivotTables>
  <data>
    <tabular pivotCacheId="62618106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BEFB78-75BE-4A4F-B0EC-A299E77B33ED}" cache="Slicer_Marital_Status" caption="Marital Status" rowHeight="234950"/>
  <slicer name="Region" xr10:uid="{03FC91AD-57DC-4700-B8BB-7B1D99C9732B}" cache="Slicer_Region" caption="Region" rowHeight="234950"/>
  <slicer name="Education" xr10:uid="{3CD12560-CA1B-4E4E-85FD-C8933BF6F1E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C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D9AF-14D6-4868-8F7F-8812AC18A59C}">
  <dimension ref="A1:N1027"/>
  <sheetViews>
    <sheetView workbookViewId="0">
      <selection activeCell="J20" sqref="J20"/>
    </sheetView>
  </sheetViews>
  <sheetFormatPr defaultColWidth="11.88671875" defaultRowHeight="14.4" x14ac:dyDescent="0.3"/>
  <cols>
    <col min="8" max="8" width="14" bestFit="1" customWidth="1"/>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IF(M2&gt;54,"oldage 54+",IF(M2&gt;=31,"middle age 31-54",IF(M2&lt;31,"adolascent 1-31","invalid")))</f>
        <v>middle age 31-54</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IF(M3&gt;54,"oldage 54+",IF(M3&gt;=31,"middle age 31-54",IF(M3&lt;31,"adolascent 1-31","invalid")))</f>
        <v>middle age 31-54</v>
      </c>
      <c r="M3">
        <v>43</v>
      </c>
      <c r="N3" t="s">
        <v>18</v>
      </c>
    </row>
    <row r="4" spans="1:14" x14ac:dyDescent="0.3">
      <c r="A4">
        <v>14177</v>
      </c>
      <c r="B4" t="s">
        <v>36</v>
      </c>
      <c r="C4" t="s">
        <v>38</v>
      </c>
      <c r="D4" s="3">
        <v>80000</v>
      </c>
      <c r="E4">
        <v>5</v>
      </c>
      <c r="F4" t="s">
        <v>19</v>
      </c>
      <c r="G4" t="s">
        <v>21</v>
      </c>
      <c r="H4" t="s">
        <v>18</v>
      </c>
      <c r="I4">
        <v>2</v>
      </c>
      <c r="J4" t="s">
        <v>22</v>
      </c>
      <c r="K4" t="s">
        <v>17</v>
      </c>
      <c r="L4" t="str">
        <f t="shared" si="0"/>
        <v>oldage 54+</v>
      </c>
      <c r="M4">
        <v>60</v>
      </c>
      <c r="N4" t="s">
        <v>18</v>
      </c>
    </row>
    <row r="5" spans="1:14" x14ac:dyDescent="0.3">
      <c r="A5">
        <v>24381</v>
      </c>
      <c r="B5" t="s">
        <v>37</v>
      </c>
      <c r="C5" t="s">
        <v>38</v>
      </c>
      <c r="D5" s="3">
        <v>70000</v>
      </c>
      <c r="E5">
        <v>0</v>
      </c>
      <c r="F5" t="s">
        <v>13</v>
      </c>
      <c r="G5" t="s">
        <v>21</v>
      </c>
      <c r="H5" t="s">
        <v>15</v>
      </c>
      <c r="I5">
        <v>1</v>
      </c>
      <c r="J5" t="s">
        <v>23</v>
      </c>
      <c r="K5" t="s">
        <v>24</v>
      </c>
      <c r="L5" t="str">
        <f t="shared" si="0"/>
        <v>middle age 31-54</v>
      </c>
      <c r="M5">
        <v>41</v>
      </c>
      <c r="N5" t="s">
        <v>15</v>
      </c>
    </row>
    <row r="6" spans="1:14" x14ac:dyDescent="0.3">
      <c r="A6">
        <v>25597</v>
      </c>
      <c r="B6" t="s">
        <v>37</v>
      </c>
      <c r="C6" t="s">
        <v>38</v>
      </c>
      <c r="D6" s="3">
        <v>30000</v>
      </c>
      <c r="E6">
        <v>0</v>
      </c>
      <c r="F6" t="s">
        <v>13</v>
      </c>
      <c r="G6" t="s">
        <v>20</v>
      </c>
      <c r="H6" t="s">
        <v>18</v>
      </c>
      <c r="I6">
        <v>0</v>
      </c>
      <c r="J6" t="s">
        <v>16</v>
      </c>
      <c r="K6" t="s">
        <v>17</v>
      </c>
      <c r="L6" t="str">
        <f t="shared" si="0"/>
        <v>middle age 31-54</v>
      </c>
      <c r="M6">
        <v>36</v>
      </c>
      <c r="N6" t="s">
        <v>15</v>
      </c>
    </row>
    <row r="7" spans="1:14" x14ac:dyDescent="0.3">
      <c r="A7">
        <v>13507</v>
      </c>
      <c r="B7" t="s">
        <v>36</v>
      </c>
      <c r="C7" t="s">
        <v>39</v>
      </c>
      <c r="D7" s="3">
        <v>10000</v>
      </c>
      <c r="E7">
        <v>2</v>
      </c>
      <c r="F7" t="s">
        <v>19</v>
      </c>
      <c r="G7" t="s">
        <v>25</v>
      </c>
      <c r="H7" t="s">
        <v>15</v>
      </c>
      <c r="I7">
        <v>0</v>
      </c>
      <c r="J7" t="s">
        <v>26</v>
      </c>
      <c r="K7" t="s">
        <v>17</v>
      </c>
      <c r="L7" t="str">
        <f t="shared" si="0"/>
        <v>middle age 31-54</v>
      </c>
      <c r="M7">
        <v>50</v>
      </c>
      <c r="N7" t="s">
        <v>18</v>
      </c>
    </row>
    <row r="8" spans="1:14" x14ac:dyDescent="0.3">
      <c r="A8">
        <v>27974</v>
      </c>
      <c r="B8" t="s">
        <v>37</v>
      </c>
      <c r="C8" t="s">
        <v>38</v>
      </c>
      <c r="D8" s="3">
        <v>160000</v>
      </c>
      <c r="E8">
        <v>2</v>
      </c>
      <c r="F8" t="s">
        <v>27</v>
      </c>
      <c r="G8" t="s">
        <v>28</v>
      </c>
      <c r="H8" t="s">
        <v>15</v>
      </c>
      <c r="I8">
        <v>4</v>
      </c>
      <c r="J8" t="s">
        <v>16</v>
      </c>
      <c r="K8" t="s">
        <v>24</v>
      </c>
      <c r="L8" t="str">
        <f t="shared" si="0"/>
        <v>middle age 31-54</v>
      </c>
      <c r="M8">
        <v>33</v>
      </c>
      <c r="N8" t="s">
        <v>15</v>
      </c>
    </row>
    <row r="9" spans="1:14" x14ac:dyDescent="0.3">
      <c r="A9">
        <v>19364</v>
      </c>
      <c r="B9" t="s">
        <v>36</v>
      </c>
      <c r="C9" t="s">
        <v>38</v>
      </c>
      <c r="D9" s="3">
        <v>40000</v>
      </c>
      <c r="E9">
        <v>1</v>
      </c>
      <c r="F9" t="s">
        <v>13</v>
      </c>
      <c r="G9" t="s">
        <v>14</v>
      </c>
      <c r="H9" t="s">
        <v>15</v>
      </c>
      <c r="I9">
        <v>0</v>
      </c>
      <c r="J9" t="s">
        <v>16</v>
      </c>
      <c r="K9" t="s">
        <v>17</v>
      </c>
      <c r="L9" t="str">
        <f t="shared" si="0"/>
        <v>middle age 31-54</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oldage 54+</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 31-54</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 31-54</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middle age 31-54</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oldage 54+</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 31-54</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 31-54</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 31-54</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oldage 54+</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 31-54</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 31-54</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oldage 54+</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 31-54</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middle age 31-54</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 31-54</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oldage 54+</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 31-54</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oldage 54+</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adolascent 1-31</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 31-54</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 31-54</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 31-54</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oldage 54+</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adolascent 1-31</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 31-54</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 31-54</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oldage 54+</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 31-54</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 31-54</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adolascent 1-31</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adolascent 1-31</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 31-54</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 31-54</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oldage 54+</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 31-54</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 31-54</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 31-54</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oldage 54+</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 31-54</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 31-54</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 31-54</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 31-54</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adolascent 1-31</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middle age 31-54</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oldage 54+</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oldage 54+</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 31-54</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middle age 31-54</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 31-54</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oldage 54+</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 31-54</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 31-54</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 31-54</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 31-54</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 31-54</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middle age 31-54</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 31-54</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IF(M67&gt;54,"oldage 54+",IF(M67&gt;=31,"middle age 31-54",IF(M67&lt;31,"adolascent 1-31","invalid")))</f>
        <v>oldage 54+</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 31-54</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 31-54</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 31-54</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adolascent 1-31</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middle age 31-54</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 31-54</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 31-54</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 31-54</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oldage 54+</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 31-54</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adolascent 1-31</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adolascent 1-31</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 31-54</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oldage 54+</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 31-54</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 31-54</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 31-54</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adolascent 1-31</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 31-54</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adolascent 1-31</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 31-54</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 31-54</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adolascent 1-31</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 31-54</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adolascent 1-31</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adolascent 1-31</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 31-54</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 31-54</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oldage 54+</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oldage 54+</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 31-54</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 31-54</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adolascent 1-31</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 31-54</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 31-54</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 31-54</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 31-54</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 31-54</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 31-54</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adolascent 1-31</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 31-54</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 31-54</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 31-54</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 31-54</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 31-54</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 31-54</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 31-54</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 31-54</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adolascent 1-31</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adolascent 1-31</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 31-54</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 31-54</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oldage 54+</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adolascent 1-31</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oldage 54+</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 31-54</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middle age 31-54</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oldage 54+</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 31-54</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 31-54</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 31-54</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 31-54</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 31-54</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IF(M131&gt;54,"oldage 54+",IF(M131&gt;=31,"middle age 31-54",IF(M131&lt;31,"adolascent 1-31","invalid")))</f>
        <v>middle age 31-54</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 31-54</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oldage 54+</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 31-54</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oldage 54+</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 31-54</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 31-54</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 31-54</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 31-54</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oldage 54+</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oldage 54+</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 31-54</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adolascent 1-31</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 31-54</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middle age 31-54</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 31-54</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 31-54</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 31-54</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 31-54</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oldage 54+</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adolascent 1-31</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 31-54</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 31-54</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 31-54</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 31-54</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 31-54</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 31-54</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oldage 54+</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 31-54</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 31-54</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 31-54</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 31-54</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 31-54</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 31-54</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 31-54</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adolascent 1-31</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adolascent 1-31</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 31-54</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middle age 31-54</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 31-54</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 31-54</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oldage 54+</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oldage 54+</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 31-54</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adolascent 1-31</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 31-54</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 31-54</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adolascent 1-31</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 31-54</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oldage 54+</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 31-54</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 31-54</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oldage 54+</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 31-54</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oldage 54+</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oldage 54+</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 31-54</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oldage 54+</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oldage 54+</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middle age 31-54</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 31-54</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oldage 54+</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 31-54</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oldage 54+</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IF(M195&gt;54,"oldage 54+",IF(M195&gt;=31,"middle age 31-54",IF(M195&lt;31,"adolascent 1-31","invalid")))</f>
        <v>middle age 31-54</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 31-54</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adolascent 1-31</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 31-54</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oldage 54+</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 31-54</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middle age 31-54</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 31-54</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adolascent 1-31</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 31-54</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 31-54</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 31-54</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 31-54</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oldage 54+</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adolascent 1-31</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 31-54</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 31-54</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 31-54</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 31-54</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adolascent 1-31</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middle age 31-54</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oldage 54+</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 31-54</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 31-54</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adolascent 1-31</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 31-54</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adolascent 1-31</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 31-54</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 31-54</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 31-54</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middle age 31-54</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oldage 54+</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 31-54</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 31-54</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 31-54</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 31-54</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oldage 54+</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oldage 54+</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 31-54</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 31-54</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adolascent 1-31</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middle age 31-54</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oldage 54+</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 31-54</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adolascent 1-31</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 31-54</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 31-54</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 31-54</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adolascent 1-31</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 31-54</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adolascent 1-31</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middle age 31-54</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 31-54</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 31-54</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middle age 31-54</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oldage 54+</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 31-54</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oldage 54+</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oldage 54+</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 31-54</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oldage 54+</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oldage 54+</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 31-54</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 31-54</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IF(M259&gt;54,"oldage 54+",IF(M259&gt;=31,"middle age 31-54",IF(M259&lt;31,"adolascent 1-31","invalid")))</f>
        <v>middle age 31-54</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oldage 54+</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 31-54</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 31-54</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 31-54</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 31-54</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middle age 31-54</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 31-54</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 31-54</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adolascent 1-31</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 31-54</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 31-54</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 31-54</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 31-54</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adolascent 1-31</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 31-54</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adolascent 1-31</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 31-54</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 31-54</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 31-54</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 31-54</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middle age 31-54</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 31-54</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 31-54</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 31-54</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 31-54</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 31-54</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 31-54</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 31-54</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 31-54</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 31-54</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 31-54</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 31-54</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 31-54</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 31-54</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 31-54</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 31-54</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 31-54</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middle age 31-54</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 31-54</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 31-54</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 31-54</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oldage 54+</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oldage 54+</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adolascent 1-31</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oldage 54+</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 31-54</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 31-54</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oldage 54+</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 31-54</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oldage 54+</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 31-54</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 31-54</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 31-54</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 31-54</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oldage 54+</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 31-54</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 31-54</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 31-54</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oldage 54+</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 31-54</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middle age 31-54</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 31-54</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 31-54</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IF(M323&gt;54,"oldage 54+",IF(M323&gt;=31,"middle age 31-54",IF(M323&lt;31,"adolascent 1-31","invalid")))</f>
        <v>middle age 31-54</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 31-54</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 31-54</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 31-54</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 31-54</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adolascent 1-31</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 31-54</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 31-54</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oldage 54+</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middle age 31-54</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adolascent 1-31</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 31-54</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 31-54</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 31-54</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 31-54</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 31-54</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 31-54</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 31-54</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oldage 54+</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adolascent 1-31</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 31-54</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 31-54</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 31-54</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 31-54</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 31-54</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 31-54</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 31-54</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 31-54</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adolascent 1-31</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adolascent 1-31</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 31-54</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 31-54</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 31-54</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 31-54</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middle age 31-54</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 31-54</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 31-54</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oldage 54+</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adolascent 1-31</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 31-54</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adolascent 1-31</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 31-54</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oldage 54+</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 31-54</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 31-54</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 31-54</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 31-54</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oldage 54+</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 31-54</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middle age 31-54</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 31-54</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 31-54</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adolascent 1-31</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 31-54</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oldage 54+</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oldage 54+</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 31-54</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oldage 54+</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 31-54</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adolascent 1-31</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oldage 54+</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middle age 31-54</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 31-54</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adolascent 1-31</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IF(M387&gt;54,"oldage 54+",IF(M387&gt;=31,"middle age 31-54",IF(M387&lt;31,"adolascent 1-31","invalid")))</f>
        <v>middle age 31-54</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 31-54</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 31-54</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oldage 54+</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 31-54</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 31-54</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 31-54</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 31-54</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 31-54</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 31-54</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 31-54</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 31-54</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oldage 54+</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 31-54</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 31-54</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middle age 31-54</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oldage 54+</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 31-54</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 31-54</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 31-54</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 31-54</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 31-54</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 31-54</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 31-54</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 31-54</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 31-54</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 31-54</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 31-54</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oldage 54+</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 31-54</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 31-54</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 31-54</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oldage 54+</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 31-54</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 31-54</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oldage 54+</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 31-54</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middle age 31-54</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 31-54</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 31-54</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oldage 54+</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adolascent 1-31</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 31-54</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 31-54</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 31-54</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oldage 54+</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adolascent 1-31</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middle age 31-54</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adolascent 1-31</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 31-54</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oldage 54+</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 31-54</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adolascent 1-31</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 31-54</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 31-54</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middle age 31-54</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 31-54</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 31-54</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 31-54</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 31-54</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 31-54</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middle age 31-54</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 31-54</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 31-54</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IF(M451&gt;54,"oldage 54+",IF(M451&gt;=31,"middle age 31-54",IF(M451&lt;31,"adolascent 1-31","invalid")))</f>
        <v>middle age 31-54</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 31-54</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 31-54</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oldage 54+</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 31-54</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 31-54</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 31-54</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 31-54</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oldage 54+</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middle age 31-54</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middle age 31-54</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 31-54</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 31-54</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 31-54</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 31-54</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 31-54</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oldage 54+</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 31-54</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 31-54</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 31-54</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oldage 54+</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adolascent 1-31</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 31-54</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 31-54</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 31-54</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 31-54</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oldage 54+</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 31-54</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 31-54</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 31-54</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 31-54</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 31-54</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 31-54</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 31-54</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oldage 54+</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 31-54</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 31-54</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oldage 54+</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 31-54</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 31-54</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 31-54</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 31-54</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 31-54</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 31-54</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oldage 54+</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 31-54</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oldage 54+</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 31-54</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 31-54</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 31-54</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 31-54</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 31-54</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 31-54</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adolascent 1-31</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 31-54</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 31-54</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 31-54</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 31-54</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 31-54</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adolascent 1-31</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 31-54</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 31-54</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oldage 54+</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 31-54</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IF(M515&gt;54,"oldage 54+",IF(M515&gt;=31,"middle age 31-54",IF(M515&lt;31,"adolascent 1-31","invalid")))</f>
        <v>oldage 54+</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 31-54</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 31-54</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 31-54</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 31-54</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 31-54</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oldage 54+</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 31-54</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oldage 54+</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 31-54</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 31-54</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oldage 54+</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oldage 54+</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 31-54</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 31-54</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adolascent 1-31</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oldage 54+</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adolascent 1-31</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adolascent 1-31</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 31-54</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oldage 54+</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oldage 54+</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middle age 31-54</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 31-54</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 31-54</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 31-54</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 31-54</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 31-54</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 31-54</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adolascent 1-31</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 31-54</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 31-54</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adolascent 1-31</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 31-54</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oldage 54+</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 31-54</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 31-54</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 31-54</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oldage 54+</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middle age 31-54</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oldage 54+</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 31-54</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 31-54</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 31-54</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 31-54</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 31-54</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oldage 54+</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 31-54</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 31-54</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 31-54</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adolascent 1-31</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adolascent 1-31</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 31-54</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oldage 54+</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 31-54</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 31-54</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oldage 54+</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 31-54</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oldage 54+</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adolascent 1-31</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oldage 54+</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 31-54</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oldage 54+</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 31-54</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IF(M579&gt;54,"oldage 54+",IF(M579&gt;=31,"middle age 31-54",IF(M579&lt;31,"adolascent 1-31","invalid")))</f>
        <v>middle age 31-54</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oldage 54+</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 31-54</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oldage 54+</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adolascent 1-31</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 31-54</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oldage 54+</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 31-54</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 31-54</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 31-54</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 31-54</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middle age 31-54</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oldage 54+</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 31-54</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oldage 54+</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 31-54</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 31-54</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oldage 54+</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oldage 54+</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 31-54</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oldage 54+</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 31-54</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oldage 54+</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 31-54</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 31-54</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 31-54</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 31-54</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adolascent 1-31</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 31-54</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 31-54</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middle age 31-54</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 31-54</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 31-54</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 31-54</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 31-54</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adolascent 1-31</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 31-54</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 31-54</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 31-54</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 31-54</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 31-54</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 31-54</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adolascent 1-31</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 31-54</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oldage 54+</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 31-54</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oldage 54+</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adolascent 1-31</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oldage 54+</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adolascent 1-31</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oldage 54+</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 31-54</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 31-54</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adolascent 1-31</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 31-54</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 31-54</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 31-54</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oldage 54+</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 31-54</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 31-54</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adolascent 1-31</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oldage 54+</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oldage 54+</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oldage 54+</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IF(M643&gt;54,"oldage 54+",IF(M643&gt;=31,"middle age 31-54",IF(M643&lt;31,"adolascent 1-31","invalid")))</f>
        <v>oldage 54+</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 31-54</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 31-54</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middle age 31-54</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 31-54</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 31-54</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 31-54</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oldage 54+</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 31-54</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oldage 54+</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 31-54</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 31-54</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 31-54</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 31-54</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 31-54</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 31-54</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 31-54</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 31-54</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oldage 54+</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 31-54</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adolascent 1-31</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 31-54</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 31-54</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 31-54</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 31-54</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 31-54</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oldage 54+</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 31-54</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 31-54</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oldage 54+</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 31-54</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adolascent 1-31</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 31-54</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 31-54</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 31-54</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 31-54</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 31-54</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oldage 54+</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oldage 54+</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 31-54</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 31-54</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 31-54</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 31-54</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 31-54</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 31-54</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 31-54</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adolascent 1-31</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adolascent 1-31</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adolascent 1-31</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 31-54</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 31-54</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 31-54</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 31-54</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 31-54</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 31-54</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adolascent 1-31</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adolascent 1-31</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 31-54</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 31-54</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oldage 54+</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adolascent 1-31</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 31-54</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 31-54</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 31-54</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IF(M707&gt;54,"oldage 54+",IF(M707&gt;=31,"middle age 31-54",IF(M707&lt;31,"adolascent 1-31","invalid")))</f>
        <v>oldage 54+</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 31-54</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 31-54</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oldage 54+</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oldage 54+</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 31-54</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oldage 54+</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oldage 54+</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 31-54</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adolascent 1-31</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 31-54</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 31-54</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 31-54</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 31-54</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 31-54</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oldage 54+</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 31-54</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 31-54</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 31-54</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 31-54</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 31-54</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 31-54</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 31-54</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adolascent 1-31</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 31-54</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 31-54</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 31-54</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 31-54</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 31-54</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 31-54</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adolascent 1-31</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 31-54</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 31-54</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 31-54</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oldage 54+</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adolascent 1-31</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 31-54</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adolascent 1-31</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 31-54</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oldage 54+</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 31-54</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oldage 54+</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 31-54</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oldage 54+</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oldage 54+</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 31-54</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 31-54</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 31-54</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adolascent 1-31</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oldage 54+</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 31-54</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 31-54</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 31-54</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 31-54</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 31-54</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 31-54</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oldage 54+</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 31-54</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 31-54</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adolascent 1-31</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 31-54</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middle age 31-54</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oldage 54+</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 31-54</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IF(M771&gt;54,"oldage 54+",IF(M771&gt;=31,"middle age 31-54",IF(M771&lt;31,"adolascent 1-31","invalid")))</f>
        <v>middle age 31-54</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oldage 54+</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 31-54</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 31-54</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 31-54</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 31-54</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middle age 31-54</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oldage 54+</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adolascent 1-31</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 31-54</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 31-54</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oldage 54+</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 31-54</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 31-54</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 31-54</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 31-54</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adolascent 1-31</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 31-54</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oldage 54+</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 31-54</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 31-54</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 31-54</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adolascent 1-31</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 31-54</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 31-54</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oldage 54+</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 31-54</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oldage 54+</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adolascent 1-31</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adolascent 1-31</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 31-54</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 31-54</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oldage 54+</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adolascent 1-31</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adolascent 1-31</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adolascent 1-31</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 31-54</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 31-54</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 31-54</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 31-54</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oldage 54+</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 31-54</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 31-54</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oldage 54+</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middle age 31-54</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oldage 54+</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adolascent 1-31</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 31-54</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 31-54</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adolascent 1-31</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adolascent 1-31</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 31-54</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 31-54</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 31-54</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 31-54</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 31-54</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 31-54</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 31-54</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 31-54</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adolascent 1-31</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oldage 54+</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 31-54</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 31-54</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 31-54</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IF(M835&gt;54,"oldage 54+",IF(M835&gt;=31,"middle age 31-54",IF(M835&lt;31,"adolascent 1-31","invalid")))</f>
        <v>middle age 31-54</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 31-54</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 31-54</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adolascent 1-31</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 31-54</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 31-54</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 31-54</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middle age 31-54</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oldage 54+</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 31-54</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 31-54</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oldage 54+</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 31-54</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oldage 54+</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adolascent 1-31</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 31-54</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oldage 54+</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oldage 54+</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 31-54</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 31-54</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 31-54</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 31-54</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 31-54</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adolascent 1-31</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 31-54</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 31-54</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 31-54</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 31-54</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 31-54</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 31-54</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 31-54</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 31-54</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 31-54</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oldage 54+</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 31-54</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oldage 54+</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 31-54</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 31-54</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oldage 54+</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 31-54</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 31-54</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 31-54</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 31-54</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adolascent 1-31</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oldage 54+</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oldage 54+</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 31-54</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 31-54</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oldage 54+</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 31-54</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 31-54</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oldage 54+</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 31-54</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 31-54</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 31-54</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 31-54</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 31-54</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 31-54</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oldage 54+</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 31-54</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 31-54</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 31-54</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oldage 54+</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 31-54</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IF(M899&gt;54,"oldage 54+",IF(M899&gt;=31,"middle age 31-54",IF(M899&lt;31,"adolascent 1-31","invalid")))</f>
        <v>adolascent 1-31</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oldage 54+</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middle age 31-54</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 31-54</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 31-54</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 31-54</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oldage 54+</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 31-54</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 31-54</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 31-54</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oldage 54+</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 31-54</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 31-54</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 31-54</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oldage 54+</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 31-54</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 31-54</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 31-54</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oldage 54+</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 31-54</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 31-54</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 31-54</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oldage 54+</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 31-54</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 31-54</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 31-54</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 31-54</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 31-54</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 31-54</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oldage 54+</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 31-54</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 31-54</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 31-54</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middle age 31-54</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 31-54</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adolascent 1-31</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adolascent 1-31</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oldage 54+</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 31-54</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oldage 54+</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 31-54</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adolascent 1-31</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 31-54</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 31-54</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 31-54</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 31-54</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 31-54</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 31-54</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 31-54</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oldage 54+</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 31-54</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 31-54</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middle age 31-54</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 31-54</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 31-54</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oldage 54+</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adolascent 1-31</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 31-54</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 31-54</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 31-54</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adolascent 1-31</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 31-54</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 31-54</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 31-54</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26" si="15">IF(M963&gt;54,"oldage 54+",IF(M963&gt;=31,"middle age 31-54",IF(M963&lt;31,"adolascent 1-31","invalid")))</f>
        <v>oldage 54+</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oldage 54+</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oldage 54+</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oldage 54+</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 31-54</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 31-54</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oldage 54+</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adolascent 1-31</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 31-54</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 31-54</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 31-54</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 31-54</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 31-54</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 31-54</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 31-54</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oldage 54+</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oldage 54+</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 31-54</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 31-54</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middle age 31-54</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 31-54</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 31-54</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 31-54</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 31-54</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 31-54</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oldage 54+</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oldage 54+</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oldage 54+</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middle age 31-54</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adolascent 1-31</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 31-54</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 31-54</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 31-54</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 31-54</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 31-54</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 31-54</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 31-54</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 31-54</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middle age 31-54</v>
      </c>
      <c r="M1001">
        <v>53</v>
      </c>
      <c r="N1001" t="s">
        <v>15</v>
      </c>
    </row>
    <row r="1002" spans="1:14" x14ac:dyDescent="0.3">
      <c r="A1002">
        <v>13507</v>
      </c>
      <c r="B1002" t="s">
        <v>36</v>
      </c>
      <c r="C1002" t="s">
        <v>39</v>
      </c>
      <c r="D1002" s="3">
        <v>10000</v>
      </c>
      <c r="E1002">
        <v>2</v>
      </c>
      <c r="F1002" t="s">
        <v>19</v>
      </c>
      <c r="G1002" t="s">
        <v>25</v>
      </c>
      <c r="H1002" t="s">
        <v>15</v>
      </c>
      <c r="I1002">
        <v>0</v>
      </c>
      <c r="J1002" t="s">
        <v>26</v>
      </c>
      <c r="K1002" t="s">
        <v>17</v>
      </c>
      <c r="L1002" t="str">
        <f t="shared" si="15"/>
        <v>middle age 31-54</v>
      </c>
      <c r="M1002">
        <v>50</v>
      </c>
      <c r="N1002" t="s">
        <v>18</v>
      </c>
    </row>
    <row r="1003" spans="1:14" x14ac:dyDescent="0.3">
      <c r="A1003">
        <v>19280</v>
      </c>
      <c r="B1003" t="s">
        <v>36</v>
      </c>
      <c r="C1003" t="s">
        <v>38</v>
      </c>
      <c r="D1003" s="3">
        <v>120000</v>
      </c>
      <c r="E1003">
        <v>2</v>
      </c>
      <c r="F1003" t="s">
        <v>19</v>
      </c>
      <c r="G1003" t="s">
        <v>25</v>
      </c>
      <c r="H1003" t="s">
        <v>15</v>
      </c>
      <c r="I1003">
        <v>1</v>
      </c>
      <c r="J1003" t="s">
        <v>16</v>
      </c>
      <c r="K1003" t="s">
        <v>17</v>
      </c>
      <c r="L1003" t="str">
        <f t="shared" si="15"/>
        <v>middle age 31-54</v>
      </c>
      <c r="M1003">
        <v>40</v>
      </c>
      <c r="N1003" t="s">
        <v>15</v>
      </c>
    </row>
    <row r="1004" spans="1:14" x14ac:dyDescent="0.3">
      <c r="A1004">
        <v>22173</v>
      </c>
      <c r="B1004" t="s">
        <v>36</v>
      </c>
      <c r="C1004" t="s">
        <v>39</v>
      </c>
      <c r="D1004" s="3">
        <v>30000</v>
      </c>
      <c r="E1004">
        <v>3</v>
      </c>
      <c r="F1004" t="s">
        <v>27</v>
      </c>
      <c r="G1004" t="s">
        <v>14</v>
      </c>
      <c r="H1004" t="s">
        <v>18</v>
      </c>
      <c r="I1004">
        <v>2</v>
      </c>
      <c r="J1004" t="s">
        <v>26</v>
      </c>
      <c r="K1004" t="s">
        <v>24</v>
      </c>
      <c r="L1004" t="str">
        <f t="shared" si="15"/>
        <v>middle age 31-54</v>
      </c>
      <c r="M1004">
        <v>54</v>
      </c>
      <c r="N1004" t="s">
        <v>15</v>
      </c>
    </row>
    <row r="1005" spans="1:14" x14ac:dyDescent="0.3">
      <c r="A1005">
        <v>12697</v>
      </c>
      <c r="B1005" t="s">
        <v>37</v>
      </c>
      <c r="C1005" t="s">
        <v>39</v>
      </c>
      <c r="D1005" s="3">
        <v>90000</v>
      </c>
      <c r="E1005">
        <v>0</v>
      </c>
      <c r="F1005" t="s">
        <v>13</v>
      </c>
      <c r="G1005" t="s">
        <v>21</v>
      </c>
      <c r="H1005" t="s">
        <v>18</v>
      </c>
      <c r="I1005">
        <v>4</v>
      </c>
      <c r="J1005" t="s">
        <v>46</v>
      </c>
      <c r="K1005" t="s">
        <v>24</v>
      </c>
      <c r="L1005" t="str">
        <f t="shared" si="15"/>
        <v>middle age 31-54</v>
      </c>
      <c r="M1005">
        <v>36</v>
      </c>
      <c r="N1005" t="s">
        <v>18</v>
      </c>
    </row>
    <row r="1006" spans="1:14" x14ac:dyDescent="0.3">
      <c r="A1006">
        <v>11434</v>
      </c>
      <c r="B1006" t="s">
        <v>36</v>
      </c>
      <c r="C1006" t="s">
        <v>38</v>
      </c>
      <c r="D1006" s="3">
        <v>170000</v>
      </c>
      <c r="E1006">
        <v>5</v>
      </c>
      <c r="F1006" t="s">
        <v>19</v>
      </c>
      <c r="G1006" t="s">
        <v>21</v>
      </c>
      <c r="H1006" t="s">
        <v>15</v>
      </c>
      <c r="I1006">
        <v>0</v>
      </c>
      <c r="J1006" t="s">
        <v>16</v>
      </c>
      <c r="K1006" t="s">
        <v>17</v>
      </c>
      <c r="L1006" t="str">
        <f t="shared" si="15"/>
        <v>oldage 54+</v>
      </c>
      <c r="M1006">
        <v>55</v>
      </c>
      <c r="N1006" t="s">
        <v>18</v>
      </c>
    </row>
    <row r="1007" spans="1:14" x14ac:dyDescent="0.3">
      <c r="A1007">
        <v>25323</v>
      </c>
      <c r="B1007" t="s">
        <v>36</v>
      </c>
      <c r="C1007" t="s">
        <v>38</v>
      </c>
      <c r="D1007" s="3">
        <v>40000</v>
      </c>
      <c r="E1007">
        <v>2</v>
      </c>
      <c r="F1007" t="s">
        <v>19</v>
      </c>
      <c r="G1007" t="s">
        <v>20</v>
      </c>
      <c r="H1007" t="s">
        <v>15</v>
      </c>
      <c r="I1007">
        <v>1</v>
      </c>
      <c r="J1007" t="s">
        <v>26</v>
      </c>
      <c r="K1007" t="s">
        <v>17</v>
      </c>
      <c r="L1007" t="str">
        <f t="shared" si="15"/>
        <v>middle age 31-54</v>
      </c>
      <c r="M1007">
        <v>35</v>
      </c>
      <c r="N1007" t="s">
        <v>15</v>
      </c>
    </row>
    <row r="1008" spans="1:14" x14ac:dyDescent="0.3">
      <c r="A1008">
        <v>23542</v>
      </c>
      <c r="B1008" t="s">
        <v>37</v>
      </c>
      <c r="C1008" t="s">
        <v>38</v>
      </c>
      <c r="D1008" s="3">
        <v>60000</v>
      </c>
      <c r="E1008">
        <v>1</v>
      </c>
      <c r="F1008" t="s">
        <v>19</v>
      </c>
      <c r="G1008" t="s">
        <v>14</v>
      </c>
      <c r="H1008" t="s">
        <v>18</v>
      </c>
      <c r="I1008">
        <v>1</v>
      </c>
      <c r="J1008" t="s">
        <v>16</v>
      </c>
      <c r="K1008" t="s">
        <v>24</v>
      </c>
      <c r="L1008" t="str">
        <f t="shared" si="15"/>
        <v>middle age 31-54</v>
      </c>
      <c r="M1008">
        <v>45</v>
      </c>
      <c r="N1008" t="s">
        <v>15</v>
      </c>
    </row>
    <row r="1009" spans="1:14" x14ac:dyDescent="0.3">
      <c r="A1009">
        <v>20870</v>
      </c>
      <c r="B1009" t="s">
        <v>37</v>
      </c>
      <c r="C1009" t="s">
        <v>39</v>
      </c>
      <c r="D1009" s="3">
        <v>10000</v>
      </c>
      <c r="E1009">
        <v>2</v>
      </c>
      <c r="F1009" t="s">
        <v>27</v>
      </c>
      <c r="G1009" t="s">
        <v>25</v>
      </c>
      <c r="H1009" t="s">
        <v>15</v>
      </c>
      <c r="I1009">
        <v>1</v>
      </c>
      <c r="J1009" t="s">
        <v>16</v>
      </c>
      <c r="K1009" t="s">
        <v>17</v>
      </c>
      <c r="L1009" t="str">
        <f t="shared" si="15"/>
        <v>middle age 31-54</v>
      </c>
      <c r="M1009">
        <v>38</v>
      </c>
      <c r="N1009" t="s">
        <v>15</v>
      </c>
    </row>
    <row r="1010" spans="1:14" x14ac:dyDescent="0.3">
      <c r="A1010">
        <v>23316</v>
      </c>
      <c r="B1010" t="s">
        <v>37</v>
      </c>
      <c r="C1010" t="s">
        <v>38</v>
      </c>
      <c r="D1010" s="3">
        <v>30000</v>
      </c>
      <c r="E1010">
        <v>3</v>
      </c>
      <c r="F1010" t="s">
        <v>19</v>
      </c>
      <c r="G1010" t="s">
        <v>20</v>
      </c>
      <c r="H1010" t="s">
        <v>18</v>
      </c>
      <c r="I1010">
        <v>2</v>
      </c>
      <c r="J1010" t="s">
        <v>26</v>
      </c>
      <c r="K1010" t="s">
        <v>24</v>
      </c>
      <c r="L1010" t="str">
        <f t="shared" si="15"/>
        <v>oldage 54+</v>
      </c>
      <c r="M1010">
        <v>59</v>
      </c>
      <c r="N1010" t="s">
        <v>15</v>
      </c>
    </row>
    <row r="1011" spans="1:14" x14ac:dyDescent="0.3">
      <c r="A1011">
        <v>12610</v>
      </c>
      <c r="B1011" t="s">
        <v>36</v>
      </c>
      <c r="C1011" t="s">
        <v>39</v>
      </c>
      <c r="D1011" s="3">
        <v>30000</v>
      </c>
      <c r="E1011">
        <v>1</v>
      </c>
      <c r="F1011" t="s">
        <v>13</v>
      </c>
      <c r="G1011" t="s">
        <v>20</v>
      </c>
      <c r="H1011" t="s">
        <v>15</v>
      </c>
      <c r="I1011">
        <v>0</v>
      </c>
      <c r="J1011" t="s">
        <v>16</v>
      </c>
      <c r="K1011" t="s">
        <v>17</v>
      </c>
      <c r="L1011" t="str">
        <f t="shared" si="15"/>
        <v>middle age 31-54</v>
      </c>
      <c r="M1011">
        <v>47</v>
      </c>
      <c r="N1011" t="s">
        <v>18</v>
      </c>
    </row>
    <row r="1012" spans="1:14" x14ac:dyDescent="0.3">
      <c r="A1012">
        <v>27183</v>
      </c>
      <c r="B1012" t="s">
        <v>37</v>
      </c>
      <c r="C1012" t="s">
        <v>38</v>
      </c>
      <c r="D1012" s="3">
        <v>40000</v>
      </c>
      <c r="E1012">
        <v>2</v>
      </c>
      <c r="F1012" t="s">
        <v>19</v>
      </c>
      <c r="G1012" t="s">
        <v>20</v>
      </c>
      <c r="H1012" t="s">
        <v>15</v>
      </c>
      <c r="I1012">
        <v>1</v>
      </c>
      <c r="J1012" t="s">
        <v>26</v>
      </c>
      <c r="K1012" t="s">
        <v>17</v>
      </c>
      <c r="L1012" t="str">
        <f t="shared" si="15"/>
        <v>middle age 31-54</v>
      </c>
      <c r="M1012">
        <v>35</v>
      </c>
      <c r="N1012" t="s">
        <v>15</v>
      </c>
    </row>
    <row r="1013" spans="1:14" x14ac:dyDescent="0.3">
      <c r="A1013">
        <v>25940</v>
      </c>
      <c r="B1013" t="s">
        <v>37</v>
      </c>
      <c r="C1013" t="s">
        <v>38</v>
      </c>
      <c r="D1013" s="3">
        <v>20000</v>
      </c>
      <c r="E1013">
        <v>2</v>
      </c>
      <c r="F1013" t="s">
        <v>29</v>
      </c>
      <c r="G1013" t="s">
        <v>20</v>
      </c>
      <c r="H1013" t="s">
        <v>15</v>
      </c>
      <c r="I1013">
        <v>2</v>
      </c>
      <c r="J1013" t="s">
        <v>23</v>
      </c>
      <c r="K1013" t="s">
        <v>24</v>
      </c>
      <c r="L1013" t="str">
        <f t="shared" si="15"/>
        <v>oldage 54+</v>
      </c>
      <c r="M1013">
        <v>55</v>
      </c>
      <c r="N1013" t="s">
        <v>15</v>
      </c>
    </row>
    <row r="1014" spans="1:14" x14ac:dyDescent="0.3">
      <c r="A1014">
        <v>25598</v>
      </c>
      <c r="B1014" t="s">
        <v>36</v>
      </c>
      <c r="C1014" t="s">
        <v>39</v>
      </c>
      <c r="D1014" s="3">
        <v>40000</v>
      </c>
      <c r="E1014">
        <v>0</v>
      </c>
      <c r="F1014" t="s">
        <v>31</v>
      </c>
      <c r="G1014" t="s">
        <v>20</v>
      </c>
      <c r="H1014" t="s">
        <v>15</v>
      </c>
      <c r="I1014">
        <v>0</v>
      </c>
      <c r="J1014" t="s">
        <v>16</v>
      </c>
      <c r="K1014" t="s">
        <v>17</v>
      </c>
      <c r="L1014" t="str">
        <f t="shared" si="15"/>
        <v>middle age 31-54</v>
      </c>
      <c r="M1014">
        <v>36</v>
      </c>
      <c r="N1014" t="s">
        <v>15</v>
      </c>
    </row>
    <row r="1015" spans="1:14" x14ac:dyDescent="0.3">
      <c r="A1015">
        <v>21564</v>
      </c>
      <c r="B1015" t="s">
        <v>37</v>
      </c>
      <c r="C1015" t="s">
        <v>39</v>
      </c>
      <c r="D1015" s="3">
        <v>80000</v>
      </c>
      <c r="E1015">
        <v>0</v>
      </c>
      <c r="F1015" t="s">
        <v>13</v>
      </c>
      <c r="G1015" t="s">
        <v>21</v>
      </c>
      <c r="H1015" t="s">
        <v>15</v>
      </c>
      <c r="I1015">
        <v>4</v>
      </c>
      <c r="J1015" t="s">
        <v>46</v>
      </c>
      <c r="K1015" t="s">
        <v>24</v>
      </c>
      <c r="L1015" t="str">
        <f t="shared" si="15"/>
        <v>middle age 31-54</v>
      </c>
      <c r="M1015">
        <v>35</v>
      </c>
      <c r="N1015" t="s">
        <v>18</v>
      </c>
    </row>
    <row r="1016" spans="1:14" x14ac:dyDescent="0.3">
      <c r="A1016">
        <v>19193</v>
      </c>
      <c r="B1016" t="s">
        <v>37</v>
      </c>
      <c r="C1016" t="s">
        <v>38</v>
      </c>
      <c r="D1016" s="3">
        <v>40000</v>
      </c>
      <c r="E1016">
        <v>2</v>
      </c>
      <c r="F1016" t="s">
        <v>19</v>
      </c>
      <c r="G1016" t="s">
        <v>20</v>
      </c>
      <c r="H1016" t="s">
        <v>15</v>
      </c>
      <c r="I1016">
        <v>0</v>
      </c>
      <c r="J1016" t="s">
        <v>26</v>
      </c>
      <c r="K1016" t="s">
        <v>17</v>
      </c>
      <c r="L1016" t="str">
        <f t="shared" si="15"/>
        <v>middle age 31-54</v>
      </c>
      <c r="M1016">
        <v>35</v>
      </c>
      <c r="N1016" t="s">
        <v>15</v>
      </c>
    </row>
    <row r="1017" spans="1:14" x14ac:dyDescent="0.3">
      <c r="A1017">
        <v>26412</v>
      </c>
      <c r="B1017" t="s">
        <v>36</v>
      </c>
      <c r="C1017" t="s">
        <v>39</v>
      </c>
      <c r="D1017" s="3">
        <v>80000</v>
      </c>
      <c r="E1017">
        <v>5</v>
      </c>
      <c r="F1017" t="s">
        <v>27</v>
      </c>
      <c r="G1017" t="s">
        <v>28</v>
      </c>
      <c r="H1017" t="s">
        <v>18</v>
      </c>
      <c r="I1017">
        <v>3</v>
      </c>
      <c r="J1017" t="s">
        <v>23</v>
      </c>
      <c r="K1017" t="s">
        <v>17</v>
      </c>
      <c r="L1017" t="str">
        <f t="shared" si="15"/>
        <v>oldage 54+</v>
      </c>
      <c r="M1017">
        <v>56</v>
      </c>
      <c r="N1017" t="s">
        <v>18</v>
      </c>
    </row>
    <row r="1018" spans="1:14" x14ac:dyDescent="0.3">
      <c r="A1018">
        <v>27184</v>
      </c>
      <c r="B1018" t="s">
        <v>37</v>
      </c>
      <c r="C1018" t="s">
        <v>38</v>
      </c>
      <c r="D1018" s="3">
        <v>40000</v>
      </c>
      <c r="E1018">
        <v>2</v>
      </c>
      <c r="F1018" t="s">
        <v>19</v>
      </c>
      <c r="G1018" t="s">
        <v>20</v>
      </c>
      <c r="H1018" t="s">
        <v>18</v>
      </c>
      <c r="I1018">
        <v>1</v>
      </c>
      <c r="J1018" t="s">
        <v>16</v>
      </c>
      <c r="K1018" t="s">
        <v>17</v>
      </c>
      <c r="L1018" t="str">
        <f t="shared" si="15"/>
        <v>middle age 31-54</v>
      </c>
      <c r="M1018">
        <v>34</v>
      </c>
      <c r="N1018" t="s">
        <v>18</v>
      </c>
    </row>
    <row r="1019" spans="1:14" x14ac:dyDescent="0.3">
      <c r="A1019">
        <v>12590</v>
      </c>
      <c r="B1019" t="s">
        <v>37</v>
      </c>
      <c r="C1019" t="s">
        <v>38</v>
      </c>
      <c r="D1019" s="3">
        <v>30000</v>
      </c>
      <c r="E1019">
        <v>1</v>
      </c>
      <c r="F1019" t="s">
        <v>13</v>
      </c>
      <c r="G1019" t="s">
        <v>20</v>
      </c>
      <c r="H1019" t="s">
        <v>15</v>
      </c>
      <c r="I1019">
        <v>0</v>
      </c>
      <c r="J1019" t="s">
        <v>16</v>
      </c>
      <c r="K1019" t="s">
        <v>17</v>
      </c>
      <c r="L1019" t="str">
        <f t="shared" si="15"/>
        <v>oldage 54+</v>
      </c>
      <c r="M1019">
        <v>63</v>
      </c>
      <c r="N1019" t="s">
        <v>18</v>
      </c>
    </row>
    <row r="1020" spans="1:14" x14ac:dyDescent="0.3">
      <c r="A1020">
        <v>17841</v>
      </c>
      <c r="B1020" t="s">
        <v>37</v>
      </c>
      <c r="C1020" t="s">
        <v>38</v>
      </c>
      <c r="D1020" s="3">
        <v>30000</v>
      </c>
      <c r="E1020">
        <v>0</v>
      </c>
      <c r="F1020" t="s">
        <v>19</v>
      </c>
      <c r="G1020" t="s">
        <v>20</v>
      </c>
      <c r="H1020" t="s">
        <v>18</v>
      </c>
      <c r="I1020">
        <v>1</v>
      </c>
      <c r="J1020" t="s">
        <v>16</v>
      </c>
      <c r="K1020" t="s">
        <v>17</v>
      </c>
      <c r="L1020" t="str">
        <f t="shared" si="15"/>
        <v>adolascent 1-31</v>
      </c>
      <c r="M1020">
        <v>29</v>
      </c>
      <c r="N1020" t="s">
        <v>15</v>
      </c>
    </row>
    <row r="1021" spans="1:14" x14ac:dyDescent="0.3">
      <c r="A1021">
        <v>18283</v>
      </c>
      <c r="B1021" t="s">
        <v>37</v>
      </c>
      <c r="C1021" t="s">
        <v>39</v>
      </c>
      <c r="D1021" s="3">
        <v>100000</v>
      </c>
      <c r="E1021">
        <v>0</v>
      </c>
      <c r="F1021" t="s">
        <v>13</v>
      </c>
      <c r="G1021" t="s">
        <v>21</v>
      </c>
      <c r="H1021" t="s">
        <v>18</v>
      </c>
      <c r="I1021">
        <v>1</v>
      </c>
      <c r="J1021" t="s">
        <v>23</v>
      </c>
      <c r="K1021" t="s">
        <v>24</v>
      </c>
      <c r="L1021" t="str">
        <f t="shared" si="15"/>
        <v>middle age 31-54</v>
      </c>
      <c r="M1021">
        <v>40</v>
      </c>
      <c r="N1021" t="s">
        <v>18</v>
      </c>
    </row>
    <row r="1022" spans="1:14" x14ac:dyDescent="0.3">
      <c r="A1022">
        <v>18299</v>
      </c>
      <c r="B1022" t="s">
        <v>36</v>
      </c>
      <c r="C1022" t="s">
        <v>38</v>
      </c>
      <c r="D1022" s="3">
        <v>70000</v>
      </c>
      <c r="E1022">
        <v>5</v>
      </c>
      <c r="F1022" t="s">
        <v>19</v>
      </c>
      <c r="G1022" t="s">
        <v>14</v>
      </c>
      <c r="H1022" t="s">
        <v>15</v>
      </c>
      <c r="I1022">
        <v>2</v>
      </c>
      <c r="J1022" t="s">
        <v>23</v>
      </c>
      <c r="K1022" t="s">
        <v>24</v>
      </c>
      <c r="L1022" t="str">
        <f t="shared" si="15"/>
        <v>middle age 31-54</v>
      </c>
      <c r="M1022">
        <v>44</v>
      </c>
      <c r="N1022" t="s">
        <v>18</v>
      </c>
    </row>
    <row r="1023" spans="1:14" x14ac:dyDescent="0.3">
      <c r="A1023">
        <v>16466</v>
      </c>
      <c r="B1023" t="s">
        <v>37</v>
      </c>
      <c r="C1023" t="s">
        <v>39</v>
      </c>
      <c r="D1023" s="3">
        <v>20000</v>
      </c>
      <c r="E1023">
        <v>0</v>
      </c>
      <c r="F1023" t="s">
        <v>29</v>
      </c>
      <c r="G1023" t="s">
        <v>25</v>
      </c>
      <c r="H1023" t="s">
        <v>18</v>
      </c>
      <c r="I1023">
        <v>2</v>
      </c>
      <c r="J1023" t="s">
        <v>16</v>
      </c>
      <c r="K1023" t="s">
        <v>17</v>
      </c>
      <c r="L1023" t="str">
        <f t="shared" si="15"/>
        <v>middle age 31-54</v>
      </c>
      <c r="M1023">
        <v>32</v>
      </c>
      <c r="N1023" t="s">
        <v>15</v>
      </c>
    </row>
    <row r="1024" spans="1:14" x14ac:dyDescent="0.3">
      <c r="A1024">
        <v>19273</v>
      </c>
      <c r="B1024" t="s">
        <v>36</v>
      </c>
      <c r="C1024" t="s">
        <v>39</v>
      </c>
      <c r="D1024" s="3">
        <v>20000</v>
      </c>
      <c r="E1024">
        <v>2</v>
      </c>
      <c r="F1024" t="s">
        <v>19</v>
      </c>
      <c r="G1024" t="s">
        <v>25</v>
      </c>
      <c r="H1024" t="s">
        <v>15</v>
      </c>
      <c r="I1024">
        <v>0</v>
      </c>
      <c r="J1024" t="s">
        <v>16</v>
      </c>
      <c r="K1024" t="s">
        <v>17</v>
      </c>
      <c r="L1024" t="str">
        <f t="shared" si="15"/>
        <v>oldage 54+</v>
      </c>
      <c r="M1024">
        <v>63</v>
      </c>
      <c r="N1024" t="s">
        <v>18</v>
      </c>
    </row>
    <row r="1025" spans="1:14" x14ac:dyDescent="0.3">
      <c r="A1025">
        <v>22400</v>
      </c>
      <c r="B1025" t="s">
        <v>36</v>
      </c>
      <c r="C1025" t="s">
        <v>38</v>
      </c>
      <c r="D1025" s="3">
        <v>10000</v>
      </c>
      <c r="E1025">
        <v>0</v>
      </c>
      <c r="F1025" t="s">
        <v>19</v>
      </c>
      <c r="G1025" t="s">
        <v>25</v>
      </c>
      <c r="H1025" t="s">
        <v>18</v>
      </c>
      <c r="I1025">
        <v>1</v>
      </c>
      <c r="J1025" t="s">
        <v>16</v>
      </c>
      <c r="K1025" t="s">
        <v>24</v>
      </c>
      <c r="L1025" t="str">
        <f t="shared" si="15"/>
        <v>adolascent 1-31</v>
      </c>
      <c r="M1025">
        <v>26</v>
      </c>
      <c r="N1025" t="s">
        <v>15</v>
      </c>
    </row>
    <row r="1026" spans="1:14" x14ac:dyDescent="0.3">
      <c r="A1026">
        <v>20942</v>
      </c>
      <c r="B1026" t="s">
        <v>37</v>
      </c>
      <c r="C1026" t="s">
        <v>39</v>
      </c>
      <c r="D1026" s="3">
        <v>20000</v>
      </c>
      <c r="E1026">
        <v>0</v>
      </c>
      <c r="F1026" t="s">
        <v>27</v>
      </c>
      <c r="G1026" t="s">
        <v>25</v>
      </c>
      <c r="H1026" t="s">
        <v>18</v>
      </c>
      <c r="I1026">
        <v>1</v>
      </c>
      <c r="J1026" t="s">
        <v>23</v>
      </c>
      <c r="K1026" t="s">
        <v>17</v>
      </c>
      <c r="L1026" t="str">
        <f t="shared" si="15"/>
        <v>middle age 31-54</v>
      </c>
      <c r="M1026">
        <v>31</v>
      </c>
      <c r="N1026" t="s">
        <v>18</v>
      </c>
    </row>
    <row r="1027" spans="1:14" x14ac:dyDescent="0.3">
      <c r="A1027">
        <v>18484</v>
      </c>
      <c r="B1027" t="s">
        <v>37</v>
      </c>
      <c r="C1027" t="s">
        <v>38</v>
      </c>
      <c r="D1027" s="3">
        <v>80000</v>
      </c>
      <c r="E1027">
        <v>2</v>
      </c>
      <c r="F1027" t="s">
        <v>27</v>
      </c>
      <c r="G1027" t="s">
        <v>14</v>
      </c>
      <c r="H1027" t="s">
        <v>18</v>
      </c>
      <c r="I1027">
        <v>2</v>
      </c>
      <c r="J1027" t="s">
        <v>26</v>
      </c>
      <c r="K1027" t="s">
        <v>24</v>
      </c>
      <c r="L1027" t="str">
        <f t="shared" ref="L1027" si="16">IF(M1027&gt;54,"oldage 54+",IF(M1027&gt;=31,"middle age 31-54",IF(M1027&lt;31,"adolascent 1-31","invalid")))</f>
        <v>middle age 31-54</v>
      </c>
      <c r="M1027">
        <v>50</v>
      </c>
      <c r="N1027" t="s">
        <v>15</v>
      </c>
    </row>
  </sheetData>
  <autoFilter ref="A1:N1027" xr:uid="{3B2FD9AF-14D6-4868-8F7F-8812AC18A5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D52C-D31B-4709-95AD-6331162F5443}">
  <dimension ref="A3:G67"/>
  <sheetViews>
    <sheetView topLeftCell="A29" workbookViewId="0">
      <selection activeCell="K67" sqref="K67"/>
    </sheetView>
  </sheetViews>
  <sheetFormatPr defaultRowHeight="14.4" x14ac:dyDescent="0.3"/>
  <cols>
    <col min="1" max="1" width="17" bestFit="1" customWidth="1"/>
    <col min="2" max="2" width="15.5546875" bestFit="1" customWidth="1"/>
    <col min="3" max="3" width="12" bestFit="1" customWidth="1"/>
    <col min="4" max="4" width="21.88671875" bestFit="1" customWidth="1"/>
    <col min="5" max="5" width="15.5546875" bestFit="1" customWidth="1"/>
    <col min="6" max="6" width="4" bestFit="1" customWidth="1"/>
    <col min="7" max="7" width="10.77734375" bestFit="1" customWidth="1"/>
  </cols>
  <sheetData>
    <row r="3" spans="1:4" x14ac:dyDescent="0.3">
      <c r="A3" s="4" t="s">
        <v>44</v>
      </c>
      <c r="B3" s="4" t="s">
        <v>41</v>
      </c>
    </row>
    <row r="4" spans="1:4" x14ac:dyDescent="0.3">
      <c r="A4" s="4" t="s">
        <v>43</v>
      </c>
      <c r="B4" t="s">
        <v>18</v>
      </c>
      <c r="C4" t="s">
        <v>15</v>
      </c>
      <c r="D4" t="s">
        <v>42</v>
      </c>
    </row>
    <row r="5" spans="1:4" x14ac:dyDescent="0.3">
      <c r="A5" s="5" t="s">
        <v>39</v>
      </c>
      <c r="B5" s="6">
        <v>53449.612403100778</v>
      </c>
      <c r="C5" s="6">
        <v>55267.489711934155</v>
      </c>
      <c r="D5" s="6">
        <v>54331.337325349305</v>
      </c>
    </row>
    <row r="6" spans="1:4" x14ac:dyDescent="0.3">
      <c r="A6" s="5" t="s">
        <v>38</v>
      </c>
      <c r="B6" s="6">
        <v>56520.146520146518</v>
      </c>
      <c r="C6" s="6">
        <v>59603.174603174601</v>
      </c>
      <c r="D6" s="6">
        <v>58000</v>
      </c>
    </row>
    <row r="7" spans="1:4" x14ac:dyDescent="0.3">
      <c r="A7" s="5" t="s">
        <v>42</v>
      </c>
      <c r="B7" s="6">
        <v>55028.248587570619</v>
      </c>
      <c r="C7" s="6">
        <v>57474.747474747477</v>
      </c>
      <c r="D7" s="6">
        <v>56208.576998050681</v>
      </c>
    </row>
    <row r="31" spans="4:7" x14ac:dyDescent="0.3">
      <c r="D31" s="4" t="s">
        <v>45</v>
      </c>
      <c r="E31" s="4" t="s">
        <v>41</v>
      </c>
    </row>
    <row r="32" spans="4:7" x14ac:dyDescent="0.3">
      <c r="D32" s="4" t="s">
        <v>43</v>
      </c>
      <c r="E32" t="s">
        <v>18</v>
      </c>
      <c r="F32" t="s">
        <v>15</v>
      </c>
      <c r="G32" t="s">
        <v>42</v>
      </c>
    </row>
    <row r="33" spans="4:7" x14ac:dyDescent="0.3">
      <c r="D33" s="5" t="s">
        <v>16</v>
      </c>
      <c r="E33" s="6">
        <v>171</v>
      </c>
      <c r="F33" s="6">
        <v>207</v>
      </c>
      <c r="G33" s="6">
        <v>378</v>
      </c>
    </row>
    <row r="34" spans="4:7" x14ac:dyDescent="0.3">
      <c r="D34" s="5" t="s">
        <v>26</v>
      </c>
      <c r="E34" s="6">
        <v>93</v>
      </c>
      <c r="F34" s="6">
        <v>83</v>
      </c>
      <c r="G34" s="6">
        <v>176</v>
      </c>
    </row>
    <row r="35" spans="4:7" x14ac:dyDescent="0.3">
      <c r="D35" s="5" t="s">
        <v>22</v>
      </c>
      <c r="E35" s="6">
        <v>67</v>
      </c>
      <c r="F35" s="6">
        <v>95</v>
      </c>
      <c r="G35" s="6">
        <v>162</v>
      </c>
    </row>
    <row r="36" spans="4:7" x14ac:dyDescent="0.3">
      <c r="D36" s="5" t="s">
        <v>23</v>
      </c>
      <c r="E36" s="6">
        <v>120</v>
      </c>
      <c r="F36" s="6">
        <v>77</v>
      </c>
      <c r="G36" s="6">
        <v>197</v>
      </c>
    </row>
    <row r="37" spans="4:7" x14ac:dyDescent="0.3">
      <c r="D37" s="5" t="s">
        <v>46</v>
      </c>
      <c r="E37" s="6">
        <v>80</v>
      </c>
      <c r="F37" s="6">
        <v>33</v>
      </c>
      <c r="G37" s="6">
        <v>113</v>
      </c>
    </row>
    <row r="38" spans="4:7" x14ac:dyDescent="0.3">
      <c r="D38" s="5" t="s">
        <v>42</v>
      </c>
      <c r="E38" s="6">
        <v>531</v>
      </c>
      <c r="F38" s="6">
        <v>495</v>
      </c>
      <c r="G38" s="6">
        <v>1026</v>
      </c>
    </row>
    <row r="62" spans="4:7" x14ac:dyDescent="0.3">
      <c r="D62" s="4" t="s">
        <v>45</v>
      </c>
      <c r="E62" s="4" t="s">
        <v>41</v>
      </c>
    </row>
    <row r="63" spans="4:7" x14ac:dyDescent="0.3">
      <c r="D63" s="4" t="s">
        <v>43</v>
      </c>
      <c r="E63" t="s">
        <v>18</v>
      </c>
      <c r="F63" t="s">
        <v>15</v>
      </c>
      <c r="G63" t="s">
        <v>42</v>
      </c>
    </row>
    <row r="64" spans="4:7" x14ac:dyDescent="0.3">
      <c r="D64" s="5" t="s">
        <v>47</v>
      </c>
      <c r="E64" s="6">
        <v>71</v>
      </c>
      <c r="F64" s="6">
        <v>41</v>
      </c>
      <c r="G64" s="6">
        <v>112</v>
      </c>
    </row>
    <row r="65" spans="4:7" x14ac:dyDescent="0.3">
      <c r="D65" s="5" t="s">
        <v>48</v>
      </c>
      <c r="E65" s="6">
        <v>326</v>
      </c>
      <c r="F65" s="6">
        <v>393</v>
      </c>
      <c r="G65" s="6">
        <v>719</v>
      </c>
    </row>
    <row r="66" spans="4:7" x14ac:dyDescent="0.3">
      <c r="D66" s="5" t="s">
        <v>49</v>
      </c>
      <c r="E66" s="6">
        <v>134</v>
      </c>
      <c r="F66" s="6">
        <v>61</v>
      </c>
      <c r="G66" s="6">
        <v>195</v>
      </c>
    </row>
    <row r="67" spans="4:7" x14ac:dyDescent="0.3">
      <c r="D67" s="5" t="s">
        <v>42</v>
      </c>
      <c r="E67" s="6">
        <v>531</v>
      </c>
      <c r="F67" s="6">
        <v>495</v>
      </c>
      <c r="G67" s="6">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F5F7-BFAD-4438-AEBA-673F3F0C54A1}">
  <dimension ref="A1"/>
  <sheetViews>
    <sheetView showGridLines="0" tabSelected="1" topLeftCell="A4" workbookViewId="0">
      <selection activeCell="N15" sqref="N15"/>
    </sheetView>
  </sheetViews>
  <sheetFormatPr defaultRowHeight="14.4" x14ac:dyDescent="0.3"/>
  <cols>
    <col min="9" max="9" width="8.88671875" customWidth="1"/>
  </cols>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Rajinikanth</dc:creator>
  <cp:lastModifiedBy>rajini kanth</cp:lastModifiedBy>
  <cp:lastPrinted>2024-07-13T17:55:08Z</cp:lastPrinted>
  <dcterms:created xsi:type="dcterms:W3CDTF">2022-03-18T02:50:57Z</dcterms:created>
  <dcterms:modified xsi:type="dcterms:W3CDTF">2024-07-13T18:01:34Z</dcterms:modified>
</cp:coreProperties>
</file>