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icroprocessor\"/>
    </mc:Choice>
  </mc:AlternateContent>
  <bookViews>
    <workbookView xWindow="0" yWindow="0" windowWidth="13605" windowHeight="65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4" i="1" l="1"/>
  <c r="G193" i="1" s="1"/>
  <c r="G192" i="1" s="1"/>
  <c r="G191" i="1" s="1"/>
  <c r="G190" i="1" s="1"/>
  <c r="G189" i="1" s="1"/>
  <c r="G195" i="1"/>
  <c r="F191" i="1"/>
  <c r="F192" i="1"/>
  <c r="F193" i="1" s="1"/>
  <c r="F194" i="1" s="1"/>
  <c r="F195" i="1" s="1"/>
  <c r="F196" i="1" s="1"/>
  <c r="F190" i="1"/>
  <c r="C68" i="1"/>
  <c r="C69" i="1"/>
  <c r="C67" i="1"/>
  <c r="H67" i="1"/>
  <c r="H68" i="1"/>
  <c r="H69" i="1"/>
  <c r="H66" i="1"/>
  <c r="C57" i="1"/>
  <c r="C58" i="1"/>
  <c r="C59" i="1"/>
  <c r="C60" i="1"/>
  <c r="C61" i="1"/>
  <c r="C62" i="1"/>
  <c r="C56" i="1"/>
  <c r="H55" i="1"/>
  <c r="H62" i="1"/>
  <c r="H56" i="1"/>
  <c r="H57" i="1"/>
  <c r="H58" i="1"/>
  <c r="H59" i="1"/>
  <c r="H60" i="1"/>
  <c r="H61" i="1"/>
  <c r="F48" i="1"/>
  <c r="F47" i="1"/>
  <c r="F49" i="1"/>
  <c r="F44" i="1"/>
  <c r="F45" i="1" s="1"/>
  <c r="F43" i="1"/>
  <c r="F42" i="1"/>
  <c r="F46" i="1" s="1"/>
</calcChain>
</file>

<file path=xl/sharedStrings.xml><?xml version="1.0" encoding="utf-8"?>
<sst xmlns="http://schemas.openxmlformats.org/spreadsheetml/2006/main" count="82" uniqueCount="51">
  <si>
    <t>solution 1:Here</t>
  </si>
  <si>
    <t>cases</t>
  </si>
  <si>
    <t>No.of observation</t>
  </si>
  <si>
    <t>Minimum value</t>
  </si>
  <si>
    <t>Maximum value</t>
  </si>
  <si>
    <t>Range</t>
  </si>
  <si>
    <t>No.of approximate class</t>
  </si>
  <si>
    <t>Class width</t>
  </si>
  <si>
    <t>n</t>
  </si>
  <si>
    <t>R</t>
  </si>
  <si>
    <t>K</t>
  </si>
  <si>
    <t>h</t>
  </si>
  <si>
    <r>
      <t>X</t>
    </r>
    <r>
      <rPr>
        <vertAlign val="subscript"/>
        <sz val="11"/>
        <color theme="1"/>
        <rFont val="Calibri"/>
        <family val="2"/>
        <scheme val="minor"/>
      </rPr>
      <t>min</t>
    </r>
  </si>
  <si>
    <r>
      <t>X</t>
    </r>
    <r>
      <rPr>
        <vertAlign val="subscript"/>
        <sz val="11"/>
        <color theme="1"/>
        <rFont val="Calibri"/>
        <family val="2"/>
        <scheme val="minor"/>
      </rPr>
      <t>max</t>
    </r>
  </si>
  <si>
    <t>Symbols</t>
  </si>
  <si>
    <t>Value</t>
  </si>
  <si>
    <t>Formula</t>
  </si>
  <si>
    <t>;=count(A27:I38)</t>
  </si>
  <si>
    <t>;=min(A27:I38)</t>
  </si>
  <si>
    <t>;=max(A27:I38)</t>
  </si>
  <si>
    <t>;=F44-F43</t>
  </si>
  <si>
    <t>;=1+3.322*log(F42)</t>
  </si>
  <si>
    <t>;=F45/F46</t>
  </si>
  <si>
    <t>roundup class width</t>
  </si>
  <si>
    <t>;=ROUNDUP(F47,0)</t>
  </si>
  <si>
    <t>k</t>
  </si>
  <si>
    <t>;=ROUNDUP(F46,0)</t>
  </si>
  <si>
    <t>class</t>
  </si>
  <si>
    <t>146-151</t>
  </si>
  <si>
    <t>151-156</t>
  </si>
  <si>
    <t>156-161</t>
  </si>
  <si>
    <t>161-166</t>
  </si>
  <si>
    <t>166-171</t>
  </si>
  <si>
    <t>171-176</t>
  </si>
  <si>
    <t>176-181</t>
  </si>
  <si>
    <t>181-186</t>
  </si>
  <si>
    <t>f</t>
  </si>
  <si>
    <t>Bings</t>
  </si>
  <si>
    <t>;=FREQUENCY($A$27:$I$38,G55)</t>
  </si>
  <si>
    <t>146-156</t>
  </si>
  <si>
    <t>156-166</t>
  </si>
  <si>
    <t>166-176</t>
  </si>
  <si>
    <t>176-186</t>
  </si>
  <si>
    <t>c.f</t>
  </si>
  <si>
    <t>i</t>
  </si>
  <si>
    <t>ii</t>
  </si>
  <si>
    <t>iii</t>
  </si>
  <si>
    <t>iv</t>
  </si>
  <si>
    <t>v</t>
  </si>
  <si>
    <t>lcf</t>
  </si>
  <si>
    <t>mcf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</si>
</sst>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64623168658122"/>
          <c:y val="0.22468565488261699"/>
          <c:w val="0.7409588127093345"/>
          <c:h val="0.6479830456641927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Sheet1!$C$55:$C$62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21</c:v>
                </c:pt>
                <c:pt idx="3">
                  <c:v>29</c:v>
                </c:pt>
                <c:pt idx="4">
                  <c:v>25</c:v>
                </c:pt>
                <c:pt idx="5">
                  <c:v>10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2761952"/>
        <c:axId val="2132771200"/>
      </c:barChart>
      <c:catAx>
        <c:axId val="213276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71200"/>
        <c:crosses val="autoZero"/>
        <c:auto val="1"/>
        <c:lblAlgn val="ctr"/>
        <c:lblOffset val="100"/>
        <c:noMultiLvlLbl val="0"/>
      </c:catAx>
      <c:valAx>
        <c:axId val="21327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6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Bar-diagarm of ii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Sheet1!$C$66:$C$69</c:f>
              <c:numCache>
                <c:formatCode>General</c:formatCode>
                <c:ptCount val="4"/>
                <c:pt idx="0">
                  <c:v>13</c:v>
                </c:pt>
                <c:pt idx="1">
                  <c:v>50</c:v>
                </c:pt>
                <c:pt idx="2">
                  <c:v>35</c:v>
                </c:pt>
                <c:pt idx="3">
                  <c:v>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11849536"/>
        <c:axId val="411845728"/>
      </c:barChart>
      <c:catAx>
        <c:axId val="41184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45728"/>
        <c:crosses val="autoZero"/>
        <c:auto val="1"/>
        <c:lblAlgn val="ctr"/>
        <c:lblOffset val="100"/>
        <c:noMultiLvlLbl val="0"/>
      </c:catAx>
      <c:valAx>
        <c:axId val="411845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184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Pie-chart</a:t>
            </a:r>
            <a:r>
              <a:rPr lang="en-US" baseline="0"/>
              <a:t> of II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Sheet1!$C$66:$C$69</c:f>
              <c:numCache>
                <c:formatCode>General</c:formatCode>
                <c:ptCount val="4"/>
                <c:pt idx="0">
                  <c:v>13</c:v>
                </c:pt>
                <c:pt idx="1">
                  <c:v>50</c:v>
                </c:pt>
                <c:pt idx="2">
                  <c:v>35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Pie-char</a:t>
            </a:r>
            <a:r>
              <a:rPr lang="en-US" baseline="0"/>
              <a:t> of 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522944006999127"/>
          <c:y val="0.22263888888888889"/>
          <c:w val="0.40287467191601051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Sheet1!$C$55:$C$62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21</c:v>
                </c:pt>
                <c:pt idx="3">
                  <c:v>29</c:v>
                </c:pt>
                <c:pt idx="4">
                  <c:v>25</c:v>
                </c:pt>
                <c:pt idx="5">
                  <c:v>10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Sheet1!$B$55:$B$62</c:f>
              <c:strCache>
                <c:ptCount val="8"/>
                <c:pt idx="0">
                  <c:v>146-151</c:v>
                </c:pt>
                <c:pt idx="1">
                  <c:v>151-156</c:v>
                </c:pt>
                <c:pt idx="2">
                  <c:v>156-161</c:v>
                </c:pt>
                <c:pt idx="3">
                  <c:v>161-166</c:v>
                </c:pt>
                <c:pt idx="4">
                  <c:v>166-171</c:v>
                </c:pt>
                <c:pt idx="5">
                  <c:v>171-176</c:v>
                </c:pt>
                <c:pt idx="6">
                  <c:v>176-181</c:v>
                </c:pt>
                <c:pt idx="7">
                  <c:v>181-186</c:v>
                </c:pt>
              </c:strCache>
            </c:strRef>
          </c:cat>
          <c:val>
            <c:numRef>
              <c:f>Sheet1!$C$55:$C$62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21</c:v>
                </c:pt>
                <c:pt idx="3">
                  <c:v>29</c:v>
                </c:pt>
                <c:pt idx="4">
                  <c:v>25</c:v>
                </c:pt>
                <c:pt idx="5">
                  <c:v>10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7765904"/>
        <c:axId val="407764816"/>
      </c:barChart>
      <c:catAx>
        <c:axId val="40776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64816"/>
        <c:crosses val="autoZero"/>
        <c:auto val="1"/>
        <c:lblAlgn val="ctr"/>
        <c:lblOffset val="100"/>
        <c:noMultiLvlLbl val="0"/>
      </c:catAx>
      <c:valAx>
        <c:axId val="407764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6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Sheet1!$B$66:$B$69</c:f>
              <c:strCache>
                <c:ptCount val="4"/>
                <c:pt idx="0">
                  <c:v>146-156</c:v>
                </c:pt>
                <c:pt idx="1">
                  <c:v>156-166</c:v>
                </c:pt>
                <c:pt idx="2">
                  <c:v>166-176</c:v>
                </c:pt>
                <c:pt idx="3">
                  <c:v>176-186</c:v>
                </c:pt>
              </c:strCache>
            </c:strRef>
          </c:cat>
          <c:val>
            <c:numRef>
              <c:f>Sheet1!$C$66:$C$69</c:f>
              <c:numCache>
                <c:formatCode>General</c:formatCode>
                <c:ptCount val="4"/>
                <c:pt idx="0">
                  <c:v>13</c:v>
                </c:pt>
                <c:pt idx="1">
                  <c:v>50</c:v>
                </c:pt>
                <c:pt idx="2">
                  <c:v>35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7762096"/>
        <c:axId val="407775696"/>
      </c:barChart>
      <c:catAx>
        <c:axId val="40776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75696"/>
        <c:crosses val="autoZero"/>
        <c:auto val="1"/>
        <c:lblAlgn val="ctr"/>
        <c:lblOffset val="100"/>
        <c:noMultiLvlLbl val="0"/>
      </c:catAx>
      <c:valAx>
        <c:axId val="407775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1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Sheet1!$G$55:$G$62</c:f>
              <c:numCache>
                <c:formatCode>General</c:formatCode>
                <c:ptCount val="8"/>
                <c:pt idx="0">
                  <c:v>150</c:v>
                </c:pt>
                <c:pt idx="1">
                  <c:v>155</c:v>
                </c:pt>
                <c:pt idx="2">
                  <c:v>160</c:v>
                </c:pt>
                <c:pt idx="3">
                  <c:v>165</c:v>
                </c:pt>
                <c:pt idx="4">
                  <c:v>170</c:v>
                </c:pt>
                <c:pt idx="5">
                  <c:v>175</c:v>
                </c:pt>
                <c:pt idx="6">
                  <c:v>180</c:v>
                </c:pt>
                <c:pt idx="7">
                  <c:v>185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Sheet1!$H$55:$H$62</c:f>
              <c:numCache>
                <c:formatCode>General</c:formatCode>
                <c:ptCount val="8"/>
                <c:pt idx="0">
                  <c:v>3</c:v>
                </c:pt>
                <c:pt idx="1">
                  <c:v>13</c:v>
                </c:pt>
                <c:pt idx="2">
                  <c:v>34</c:v>
                </c:pt>
                <c:pt idx="3">
                  <c:v>63</c:v>
                </c:pt>
                <c:pt idx="4">
                  <c:v>88</c:v>
                </c:pt>
                <c:pt idx="5">
                  <c:v>98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00112"/>
        <c:axId val="590895760"/>
      </c:lineChart>
      <c:catAx>
        <c:axId val="59090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95760"/>
        <c:crosses val="autoZero"/>
        <c:auto val="1"/>
        <c:lblAlgn val="ctr"/>
        <c:lblOffset val="100"/>
        <c:noMultiLvlLbl val="0"/>
      </c:catAx>
      <c:valAx>
        <c:axId val="5908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Sheet1!$F$189:$F$196</c:f>
              <c:numCache>
                <c:formatCode>General</c:formatCode>
                <c:ptCount val="8"/>
                <c:pt idx="0">
                  <c:v>3</c:v>
                </c:pt>
                <c:pt idx="1">
                  <c:v>13</c:v>
                </c:pt>
                <c:pt idx="2">
                  <c:v>34</c:v>
                </c:pt>
                <c:pt idx="3">
                  <c:v>63</c:v>
                </c:pt>
                <c:pt idx="4">
                  <c:v>88</c:v>
                </c:pt>
                <c:pt idx="5">
                  <c:v>98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Sheet1!$G$189:$G$196</c:f>
              <c:numCache>
                <c:formatCode>General</c:formatCode>
                <c:ptCount val="8"/>
                <c:pt idx="0">
                  <c:v>100</c:v>
                </c:pt>
                <c:pt idx="1">
                  <c:v>97</c:v>
                </c:pt>
                <c:pt idx="2">
                  <c:v>87</c:v>
                </c:pt>
                <c:pt idx="3">
                  <c:v>66</c:v>
                </c:pt>
                <c:pt idx="4">
                  <c:v>37</c:v>
                </c:pt>
                <c:pt idx="5">
                  <c:v>12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90897392"/>
        <c:axId val="590885968"/>
      </c:lineChart>
      <c:catAx>
        <c:axId val="59089739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85968"/>
        <c:crosses val="autoZero"/>
        <c:auto val="1"/>
        <c:lblAlgn val="ctr"/>
        <c:lblOffset val="100"/>
        <c:noMultiLvlLbl val="0"/>
      </c:catAx>
      <c:valAx>
        <c:axId val="5908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224118</xdr:colOff>
      <xdr:row>72</xdr:row>
      <xdr:rowOff>67236</xdr:rowOff>
    </xdr:from>
    <xdr:to>
      <xdr:col>13</xdr:col>
      <xdr:colOff>212912</xdr:colOff>
      <xdr:row>92</xdr:row>
      <xdr:rowOff>89648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76199</xdr:colOff>
      <xdr:row>93</xdr:row>
      <xdr:rowOff>103934</xdr:rowOff>
    </xdr:from>
    <xdr:to>
      <xdr:col>11</xdr:col>
      <xdr:colOff>381000</xdr:colOff>
      <xdr:row>107</xdr:row>
      <xdr:rowOff>180134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476249</xdr:colOff>
      <xdr:row>128</xdr:row>
      <xdr:rowOff>23531</xdr:rowOff>
    </xdr:from>
    <xdr:to>
      <xdr:col>12</xdr:col>
      <xdr:colOff>207308</xdr:colOff>
      <xdr:row>142</xdr:row>
      <xdr:rowOff>99731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173690</xdr:colOff>
      <xdr:row>111</xdr:row>
      <xdr:rowOff>79563</xdr:rowOff>
    </xdr:from>
    <xdr:to>
      <xdr:col>11</xdr:col>
      <xdr:colOff>509867</xdr:colOff>
      <xdr:row>125</xdr:row>
      <xdr:rowOff>155763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28012</xdr:colOff>
      <xdr:row>148</xdr:row>
      <xdr:rowOff>135589</xdr:rowOff>
    </xdr:from>
    <xdr:to>
      <xdr:col>11</xdr:col>
      <xdr:colOff>364189</xdr:colOff>
      <xdr:row>163</xdr:row>
      <xdr:rowOff>21289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341778</xdr:colOff>
      <xdr:row>166</xdr:row>
      <xdr:rowOff>124385</xdr:rowOff>
    </xdr:from>
    <xdr:to>
      <xdr:col>12</xdr:col>
      <xdr:colOff>72837</xdr:colOff>
      <xdr:row>181</xdr:row>
      <xdr:rowOff>10085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397808</xdr:colOff>
      <xdr:row>48</xdr:row>
      <xdr:rowOff>79562</xdr:rowOff>
    </xdr:from>
    <xdr:to>
      <xdr:col>21</xdr:col>
      <xdr:colOff>128866</xdr:colOff>
      <xdr:row>62</xdr:row>
      <xdr:rowOff>155762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487456</xdr:colOff>
      <xdr:row>201</xdr:row>
      <xdr:rowOff>23532</xdr:rowOff>
    </xdr:from>
    <xdr:to>
      <xdr:col>16</xdr:col>
      <xdr:colOff>218515</xdr:colOff>
      <xdr:row>215</xdr:row>
      <xdr:rowOff>99732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I196"/>
  <sheetViews>
    <sheetView tabSelected="1" topLeftCell="A188" zoomScale="85" zoomScaleNormal="85" zoomScaleSheetLayoutView="19" workbookViewId="0">
      <selection activeCell="W195" sqref="W195"/>
    </sheetView>
  </sheetViews>
  <sheetFormatPr defaultRowHeight="15" x14ac:dyDescent="0.25"/>
  <sheetData>
    <row r="26" spans="1:9" x14ac:dyDescent="0.25">
      <c r="A26" t="s">
        <v>0</v>
      </c>
    </row>
    <row r="27" spans="1:9" x14ac:dyDescent="0.25">
      <c r="A27">
        <v>148</v>
      </c>
      <c r="B27">
        <v>158</v>
      </c>
      <c r="C27">
        <v>158</v>
      </c>
      <c r="D27">
        <v>157</v>
      </c>
      <c r="E27">
        <v>146</v>
      </c>
      <c r="F27">
        <v>170</v>
      </c>
      <c r="G27">
        <v>180</v>
      </c>
      <c r="H27">
        <v>177</v>
      </c>
      <c r="I27">
        <v>164</v>
      </c>
    </row>
    <row r="28" spans="1:9" x14ac:dyDescent="0.25">
      <c r="A28">
        <v>175</v>
      </c>
      <c r="B28">
        <v>171</v>
      </c>
      <c r="C28">
        <v>156</v>
      </c>
      <c r="D28">
        <v>158</v>
      </c>
      <c r="E28">
        <v>158</v>
      </c>
      <c r="F28">
        <v>150</v>
      </c>
      <c r="G28">
        <v>171</v>
      </c>
      <c r="H28">
        <v>172</v>
      </c>
      <c r="I28">
        <v>174</v>
      </c>
    </row>
    <row r="29" spans="1:9" x14ac:dyDescent="0.25">
      <c r="A29">
        <v>162</v>
      </c>
      <c r="B29">
        <v>156</v>
      </c>
      <c r="C29">
        <v>156</v>
      </c>
      <c r="D29">
        <v>157</v>
      </c>
      <c r="E29">
        <v>159</v>
      </c>
      <c r="F29">
        <v>155</v>
      </c>
      <c r="G29">
        <v>165</v>
      </c>
      <c r="H29">
        <v>155</v>
      </c>
      <c r="I29">
        <v>171</v>
      </c>
    </row>
    <row r="30" spans="1:9" x14ac:dyDescent="0.25">
      <c r="A30">
        <v>160</v>
      </c>
      <c r="B30">
        <v>170</v>
      </c>
      <c r="C30">
        <v>161</v>
      </c>
      <c r="D30">
        <v>161</v>
      </c>
      <c r="E30">
        <v>164</v>
      </c>
      <c r="F30">
        <v>158</v>
      </c>
      <c r="G30">
        <v>165</v>
      </c>
      <c r="H30">
        <v>165</v>
      </c>
      <c r="I30">
        <v>165</v>
      </c>
    </row>
    <row r="31" spans="1:9" x14ac:dyDescent="0.25">
      <c r="A31">
        <v>164</v>
      </c>
      <c r="B31">
        <v>162</v>
      </c>
      <c r="C31">
        <v>163</v>
      </c>
      <c r="D31">
        <v>162</v>
      </c>
      <c r="E31">
        <v>162</v>
      </c>
      <c r="F31">
        <v>165</v>
      </c>
      <c r="G31">
        <v>171</v>
      </c>
      <c r="H31">
        <v>168</v>
      </c>
      <c r="I31">
        <v>168</v>
      </c>
    </row>
    <row r="32" spans="1:9" x14ac:dyDescent="0.25">
      <c r="A32">
        <v>167</v>
      </c>
      <c r="B32">
        <v>169</v>
      </c>
      <c r="C32">
        <v>167</v>
      </c>
      <c r="D32">
        <v>165</v>
      </c>
      <c r="E32">
        <v>155</v>
      </c>
      <c r="F32">
        <v>161</v>
      </c>
      <c r="G32">
        <v>161</v>
      </c>
      <c r="H32">
        <v>151</v>
      </c>
      <c r="I32">
        <v>165</v>
      </c>
    </row>
    <row r="33" spans="1:9" x14ac:dyDescent="0.25">
      <c r="A33">
        <v>168</v>
      </c>
      <c r="B33">
        <v>169</v>
      </c>
      <c r="C33">
        <v>161</v>
      </c>
      <c r="D33">
        <v>170</v>
      </c>
      <c r="E33">
        <v>156</v>
      </c>
      <c r="F33">
        <v>171</v>
      </c>
      <c r="G33">
        <v>162</v>
      </c>
      <c r="H33">
        <v>158</v>
      </c>
      <c r="I33">
        <v>168</v>
      </c>
    </row>
    <row r="34" spans="1:9" x14ac:dyDescent="0.25">
      <c r="A34">
        <v>170</v>
      </c>
      <c r="B34">
        <v>167</v>
      </c>
      <c r="C34">
        <v>164</v>
      </c>
      <c r="D34">
        <v>164</v>
      </c>
      <c r="E34">
        <v>156</v>
      </c>
      <c r="F34">
        <v>156</v>
      </c>
      <c r="G34">
        <v>166</v>
      </c>
      <c r="H34">
        <v>168</v>
      </c>
      <c r="I34">
        <v>166</v>
      </c>
    </row>
    <row r="35" spans="1:9" x14ac:dyDescent="0.25">
      <c r="A35">
        <v>166</v>
      </c>
      <c r="B35">
        <v>154</v>
      </c>
      <c r="C35">
        <v>164</v>
      </c>
      <c r="D35">
        <v>170</v>
      </c>
      <c r="E35">
        <v>169</v>
      </c>
      <c r="F35">
        <v>161</v>
      </c>
      <c r="G35">
        <v>157</v>
      </c>
      <c r="H35">
        <v>167</v>
      </c>
      <c r="I35">
        <v>166</v>
      </c>
    </row>
    <row r="36" spans="1:9" x14ac:dyDescent="0.25">
      <c r="A36">
        <v>153</v>
      </c>
      <c r="B36">
        <v>164</v>
      </c>
      <c r="C36">
        <v>157</v>
      </c>
      <c r="D36">
        <v>158</v>
      </c>
      <c r="E36">
        <v>160</v>
      </c>
      <c r="F36">
        <v>161</v>
      </c>
      <c r="G36">
        <v>161</v>
      </c>
      <c r="H36">
        <v>169</v>
      </c>
      <c r="I36">
        <v>164</v>
      </c>
    </row>
    <row r="37" spans="1:9" x14ac:dyDescent="0.25">
      <c r="A37">
        <v>152</v>
      </c>
      <c r="B37">
        <v>152</v>
      </c>
      <c r="C37">
        <v>156</v>
      </c>
      <c r="D37">
        <v>170</v>
      </c>
      <c r="E37">
        <v>153</v>
      </c>
      <c r="F37">
        <v>154</v>
      </c>
      <c r="G37">
        <v>167</v>
      </c>
      <c r="H37">
        <v>168</v>
      </c>
      <c r="I37">
        <v>172</v>
      </c>
    </row>
    <row r="38" spans="1:9" x14ac:dyDescent="0.25">
      <c r="A38">
        <v>173</v>
      </c>
    </row>
    <row r="41" spans="1:9" x14ac:dyDescent="0.25">
      <c r="B41" t="s">
        <v>1</v>
      </c>
      <c r="E41" t="s">
        <v>14</v>
      </c>
      <c r="F41" t="s">
        <v>15</v>
      </c>
      <c r="G41" t="s">
        <v>16</v>
      </c>
    </row>
    <row r="42" spans="1:9" x14ac:dyDescent="0.25">
      <c r="B42" t="s">
        <v>2</v>
      </c>
      <c r="E42" t="s">
        <v>8</v>
      </c>
      <c r="F42" s="2">
        <f>COUNT(A27:I38)</f>
        <v>100</v>
      </c>
      <c r="G42" t="s">
        <v>17</v>
      </c>
    </row>
    <row r="43" spans="1:9" ht="18" x14ac:dyDescent="0.35">
      <c r="B43" t="s">
        <v>3</v>
      </c>
      <c r="E43" t="s">
        <v>12</v>
      </c>
      <c r="F43">
        <f>MIN(A27:I38)</f>
        <v>146</v>
      </c>
      <c r="G43" t="s">
        <v>18</v>
      </c>
    </row>
    <row r="44" spans="1:9" ht="18" x14ac:dyDescent="0.35">
      <c r="B44" t="s">
        <v>4</v>
      </c>
      <c r="E44" t="s">
        <v>13</v>
      </c>
      <c r="F44">
        <f>MAX(A27:I38)</f>
        <v>180</v>
      </c>
      <c r="G44" t="s">
        <v>19</v>
      </c>
    </row>
    <row r="45" spans="1:9" x14ac:dyDescent="0.25">
      <c r="B45" t="s">
        <v>5</v>
      </c>
      <c r="E45" t="s">
        <v>9</v>
      </c>
      <c r="F45">
        <f>F44-F43</f>
        <v>34</v>
      </c>
      <c r="G45" t="s">
        <v>20</v>
      </c>
    </row>
    <row r="46" spans="1:9" x14ac:dyDescent="0.25">
      <c r="B46" t="s">
        <v>6</v>
      </c>
      <c r="E46" t="s">
        <v>10</v>
      </c>
      <c r="F46">
        <f>1+3.322*LOG(F42)</f>
        <v>7.6440000000000001</v>
      </c>
      <c r="G46" t="s">
        <v>21</v>
      </c>
    </row>
    <row r="47" spans="1:9" x14ac:dyDescent="0.25">
      <c r="B47" t="s">
        <v>6</v>
      </c>
      <c r="E47" t="s">
        <v>25</v>
      </c>
      <c r="F47">
        <f>ROUNDUP(F46,0)</f>
        <v>8</v>
      </c>
      <c r="G47" t="s">
        <v>26</v>
      </c>
    </row>
    <row r="48" spans="1:9" x14ac:dyDescent="0.25">
      <c r="B48" t="s">
        <v>7</v>
      </c>
      <c r="E48" t="s">
        <v>11</v>
      </c>
      <c r="F48">
        <f>F45/F46</f>
        <v>4.4479330193615905</v>
      </c>
      <c r="G48" t="s">
        <v>22</v>
      </c>
    </row>
    <row r="49" spans="2:9" x14ac:dyDescent="0.25">
      <c r="B49" t="s">
        <v>23</v>
      </c>
      <c r="E49" t="s">
        <v>11</v>
      </c>
      <c r="F49">
        <f>ROUNDUP(F48,0)</f>
        <v>5</v>
      </c>
      <c r="G49" t="s">
        <v>24</v>
      </c>
    </row>
    <row r="53" spans="2:9" x14ac:dyDescent="0.25">
      <c r="B53" t="s">
        <v>44</v>
      </c>
    </row>
    <row r="54" spans="2:9" x14ac:dyDescent="0.25">
      <c r="B54" t="s">
        <v>27</v>
      </c>
      <c r="C54" t="s">
        <v>36</v>
      </c>
      <c r="G54" t="s">
        <v>37</v>
      </c>
      <c r="H54" t="s">
        <v>43</v>
      </c>
    </row>
    <row r="55" spans="2:9" x14ac:dyDescent="0.25">
      <c r="B55" t="s">
        <v>28</v>
      </c>
      <c r="C55">
        <v>3</v>
      </c>
      <c r="G55">
        <v>150</v>
      </c>
      <c r="H55">
        <f>FREQUENCY($A$27:$I$38,G55)</f>
        <v>3</v>
      </c>
      <c r="I55" t="s">
        <v>38</v>
      </c>
    </row>
    <row r="56" spans="2:9" x14ac:dyDescent="0.25">
      <c r="B56" t="s">
        <v>29</v>
      </c>
      <c r="C56">
        <f>H56-H55</f>
        <v>10</v>
      </c>
      <c r="G56">
        <v>155</v>
      </c>
      <c r="H56">
        <f t="shared" ref="H56:H61" si="0">FREQUENCY($A$27:$I$38,G56)</f>
        <v>13</v>
      </c>
    </row>
    <row r="57" spans="2:9" x14ac:dyDescent="0.25">
      <c r="B57" t="s">
        <v>30</v>
      </c>
      <c r="C57">
        <f t="shared" ref="C57:C62" si="1">H57-H56</f>
        <v>21</v>
      </c>
      <c r="G57">
        <v>160</v>
      </c>
      <c r="H57">
        <f t="shared" si="0"/>
        <v>34</v>
      </c>
    </row>
    <row r="58" spans="2:9" x14ac:dyDescent="0.25">
      <c r="B58" t="s">
        <v>31</v>
      </c>
      <c r="C58">
        <f t="shared" si="1"/>
        <v>29</v>
      </c>
      <c r="G58">
        <v>165</v>
      </c>
      <c r="H58">
        <f t="shared" si="0"/>
        <v>63</v>
      </c>
    </row>
    <row r="59" spans="2:9" x14ac:dyDescent="0.25">
      <c r="B59" t="s">
        <v>32</v>
      </c>
      <c r="C59">
        <f t="shared" si="1"/>
        <v>25</v>
      </c>
      <c r="G59">
        <v>170</v>
      </c>
      <c r="H59">
        <f t="shared" si="0"/>
        <v>88</v>
      </c>
    </row>
    <row r="60" spans="2:9" x14ac:dyDescent="0.25">
      <c r="B60" t="s">
        <v>33</v>
      </c>
      <c r="C60">
        <f t="shared" si="1"/>
        <v>10</v>
      </c>
      <c r="G60">
        <v>175</v>
      </c>
      <c r="H60">
        <f t="shared" si="0"/>
        <v>98</v>
      </c>
    </row>
    <row r="61" spans="2:9" x14ac:dyDescent="0.25">
      <c r="B61" t="s">
        <v>34</v>
      </c>
      <c r="C61">
        <f t="shared" si="1"/>
        <v>2</v>
      </c>
      <c r="G61">
        <v>180</v>
      </c>
      <c r="H61">
        <f t="shared" si="0"/>
        <v>100</v>
      </c>
    </row>
    <row r="62" spans="2:9" x14ac:dyDescent="0.25">
      <c r="B62" t="s">
        <v>35</v>
      </c>
      <c r="C62">
        <f t="shared" si="1"/>
        <v>0</v>
      </c>
      <c r="G62">
        <v>185</v>
      </c>
      <c r="H62">
        <f>FREQUENCY($A$27:$I$38,G62)</f>
        <v>100</v>
      </c>
    </row>
    <row r="64" spans="2:9" x14ac:dyDescent="0.25">
      <c r="B64" t="s">
        <v>45</v>
      </c>
    </row>
    <row r="65" spans="2:8" x14ac:dyDescent="0.25">
      <c r="B65" t="s">
        <v>27</v>
      </c>
      <c r="C65" t="s">
        <v>36</v>
      </c>
      <c r="G65" t="s">
        <v>37</v>
      </c>
      <c r="H65" t="s">
        <v>43</v>
      </c>
    </row>
    <row r="66" spans="2:8" x14ac:dyDescent="0.25">
      <c r="B66" t="s">
        <v>39</v>
      </c>
      <c r="C66">
        <v>13</v>
      </c>
      <c r="G66">
        <v>155</v>
      </c>
      <c r="H66">
        <f>FREQUENCY($A$27:$I$38,G66)</f>
        <v>13</v>
      </c>
    </row>
    <row r="67" spans="2:8" x14ac:dyDescent="0.25">
      <c r="B67" t="s">
        <v>40</v>
      </c>
      <c r="C67">
        <f>H67-H66</f>
        <v>50</v>
      </c>
      <c r="G67">
        <v>165</v>
      </c>
      <c r="H67">
        <f t="shared" ref="H67:H69" si="2">FREQUENCY($A$27:$I$38,G67)</f>
        <v>63</v>
      </c>
    </row>
    <row r="68" spans="2:8" x14ac:dyDescent="0.25">
      <c r="B68" t="s">
        <v>41</v>
      </c>
      <c r="C68">
        <f t="shared" ref="C68:C69" si="3">H68-H67</f>
        <v>35</v>
      </c>
      <c r="G68">
        <v>175</v>
      </c>
      <c r="H68">
        <f t="shared" si="2"/>
        <v>98</v>
      </c>
    </row>
    <row r="69" spans="2:8" x14ac:dyDescent="0.25">
      <c r="B69" t="s">
        <v>42</v>
      </c>
      <c r="C69">
        <f t="shared" si="3"/>
        <v>2</v>
      </c>
      <c r="G69">
        <v>185</v>
      </c>
      <c r="H69">
        <f t="shared" si="2"/>
        <v>100</v>
      </c>
    </row>
    <row r="73" spans="2:8" x14ac:dyDescent="0.25">
      <c r="C73" t="s">
        <v>46</v>
      </c>
    </row>
    <row r="111" spans="3:3" x14ac:dyDescent="0.25">
      <c r="C111" t="s">
        <v>47</v>
      </c>
    </row>
    <row r="187" spans="4:7" x14ac:dyDescent="0.25">
      <c r="D187" t="s">
        <v>48</v>
      </c>
    </row>
    <row r="188" spans="4:7" x14ac:dyDescent="0.25">
      <c r="D188" t="s">
        <v>27</v>
      </c>
      <c r="E188" t="s">
        <v>36</v>
      </c>
      <c r="F188" t="s">
        <v>49</v>
      </c>
      <c r="G188" t="s">
        <v>50</v>
      </c>
    </row>
    <row r="189" spans="4:7" x14ac:dyDescent="0.25">
      <c r="D189" t="s">
        <v>28</v>
      </c>
      <c r="E189">
        <v>3</v>
      </c>
      <c r="F189">
        <v>3</v>
      </c>
      <c r="G189">
        <f t="shared" ref="G189:G194" si="4">G190+E189</f>
        <v>100</v>
      </c>
    </row>
    <row r="190" spans="4:7" x14ac:dyDescent="0.25">
      <c r="D190" t="s">
        <v>29</v>
      </c>
      <c r="E190">
        <v>10</v>
      </c>
      <c r="F190">
        <f>F189+E190</f>
        <v>13</v>
      </c>
      <c r="G190">
        <f t="shared" si="4"/>
        <v>97</v>
      </c>
    </row>
    <row r="191" spans="4:7" x14ac:dyDescent="0.25">
      <c r="D191" t="s">
        <v>30</v>
      </c>
      <c r="E191">
        <v>21</v>
      </c>
      <c r="F191">
        <f t="shared" ref="F191:F196" si="5">F190+E191</f>
        <v>34</v>
      </c>
      <c r="G191">
        <f t="shared" si="4"/>
        <v>87</v>
      </c>
    </row>
    <row r="192" spans="4:7" x14ac:dyDescent="0.25">
      <c r="D192" t="s">
        <v>31</v>
      </c>
      <c r="E192">
        <v>29</v>
      </c>
      <c r="F192">
        <f t="shared" si="5"/>
        <v>63</v>
      </c>
      <c r="G192">
        <f t="shared" si="4"/>
        <v>66</v>
      </c>
    </row>
    <row r="193" spans="4:7" x14ac:dyDescent="0.25">
      <c r="D193" t="s">
        <v>32</v>
      </c>
      <c r="E193">
        <v>25</v>
      </c>
      <c r="F193">
        <f t="shared" si="5"/>
        <v>88</v>
      </c>
      <c r="G193">
        <f t="shared" si="4"/>
        <v>37</v>
      </c>
    </row>
    <row r="194" spans="4:7" x14ac:dyDescent="0.25">
      <c r="D194" t="s">
        <v>33</v>
      </c>
      <c r="E194">
        <v>10</v>
      </c>
      <c r="F194">
        <f t="shared" si="5"/>
        <v>98</v>
      </c>
      <c r="G194">
        <f t="shared" si="4"/>
        <v>12</v>
      </c>
    </row>
    <row r="195" spans="4:7" x14ac:dyDescent="0.25">
      <c r="D195" t="s">
        <v>34</v>
      </c>
      <c r="E195">
        <v>2</v>
      </c>
      <c r="F195">
        <f t="shared" si="5"/>
        <v>100</v>
      </c>
      <c r="G195">
        <f>G196+E195</f>
        <v>2</v>
      </c>
    </row>
    <row r="196" spans="4:7" x14ac:dyDescent="0.25">
      <c r="D196" t="s">
        <v>35</v>
      </c>
      <c r="E196">
        <v>0</v>
      </c>
      <c r="F196">
        <f t="shared" si="5"/>
        <v>100</v>
      </c>
      <c r="G196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view="pageLayout" topLeftCell="A13" zoomScale="160" zoomScaleNormal="100" zoomScalePageLayoutView="160" workbookViewId="0">
      <selection activeCell="A15" sqref="A15:E22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>
        <v>148</v>
      </c>
      <c r="B2">
        <v>158</v>
      </c>
      <c r="C2">
        <v>158</v>
      </c>
      <c r="D2">
        <v>157</v>
      </c>
      <c r="E2">
        <v>146</v>
      </c>
      <c r="F2">
        <v>170</v>
      </c>
      <c r="G2">
        <v>180</v>
      </c>
      <c r="H2">
        <v>177</v>
      </c>
      <c r="I2">
        <v>164</v>
      </c>
    </row>
    <row r="3" spans="1:9" x14ac:dyDescent="0.25">
      <c r="A3">
        <v>175</v>
      </c>
      <c r="B3">
        <v>171</v>
      </c>
      <c r="C3">
        <v>156</v>
      </c>
      <c r="D3">
        <v>158</v>
      </c>
      <c r="E3">
        <v>158</v>
      </c>
      <c r="F3">
        <v>150</v>
      </c>
      <c r="G3">
        <v>171</v>
      </c>
      <c r="H3">
        <v>172</v>
      </c>
      <c r="I3">
        <v>174</v>
      </c>
    </row>
    <row r="4" spans="1:9" x14ac:dyDescent="0.25">
      <c r="A4">
        <v>162</v>
      </c>
      <c r="B4">
        <v>156</v>
      </c>
      <c r="C4">
        <v>156</v>
      </c>
      <c r="D4">
        <v>157</v>
      </c>
      <c r="E4">
        <v>159</v>
      </c>
      <c r="F4">
        <v>155</v>
      </c>
      <c r="G4">
        <v>165</v>
      </c>
      <c r="H4">
        <v>155</v>
      </c>
      <c r="I4">
        <v>171</v>
      </c>
    </row>
    <row r="5" spans="1:9" x14ac:dyDescent="0.25">
      <c r="A5">
        <v>160</v>
      </c>
      <c r="B5">
        <v>170</v>
      </c>
      <c r="C5">
        <v>161</v>
      </c>
      <c r="D5">
        <v>161</v>
      </c>
      <c r="E5">
        <v>164</v>
      </c>
      <c r="F5">
        <v>158</v>
      </c>
      <c r="G5">
        <v>165</v>
      </c>
      <c r="H5">
        <v>165</v>
      </c>
      <c r="I5">
        <v>165</v>
      </c>
    </row>
    <row r="6" spans="1:9" x14ac:dyDescent="0.25">
      <c r="A6">
        <v>164</v>
      </c>
      <c r="B6">
        <v>162</v>
      </c>
      <c r="C6">
        <v>163</v>
      </c>
      <c r="D6">
        <v>162</v>
      </c>
      <c r="E6">
        <v>162</v>
      </c>
      <c r="F6">
        <v>165</v>
      </c>
      <c r="G6">
        <v>171</v>
      </c>
      <c r="H6">
        <v>168</v>
      </c>
      <c r="I6">
        <v>168</v>
      </c>
    </row>
    <row r="7" spans="1:9" x14ac:dyDescent="0.25">
      <c r="A7">
        <v>167</v>
      </c>
      <c r="B7">
        <v>169</v>
      </c>
      <c r="C7">
        <v>167</v>
      </c>
      <c r="D7">
        <v>165</v>
      </c>
      <c r="E7">
        <v>155</v>
      </c>
      <c r="F7">
        <v>161</v>
      </c>
      <c r="G7">
        <v>161</v>
      </c>
      <c r="H7">
        <v>151</v>
      </c>
      <c r="I7">
        <v>165</v>
      </c>
    </row>
    <row r="8" spans="1:9" x14ac:dyDescent="0.25">
      <c r="A8">
        <v>168</v>
      </c>
      <c r="B8">
        <v>169</v>
      </c>
      <c r="C8">
        <v>161</v>
      </c>
      <c r="D8">
        <v>170</v>
      </c>
      <c r="E8">
        <v>156</v>
      </c>
      <c r="F8">
        <v>171</v>
      </c>
      <c r="G8">
        <v>162</v>
      </c>
      <c r="H8">
        <v>158</v>
      </c>
      <c r="I8">
        <v>168</v>
      </c>
    </row>
    <row r="9" spans="1:9" x14ac:dyDescent="0.25">
      <c r="A9">
        <v>170</v>
      </c>
      <c r="B9">
        <v>167</v>
      </c>
      <c r="C9">
        <v>164</v>
      </c>
      <c r="D9">
        <v>164</v>
      </c>
      <c r="E9">
        <v>156</v>
      </c>
      <c r="F9">
        <v>156</v>
      </c>
      <c r="G9">
        <v>166</v>
      </c>
      <c r="H9">
        <v>168</v>
      </c>
      <c r="I9">
        <v>166</v>
      </c>
    </row>
    <row r="10" spans="1:9" x14ac:dyDescent="0.25">
      <c r="A10">
        <v>166</v>
      </c>
      <c r="B10">
        <v>154</v>
      </c>
      <c r="C10">
        <v>164</v>
      </c>
      <c r="D10">
        <v>170</v>
      </c>
      <c r="E10">
        <v>169</v>
      </c>
      <c r="F10">
        <v>161</v>
      </c>
      <c r="G10">
        <v>157</v>
      </c>
      <c r="H10">
        <v>167</v>
      </c>
      <c r="I10">
        <v>166</v>
      </c>
    </row>
    <row r="11" spans="1:9" x14ac:dyDescent="0.25">
      <c r="A11">
        <v>153</v>
      </c>
      <c r="B11">
        <v>164</v>
      </c>
      <c r="C11">
        <v>157</v>
      </c>
      <c r="D11">
        <v>158</v>
      </c>
      <c r="E11">
        <v>160</v>
      </c>
      <c r="F11">
        <v>161</v>
      </c>
      <c r="G11">
        <v>161</v>
      </c>
      <c r="H11">
        <v>169</v>
      </c>
      <c r="I11">
        <v>164</v>
      </c>
    </row>
    <row r="12" spans="1:9" x14ac:dyDescent="0.25">
      <c r="A12">
        <v>152</v>
      </c>
      <c r="B12">
        <v>152</v>
      </c>
      <c r="C12">
        <v>156</v>
      </c>
      <c r="D12">
        <v>170</v>
      </c>
      <c r="E12">
        <v>153</v>
      </c>
      <c r="F12">
        <v>154</v>
      </c>
      <c r="G12">
        <v>167</v>
      </c>
      <c r="H12">
        <v>168</v>
      </c>
      <c r="I12">
        <v>172</v>
      </c>
    </row>
    <row r="15" spans="1:9" x14ac:dyDescent="0.25">
      <c r="A15" t="s">
        <v>1</v>
      </c>
      <c r="D15" t="s">
        <v>14</v>
      </c>
    </row>
    <row r="16" spans="1:9" ht="17.25" x14ac:dyDescent="0.25">
      <c r="A16" t="s">
        <v>2</v>
      </c>
      <c r="D16" t="s">
        <v>8</v>
      </c>
      <c r="E16" s="1"/>
    </row>
    <row r="17" spans="1:4" ht="18" x14ac:dyDescent="0.35">
      <c r="A17" t="s">
        <v>3</v>
      </c>
      <c r="D17" t="s">
        <v>12</v>
      </c>
    </row>
    <row r="18" spans="1:4" ht="18" x14ac:dyDescent="0.35">
      <c r="A18" t="s">
        <v>4</v>
      </c>
      <c r="D18" t="s">
        <v>13</v>
      </c>
    </row>
    <row r="19" spans="1:4" x14ac:dyDescent="0.25">
      <c r="A19" t="s">
        <v>5</v>
      </c>
      <c r="D19" t="s">
        <v>9</v>
      </c>
    </row>
    <row r="20" spans="1:4" x14ac:dyDescent="0.25">
      <c r="A20" t="s">
        <v>6</v>
      </c>
      <c r="D20" t="s">
        <v>10</v>
      </c>
    </row>
    <row r="21" spans="1:4" x14ac:dyDescent="0.25">
      <c r="A21" t="s">
        <v>7</v>
      </c>
      <c r="D21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Nagarjuna 4</dc:creator>
  <cp:lastModifiedBy>Nagarjuna 4</cp:lastModifiedBy>
  <dcterms:created xsi:type="dcterms:W3CDTF">2023-02-19T04:29:45Z</dcterms:created>
  <dcterms:modified xsi:type="dcterms:W3CDTF">2023-02-19T06:55:45Z</dcterms:modified>
</cp:coreProperties>
</file>