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EE9A02D7-BC03-4082-AA09-7AE8D0301524}" xr6:coauthVersionLast="47" xr6:coauthVersionMax="47" xr10:uidLastSave="{00000000-0000-0000-0000-000000000000}"/>
  <bookViews>
    <workbookView xWindow="-108" yWindow="-108" windowWidth="23256" windowHeight="13176" xr2:uid="{A0DE6755-30AA-483B-85C1-5E0482543E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G24" i="1" l="1"/>
</calcChain>
</file>

<file path=xl/sharedStrings.xml><?xml version="1.0" encoding="utf-8"?>
<sst xmlns="http://schemas.openxmlformats.org/spreadsheetml/2006/main" count="8" uniqueCount="8">
  <si>
    <t>Month</t>
  </si>
  <si>
    <t xml:space="preserve">Lower_CI </t>
  </si>
  <si>
    <t>Upper_CI</t>
  </si>
  <si>
    <t>CI_Width</t>
  </si>
  <si>
    <t>%error</t>
  </si>
  <si>
    <t xml:space="preserve">MAPE: </t>
  </si>
  <si>
    <t>Actual Sales</t>
  </si>
  <si>
    <t>Forecasted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</si>
</sst>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17" fontId="1" fillId="0" borderId="0" xfId="0" applyNumberFormat="1" applyFont="1" applyAlignment="1">
      <alignment horizontal="center" vertical="center" wrapText="1"/>
    </xf>
    <xf numFmtId="17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9"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2" formatCode="mmm/yy"/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colors>
    <mruColors>
      <color rgb="FFCC66FF"/>
      <color rgb="FFBDFFD7"/>
      <color rgb="FF00FFD1"/>
      <color rgb="FF5DAF7E"/>
      <color rgb="FF088254"/>
      <color rgb="FF05493B"/>
      <color rgb="FF9B59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 Wheeler: Forecasted V/s Actual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Lower_CI 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Sheet1!$A$2:$A$22</c:f>
              <c:numCache>
                <c:formatCode>mmm\-yy</c:formatCode>
                <c:ptCount val="21"/>
                <c:pt idx="0">
                  <c:v>45047</c:v>
                </c:pt>
                <c:pt idx="1">
                  <c:v>45078</c:v>
                </c:pt>
                <c:pt idx="2">
                  <c:v>45108</c:v>
                </c:pt>
                <c:pt idx="3">
                  <c:v>45139</c:v>
                </c:pt>
                <c:pt idx="4">
                  <c:v>45170</c:v>
                </c:pt>
                <c:pt idx="5">
                  <c:v>45200</c:v>
                </c:pt>
                <c:pt idx="6">
                  <c:v>45231</c:v>
                </c:pt>
                <c:pt idx="7">
                  <c:v>45261</c:v>
                </c:pt>
                <c:pt idx="8">
                  <c:v>45292</c:v>
                </c:pt>
                <c:pt idx="9">
                  <c:v>45323</c:v>
                </c:pt>
                <c:pt idx="10">
                  <c:v>45352</c:v>
                </c:pt>
                <c:pt idx="11">
                  <c:v>45383</c:v>
                </c:pt>
                <c:pt idx="12">
                  <c:v>45413</c:v>
                </c:pt>
                <c:pt idx="13">
                  <c:v>45444</c:v>
                </c:pt>
                <c:pt idx="14">
                  <c:v>45474</c:v>
                </c:pt>
                <c:pt idx="15">
                  <c:v>45505</c:v>
                </c:pt>
                <c:pt idx="16">
                  <c:v>45536</c:v>
                </c:pt>
                <c:pt idx="17">
                  <c:v>45566</c:v>
                </c:pt>
                <c:pt idx="18">
                  <c:v>45597</c:v>
                </c:pt>
                <c:pt idx="19">
                  <c:v>45627</c:v>
                </c:pt>
                <c:pt idx="20">
                  <c:v>45658</c:v>
                </c:pt>
              </c:numCache>
            </c:numRef>
          </c:cat>
          <c:val>
            <c:numRef>
              <c:f>Sheet1!$D$2:$D$96</c:f>
              <c:numCache>
                <c:formatCode>General</c:formatCode>
                <c:ptCount val="95"/>
                <c:pt idx="0">
                  <c:v>67259.093009999997</c:v>
                </c:pt>
                <c:pt idx="1">
                  <c:v>45684.786996000003</c:v>
                </c:pt>
                <c:pt idx="2">
                  <c:v>46740.622121</c:v>
                </c:pt>
                <c:pt idx="3">
                  <c:v>48915.121574999997</c:v>
                </c:pt>
                <c:pt idx="4">
                  <c:v>47925.275958999999</c:v>
                </c:pt>
                <c:pt idx="5">
                  <c:v>65256.608732000001</c:v>
                </c:pt>
                <c:pt idx="6">
                  <c:v>63872.948664000003</c:v>
                </c:pt>
                <c:pt idx="7">
                  <c:v>53119.319128000003</c:v>
                </c:pt>
                <c:pt idx="8">
                  <c:v>52299.475686999998</c:v>
                </c:pt>
                <c:pt idx="9">
                  <c:v>53071.955875</c:v>
                </c:pt>
                <c:pt idx="10">
                  <c:v>71540.734366000004</c:v>
                </c:pt>
                <c:pt idx="11">
                  <c:v>50700.661249999997</c:v>
                </c:pt>
                <c:pt idx="12">
                  <c:v>40800.839951000002</c:v>
                </c:pt>
                <c:pt idx="13">
                  <c:v>39344.543143000003</c:v>
                </c:pt>
                <c:pt idx="14">
                  <c:v>50514.935895000002</c:v>
                </c:pt>
                <c:pt idx="15">
                  <c:v>41270.005726000003</c:v>
                </c:pt>
                <c:pt idx="16">
                  <c:v>39470.187590000001</c:v>
                </c:pt>
                <c:pt idx="17">
                  <c:v>57183.980796999997</c:v>
                </c:pt>
                <c:pt idx="18">
                  <c:v>54744.719738</c:v>
                </c:pt>
                <c:pt idx="19">
                  <c:v>42369.269289999997</c:v>
                </c:pt>
                <c:pt idx="20">
                  <c:v>40529.132967999998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2B-4D0D-A19A-A8D7527C4FDD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CI_Width</c:v>
                </c:pt>
              </c:strCache>
            </c:strRef>
          </c:tx>
          <c:spPr>
            <a:solidFill>
              <a:srgbClr val="BDFFD7">
                <a:alpha val="26000"/>
              </a:srgb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Sheet1!$A$2:$A$22</c:f>
              <c:numCache>
                <c:formatCode>mmm\-yy</c:formatCode>
                <c:ptCount val="21"/>
                <c:pt idx="0">
                  <c:v>45047</c:v>
                </c:pt>
                <c:pt idx="1">
                  <c:v>45078</c:v>
                </c:pt>
                <c:pt idx="2">
                  <c:v>45108</c:v>
                </c:pt>
                <c:pt idx="3">
                  <c:v>45139</c:v>
                </c:pt>
                <c:pt idx="4">
                  <c:v>45170</c:v>
                </c:pt>
                <c:pt idx="5">
                  <c:v>45200</c:v>
                </c:pt>
                <c:pt idx="6">
                  <c:v>45231</c:v>
                </c:pt>
                <c:pt idx="7">
                  <c:v>45261</c:v>
                </c:pt>
                <c:pt idx="8">
                  <c:v>45292</c:v>
                </c:pt>
                <c:pt idx="9">
                  <c:v>45323</c:v>
                </c:pt>
                <c:pt idx="10">
                  <c:v>45352</c:v>
                </c:pt>
                <c:pt idx="11">
                  <c:v>45383</c:v>
                </c:pt>
                <c:pt idx="12">
                  <c:v>45413</c:v>
                </c:pt>
                <c:pt idx="13">
                  <c:v>45444</c:v>
                </c:pt>
                <c:pt idx="14">
                  <c:v>45474</c:v>
                </c:pt>
                <c:pt idx="15">
                  <c:v>45505</c:v>
                </c:pt>
                <c:pt idx="16">
                  <c:v>45536</c:v>
                </c:pt>
                <c:pt idx="17">
                  <c:v>45566</c:v>
                </c:pt>
                <c:pt idx="18">
                  <c:v>45597</c:v>
                </c:pt>
                <c:pt idx="19">
                  <c:v>45627</c:v>
                </c:pt>
                <c:pt idx="20">
                  <c:v>45658</c:v>
                </c:pt>
              </c:numCache>
            </c:numRef>
          </c:cat>
          <c:val>
            <c:numRef>
              <c:f>Sheet1!$F$2:$F$96</c:f>
              <c:numCache>
                <c:formatCode>General</c:formatCode>
                <c:ptCount val="95"/>
                <c:pt idx="0">
                  <c:v>40926.304776999998</c:v>
                </c:pt>
                <c:pt idx="1">
                  <c:v>29203.681418</c:v>
                </c:pt>
                <c:pt idx="2">
                  <c:v>35423.476260999996</c:v>
                </c:pt>
                <c:pt idx="3">
                  <c:v>40612.708246000009</c:v>
                </c:pt>
                <c:pt idx="4">
                  <c:v>45163.275910999997</c:v>
                </c:pt>
                <c:pt idx="5">
                  <c:v>49270.817470000002</c:v>
                </c:pt>
                <c:pt idx="6">
                  <c:v>53048.107093999999</c:v>
                </c:pt>
                <c:pt idx="7">
                  <c:v>56566.603252000001</c:v>
                </c:pt>
                <c:pt idx="8">
                  <c:v>59874.808600000004</c:v>
                </c:pt>
                <c:pt idx="9">
                  <c:v>63007.423488999993</c:v>
                </c:pt>
                <c:pt idx="10">
                  <c:v>75990.322310000003</c:v>
                </c:pt>
                <c:pt idx="11">
                  <c:v>56843.446378000001</c:v>
                </c:pt>
                <c:pt idx="12">
                  <c:v>77682.831439999994</c:v>
                </c:pt>
                <c:pt idx="13">
                  <c:v>85432.047531999997</c:v>
                </c:pt>
                <c:pt idx="14">
                  <c:v>91438.159687999985</c:v>
                </c:pt>
                <c:pt idx="15">
                  <c:v>98897.692604999989</c:v>
                </c:pt>
                <c:pt idx="16">
                  <c:v>104932.369166</c:v>
                </c:pt>
                <c:pt idx="17">
                  <c:v>110623.033321</c:v>
                </c:pt>
                <c:pt idx="18">
                  <c:v>116026.50962800001</c:v>
                </c:pt>
                <c:pt idx="19">
                  <c:v>121184.638805</c:v>
                </c:pt>
                <c:pt idx="20">
                  <c:v>126129.41947600001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2B-4D0D-A19A-A8D7527C4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070128"/>
        <c:axId val="1815068688"/>
      </c:area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Actual Sales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F0"/>
              </a:soli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Sheet1!$A$2:$A$22</c:f>
              <c:numCache>
                <c:formatCode>mmm\-yy</c:formatCode>
                <c:ptCount val="21"/>
                <c:pt idx="0">
                  <c:v>45047</c:v>
                </c:pt>
                <c:pt idx="1">
                  <c:v>45078</c:v>
                </c:pt>
                <c:pt idx="2">
                  <c:v>45108</c:v>
                </c:pt>
                <c:pt idx="3">
                  <c:v>45139</c:v>
                </c:pt>
                <c:pt idx="4">
                  <c:v>45170</c:v>
                </c:pt>
                <c:pt idx="5">
                  <c:v>45200</c:v>
                </c:pt>
                <c:pt idx="6">
                  <c:v>45231</c:v>
                </c:pt>
                <c:pt idx="7">
                  <c:v>45261</c:v>
                </c:pt>
                <c:pt idx="8">
                  <c:v>45292</c:v>
                </c:pt>
                <c:pt idx="9">
                  <c:v>45323</c:v>
                </c:pt>
                <c:pt idx="10">
                  <c:v>45352</c:v>
                </c:pt>
                <c:pt idx="11">
                  <c:v>45383</c:v>
                </c:pt>
                <c:pt idx="12">
                  <c:v>45413</c:v>
                </c:pt>
                <c:pt idx="13">
                  <c:v>45444</c:v>
                </c:pt>
                <c:pt idx="14">
                  <c:v>45474</c:v>
                </c:pt>
                <c:pt idx="15">
                  <c:v>45505</c:v>
                </c:pt>
                <c:pt idx="16">
                  <c:v>45536</c:v>
                </c:pt>
                <c:pt idx="17">
                  <c:v>45566</c:v>
                </c:pt>
                <c:pt idx="18">
                  <c:v>45597</c:v>
                </c:pt>
                <c:pt idx="19">
                  <c:v>45627</c:v>
                </c:pt>
                <c:pt idx="20">
                  <c:v>45658</c:v>
                </c:pt>
              </c:numCache>
            </c:num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105154</c:v>
                </c:pt>
                <c:pt idx="1">
                  <c:v>46106</c:v>
                </c:pt>
                <c:pt idx="2">
                  <c:v>54614</c:v>
                </c:pt>
                <c:pt idx="3">
                  <c:v>62767</c:v>
                </c:pt>
                <c:pt idx="4">
                  <c:v>64077</c:v>
                </c:pt>
                <c:pt idx="5">
                  <c:v>75144</c:v>
                </c:pt>
                <c:pt idx="6">
                  <c:v>92018</c:v>
                </c:pt>
                <c:pt idx="7">
                  <c:v>75855</c:v>
                </c:pt>
                <c:pt idx="8">
                  <c:v>82018</c:v>
                </c:pt>
                <c:pt idx="9">
                  <c:v>82508</c:v>
                </c:pt>
                <c:pt idx="10">
                  <c:v>136560</c:v>
                </c:pt>
                <c:pt idx="11">
                  <c:v>64375</c:v>
                </c:pt>
                <c:pt idx="12">
                  <c:v>63871</c:v>
                </c:pt>
                <c:pt idx="13">
                  <c:v>79530</c:v>
                </c:pt>
                <c:pt idx="14">
                  <c:v>107016</c:v>
                </c:pt>
                <c:pt idx="15">
                  <c:v>90000</c:v>
                </c:pt>
                <c:pt idx="16">
                  <c:v>90000</c:v>
                </c:pt>
                <c:pt idx="17">
                  <c:v>100000</c:v>
                </c:pt>
                <c:pt idx="18">
                  <c:v>95000</c:v>
                </c:pt>
                <c:pt idx="19">
                  <c:v>85000</c:v>
                </c:pt>
                <c:pt idx="20">
                  <c:v>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B-4D0D-A19A-A8D7527C4FD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Forecasted Sales</c:v>
                </c:pt>
              </c:strCache>
            </c:strRef>
          </c:tx>
          <c:spPr>
            <a:ln w="34925" cap="rnd">
              <a:solidFill>
                <a:srgbClr val="00FFD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FF00"/>
              </a:soli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Sheet1!$A$2:$A$22</c:f>
              <c:numCache>
                <c:formatCode>mmm\-yy</c:formatCode>
                <c:ptCount val="21"/>
                <c:pt idx="0">
                  <c:v>45047</c:v>
                </c:pt>
                <c:pt idx="1">
                  <c:v>45078</c:v>
                </c:pt>
                <c:pt idx="2">
                  <c:v>45108</c:v>
                </c:pt>
                <c:pt idx="3">
                  <c:v>45139</c:v>
                </c:pt>
                <c:pt idx="4">
                  <c:v>45170</c:v>
                </c:pt>
                <c:pt idx="5">
                  <c:v>45200</c:v>
                </c:pt>
                <c:pt idx="6">
                  <c:v>45231</c:v>
                </c:pt>
                <c:pt idx="7">
                  <c:v>45261</c:v>
                </c:pt>
                <c:pt idx="8">
                  <c:v>45292</c:v>
                </c:pt>
                <c:pt idx="9">
                  <c:v>45323</c:v>
                </c:pt>
                <c:pt idx="10">
                  <c:v>45352</c:v>
                </c:pt>
                <c:pt idx="11">
                  <c:v>45383</c:v>
                </c:pt>
                <c:pt idx="12">
                  <c:v>45413</c:v>
                </c:pt>
                <c:pt idx="13">
                  <c:v>45444</c:v>
                </c:pt>
                <c:pt idx="14">
                  <c:v>45474</c:v>
                </c:pt>
                <c:pt idx="15">
                  <c:v>45505</c:v>
                </c:pt>
                <c:pt idx="16">
                  <c:v>45536</c:v>
                </c:pt>
                <c:pt idx="17">
                  <c:v>45566</c:v>
                </c:pt>
                <c:pt idx="18">
                  <c:v>45597</c:v>
                </c:pt>
                <c:pt idx="19">
                  <c:v>45627</c:v>
                </c:pt>
                <c:pt idx="20">
                  <c:v>45658</c:v>
                </c:pt>
              </c:numCache>
            </c:numRef>
          </c:cat>
          <c:val>
            <c:numRef>
              <c:f>Sheet1!$C$2:$C$96</c:f>
              <c:numCache>
                <c:formatCode>General</c:formatCode>
                <c:ptCount val="95"/>
                <c:pt idx="0">
                  <c:v>87722.245399000007</c:v>
                </c:pt>
                <c:pt idx="1">
                  <c:v>60286.627704999999</c:v>
                </c:pt>
                <c:pt idx="2">
                  <c:v>64452.360251999999</c:v>
                </c:pt>
                <c:pt idx="3">
                  <c:v>69221.475697999995</c:v>
                </c:pt>
                <c:pt idx="4">
                  <c:v>70506.913914000004</c:v>
                </c:pt>
                <c:pt idx="5">
                  <c:v>89892.017466999998</c:v>
                </c:pt>
                <c:pt idx="6">
                  <c:v>90397.002210999999</c:v>
                </c:pt>
                <c:pt idx="7">
                  <c:v>81402.620754000003</c:v>
                </c:pt>
                <c:pt idx="8">
                  <c:v>82236.879986999993</c:v>
                </c:pt>
                <c:pt idx="9">
                  <c:v>84575.667619999993</c:v>
                </c:pt>
                <c:pt idx="10">
                  <c:v>108535.895521</c:v>
                </c:pt>
                <c:pt idx="11">
                  <c:v>79122.384439000001</c:v>
                </c:pt>
                <c:pt idx="12">
                  <c:v>79642.255671000006</c:v>
                </c:pt>
                <c:pt idx="13">
                  <c:v>82060.566909000001</c:v>
                </c:pt>
                <c:pt idx="14">
                  <c:v>95734.015738999995</c:v>
                </c:pt>
                <c:pt idx="15">
                  <c:v>90718.852027999994</c:v>
                </c:pt>
                <c:pt idx="16">
                  <c:v>91936.372172999996</c:v>
                </c:pt>
                <c:pt idx="17">
                  <c:v>112495.497457</c:v>
                </c:pt>
                <c:pt idx="18">
                  <c:v>112757.974552</c:v>
                </c:pt>
                <c:pt idx="19">
                  <c:v>102961.588693</c:v>
                </c:pt>
                <c:pt idx="20">
                  <c:v>103593.842706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2B-4D0D-A19A-A8D7527C4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070128"/>
        <c:axId val="1815068688"/>
      </c:lineChart>
      <c:dateAx>
        <c:axId val="18150701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068688"/>
        <c:crosses val="autoZero"/>
        <c:auto val="1"/>
        <c:lblOffset val="100"/>
        <c:baseTimeUnit val="months"/>
      </c:dateAx>
      <c:valAx>
        <c:axId val="18150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07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5493B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7620</xdr:rowOff>
    </xdr:from>
    <xdr:to>
      <xdr:col>16</xdr:col>
      <xdr:colOff>571500</xdr:colOff>
      <xdr:row>22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0D3B9-B05C-55C6-90D7-3CB1245EB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67DFCB-2802-4FA3-BE1C-3BC6C9357ED2}" name="Table1" displayName="Table1" ref="A1:G22" totalsRowShown="0" headerRowDxfId="8" dataDxfId="7">
  <autoFilter ref="A1:G22" xr:uid="{3867DFCB-2802-4FA3-BE1C-3BC6C9357ED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B35C64C8-9BF0-49AC-8914-967697F9DDC8}" name="Month" dataDxfId="6"/>
    <tableColumn id="2" xr3:uid="{F39A3178-3F51-4764-9685-1AB9B51E7A65}" name="Actual Sales" dataDxfId="5"/>
    <tableColumn id="3" xr3:uid="{1B84A84C-2CC4-45E5-A11D-46195336CCB2}" name="Forecasted Sales" dataDxfId="4"/>
    <tableColumn id="4" xr3:uid="{D769B5D5-0F8A-4E34-B7F2-C185889EC4B8}" name="Lower_CI " dataDxfId="3"/>
    <tableColumn id="5" xr3:uid="{F26CCBE4-4DBB-4EE3-9EC3-5BC29D53F12D}" name="Upper_CI" dataDxfId="2"/>
    <tableColumn id="6" xr3:uid="{00C20CF1-4611-420D-AFE6-8F84DFCC644E}" name="CI_Width" dataDxfId="1">
      <calculatedColumnFormula>E2-D2</calculatedColumnFormula>
    </tableColumn>
    <tableColumn id="7" xr3:uid="{1DFC57EC-CA36-440B-869D-C06D44FD6297}" name="%error" dataDxfId="0">
      <calculatedColumnFormula>ABS((B2 - C2)/B2)</calculatedColumnFormula>
    </tableColumn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4E2A3-E969-4A5C-8730-BCC47EC8D6DE}">
  <dimension ref="A1:G24"/>
  <sheetViews>
    <sheetView tabSelected="1" workbookViewId="0">
      <selection activeCell="M28" sqref="M28"/>
    </sheetView>
  </sheetViews>
  <sheetFormatPr defaultRowHeight="14.4" x14ac:dyDescent="0.3"/>
  <cols>
    <col min="1" max="1" width="8.88671875" style="5"/>
    <col min="2" max="2" width="15" style="5" customWidth="1"/>
    <col min="3" max="3" width="17" style="5" customWidth="1"/>
    <col min="4" max="4" width="12" style="5" customWidth="1"/>
    <col min="5" max="5" width="12.77734375" style="5" customWidth="1"/>
    <col min="6" max="6" width="14.109375" style="5" customWidth="1"/>
    <col min="7" max="7" width="8.88671875" style="5"/>
  </cols>
  <sheetData>
    <row r="1" spans="1:7" x14ac:dyDescent="0.3">
      <c r="A1" s="6" t="s">
        <v>0</v>
      </c>
      <c r="B1" s="6" t="s">
        <v>6</v>
      </c>
      <c r="C1" s="5" t="s">
        <v>7</v>
      </c>
      <c r="D1" s="5" t="s">
        <v>1</v>
      </c>
      <c r="E1" s="5" t="s">
        <v>2</v>
      </c>
      <c r="F1" s="5" t="s">
        <v>3</v>
      </c>
      <c r="G1" s="5" t="s">
        <v>4</v>
      </c>
    </row>
    <row r="2" spans="1:7" x14ac:dyDescent="0.3">
      <c r="A2" s="2">
        <v>45047</v>
      </c>
      <c r="B2" s="1">
        <v>105154</v>
      </c>
      <c r="C2" s="5">
        <v>87722.245399000007</v>
      </c>
      <c r="D2" s="5">
        <v>67259.093009999997</v>
      </c>
      <c r="E2" s="5">
        <v>108185.39778699999</v>
      </c>
      <c r="F2" s="5">
        <f>E2-D2</f>
        <v>40926.304776999998</v>
      </c>
      <c r="G2" s="5">
        <f>ABS((B2 - C2)/B2)</f>
        <v>0.16577357590771624</v>
      </c>
    </row>
    <row r="3" spans="1:7" x14ac:dyDescent="0.3">
      <c r="A3" s="3">
        <v>45078</v>
      </c>
      <c r="B3" s="4">
        <v>46106</v>
      </c>
      <c r="C3" s="5">
        <v>60286.627704999999</v>
      </c>
      <c r="D3" s="5">
        <v>45684.786996000003</v>
      </c>
      <c r="E3" s="5">
        <v>74888.468414000003</v>
      </c>
      <c r="F3" s="5">
        <f t="shared" ref="F3:F22" si="0">E3-D3</f>
        <v>29203.681418</v>
      </c>
      <c r="G3" s="5">
        <f t="shared" ref="G3:G22" si="1">ABS((B3 - C3)/B3)</f>
        <v>0.30756577679694613</v>
      </c>
    </row>
    <row r="4" spans="1:7" x14ac:dyDescent="0.3">
      <c r="A4" s="3">
        <v>45108</v>
      </c>
      <c r="B4" s="4">
        <v>54614</v>
      </c>
      <c r="C4" s="5">
        <v>64452.360251999999</v>
      </c>
      <c r="D4" s="5">
        <v>46740.622121</v>
      </c>
      <c r="E4" s="5">
        <v>82164.098381999996</v>
      </c>
      <c r="F4" s="5">
        <f t="shared" si="0"/>
        <v>35423.476260999996</v>
      </c>
      <c r="G4" s="5">
        <f t="shared" si="1"/>
        <v>0.1801435575493463</v>
      </c>
    </row>
    <row r="5" spans="1:7" x14ac:dyDescent="0.3">
      <c r="A5" s="3">
        <v>45139</v>
      </c>
      <c r="B5" s="4">
        <v>62767</v>
      </c>
      <c r="C5" s="5">
        <v>69221.475697999995</v>
      </c>
      <c r="D5" s="5">
        <v>48915.121574999997</v>
      </c>
      <c r="E5" s="5">
        <v>89527.829821000007</v>
      </c>
      <c r="F5" s="5">
        <f t="shared" si="0"/>
        <v>40612.708246000009</v>
      </c>
      <c r="G5" s="5">
        <f t="shared" si="1"/>
        <v>0.10283231153313038</v>
      </c>
    </row>
    <row r="6" spans="1:7" x14ac:dyDescent="0.3">
      <c r="A6" s="3">
        <v>45170</v>
      </c>
      <c r="B6" s="4">
        <v>64077</v>
      </c>
      <c r="C6" s="5">
        <v>70506.913914000004</v>
      </c>
      <c r="D6" s="5">
        <v>47925.275958999999</v>
      </c>
      <c r="E6" s="5">
        <v>93088.551869999996</v>
      </c>
      <c r="F6" s="5">
        <f t="shared" si="0"/>
        <v>45163.275910999997</v>
      </c>
      <c r="G6" s="5">
        <f t="shared" si="1"/>
        <v>0.10034667531251469</v>
      </c>
    </row>
    <row r="7" spans="1:7" x14ac:dyDescent="0.3">
      <c r="A7" s="3">
        <v>45200</v>
      </c>
      <c r="B7" s="4">
        <v>75144</v>
      </c>
      <c r="C7" s="5">
        <v>89892.017466999998</v>
      </c>
      <c r="D7" s="5">
        <v>65256.608732000001</v>
      </c>
      <c r="E7" s="5">
        <v>114527.426202</v>
      </c>
      <c r="F7" s="5">
        <f t="shared" si="0"/>
        <v>49270.817470000002</v>
      </c>
      <c r="G7" s="5">
        <f t="shared" si="1"/>
        <v>0.19626340715160223</v>
      </c>
    </row>
    <row r="8" spans="1:7" x14ac:dyDescent="0.3">
      <c r="A8" s="3">
        <v>45231</v>
      </c>
      <c r="B8" s="4">
        <v>92018</v>
      </c>
      <c r="C8" s="5">
        <v>90397.002210999999</v>
      </c>
      <c r="D8" s="5">
        <v>63872.948664000003</v>
      </c>
      <c r="E8" s="5">
        <v>116921.055758</v>
      </c>
      <c r="F8" s="5">
        <f t="shared" si="0"/>
        <v>53048.107093999999</v>
      </c>
      <c r="G8" s="5">
        <f t="shared" si="1"/>
        <v>1.7616094557586569E-2</v>
      </c>
    </row>
    <row r="9" spans="1:7" x14ac:dyDescent="0.3">
      <c r="A9" s="3">
        <v>45261</v>
      </c>
      <c r="B9" s="4">
        <v>75855</v>
      </c>
      <c r="C9" s="5">
        <v>81402.620754000003</v>
      </c>
      <c r="D9" s="5">
        <v>53119.319128000003</v>
      </c>
      <c r="E9" s="5">
        <v>109685.92238</v>
      </c>
      <c r="F9" s="5">
        <f t="shared" si="0"/>
        <v>56566.603252000001</v>
      </c>
      <c r="G9" s="5">
        <f t="shared" si="1"/>
        <v>7.3134542930591295E-2</v>
      </c>
    </row>
    <row r="10" spans="1:7" x14ac:dyDescent="0.3">
      <c r="A10" s="3">
        <v>45292</v>
      </c>
      <c r="B10" s="4">
        <v>82018</v>
      </c>
      <c r="C10" s="5">
        <v>82236.879986999993</v>
      </c>
      <c r="D10" s="5">
        <v>52299.475686999998</v>
      </c>
      <c r="E10" s="5">
        <v>112174.284287</v>
      </c>
      <c r="F10" s="5">
        <f t="shared" si="0"/>
        <v>59874.808600000004</v>
      </c>
      <c r="G10" s="5">
        <f t="shared" si="1"/>
        <v>2.6686823258308297E-3</v>
      </c>
    </row>
    <row r="11" spans="1:7" x14ac:dyDescent="0.3">
      <c r="A11" s="3">
        <v>45323</v>
      </c>
      <c r="B11" s="4">
        <v>82508</v>
      </c>
      <c r="C11" s="5">
        <v>84575.667619999993</v>
      </c>
      <c r="D11" s="5">
        <v>53071.955875</v>
      </c>
      <c r="E11" s="5">
        <v>116079.37936399999</v>
      </c>
      <c r="F11" s="5">
        <f t="shared" si="0"/>
        <v>63007.423488999993</v>
      </c>
      <c r="G11" s="5">
        <f t="shared" si="1"/>
        <v>2.5060207737431436E-2</v>
      </c>
    </row>
    <row r="12" spans="1:7" x14ac:dyDescent="0.3">
      <c r="A12" s="3">
        <v>45352</v>
      </c>
      <c r="B12" s="4">
        <v>136560</v>
      </c>
      <c r="C12" s="5">
        <v>108535.895521</v>
      </c>
      <c r="D12" s="5">
        <v>71540.734366000004</v>
      </c>
      <c r="E12" s="5">
        <v>147531.05667600001</v>
      </c>
      <c r="F12" s="5">
        <f>E12-D12</f>
        <v>75990.322310000003</v>
      </c>
      <c r="G12" s="5">
        <f t="shared" si="1"/>
        <v>0.20521459050234331</v>
      </c>
    </row>
    <row r="13" spans="1:7" x14ac:dyDescent="0.3">
      <c r="A13" s="3">
        <v>45383</v>
      </c>
      <c r="B13" s="4">
        <v>64375</v>
      </c>
      <c r="C13" s="5">
        <v>79122.384439000001</v>
      </c>
      <c r="D13" s="5">
        <v>50700.661249999997</v>
      </c>
      <c r="E13" s="5">
        <v>107544.107628</v>
      </c>
      <c r="F13" s="5">
        <f t="shared" si="0"/>
        <v>56843.446378000001</v>
      </c>
      <c r="G13" s="5">
        <f t="shared" si="1"/>
        <v>0.22908558351844663</v>
      </c>
    </row>
    <row r="14" spans="1:7" x14ac:dyDescent="0.3">
      <c r="A14" s="3">
        <v>45413</v>
      </c>
      <c r="B14" s="4">
        <v>63871</v>
      </c>
      <c r="C14" s="5">
        <v>79642.255671000006</v>
      </c>
      <c r="D14" s="5">
        <v>40800.839951000002</v>
      </c>
      <c r="E14" s="5">
        <v>118483.671391</v>
      </c>
      <c r="F14" s="5">
        <f t="shared" si="0"/>
        <v>77682.831439999994</v>
      </c>
      <c r="G14" s="5">
        <f t="shared" si="1"/>
        <v>0.24692357519061869</v>
      </c>
    </row>
    <row r="15" spans="1:7" x14ac:dyDescent="0.3">
      <c r="A15" s="3">
        <v>45444</v>
      </c>
      <c r="B15" s="4">
        <v>79530</v>
      </c>
      <c r="C15" s="5">
        <v>82060.566909000001</v>
      </c>
      <c r="D15" s="5">
        <v>39344.543143000003</v>
      </c>
      <c r="E15" s="5">
        <v>124776.590675</v>
      </c>
      <c r="F15" s="5">
        <f t="shared" si="0"/>
        <v>85432.047531999997</v>
      </c>
      <c r="G15" s="5">
        <f t="shared" si="1"/>
        <v>3.1819023123349693E-2</v>
      </c>
    </row>
    <row r="16" spans="1:7" x14ac:dyDescent="0.3">
      <c r="A16" s="3">
        <v>45474</v>
      </c>
      <c r="B16" s="4">
        <v>107016</v>
      </c>
      <c r="C16" s="5">
        <v>95734.015738999995</v>
      </c>
      <c r="D16" s="5">
        <v>50514.935895000002</v>
      </c>
      <c r="E16" s="5">
        <v>141953.09558299999</v>
      </c>
      <c r="F16" s="5">
        <f t="shared" si="0"/>
        <v>91438.159687999985</v>
      </c>
      <c r="G16" s="5">
        <f t="shared" si="1"/>
        <v>0.1054233410050834</v>
      </c>
    </row>
    <row r="17" spans="1:7" x14ac:dyDescent="0.3">
      <c r="A17" s="3">
        <v>45505</v>
      </c>
      <c r="B17" s="4">
        <v>90000</v>
      </c>
      <c r="C17" s="5">
        <v>90718.852027999994</v>
      </c>
      <c r="D17" s="5">
        <v>41270.005726000003</v>
      </c>
      <c r="E17" s="5">
        <v>140167.69833099999</v>
      </c>
      <c r="F17" s="5">
        <f t="shared" si="0"/>
        <v>98897.692604999989</v>
      </c>
      <c r="G17" s="5">
        <f t="shared" si="1"/>
        <v>7.9872447555554872E-3</v>
      </c>
    </row>
    <row r="18" spans="1:7" x14ac:dyDescent="0.3">
      <c r="A18" s="3">
        <v>45536</v>
      </c>
      <c r="B18" s="4">
        <v>90000</v>
      </c>
      <c r="C18" s="5">
        <v>91936.372172999996</v>
      </c>
      <c r="D18" s="5">
        <v>39470.187590000001</v>
      </c>
      <c r="E18" s="5">
        <v>144402.55675600001</v>
      </c>
      <c r="F18" s="5">
        <f t="shared" si="0"/>
        <v>104932.369166</v>
      </c>
      <c r="G18" s="5">
        <f t="shared" si="1"/>
        <v>2.1515246366666622E-2</v>
      </c>
    </row>
    <row r="19" spans="1:7" x14ac:dyDescent="0.3">
      <c r="A19" s="3">
        <v>45566</v>
      </c>
      <c r="B19" s="4">
        <v>100000</v>
      </c>
      <c r="C19" s="5">
        <v>112495.497457</v>
      </c>
      <c r="D19" s="5">
        <v>57183.980796999997</v>
      </c>
      <c r="E19" s="5">
        <v>167807.01411799999</v>
      </c>
      <c r="F19" s="5">
        <f t="shared" si="0"/>
        <v>110623.033321</v>
      </c>
      <c r="G19" s="5">
        <f t="shared" si="1"/>
        <v>0.12495497457000004</v>
      </c>
    </row>
    <row r="20" spans="1:7" x14ac:dyDescent="0.3">
      <c r="A20" s="3">
        <v>45597</v>
      </c>
      <c r="B20" s="4">
        <v>95000</v>
      </c>
      <c r="C20" s="5">
        <v>112757.974552</v>
      </c>
      <c r="D20" s="5">
        <v>54744.719738</v>
      </c>
      <c r="E20" s="5">
        <v>170771.22936600001</v>
      </c>
      <c r="F20" s="5">
        <f t="shared" si="0"/>
        <v>116026.50962800001</v>
      </c>
      <c r="G20" s="5">
        <f t="shared" si="1"/>
        <v>0.18692604791578948</v>
      </c>
    </row>
    <row r="21" spans="1:7" x14ac:dyDescent="0.3">
      <c r="A21" s="3">
        <v>45627</v>
      </c>
      <c r="B21" s="4">
        <v>85000</v>
      </c>
      <c r="C21" s="5">
        <v>102961.588693</v>
      </c>
      <c r="D21" s="5">
        <v>42369.269289999997</v>
      </c>
      <c r="E21" s="5">
        <v>163553.90809499999</v>
      </c>
      <c r="F21" s="5">
        <f t="shared" si="0"/>
        <v>121184.638805</v>
      </c>
      <c r="G21" s="5">
        <f t="shared" si="1"/>
        <v>0.21131280815294115</v>
      </c>
    </row>
    <row r="22" spans="1:7" x14ac:dyDescent="0.3">
      <c r="A22" s="3">
        <v>45658</v>
      </c>
      <c r="B22" s="4">
        <v>90000</v>
      </c>
      <c r="C22" s="5">
        <v>103593.842706</v>
      </c>
      <c r="D22" s="5">
        <v>40529.132967999998</v>
      </c>
      <c r="E22" s="5">
        <v>166658.552444</v>
      </c>
      <c r="F22" s="5">
        <f t="shared" si="0"/>
        <v>126129.41947600001</v>
      </c>
      <c r="G22" s="5">
        <f t="shared" si="1"/>
        <v>0.15104269673333329</v>
      </c>
    </row>
    <row r="24" spans="1:7" x14ac:dyDescent="0.3">
      <c r="F24" s="5" t="s">
        <v>5</v>
      </c>
      <c r="G24" s="5">
        <f>AVERAGE(G2:G22) * 100</f>
        <v>12.826714112556306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choudhary</dc:creator>
  <cp:lastModifiedBy>Rajit Gupta</cp:lastModifiedBy>
  <dcterms:created xsi:type="dcterms:W3CDTF">2023-08-29T13:06:48Z</dcterms:created>
  <dcterms:modified xsi:type="dcterms:W3CDTF">2025-04-13T16:40:22Z</dcterms:modified>
</cp:coreProperties>
</file>