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06ae749807abb4/EPABA IIMA 2023/Capstone Project/Analysis/"/>
    </mc:Choice>
  </mc:AlternateContent>
  <xr:revisionPtr revIDLastSave="233" documentId="8_{6A79DEE7-E789-4FB4-B9AE-606E8194D5BB}" xr6:coauthVersionLast="47" xr6:coauthVersionMax="47" xr10:uidLastSave="{AB7AEEF5-7357-489A-96E2-5B00F352817C}"/>
  <bookViews>
    <workbookView xWindow="-110" yWindow="-110" windowWidth="19420" windowHeight="10300" activeTab="2" xr2:uid="{4283630B-D89E-453D-96E7-C3934789C759}"/>
  </bookViews>
  <sheets>
    <sheet name="Clean Data Online Payment" sheetId="1" r:id="rId1"/>
    <sheet name="Sheet1" sheetId="2" r:id="rId2"/>
    <sheet name="Clean Data Online Payment (2)" sheetId="3" r:id="rId3"/>
  </sheets>
  <definedNames>
    <definedName name="_xlnm._FilterDatabase" localSheetId="0" hidden="1">'Clean Data Online Payment'!$A$1:$Z$107</definedName>
    <definedName name="_xlnm._FilterDatabase" localSheetId="2" hidden="1">'Clean Data Online Payment (2)'!$A$1:$Z$107</definedName>
    <definedName name="_xlnm._FilterDatabase" localSheetId="1" hidden="1">Sheet1!$A$16:$C$56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3" l="1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2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3" i="3"/>
  <c r="Q4" i="3"/>
  <c r="Q5" i="3"/>
  <c r="Q6" i="3"/>
  <c r="Q2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2" i="3"/>
  <c r="L3" i="3"/>
  <c r="L4" i="3"/>
  <c r="L5" i="3"/>
  <c r="L6" i="3"/>
  <c r="L7" i="3"/>
  <c r="L8" i="3"/>
  <c r="L9" i="3"/>
  <c r="L10" i="3"/>
  <c r="L11" i="3"/>
  <c r="L12" i="3"/>
  <c r="I3" i="3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J95" i="3"/>
  <c r="K95" i="3"/>
  <c r="I96" i="3"/>
  <c r="J96" i="3"/>
  <c r="K96" i="3"/>
  <c r="I97" i="3"/>
  <c r="J97" i="3"/>
  <c r="K97" i="3"/>
  <c r="I98" i="3"/>
  <c r="J98" i="3"/>
  <c r="K98" i="3"/>
  <c r="L2" i="3"/>
  <c r="K2" i="3"/>
  <c r="J2" i="3"/>
  <c r="I2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D3" i="3"/>
  <c r="E3" i="3"/>
  <c r="F3" i="3"/>
  <c r="D4" i="3"/>
  <c r="E4" i="3"/>
  <c r="F4" i="3"/>
  <c r="D5" i="3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D22" i="3"/>
  <c r="E22" i="3"/>
  <c r="F22" i="3"/>
  <c r="D23" i="3"/>
  <c r="E23" i="3"/>
  <c r="F23" i="3"/>
  <c r="D24" i="3"/>
  <c r="E24" i="3"/>
  <c r="F24" i="3"/>
  <c r="D25" i="3"/>
  <c r="E25" i="3"/>
  <c r="F25" i="3"/>
  <c r="D26" i="3"/>
  <c r="E26" i="3"/>
  <c r="F26" i="3"/>
  <c r="D27" i="3"/>
  <c r="E27" i="3"/>
  <c r="F27" i="3"/>
  <c r="D28" i="3"/>
  <c r="E28" i="3"/>
  <c r="F28" i="3"/>
  <c r="D29" i="3"/>
  <c r="E29" i="3"/>
  <c r="F29" i="3"/>
  <c r="D30" i="3"/>
  <c r="E30" i="3"/>
  <c r="F30" i="3"/>
  <c r="D31" i="3"/>
  <c r="E31" i="3"/>
  <c r="F31" i="3"/>
  <c r="D32" i="3"/>
  <c r="E32" i="3"/>
  <c r="F32" i="3"/>
  <c r="D33" i="3"/>
  <c r="E33" i="3"/>
  <c r="F33" i="3"/>
  <c r="D34" i="3"/>
  <c r="E34" i="3"/>
  <c r="F34" i="3"/>
  <c r="D35" i="3"/>
  <c r="E35" i="3"/>
  <c r="F35" i="3"/>
  <c r="D36" i="3"/>
  <c r="E36" i="3"/>
  <c r="F36" i="3"/>
  <c r="D37" i="3"/>
  <c r="E37" i="3"/>
  <c r="F37" i="3"/>
  <c r="D38" i="3"/>
  <c r="E38" i="3"/>
  <c r="F38" i="3"/>
  <c r="D39" i="3"/>
  <c r="E39" i="3"/>
  <c r="F39" i="3"/>
  <c r="D40" i="3"/>
  <c r="E40" i="3"/>
  <c r="F40" i="3"/>
  <c r="D41" i="3"/>
  <c r="E41" i="3"/>
  <c r="F41" i="3"/>
  <c r="D42" i="3"/>
  <c r="E42" i="3"/>
  <c r="F42" i="3"/>
  <c r="D43" i="3"/>
  <c r="E43" i="3"/>
  <c r="F43" i="3"/>
  <c r="D44" i="3"/>
  <c r="E44" i="3"/>
  <c r="F44" i="3"/>
  <c r="D45" i="3"/>
  <c r="E45" i="3"/>
  <c r="F45" i="3"/>
  <c r="D46" i="3"/>
  <c r="E46" i="3"/>
  <c r="F46" i="3"/>
  <c r="D47" i="3"/>
  <c r="E47" i="3"/>
  <c r="F47" i="3"/>
  <c r="D48" i="3"/>
  <c r="E48" i="3"/>
  <c r="F48" i="3"/>
  <c r="D49" i="3"/>
  <c r="E49" i="3"/>
  <c r="F49" i="3"/>
  <c r="D50" i="3"/>
  <c r="E50" i="3"/>
  <c r="F50" i="3"/>
  <c r="D51" i="3"/>
  <c r="E51" i="3"/>
  <c r="F51" i="3"/>
  <c r="D52" i="3"/>
  <c r="E52" i="3"/>
  <c r="F52" i="3"/>
  <c r="D53" i="3"/>
  <c r="E53" i="3"/>
  <c r="F53" i="3"/>
  <c r="D54" i="3"/>
  <c r="E54" i="3"/>
  <c r="F54" i="3"/>
  <c r="D55" i="3"/>
  <c r="E55" i="3"/>
  <c r="F55" i="3"/>
  <c r="D56" i="3"/>
  <c r="E56" i="3"/>
  <c r="F56" i="3"/>
  <c r="D57" i="3"/>
  <c r="E57" i="3"/>
  <c r="F57" i="3"/>
  <c r="D58" i="3"/>
  <c r="E58" i="3"/>
  <c r="F58" i="3"/>
  <c r="D59" i="3"/>
  <c r="E59" i="3"/>
  <c r="F59" i="3"/>
  <c r="D60" i="3"/>
  <c r="E60" i="3"/>
  <c r="F60" i="3"/>
  <c r="D61" i="3"/>
  <c r="E61" i="3"/>
  <c r="F61" i="3"/>
  <c r="D62" i="3"/>
  <c r="E62" i="3"/>
  <c r="F62" i="3"/>
  <c r="D63" i="3"/>
  <c r="E63" i="3"/>
  <c r="F63" i="3"/>
  <c r="D64" i="3"/>
  <c r="E64" i="3"/>
  <c r="F64" i="3"/>
  <c r="D65" i="3"/>
  <c r="E65" i="3"/>
  <c r="F65" i="3"/>
  <c r="D66" i="3"/>
  <c r="E66" i="3"/>
  <c r="F66" i="3"/>
  <c r="D67" i="3"/>
  <c r="E67" i="3"/>
  <c r="F67" i="3"/>
  <c r="D68" i="3"/>
  <c r="E68" i="3"/>
  <c r="F68" i="3"/>
  <c r="D69" i="3"/>
  <c r="E69" i="3"/>
  <c r="F69" i="3"/>
  <c r="D70" i="3"/>
  <c r="E70" i="3"/>
  <c r="F70" i="3"/>
  <c r="D71" i="3"/>
  <c r="E71" i="3"/>
  <c r="F71" i="3"/>
  <c r="D72" i="3"/>
  <c r="E72" i="3"/>
  <c r="F72" i="3"/>
  <c r="D73" i="3"/>
  <c r="E73" i="3"/>
  <c r="F73" i="3"/>
  <c r="D74" i="3"/>
  <c r="E74" i="3"/>
  <c r="F74" i="3"/>
  <c r="D75" i="3"/>
  <c r="E75" i="3"/>
  <c r="F75" i="3"/>
  <c r="D76" i="3"/>
  <c r="E76" i="3"/>
  <c r="F76" i="3"/>
  <c r="D77" i="3"/>
  <c r="E77" i="3"/>
  <c r="F77" i="3"/>
  <c r="D78" i="3"/>
  <c r="E78" i="3"/>
  <c r="F78" i="3"/>
  <c r="D79" i="3"/>
  <c r="E79" i="3"/>
  <c r="F79" i="3"/>
  <c r="D80" i="3"/>
  <c r="E80" i="3"/>
  <c r="F80" i="3"/>
  <c r="D81" i="3"/>
  <c r="E81" i="3"/>
  <c r="F81" i="3"/>
  <c r="D82" i="3"/>
  <c r="E82" i="3"/>
  <c r="F82" i="3"/>
  <c r="D83" i="3"/>
  <c r="E83" i="3"/>
  <c r="F83" i="3"/>
  <c r="D84" i="3"/>
  <c r="E84" i="3"/>
  <c r="F84" i="3"/>
  <c r="D85" i="3"/>
  <c r="E85" i="3"/>
  <c r="F85" i="3"/>
  <c r="D86" i="3"/>
  <c r="E86" i="3"/>
  <c r="F86" i="3"/>
  <c r="D87" i="3"/>
  <c r="E87" i="3"/>
  <c r="F87" i="3"/>
  <c r="D88" i="3"/>
  <c r="E88" i="3"/>
  <c r="F88" i="3"/>
  <c r="D89" i="3"/>
  <c r="E89" i="3"/>
  <c r="F89" i="3"/>
  <c r="D90" i="3"/>
  <c r="E90" i="3"/>
  <c r="F90" i="3"/>
  <c r="D91" i="3"/>
  <c r="E91" i="3"/>
  <c r="F91" i="3"/>
  <c r="D92" i="3"/>
  <c r="E92" i="3"/>
  <c r="F92" i="3"/>
  <c r="D93" i="3"/>
  <c r="E93" i="3"/>
  <c r="F93" i="3"/>
  <c r="D94" i="3"/>
  <c r="E94" i="3"/>
  <c r="F94" i="3"/>
  <c r="D95" i="3"/>
  <c r="E95" i="3"/>
  <c r="F95" i="3"/>
  <c r="D96" i="3"/>
  <c r="E96" i="3"/>
  <c r="F96" i="3"/>
  <c r="D97" i="3"/>
  <c r="E97" i="3"/>
  <c r="F97" i="3"/>
  <c r="D98" i="3"/>
  <c r="E98" i="3"/>
  <c r="F98" i="3"/>
  <c r="E2" i="3"/>
  <c r="F2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2" i="3"/>
</calcChain>
</file>

<file path=xl/sharedStrings.xml><?xml version="1.0" encoding="utf-8"?>
<sst xmlns="http://schemas.openxmlformats.org/spreadsheetml/2006/main" count="3344" uniqueCount="185">
  <si>
    <t>concern</t>
  </si>
  <si>
    <t>online_payment</t>
  </si>
  <si>
    <t>aware_cyber_fraud</t>
  </si>
  <si>
    <t>os_update</t>
  </si>
  <si>
    <t>security_software</t>
  </si>
  <si>
    <t>twofactor_auth</t>
  </si>
  <si>
    <t>cookies</t>
  </si>
  <si>
    <t>https_checking</t>
  </si>
  <si>
    <t>public_network</t>
  </si>
  <si>
    <t>auth_method</t>
  </si>
  <si>
    <t>policy_reading</t>
  </si>
  <si>
    <t>soft_keyboard</t>
  </si>
  <si>
    <t>privacy_percp</t>
  </si>
  <si>
    <t>ai_usefulness</t>
  </si>
  <si>
    <t>chatboat</t>
  </si>
  <si>
    <t>age</t>
  </si>
  <si>
    <t>edu</t>
  </si>
  <si>
    <t>gender</t>
  </si>
  <si>
    <t>income</t>
  </si>
  <si>
    <t xml:space="preserve">name </t>
  </si>
  <si>
    <t>occup</t>
  </si>
  <si>
    <t>Very much concerned</t>
  </si>
  <si>
    <t>Yes</t>
  </si>
  <si>
    <t>No</t>
  </si>
  <si>
    <t>Rarely</t>
  </si>
  <si>
    <t>Never, until compulsory</t>
  </si>
  <si>
    <t>No, Never</t>
  </si>
  <si>
    <t>No, never</t>
  </si>
  <si>
    <t>FaceID, Security Pin, Password</t>
  </si>
  <si>
    <t>Never</t>
  </si>
  <si>
    <t>Yes, very well</t>
  </si>
  <si>
    <t>Yes, Frequently</t>
  </si>
  <si>
    <t>Between 26 to 40</t>
  </si>
  <si>
    <t>Graduation</t>
  </si>
  <si>
    <t>Male</t>
  </si>
  <si>
    <t>More than 20 lakhs</t>
  </si>
  <si>
    <t>Hardik</t>
  </si>
  <si>
    <t>Service</t>
  </si>
  <si>
    <t>Yes, Always</t>
  </si>
  <si>
    <t>Yes, sometimes</t>
  </si>
  <si>
    <t>Security Pin, Password</t>
  </si>
  <si>
    <t>Sometimes</t>
  </si>
  <si>
    <t>Maybe</t>
  </si>
  <si>
    <t>Between 41 to 60</t>
  </si>
  <si>
    <t>Post Graduation</t>
  </si>
  <si>
    <t>rajivkumar trivedi</t>
  </si>
  <si>
    <t>A little concerned</t>
  </si>
  <si>
    <t>Regularly</t>
  </si>
  <si>
    <t>Occasionally</t>
  </si>
  <si>
    <t>Yes, Somtimes</t>
  </si>
  <si>
    <t>Fingerprint, FaceID, Security Pin, Password</t>
  </si>
  <si>
    <t>Some Times</t>
  </si>
  <si>
    <t>Professional</t>
  </si>
  <si>
    <t>Female</t>
  </si>
  <si>
    <t xml:space="preserve">Deepal Joshi </t>
  </si>
  <si>
    <t>Not Sure</t>
  </si>
  <si>
    <t>Below 25</t>
  </si>
  <si>
    <t>Schooling</t>
  </si>
  <si>
    <t>Prefer not to say</t>
  </si>
  <si>
    <t>Vishwa Joshi</t>
  </si>
  <si>
    <t>Student</t>
  </si>
  <si>
    <t>Hardik Raval</t>
  </si>
  <si>
    <t>Less than 2 lakhs</t>
  </si>
  <si>
    <t>Raj</t>
  </si>
  <si>
    <t>FaceID</t>
  </si>
  <si>
    <t>Hiralal</t>
  </si>
  <si>
    <t>Fingerprint, FaceID, Security Pin</t>
  </si>
  <si>
    <t>Always</t>
  </si>
  <si>
    <t>No, it does not help</t>
  </si>
  <si>
    <t>Khush Joshi</t>
  </si>
  <si>
    <t>Fingerprint, Security Pin</t>
  </si>
  <si>
    <t>More than 10 up to 20 lakhs</t>
  </si>
  <si>
    <t>Dhaval B. Patel</t>
  </si>
  <si>
    <t>Nisarg shah</t>
  </si>
  <si>
    <t>More than 5 up to 10 lakhs</t>
  </si>
  <si>
    <t xml:space="preserve">Om Bhupendrakumar Patel </t>
  </si>
  <si>
    <t>Fingerprint, Security Pin, Password</t>
  </si>
  <si>
    <t>Rashil Shah</t>
  </si>
  <si>
    <t>Bhavesh vaja</t>
  </si>
  <si>
    <t>Fingerprint, FaceID</t>
  </si>
  <si>
    <t xml:space="preserve">Gazal </t>
  </si>
  <si>
    <t xml:space="preserve">Nikita </t>
  </si>
  <si>
    <t>I know I should, but I am not concerned</t>
  </si>
  <si>
    <t>Password</t>
  </si>
  <si>
    <t>2 – 5 lakhs</t>
  </si>
  <si>
    <t>Vedika</t>
  </si>
  <si>
    <t>K M</t>
  </si>
  <si>
    <t xml:space="preserve">Mahendra </t>
  </si>
  <si>
    <t>Rishabhdeo Ashiya</t>
  </si>
  <si>
    <t>Prem</t>
  </si>
  <si>
    <t>Fingerprint, Password</t>
  </si>
  <si>
    <t xml:space="preserve">Arpit Labana </t>
  </si>
  <si>
    <t xml:space="preserve">Nishant Sharma </t>
  </si>
  <si>
    <t xml:space="preserve"> Tanish </t>
  </si>
  <si>
    <t>Darshan M Kalsariya</t>
  </si>
  <si>
    <t>Fingerprint, FaceID, Password</t>
  </si>
  <si>
    <t>Akash</t>
  </si>
  <si>
    <t>Ankit Chandra</t>
  </si>
  <si>
    <t>Prajval</t>
  </si>
  <si>
    <t>Yes, mostly</t>
  </si>
  <si>
    <t>D</t>
  </si>
  <si>
    <t>Nixat</t>
  </si>
  <si>
    <t xml:space="preserve">Smit Patel </t>
  </si>
  <si>
    <t>Bhavika Aggarwal</t>
  </si>
  <si>
    <t>Sheetal Yadav</t>
  </si>
  <si>
    <t>Fingerprint</t>
  </si>
  <si>
    <t>Rakshak</t>
  </si>
  <si>
    <t>Ayush Patel</t>
  </si>
  <si>
    <t>Kunj Shah</t>
  </si>
  <si>
    <t>Gulvani Santosh J</t>
  </si>
  <si>
    <t xml:space="preserve">Darsh Trivedi </t>
  </si>
  <si>
    <t>Nisarg Shukla</t>
  </si>
  <si>
    <t>Miti</t>
  </si>
  <si>
    <t xml:space="preserve">Isha </t>
  </si>
  <si>
    <t>Dhruv</t>
  </si>
  <si>
    <t>FaceID, Security Pin</t>
  </si>
  <si>
    <t>Kirtan Shah</t>
  </si>
  <si>
    <t xml:space="preserve">Jigna </t>
  </si>
  <si>
    <t>Housewife/househusband</t>
  </si>
  <si>
    <t xml:space="preserve">Nishita </t>
  </si>
  <si>
    <t>Kavad Mitul Dehurbhai</t>
  </si>
  <si>
    <t xml:space="preserve">Kunal Gohil </t>
  </si>
  <si>
    <t>Samik Bharwad</t>
  </si>
  <si>
    <t xml:space="preserve">Navaz Shahvir Postwala </t>
  </si>
  <si>
    <t xml:space="preserve">Mittal Parikh </t>
  </si>
  <si>
    <t>Security Pin</t>
  </si>
  <si>
    <t>Bhakti Pathak</t>
  </si>
  <si>
    <t xml:space="preserve">Maitreyi </t>
  </si>
  <si>
    <t>Shailja Gangani</t>
  </si>
  <si>
    <t xml:space="preserve">Sahil Shaikh </t>
  </si>
  <si>
    <t xml:space="preserve">Jayesh Chaudhary </t>
  </si>
  <si>
    <t>Bhairavi Gandhi</t>
  </si>
  <si>
    <t xml:space="preserve">Purvi Gandhi </t>
  </si>
  <si>
    <t xml:space="preserve">Kuldip jalela </t>
  </si>
  <si>
    <t>Anil</t>
  </si>
  <si>
    <t>Jainam Patel</t>
  </si>
  <si>
    <t>Chintan</t>
  </si>
  <si>
    <t>Snl</t>
  </si>
  <si>
    <t xml:space="preserve">Falgun Joshi </t>
  </si>
  <si>
    <t>Business</t>
  </si>
  <si>
    <t xml:space="preserve">Manish Patel </t>
  </si>
  <si>
    <t xml:space="preserve">Mandan Chavda </t>
  </si>
  <si>
    <t xml:space="preserve">Subhash Namboodri </t>
  </si>
  <si>
    <t>Pramod Gole</t>
  </si>
  <si>
    <t>Jaydeep Parmar</t>
  </si>
  <si>
    <t>Others, Please Specify_________</t>
  </si>
  <si>
    <t>Chetan Sindhi</t>
  </si>
  <si>
    <t xml:space="preserve">Shadrach Dhayalan </t>
  </si>
  <si>
    <t>Others</t>
  </si>
  <si>
    <t>Abhishek Anand</t>
  </si>
  <si>
    <t>Vishrut Shah</t>
  </si>
  <si>
    <t xml:space="preserve">Sheetal Kaul </t>
  </si>
  <si>
    <t xml:space="preserve">Dipta Pratim Banerjee </t>
  </si>
  <si>
    <t>Alpesh</t>
  </si>
  <si>
    <t xml:space="preserve">Jignesh Juthani </t>
  </si>
  <si>
    <t>Keyur Makwana</t>
  </si>
  <si>
    <t xml:space="preserve">Avinash </t>
  </si>
  <si>
    <t>Varun</t>
  </si>
  <si>
    <t xml:space="preserve">Bhavin Solanki </t>
  </si>
  <si>
    <t xml:space="preserve">Ghata Shukla </t>
  </si>
  <si>
    <t xml:space="preserve">Hardik Chavda </t>
  </si>
  <si>
    <t xml:space="preserve">Ravinder Singh </t>
  </si>
  <si>
    <t>SUNAY SHAH</t>
  </si>
  <si>
    <t>Abhimanyu</t>
  </si>
  <si>
    <t>Ravi Joshi</t>
  </si>
  <si>
    <t>FaceID, Password</t>
  </si>
  <si>
    <t>Aviral Nagar</t>
  </si>
  <si>
    <t>Rishi Pomal</t>
  </si>
  <si>
    <t>Tapan Shah</t>
  </si>
  <si>
    <t>Deep Shah</t>
  </si>
  <si>
    <t>Arin Mahanta</t>
  </si>
  <si>
    <t>forum dave</t>
  </si>
  <si>
    <t>Suresh</t>
  </si>
  <si>
    <t xml:space="preserve">Sandip Thummar </t>
  </si>
  <si>
    <t>Jayesh Patel</t>
  </si>
  <si>
    <t>GORDHAN RAFALIYA</t>
  </si>
  <si>
    <t>cyber_fraud_epayment</t>
  </si>
  <si>
    <t>mny_lost_epayment</t>
  </si>
  <si>
    <t>bup_data_epayment</t>
  </si>
  <si>
    <t>bup_freq_epayment</t>
  </si>
  <si>
    <t>knowledge_epayment</t>
  </si>
  <si>
    <t>Value</t>
  </si>
  <si>
    <t>variable</t>
  </si>
  <si>
    <t>impact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</si>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</sst>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ECF6-8FBD-4E36-9B4D-FA52E8B408A7}">
  <sheetPr filterMode="1"/>
  <dimension ref="A1:Z98"/>
  <sheetViews>
    <sheetView workbookViewId="0">
      <selection activeCell="A3" sqref="A3"/>
    </sheetView>
  </sheetViews>
  <sheetFormatPr defaultRowHeight="13" x14ac:dyDescent="0.3"/>
  <cols>
    <col min="1" max="1" width="34.796875" bestFit="1" customWidth="1"/>
    <col min="2" max="2" width="14.69921875" bestFit="1" customWidth="1"/>
    <col min="3" max="3" width="17.19921875" bestFit="1" customWidth="1"/>
    <col min="4" max="4" width="10.8984375" bestFit="1" customWidth="1"/>
    <col min="5" max="5" width="8.59765625" bestFit="1" customWidth="1"/>
    <col min="6" max="6" width="9" bestFit="1" customWidth="1"/>
    <col min="7" max="7" width="11.19921875" bestFit="1" customWidth="1"/>
    <col min="8" max="8" width="9.8984375" bestFit="1" customWidth="1"/>
    <col min="9" max="9" width="21.19921875" bestFit="1" customWidth="1"/>
    <col min="10" max="10" width="15.796875" bestFit="1" customWidth="1"/>
    <col min="11" max="11" width="14" bestFit="1" customWidth="1"/>
    <col min="12" max="12" width="7.09765625" bestFit="1" customWidth="1"/>
    <col min="13" max="13" width="13.5" bestFit="1" customWidth="1"/>
    <col min="14" max="14" width="14" bestFit="1" customWidth="1"/>
    <col min="15" max="15" width="36.69921875" bestFit="1" customWidth="1"/>
    <col min="16" max="16" width="13.19921875" bestFit="1" customWidth="1"/>
    <col min="17" max="17" width="13" bestFit="1" customWidth="1"/>
    <col min="18" max="18" width="12.5" bestFit="1" customWidth="1"/>
    <col min="19" max="19" width="17.796875" bestFit="1" customWidth="1"/>
    <col min="20" max="20" width="13.796875" bestFit="1" customWidth="1"/>
    <col min="21" max="21" width="15.59765625" bestFit="1" customWidth="1"/>
    <col min="22" max="22" width="28.5" bestFit="1" customWidth="1"/>
    <col min="23" max="23" width="14.8984375" bestFit="1" customWidth="1"/>
    <col min="24" max="24" width="24.8984375" bestFit="1" customWidth="1"/>
    <col min="25" max="25" width="28.09765625" bestFit="1" customWidth="1"/>
    <col min="26" max="26" width="23.09765625" bestFit="1" customWidth="1"/>
  </cols>
  <sheetData>
    <row r="1" spans="1:26" x14ac:dyDescent="0.3">
      <c r="A1" t="s">
        <v>0</v>
      </c>
      <c r="B1" t="s">
        <v>1</v>
      </c>
      <c r="C1" t="s">
        <v>2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hidden="1" x14ac:dyDescent="0.3">
      <c r="A2" t="s">
        <v>21</v>
      </c>
      <c r="B2" t="s">
        <v>22</v>
      </c>
      <c r="C2" t="s">
        <v>22</v>
      </c>
      <c r="D2" t="s">
        <v>23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t="s">
        <v>23</v>
      </c>
      <c r="K2" t="s">
        <v>22</v>
      </c>
      <c r="L2" t="s">
        <v>22</v>
      </c>
      <c r="M2" t="s">
        <v>26</v>
      </c>
      <c r="N2" t="s">
        <v>27</v>
      </c>
      <c r="O2" t="s">
        <v>28</v>
      </c>
      <c r="P2" t="s">
        <v>29</v>
      </c>
      <c r="Q2" t="s">
        <v>23</v>
      </c>
      <c r="R2" t="s">
        <v>23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3">
      <c r="A3" t="s">
        <v>21</v>
      </c>
      <c r="B3" t="s">
        <v>22</v>
      </c>
      <c r="C3" t="s">
        <v>22</v>
      </c>
      <c r="D3" t="s">
        <v>22</v>
      </c>
      <c r="E3" t="s">
        <v>23</v>
      </c>
      <c r="F3" t="s">
        <v>23</v>
      </c>
      <c r="G3" t="s">
        <v>24</v>
      </c>
      <c r="H3" t="s">
        <v>22</v>
      </c>
      <c r="I3" t="s">
        <v>24</v>
      </c>
      <c r="J3" t="s">
        <v>23</v>
      </c>
      <c r="K3" t="s">
        <v>22</v>
      </c>
      <c r="L3" t="s">
        <v>22</v>
      </c>
      <c r="M3" s="1" t="s">
        <v>38</v>
      </c>
      <c r="N3" t="s">
        <v>39</v>
      </c>
      <c r="O3" t="s">
        <v>40</v>
      </c>
      <c r="P3" t="s">
        <v>41</v>
      </c>
      <c r="Q3" t="s">
        <v>23</v>
      </c>
      <c r="R3" t="s">
        <v>42</v>
      </c>
      <c r="S3" t="s">
        <v>30</v>
      </c>
      <c r="T3" t="s">
        <v>31</v>
      </c>
      <c r="U3" t="s">
        <v>43</v>
      </c>
      <c r="V3" t="s">
        <v>44</v>
      </c>
      <c r="W3" t="s">
        <v>34</v>
      </c>
      <c r="X3" t="s">
        <v>35</v>
      </c>
      <c r="Y3" t="s">
        <v>45</v>
      </c>
      <c r="Z3" t="s">
        <v>37</v>
      </c>
    </row>
    <row r="4" spans="1:26" hidden="1" x14ac:dyDescent="0.3">
      <c r="A4" t="s">
        <v>46</v>
      </c>
      <c r="B4" t="s">
        <v>22</v>
      </c>
      <c r="C4" t="s">
        <v>22</v>
      </c>
      <c r="D4" t="s">
        <v>23</v>
      </c>
      <c r="E4" t="s">
        <v>23</v>
      </c>
      <c r="F4" t="s">
        <v>22</v>
      </c>
      <c r="G4" t="s">
        <v>47</v>
      </c>
      <c r="H4" t="s">
        <v>22</v>
      </c>
      <c r="I4" t="s">
        <v>48</v>
      </c>
      <c r="J4" t="s">
        <v>22</v>
      </c>
      <c r="K4" t="s">
        <v>22</v>
      </c>
      <c r="L4" t="s">
        <v>22</v>
      </c>
      <c r="M4" t="s">
        <v>49</v>
      </c>
      <c r="N4" t="s">
        <v>27</v>
      </c>
      <c r="O4" t="s">
        <v>50</v>
      </c>
      <c r="P4" t="s">
        <v>29</v>
      </c>
      <c r="Q4" t="s">
        <v>22</v>
      </c>
      <c r="R4" t="s">
        <v>42</v>
      </c>
      <c r="S4" t="s">
        <v>30</v>
      </c>
      <c r="T4" t="s">
        <v>51</v>
      </c>
      <c r="U4" t="s">
        <v>43</v>
      </c>
      <c r="V4" t="s">
        <v>52</v>
      </c>
      <c r="W4" t="s">
        <v>53</v>
      </c>
      <c r="X4" t="s">
        <v>35</v>
      </c>
      <c r="Y4" t="s">
        <v>54</v>
      </c>
      <c r="Z4" t="s">
        <v>37</v>
      </c>
    </row>
    <row r="5" spans="1:26" x14ac:dyDescent="0.3">
      <c r="A5" t="s">
        <v>21</v>
      </c>
      <c r="B5" t="s">
        <v>22</v>
      </c>
      <c r="C5" t="s">
        <v>22</v>
      </c>
      <c r="D5" t="s">
        <v>23</v>
      </c>
      <c r="E5" t="s">
        <v>23</v>
      </c>
      <c r="F5" t="s">
        <v>22</v>
      </c>
      <c r="G5" t="s">
        <v>47</v>
      </c>
      <c r="H5" t="s">
        <v>22</v>
      </c>
      <c r="I5" t="s">
        <v>47</v>
      </c>
      <c r="J5" t="s">
        <v>22</v>
      </c>
      <c r="K5" t="s">
        <v>22</v>
      </c>
      <c r="L5" t="s">
        <v>22</v>
      </c>
      <c r="M5" t="s">
        <v>49</v>
      </c>
      <c r="N5" t="s">
        <v>39</v>
      </c>
      <c r="O5" t="s">
        <v>50</v>
      </c>
      <c r="P5" t="s">
        <v>41</v>
      </c>
      <c r="Q5" t="s">
        <v>22</v>
      </c>
      <c r="R5" t="s">
        <v>22</v>
      </c>
      <c r="S5" t="s">
        <v>55</v>
      </c>
      <c r="T5" t="s">
        <v>51</v>
      </c>
      <c r="U5" t="s">
        <v>56</v>
      </c>
      <c r="V5" t="s">
        <v>57</v>
      </c>
      <c r="W5" t="s">
        <v>58</v>
      </c>
      <c r="X5" t="s">
        <v>35</v>
      </c>
      <c r="Y5" t="s">
        <v>59</v>
      </c>
      <c r="Z5" t="s">
        <v>60</v>
      </c>
    </row>
    <row r="6" spans="1:26" hidden="1" x14ac:dyDescent="0.3">
      <c r="A6" t="s">
        <v>21</v>
      </c>
      <c r="B6" t="s">
        <v>22</v>
      </c>
      <c r="C6" t="s">
        <v>22</v>
      </c>
      <c r="D6" t="s">
        <v>23</v>
      </c>
      <c r="E6" t="s">
        <v>23</v>
      </c>
      <c r="F6" t="s">
        <v>23</v>
      </c>
      <c r="G6" t="s">
        <v>24</v>
      </c>
      <c r="H6" t="s">
        <v>23</v>
      </c>
      <c r="I6" t="s">
        <v>48</v>
      </c>
      <c r="J6" t="s">
        <v>23</v>
      </c>
      <c r="K6" t="s">
        <v>22</v>
      </c>
      <c r="L6" t="s">
        <v>22</v>
      </c>
      <c r="M6" t="s">
        <v>26</v>
      </c>
      <c r="N6" t="s">
        <v>27</v>
      </c>
      <c r="O6" t="s">
        <v>28</v>
      </c>
      <c r="P6" t="s">
        <v>29</v>
      </c>
      <c r="Q6" t="s">
        <v>23</v>
      </c>
      <c r="R6" t="s">
        <v>23</v>
      </c>
      <c r="S6" t="s">
        <v>30</v>
      </c>
      <c r="T6" t="s">
        <v>51</v>
      </c>
      <c r="U6" t="s">
        <v>32</v>
      </c>
      <c r="V6" t="s">
        <v>33</v>
      </c>
      <c r="W6" t="s">
        <v>34</v>
      </c>
      <c r="X6" t="s">
        <v>35</v>
      </c>
      <c r="Y6" t="s">
        <v>61</v>
      </c>
      <c r="Z6" t="s">
        <v>37</v>
      </c>
    </row>
    <row r="7" spans="1:26" x14ac:dyDescent="0.3">
      <c r="A7" t="s">
        <v>46</v>
      </c>
      <c r="B7" t="s">
        <v>22</v>
      </c>
      <c r="C7" t="s">
        <v>22</v>
      </c>
      <c r="D7" t="s">
        <v>22</v>
      </c>
      <c r="E7" t="s">
        <v>23</v>
      </c>
      <c r="F7" t="s">
        <v>22</v>
      </c>
      <c r="G7" t="s">
        <v>48</v>
      </c>
      <c r="H7" t="s">
        <v>22</v>
      </c>
      <c r="I7" t="s">
        <v>48</v>
      </c>
      <c r="J7" t="s">
        <v>23</v>
      </c>
      <c r="K7" t="s">
        <v>22</v>
      </c>
      <c r="L7" t="s">
        <v>23</v>
      </c>
      <c r="M7" t="s">
        <v>49</v>
      </c>
      <c r="N7" t="s">
        <v>39</v>
      </c>
      <c r="P7" t="s">
        <v>41</v>
      </c>
      <c r="U7" t="s">
        <v>56</v>
      </c>
      <c r="V7" t="s">
        <v>33</v>
      </c>
      <c r="W7" t="s">
        <v>34</v>
      </c>
      <c r="X7" t="s">
        <v>62</v>
      </c>
      <c r="Y7" t="s">
        <v>63</v>
      </c>
      <c r="Z7" t="s">
        <v>60</v>
      </c>
    </row>
    <row r="8" spans="1:26" x14ac:dyDescent="0.3">
      <c r="A8" t="s">
        <v>21</v>
      </c>
      <c r="B8" t="s">
        <v>22</v>
      </c>
      <c r="C8" t="s">
        <v>22</v>
      </c>
      <c r="D8" t="s">
        <v>23</v>
      </c>
      <c r="E8" t="s">
        <v>23</v>
      </c>
      <c r="F8" t="s">
        <v>23</v>
      </c>
      <c r="G8" t="s">
        <v>24</v>
      </c>
      <c r="H8" t="s">
        <v>23</v>
      </c>
      <c r="I8" t="s">
        <v>24</v>
      </c>
      <c r="J8" t="s">
        <v>23</v>
      </c>
      <c r="K8" t="s">
        <v>22</v>
      </c>
      <c r="L8" t="s">
        <v>23</v>
      </c>
      <c r="M8" t="s">
        <v>26</v>
      </c>
      <c r="N8" t="s">
        <v>39</v>
      </c>
      <c r="O8" t="s">
        <v>64</v>
      </c>
      <c r="P8" t="s">
        <v>29</v>
      </c>
      <c r="Q8" t="s">
        <v>22</v>
      </c>
      <c r="R8" t="s">
        <v>22</v>
      </c>
      <c r="S8" t="s">
        <v>30</v>
      </c>
      <c r="T8" t="s">
        <v>31</v>
      </c>
      <c r="U8" t="s">
        <v>56</v>
      </c>
      <c r="V8" t="s">
        <v>33</v>
      </c>
      <c r="W8" t="s">
        <v>34</v>
      </c>
      <c r="X8" t="s">
        <v>62</v>
      </c>
      <c r="Y8" t="s">
        <v>65</v>
      </c>
      <c r="Z8" t="s">
        <v>60</v>
      </c>
    </row>
    <row r="9" spans="1:26" x14ac:dyDescent="0.3">
      <c r="A9" t="s">
        <v>21</v>
      </c>
      <c r="B9" t="s">
        <v>22</v>
      </c>
      <c r="C9" t="s">
        <v>22</v>
      </c>
      <c r="D9" t="s">
        <v>23</v>
      </c>
      <c r="E9" t="s">
        <v>23</v>
      </c>
      <c r="F9" t="s">
        <v>22</v>
      </c>
      <c r="G9" t="s">
        <v>48</v>
      </c>
      <c r="H9" t="s">
        <v>22</v>
      </c>
      <c r="I9" t="s">
        <v>48</v>
      </c>
      <c r="J9" t="s">
        <v>22</v>
      </c>
      <c r="K9" t="s">
        <v>22</v>
      </c>
      <c r="L9" t="s">
        <v>22</v>
      </c>
      <c r="M9" t="s">
        <v>38</v>
      </c>
      <c r="N9" t="s">
        <v>39</v>
      </c>
      <c r="O9" t="s">
        <v>66</v>
      </c>
      <c r="P9" t="s">
        <v>67</v>
      </c>
      <c r="Q9" t="s">
        <v>22</v>
      </c>
      <c r="R9" t="s">
        <v>22</v>
      </c>
      <c r="S9" t="s">
        <v>68</v>
      </c>
      <c r="T9" t="s">
        <v>26</v>
      </c>
      <c r="U9" t="s">
        <v>56</v>
      </c>
      <c r="V9" t="s">
        <v>33</v>
      </c>
      <c r="W9" t="s">
        <v>34</v>
      </c>
      <c r="X9" t="s">
        <v>62</v>
      </c>
      <c r="Y9" t="s">
        <v>69</v>
      </c>
      <c r="Z9" t="s">
        <v>60</v>
      </c>
    </row>
    <row r="10" spans="1:26" x14ac:dyDescent="0.3">
      <c r="A10" t="s">
        <v>46</v>
      </c>
      <c r="B10" t="s">
        <v>22</v>
      </c>
      <c r="C10" t="s">
        <v>22</v>
      </c>
      <c r="D10" t="s">
        <v>23</v>
      </c>
      <c r="E10" t="s">
        <v>22</v>
      </c>
      <c r="F10" t="s">
        <v>22</v>
      </c>
      <c r="G10" t="s">
        <v>48</v>
      </c>
      <c r="H10" t="s">
        <v>22</v>
      </c>
      <c r="I10" t="s">
        <v>47</v>
      </c>
      <c r="J10" t="s">
        <v>22</v>
      </c>
      <c r="K10" t="s">
        <v>22</v>
      </c>
      <c r="L10" t="s">
        <v>22</v>
      </c>
      <c r="M10" t="s">
        <v>49</v>
      </c>
      <c r="N10" t="s">
        <v>39</v>
      </c>
      <c r="O10" t="s">
        <v>70</v>
      </c>
      <c r="P10" t="s">
        <v>67</v>
      </c>
      <c r="Q10" t="s">
        <v>22</v>
      </c>
      <c r="R10" t="s">
        <v>22</v>
      </c>
      <c r="S10" t="s">
        <v>30</v>
      </c>
      <c r="T10" t="s">
        <v>31</v>
      </c>
      <c r="U10" t="s">
        <v>32</v>
      </c>
      <c r="V10" t="s">
        <v>52</v>
      </c>
      <c r="W10" t="s">
        <v>34</v>
      </c>
      <c r="X10" t="s">
        <v>71</v>
      </c>
      <c r="Y10" t="s">
        <v>72</v>
      </c>
      <c r="Z10" t="s">
        <v>37</v>
      </c>
    </row>
    <row r="11" spans="1:26" x14ac:dyDescent="0.3">
      <c r="A11" t="s">
        <v>21</v>
      </c>
      <c r="B11" t="s">
        <v>22</v>
      </c>
      <c r="C11" t="s">
        <v>22</v>
      </c>
      <c r="D11" t="s">
        <v>23</v>
      </c>
      <c r="E11" t="s">
        <v>23</v>
      </c>
      <c r="F11" t="s">
        <v>22</v>
      </c>
      <c r="G11" t="s">
        <v>48</v>
      </c>
      <c r="H11" t="s">
        <v>22</v>
      </c>
      <c r="I11" t="s">
        <v>47</v>
      </c>
      <c r="J11" t="s">
        <v>23</v>
      </c>
      <c r="K11" t="s">
        <v>22</v>
      </c>
      <c r="L11" t="s">
        <v>22</v>
      </c>
      <c r="M11" t="s">
        <v>38</v>
      </c>
      <c r="N11" t="s">
        <v>39</v>
      </c>
      <c r="P11" t="s">
        <v>29</v>
      </c>
      <c r="U11" t="s">
        <v>32</v>
      </c>
      <c r="V11" t="s">
        <v>44</v>
      </c>
      <c r="W11" t="s">
        <v>34</v>
      </c>
      <c r="X11" t="s">
        <v>35</v>
      </c>
      <c r="Y11" t="s">
        <v>73</v>
      </c>
      <c r="Z11" t="s">
        <v>37</v>
      </c>
    </row>
    <row r="12" spans="1:26" x14ac:dyDescent="0.3">
      <c r="A12" t="s">
        <v>21</v>
      </c>
      <c r="B12" t="s">
        <v>22</v>
      </c>
      <c r="C12" t="s">
        <v>22</v>
      </c>
      <c r="D12" t="s">
        <v>22</v>
      </c>
      <c r="E12" t="s">
        <v>23</v>
      </c>
      <c r="F12" t="s">
        <v>22</v>
      </c>
      <c r="G12" t="s">
        <v>47</v>
      </c>
      <c r="H12" t="s">
        <v>22</v>
      </c>
      <c r="I12" t="s">
        <v>47</v>
      </c>
      <c r="J12" t="s">
        <v>22</v>
      </c>
      <c r="K12" t="s">
        <v>22</v>
      </c>
      <c r="L12" t="s">
        <v>22</v>
      </c>
      <c r="M12" t="s">
        <v>38</v>
      </c>
      <c r="N12" t="s">
        <v>39</v>
      </c>
      <c r="O12" t="s">
        <v>66</v>
      </c>
      <c r="P12" t="s">
        <v>41</v>
      </c>
      <c r="Q12" t="s">
        <v>22</v>
      </c>
      <c r="R12" t="s">
        <v>22</v>
      </c>
      <c r="S12" t="s">
        <v>30</v>
      </c>
      <c r="T12" t="s">
        <v>26</v>
      </c>
      <c r="U12" t="s">
        <v>56</v>
      </c>
      <c r="V12" t="s">
        <v>33</v>
      </c>
      <c r="W12" t="s">
        <v>34</v>
      </c>
      <c r="X12" t="s">
        <v>74</v>
      </c>
      <c r="Y12" t="s">
        <v>75</v>
      </c>
      <c r="Z12" t="s">
        <v>37</v>
      </c>
    </row>
    <row r="13" spans="1:26" x14ac:dyDescent="0.3">
      <c r="A13" t="s">
        <v>21</v>
      </c>
      <c r="B13" t="s">
        <v>22</v>
      </c>
      <c r="C13" t="s">
        <v>22</v>
      </c>
      <c r="D13" t="s">
        <v>23</v>
      </c>
      <c r="E13" t="s">
        <v>23</v>
      </c>
      <c r="F13" t="s">
        <v>22</v>
      </c>
      <c r="G13" t="s">
        <v>48</v>
      </c>
      <c r="H13" t="s">
        <v>22</v>
      </c>
      <c r="I13" t="s">
        <v>47</v>
      </c>
      <c r="J13" t="s">
        <v>22</v>
      </c>
      <c r="K13" t="s">
        <v>22</v>
      </c>
      <c r="L13" t="s">
        <v>22</v>
      </c>
      <c r="M13" t="s">
        <v>38</v>
      </c>
      <c r="N13" t="s">
        <v>39</v>
      </c>
      <c r="O13" t="s">
        <v>76</v>
      </c>
      <c r="P13" t="s">
        <v>41</v>
      </c>
      <c r="Q13" t="s">
        <v>22</v>
      </c>
      <c r="R13" t="s">
        <v>23</v>
      </c>
      <c r="S13" t="s">
        <v>30</v>
      </c>
      <c r="T13" t="s">
        <v>51</v>
      </c>
      <c r="U13" t="s">
        <v>56</v>
      </c>
      <c r="V13" t="s">
        <v>33</v>
      </c>
      <c r="W13" t="s">
        <v>34</v>
      </c>
      <c r="X13" t="s">
        <v>71</v>
      </c>
      <c r="Y13" t="s">
        <v>77</v>
      </c>
      <c r="Z13" t="s">
        <v>37</v>
      </c>
    </row>
    <row r="14" spans="1:26" x14ac:dyDescent="0.3">
      <c r="A14" t="s">
        <v>21</v>
      </c>
      <c r="B14" t="s">
        <v>22</v>
      </c>
      <c r="C14" t="s">
        <v>22</v>
      </c>
      <c r="D14" t="s">
        <v>23</v>
      </c>
      <c r="E14" t="s">
        <v>23</v>
      </c>
      <c r="F14" t="s">
        <v>23</v>
      </c>
      <c r="H14" t="s">
        <v>23</v>
      </c>
      <c r="I14" t="s">
        <v>24</v>
      </c>
      <c r="J14" t="s">
        <v>23</v>
      </c>
      <c r="K14" t="s">
        <v>22</v>
      </c>
      <c r="L14" t="s">
        <v>23</v>
      </c>
      <c r="M14" t="s">
        <v>49</v>
      </c>
      <c r="N14" t="s">
        <v>39</v>
      </c>
      <c r="O14" t="s">
        <v>70</v>
      </c>
      <c r="P14" t="s">
        <v>29</v>
      </c>
      <c r="Q14" t="s">
        <v>23</v>
      </c>
      <c r="R14" t="s">
        <v>42</v>
      </c>
      <c r="S14" t="s">
        <v>55</v>
      </c>
      <c r="T14" t="s">
        <v>51</v>
      </c>
      <c r="U14" t="s">
        <v>32</v>
      </c>
      <c r="V14" t="s">
        <v>33</v>
      </c>
      <c r="W14" t="s">
        <v>34</v>
      </c>
      <c r="X14" t="s">
        <v>74</v>
      </c>
      <c r="Y14" t="s">
        <v>78</v>
      </c>
      <c r="Z14" t="s">
        <v>37</v>
      </c>
    </row>
    <row r="15" spans="1:26" x14ac:dyDescent="0.3">
      <c r="A15" t="s">
        <v>46</v>
      </c>
      <c r="B15" t="s">
        <v>22</v>
      </c>
      <c r="C15" t="s">
        <v>22</v>
      </c>
      <c r="D15" t="s">
        <v>23</v>
      </c>
      <c r="E15" t="s">
        <v>23</v>
      </c>
      <c r="F15" t="s">
        <v>23</v>
      </c>
      <c r="H15" t="s">
        <v>23</v>
      </c>
      <c r="I15" t="s">
        <v>47</v>
      </c>
      <c r="J15" t="s">
        <v>23</v>
      </c>
      <c r="K15" t="s">
        <v>22</v>
      </c>
      <c r="L15" t="s">
        <v>23</v>
      </c>
      <c r="M15" t="s">
        <v>26</v>
      </c>
      <c r="N15" t="s">
        <v>39</v>
      </c>
      <c r="O15" t="s">
        <v>79</v>
      </c>
      <c r="P15" t="s">
        <v>29</v>
      </c>
      <c r="Q15" t="s">
        <v>23</v>
      </c>
      <c r="R15" t="s">
        <v>42</v>
      </c>
      <c r="T15" t="s">
        <v>26</v>
      </c>
      <c r="U15" t="s">
        <v>56</v>
      </c>
      <c r="V15" t="s">
        <v>33</v>
      </c>
      <c r="W15" t="s">
        <v>53</v>
      </c>
      <c r="X15" t="s">
        <v>74</v>
      </c>
      <c r="Y15" t="s">
        <v>80</v>
      </c>
      <c r="Z15" t="s">
        <v>60</v>
      </c>
    </row>
    <row r="16" spans="1:26" x14ac:dyDescent="0.3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47</v>
      </c>
      <c r="H16" t="s">
        <v>23</v>
      </c>
      <c r="I16" t="s">
        <v>48</v>
      </c>
      <c r="J16" t="s">
        <v>23</v>
      </c>
      <c r="K16" t="s">
        <v>22</v>
      </c>
      <c r="L16" t="s">
        <v>22</v>
      </c>
      <c r="M16" t="s">
        <v>49</v>
      </c>
      <c r="N16" t="s">
        <v>39</v>
      </c>
      <c r="O16" t="s">
        <v>76</v>
      </c>
      <c r="P16" t="s">
        <v>41</v>
      </c>
      <c r="Q16" t="s">
        <v>22</v>
      </c>
      <c r="R16" t="s">
        <v>22</v>
      </c>
      <c r="S16" t="s">
        <v>55</v>
      </c>
      <c r="T16" t="s">
        <v>26</v>
      </c>
      <c r="U16" t="s">
        <v>56</v>
      </c>
      <c r="V16" t="s">
        <v>57</v>
      </c>
      <c r="W16" t="s">
        <v>53</v>
      </c>
      <c r="X16" t="s">
        <v>71</v>
      </c>
      <c r="Y16" t="s">
        <v>81</v>
      </c>
      <c r="Z16" t="s">
        <v>60</v>
      </c>
    </row>
    <row r="17" spans="1:26" x14ac:dyDescent="0.3">
      <c r="A17" t="s">
        <v>82</v>
      </c>
      <c r="B17" t="s">
        <v>22</v>
      </c>
      <c r="C17" t="s">
        <v>22</v>
      </c>
      <c r="D17" t="s">
        <v>23</v>
      </c>
      <c r="E17" t="s">
        <v>23</v>
      </c>
      <c r="F17" t="s">
        <v>22</v>
      </c>
      <c r="G17" t="s">
        <v>48</v>
      </c>
      <c r="H17" t="s">
        <v>23</v>
      </c>
      <c r="I17" t="s">
        <v>25</v>
      </c>
      <c r="J17" t="s">
        <v>23</v>
      </c>
      <c r="K17" t="s">
        <v>22</v>
      </c>
      <c r="L17" t="s">
        <v>22</v>
      </c>
      <c r="M17" t="s">
        <v>38</v>
      </c>
      <c r="N17" t="s">
        <v>39</v>
      </c>
      <c r="O17" t="s">
        <v>83</v>
      </c>
      <c r="P17" t="s">
        <v>29</v>
      </c>
      <c r="Q17" t="s">
        <v>22</v>
      </c>
      <c r="R17" t="s">
        <v>42</v>
      </c>
      <c r="S17" t="s">
        <v>55</v>
      </c>
      <c r="T17" t="s">
        <v>26</v>
      </c>
      <c r="U17" t="s">
        <v>56</v>
      </c>
      <c r="V17" t="s">
        <v>33</v>
      </c>
      <c r="W17" t="s">
        <v>53</v>
      </c>
      <c r="X17" t="s">
        <v>84</v>
      </c>
      <c r="Y17" t="s">
        <v>85</v>
      </c>
      <c r="Z17" t="s">
        <v>60</v>
      </c>
    </row>
    <row r="18" spans="1:26" x14ac:dyDescent="0.3">
      <c r="A18" t="s">
        <v>82</v>
      </c>
      <c r="B18" t="s">
        <v>22</v>
      </c>
      <c r="C18" t="s">
        <v>22</v>
      </c>
      <c r="D18" t="s">
        <v>23</v>
      </c>
      <c r="E18" t="s">
        <v>23</v>
      </c>
      <c r="F18" t="s">
        <v>22</v>
      </c>
      <c r="G18" t="s">
        <v>47</v>
      </c>
      <c r="H18" t="s">
        <v>22</v>
      </c>
      <c r="I18" t="s">
        <v>47</v>
      </c>
      <c r="J18" t="s">
        <v>22</v>
      </c>
      <c r="K18" t="s">
        <v>22</v>
      </c>
      <c r="L18" t="s">
        <v>22</v>
      </c>
      <c r="M18" t="s">
        <v>49</v>
      </c>
      <c r="N18" t="s">
        <v>39</v>
      </c>
      <c r="O18" t="s">
        <v>76</v>
      </c>
      <c r="P18" t="s">
        <v>29</v>
      </c>
      <c r="Q18" t="s">
        <v>23</v>
      </c>
      <c r="R18" t="s">
        <v>23</v>
      </c>
      <c r="S18" t="s">
        <v>55</v>
      </c>
      <c r="T18" t="s">
        <v>51</v>
      </c>
      <c r="U18" t="s">
        <v>56</v>
      </c>
      <c r="V18" t="s">
        <v>52</v>
      </c>
      <c r="W18" t="s">
        <v>34</v>
      </c>
      <c r="X18" t="s">
        <v>71</v>
      </c>
      <c r="Y18" t="s">
        <v>86</v>
      </c>
      <c r="Z18" t="s">
        <v>60</v>
      </c>
    </row>
    <row r="19" spans="1:26" x14ac:dyDescent="0.3">
      <c r="A19" t="s">
        <v>21</v>
      </c>
      <c r="B19" t="s">
        <v>22</v>
      </c>
      <c r="C19" t="s">
        <v>22</v>
      </c>
      <c r="D19" t="s">
        <v>22</v>
      </c>
      <c r="E19" t="s">
        <v>23</v>
      </c>
      <c r="F19" t="s">
        <v>22</v>
      </c>
      <c r="G19" t="s">
        <v>47</v>
      </c>
      <c r="H19" t="s">
        <v>22</v>
      </c>
      <c r="I19" t="s">
        <v>47</v>
      </c>
      <c r="J19" t="s">
        <v>23</v>
      </c>
      <c r="K19" t="s">
        <v>22</v>
      </c>
      <c r="L19" t="s">
        <v>22</v>
      </c>
      <c r="M19" t="s">
        <v>38</v>
      </c>
      <c r="N19" t="s">
        <v>39</v>
      </c>
      <c r="P19" t="s">
        <v>67</v>
      </c>
      <c r="U19" t="s">
        <v>56</v>
      </c>
      <c r="V19" t="s">
        <v>33</v>
      </c>
      <c r="W19" t="s">
        <v>34</v>
      </c>
      <c r="X19" t="s">
        <v>62</v>
      </c>
      <c r="Y19" t="s">
        <v>87</v>
      </c>
      <c r="Z19" t="s">
        <v>60</v>
      </c>
    </row>
    <row r="20" spans="1:26" x14ac:dyDescent="0.3">
      <c r="A20" t="s">
        <v>82</v>
      </c>
      <c r="B20" t="s">
        <v>22</v>
      </c>
      <c r="C20" t="s">
        <v>22</v>
      </c>
      <c r="D20" t="s">
        <v>23</v>
      </c>
      <c r="E20" t="s">
        <v>23</v>
      </c>
      <c r="F20" t="s">
        <v>22</v>
      </c>
      <c r="G20" t="s">
        <v>48</v>
      </c>
      <c r="H20" t="s">
        <v>22</v>
      </c>
      <c r="I20" t="s">
        <v>48</v>
      </c>
      <c r="J20" t="s">
        <v>22</v>
      </c>
      <c r="K20" t="s">
        <v>22</v>
      </c>
      <c r="L20" t="s">
        <v>22</v>
      </c>
      <c r="M20" t="s">
        <v>26</v>
      </c>
      <c r="N20" t="s">
        <v>39</v>
      </c>
      <c r="O20" t="s">
        <v>50</v>
      </c>
      <c r="P20" t="s">
        <v>41</v>
      </c>
      <c r="Q20" t="s">
        <v>22</v>
      </c>
      <c r="R20" t="s">
        <v>42</v>
      </c>
      <c r="S20" t="s">
        <v>68</v>
      </c>
      <c r="T20" t="s">
        <v>51</v>
      </c>
      <c r="U20" t="s">
        <v>56</v>
      </c>
      <c r="V20" t="s">
        <v>33</v>
      </c>
      <c r="W20" t="s">
        <v>34</v>
      </c>
      <c r="X20" t="s">
        <v>74</v>
      </c>
      <c r="Y20" t="s">
        <v>88</v>
      </c>
      <c r="Z20" t="s">
        <v>60</v>
      </c>
    </row>
    <row r="21" spans="1:26" hidden="1" x14ac:dyDescent="0.3">
      <c r="A21" t="s">
        <v>46</v>
      </c>
      <c r="B21" t="s">
        <v>22</v>
      </c>
      <c r="C21" t="s">
        <v>22</v>
      </c>
      <c r="D21" t="s">
        <v>23</v>
      </c>
      <c r="E21" t="s">
        <v>23</v>
      </c>
      <c r="F21" t="s">
        <v>22</v>
      </c>
      <c r="G21" t="s">
        <v>47</v>
      </c>
      <c r="H21" t="s">
        <v>22</v>
      </c>
      <c r="I21" t="s">
        <v>48</v>
      </c>
      <c r="J21" t="s">
        <v>23</v>
      </c>
      <c r="K21" t="s">
        <v>22</v>
      </c>
      <c r="L21" t="s">
        <v>22</v>
      </c>
      <c r="M21" t="s">
        <v>49</v>
      </c>
      <c r="N21" t="s">
        <v>27</v>
      </c>
      <c r="O21" t="s">
        <v>70</v>
      </c>
      <c r="P21" t="s">
        <v>29</v>
      </c>
      <c r="Q21" t="s">
        <v>23</v>
      </c>
      <c r="R21" t="s">
        <v>23</v>
      </c>
      <c r="T21" t="s">
        <v>26</v>
      </c>
      <c r="U21" t="s">
        <v>56</v>
      </c>
      <c r="V21" t="s">
        <v>33</v>
      </c>
      <c r="W21" t="s">
        <v>34</v>
      </c>
      <c r="X21" t="s">
        <v>62</v>
      </c>
      <c r="Y21" t="s">
        <v>89</v>
      </c>
      <c r="Z21" t="s">
        <v>60</v>
      </c>
    </row>
    <row r="22" spans="1:26" x14ac:dyDescent="0.3">
      <c r="A22" t="s">
        <v>46</v>
      </c>
      <c r="B22" t="s">
        <v>22</v>
      </c>
      <c r="C22" t="s">
        <v>22</v>
      </c>
      <c r="D22" t="s">
        <v>23</v>
      </c>
      <c r="E22" t="s">
        <v>23</v>
      </c>
      <c r="F22" t="s">
        <v>23</v>
      </c>
      <c r="G22" t="s">
        <v>48</v>
      </c>
      <c r="H22" t="s">
        <v>23</v>
      </c>
      <c r="I22" t="s">
        <v>48</v>
      </c>
      <c r="J22" t="s">
        <v>23</v>
      </c>
      <c r="K22" t="s">
        <v>22</v>
      </c>
      <c r="L22" t="s">
        <v>23</v>
      </c>
      <c r="M22" t="s">
        <v>49</v>
      </c>
      <c r="N22" t="s">
        <v>39</v>
      </c>
      <c r="O22" t="s">
        <v>90</v>
      </c>
      <c r="P22" t="s">
        <v>41</v>
      </c>
      <c r="Q22" t="s">
        <v>23</v>
      </c>
      <c r="R22" t="s">
        <v>42</v>
      </c>
      <c r="S22" t="s">
        <v>55</v>
      </c>
      <c r="T22" t="s">
        <v>51</v>
      </c>
      <c r="U22" t="s">
        <v>56</v>
      </c>
      <c r="V22" t="s">
        <v>33</v>
      </c>
      <c r="W22" t="s">
        <v>34</v>
      </c>
      <c r="X22" t="s">
        <v>62</v>
      </c>
      <c r="Y22" t="s">
        <v>91</v>
      </c>
      <c r="Z22" t="s">
        <v>60</v>
      </c>
    </row>
    <row r="23" spans="1:26" hidden="1" x14ac:dyDescent="0.3">
      <c r="A23" t="s">
        <v>21</v>
      </c>
      <c r="B23" t="s">
        <v>22</v>
      </c>
      <c r="C23" t="s">
        <v>22</v>
      </c>
      <c r="D23" t="s">
        <v>23</v>
      </c>
      <c r="E23" t="s">
        <v>23</v>
      </c>
      <c r="F23" t="s">
        <v>22</v>
      </c>
      <c r="G23" t="s">
        <v>47</v>
      </c>
      <c r="H23" t="s">
        <v>22</v>
      </c>
      <c r="I23" t="s">
        <v>47</v>
      </c>
      <c r="J23" t="s">
        <v>22</v>
      </c>
      <c r="K23" t="s">
        <v>22</v>
      </c>
      <c r="L23" t="s">
        <v>22</v>
      </c>
      <c r="M23" t="s">
        <v>38</v>
      </c>
      <c r="N23" t="s">
        <v>27</v>
      </c>
      <c r="O23" t="s">
        <v>40</v>
      </c>
      <c r="P23" t="s">
        <v>29</v>
      </c>
      <c r="Q23" t="s">
        <v>23</v>
      </c>
      <c r="R23" t="s">
        <v>22</v>
      </c>
      <c r="S23" t="s">
        <v>55</v>
      </c>
      <c r="T23" t="s">
        <v>31</v>
      </c>
      <c r="U23" t="s">
        <v>56</v>
      </c>
      <c r="V23" t="s">
        <v>33</v>
      </c>
      <c r="W23" t="s">
        <v>34</v>
      </c>
      <c r="X23" t="s">
        <v>35</v>
      </c>
      <c r="Y23" t="s">
        <v>92</v>
      </c>
      <c r="Z23" t="s">
        <v>60</v>
      </c>
    </row>
    <row r="24" spans="1:26" x14ac:dyDescent="0.3">
      <c r="A24" t="s">
        <v>21</v>
      </c>
      <c r="B24" t="s">
        <v>22</v>
      </c>
      <c r="C24" t="s">
        <v>22</v>
      </c>
      <c r="D24" t="s">
        <v>23</v>
      </c>
      <c r="E24" t="s">
        <v>23</v>
      </c>
      <c r="F24" t="s">
        <v>22</v>
      </c>
      <c r="G24" t="s">
        <v>48</v>
      </c>
      <c r="H24" t="s">
        <v>22</v>
      </c>
      <c r="I24" t="s">
        <v>47</v>
      </c>
      <c r="J24" t="s">
        <v>22</v>
      </c>
      <c r="K24" t="s">
        <v>22</v>
      </c>
      <c r="L24" t="s">
        <v>23</v>
      </c>
      <c r="M24" t="s">
        <v>38</v>
      </c>
      <c r="N24" t="s">
        <v>39</v>
      </c>
      <c r="O24" t="s">
        <v>70</v>
      </c>
      <c r="P24" t="s">
        <v>41</v>
      </c>
      <c r="Q24" t="s">
        <v>23</v>
      </c>
      <c r="R24" t="s">
        <v>22</v>
      </c>
      <c r="S24" t="s">
        <v>30</v>
      </c>
      <c r="T24" t="s">
        <v>31</v>
      </c>
      <c r="U24" t="s">
        <v>56</v>
      </c>
      <c r="V24" t="s">
        <v>33</v>
      </c>
      <c r="W24" t="s">
        <v>34</v>
      </c>
      <c r="X24" t="s">
        <v>84</v>
      </c>
      <c r="Y24" t="s">
        <v>93</v>
      </c>
      <c r="Z24" t="s">
        <v>60</v>
      </c>
    </row>
    <row r="25" spans="1:26" x14ac:dyDescent="0.3">
      <c r="A25" t="s">
        <v>46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48</v>
      </c>
      <c r="H25" t="s">
        <v>23</v>
      </c>
      <c r="I25" t="s">
        <v>48</v>
      </c>
      <c r="J25" t="s">
        <v>23</v>
      </c>
      <c r="K25" t="s">
        <v>22</v>
      </c>
      <c r="L25" t="s">
        <v>22</v>
      </c>
      <c r="M25" t="s">
        <v>49</v>
      </c>
      <c r="N25" t="s">
        <v>39</v>
      </c>
      <c r="O25" t="s">
        <v>83</v>
      </c>
      <c r="P25" t="s">
        <v>41</v>
      </c>
      <c r="Q25" t="s">
        <v>22</v>
      </c>
      <c r="R25" t="s">
        <v>42</v>
      </c>
      <c r="S25" t="s">
        <v>68</v>
      </c>
      <c r="T25" t="s">
        <v>51</v>
      </c>
      <c r="U25" t="s">
        <v>56</v>
      </c>
      <c r="V25" t="s">
        <v>33</v>
      </c>
      <c r="W25" t="s">
        <v>34</v>
      </c>
      <c r="X25" t="s">
        <v>62</v>
      </c>
      <c r="Y25" t="s">
        <v>94</v>
      </c>
      <c r="Z25" t="s">
        <v>60</v>
      </c>
    </row>
    <row r="26" spans="1:26" x14ac:dyDescent="0.3">
      <c r="A26" t="s">
        <v>21</v>
      </c>
      <c r="B26" t="s">
        <v>22</v>
      </c>
      <c r="C26" t="s">
        <v>23</v>
      </c>
      <c r="D26" t="s">
        <v>23</v>
      </c>
      <c r="E26" t="s">
        <v>23</v>
      </c>
      <c r="F26" t="s">
        <v>22</v>
      </c>
      <c r="G26" t="s">
        <v>48</v>
      </c>
      <c r="H26" t="s">
        <v>23</v>
      </c>
      <c r="I26" t="s">
        <v>48</v>
      </c>
      <c r="J26" t="s">
        <v>22</v>
      </c>
      <c r="K26" t="s">
        <v>22</v>
      </c>
      <c r="L26" t="s">
        <v>23</v>
      </c>
      <c r="M26" t="s">
        <v>49</v>
      </c>
      <c r="N26" t="s">
        <v>39</v>
      </c>
      <c r="O26" t="s">
        <v>95</v>
      </c>
      <c r="P26" t="s">
        <v>29</v>
      </c>
      <c r="R26" t="s">
        <v>42</v>
      </c>
      <c r="S26" t="s">
        <v>55</v>
      </c>
      <c r="T26" t="s">
        <v>51</v>
      </c>
      <c r="U26" t="s">
        <v>56</v>
      </c>
      <c r="V26" t="s">
        <v>33</v>
      </c>
      <c r="W26" t="s">
        <v>34</v>
      </c>
      <c r="X26" t="s">
        <v>74</v>
      </c>
      <c r="Y26" t="s">
        <v>96</v>
      </c>
      <c r="Z26" t="s">
        <v>60</v>
      </c>
    </row>
    <row r="27" spans="1:26" x14ac:dyDescent="0.3">
      <c r="A27" t="s">
        <v>46</v>
      </c>
      <c r="B27" t="s">
        <v>22</v>
      </c>
      <c r="C27" t="s">
        <v>22</v>
      </c>
      <c r="D27" t="s">
        <v>23</v>
      </c>
      <c r="E27" t="s">
        <v>23</v>
      </c>
      <c r="F27" t="s">
        <v>22</v>
      </c>
      <c r="G27" t="s">
        <v>48</v>
      </c>
      <c r="H27" t="s">
        <v>22</v>
      </c>
      <c r="I27" t="s">
        <v>47</v>
      </c>
      <c r="J27" t="s">
        <v>22</v>
      </c>
      <c r="K27" t="s">
        <v>22</v>
      </c>
      <c r="L27" t="s">
        <v>22</v>
      </c>
      <c r="M27" t="s">
        <v>49</v>
      </c>
      <c r="N27" t="s">
        <v>39</v>
      </c>
      <c r="O27" t="s">
        <v>50</v>
      </c>
      <c r="P27" t="s">
        <v>29</v>
      </c>
      <c r="Q27" t="s">
        <v>22</v>
      </c>
      <c r="R27" t="s">
        <v>42</v>
      </c>
      <c r="S27" t="s">
        <v>30</v>
      </c>
      <c r="T27" t="s">
        <v>31</v>
      </c>
      <c r="U27" t="s">
        <v>56</v>
      </c>
      <c r="V27" t="s">
        <v>33</v>
      </c>
      <c r="W27" t="s">
        <v>34</v>
      </c>
      <c r="X27" t="s">
        <v>71</v>
      </c>
      <c r="Y27" t="s">
        <v>97</v>
      </c>
      <c r="Z27" t="s">
        <v>60</v>
      </c>
    </row>
    <row r="28" spans="1:26" x14ac:dyDescent="0.3">
      <c r="A28" t="s">
        <v>21</v>
      </c>
      <c r="B28" t="s">
        <v>22</v>
      </c>
      <c r="C28" t="s">
        <v>22</v>
      </c>
      <c r="D28" t="s">
        <v>23</v>
      </c>
      <c r="E28" t="s">
        <v>22</v>
      </c>
      <c r="F28" t="s">
        <v>22</v>
      </c>
      <c r="G28" t="s">
        <v>48</v>
      </c>
      <c r="H28" t="s">
        <v>22</v>
      </c>
      <c r="I28" t="s">
        <v>48</v>
      </c>
      <c r="J28" t="s">
        <v>23</v>
      </c>
      <c r="K28" t="s">
        <v>22</v>
      </c>
      <c r="L28" t="s">
        <v>23</v>
      </c>
      <c r="M28" t="s">
        <v>26</v>
      </c>
      <c r="N28" t="s">
        <v>39</v>
      </c>
      <c r="O28" t="s">
        <v>76</v>
      </c>
      <c r="P28" t="s">
        <v>29</v>
      </c>
      <c r="Q28" t="s">
        <v>23</v>
      </c>
      <c r="R28" t="s">
        <v>23</v>
      </c>
      <c r="S28" t="s">
        <v>30</v>
      </c>
      <c r="T28" t="s">
        <v>31</v>
      </c>
      <c r="U28" t="s">
        <v>56</v>
      </c>
      <c r="V28" t="s">
        <v>33</v>
      </c>
      <c r="W28" t="s">
        <v>34</v>
      </c>
      <c r="X28" t="s">
        <v>74</v>
      </c>
      <c r="Y28" t="s">
        <v>98</v>
      </c>
      <c r="Z28" t="s">
        <v>60</v>
      </c>
    </row>
    <row r="29" spans="1:26" x14ac:dyDescent="0.3">
      <c r="A29" t="s">
        <v>21</v>
      </c>
      <c r="B29" t="s">
        <v>22</v>
      </c>
      <c r="C29" t="s">
        <v>22</v>
      </c>
      <c r="D29" t="s">
        <v>23</v>
      </c>
      <c r="E29" t="s">
        <v>23</v>
      </c>
      <c r="F29" t="s">
        <v>22</v>
      </c>
      <c r="G29" t="s">
        <v>48</v>
      </c>
      <c r="H29" t="s">
        <v>23</v>
      </c>
      <c r="I29" t="s">
        <v>25</v>
      </c>
      <c r="J29" t="s">
        <v>23</v>
      </c>
      <c r="K29" t="s">
        <v>22</v>
      </c>
      <c r="L29" t="s">
        <v>22</v>
      </c>
      <c r="M29" t="s">
        <v>38</v>
      </c>
      <c r="N29" t="s">
        <v>99</v>
      </c>
      <c r="O29" t="s">
        <v>40</v>
      </c>
      <c r="P29" t="s">
        <v>41</v>
      </c>
      <c r="Q29" t="s">
        <v>22</v>
      </c>
      <c r="R29" t="s">
        <v>22</v>
      </c>
      <c r="S29" t="s">
        <v>30</v>
      </c>
      <c r="T29" t="s">
        <v>26</v>
      </c>
      <c r="U29" t="s">
        <v>56</v>
      </c>
      <c r="V29" t="s">
        <v>33</v>
      </c>
      <c r="W29" t="s">
        <v>34</v>
      </c>
      <c r="X29" t="s">
        <v>62</v>
      </c>
      <c r="Y29" t="s">
        <v>100</v>
      </c>
      <c r="Z29" t="s">
        <v>60</v>
      </c>
    </row>
    <row r="30" spans="1:26" hidden="1" x14ac:dyDescent="0.3">
      <c r="A30" t="s">
        <v>21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48</v>
      </c>
      <c r="H30" t="s">
        <v>22</v>
      </c>
      <c r="I30" t="s">
        <v>47</v>
      </c>
      <c r="J30" t="s">
        <v>22</v>
      </c>
      <c r="K30" t="s">
        <v>22</v>
      </c>
      <c r="L30" t="s">
        <v>22</v>
      </c>
      <c r="M30" t="s">
        <v>38</v>
      </c>
      <c r="N30" t="s">
        <v>27</v>
      </c>
      <c r="P30" t="s">
        <v>67</v>
      </c>
      <c r="U30" t="s">
        <v>56</v>
      </c>
      <c r="V30" t="s">
        <v>33</v>
      </c>
      <c r="W30" t="s">
        <v>34</v>
      </c>
      <c r="X30" t="s">
        <v>62</v>
      </c>
      <c r="Y30" t="s">
        <v>101</v>
      </c>
      <c r="Z30" t="s">
        <v>60</v>
      </c>
    </row>
    <row r="31" spans="1:26" x14ac:dyDescent="0.3">
      <c r="A31" t="s">
        <v>46</v>
      </c>
      <c r="B31" t="s">
        <v>22</v>
      </c>
      <c r="C31" t="s">
        <v>22</v>
      </c>
      <c r="D31" t="s">
        <v>23</v>
      </c>
      <c r="E31" t="s">
        <v>23</v>
      </c>
      <c r="F31" t="s">
        <v>22</v>
      </c>
      <c r="G31" t="s">
        <v>47</v>
      </c>
      <c r="H31" t="s">
        <v>22</v>
      </c>
      <c r="I31" t="s">
        <v>47</v>
      </c>
      <c r="J31" t="s">
        <v>22</v>
      </c>
      <c r="K31" t="s">
        <v>22</v>
      </c>
      <c r="L31" t="s">
        <v>22</v>
      </c>
      <c r="M31" t="s">
        <v>38</v>
      </c>
      <c r="N31" t="s">
        <v>39</v>
      </c>
      <c r="P31" t="s">
        <v>41</v>
      </c>
      <c r="U31" t="s">
        <v>56</v>
      </c>
      <c r="V31" t="s">
        <v>33</v>
      </c>
      <c r="W31" t="s">
        <v>34</v>
      </c>
      <c r="X31" t="s">
        <v>62</v>
      </c>
      <c r="Y31" t="s">
        <v>102</v>
      </c>
      <c r="Z31" t="s">
        <v>60</v>
      </c>
    </row>
    <row r="32" spans="1:26" x14ac:dyDescent="0.3">
      <c r="A32" t="s">
        <v>46</v>
      </c>
      <c r="B32" t="s">
        <v>22</v>
      </c>
      <c r="C32" t="s">
        <v>23</v>
      </c>
      <c r="D32" t="s">
        <v>23</v>
      </c>
      <c r="E32" t="s">
        <v>22</v>
      </c>
      <c r="F32" t="s">
        <v>23</v>
      </c>
      <c r="G32" t="s">
        <v>47</v>
      </c>
      <c r="H32" t="s">
        <v>23</v>
      </c>
      <c r="I32" t="s">
        <v>47</v>
      </c>
      <c r="J32" t="s">
        <v>22</v>
      </c>
      <c r="K32" t="s">
        <v>23</v>
      </c>
      <c r="L32" t="s">
        <v>23</v>
      </c>
      <c r="M32" t="s">
        <v>49</v>
      </c>
      <c r="N32" t="s">
        <v>39</v>
      </c>
      <c r="O32" t="s">
        <v>83</v>
      </c>
      <c r="P32" t="s">
        <v>41</v>
      </c>
      <c r="Q32" t="s">
        <v>23</v>
      </c>
      <c r="R32" t="s">
        <v>22</v>
      </c>
      <c r="S32" t="s">
        <v>55</v>
      </c>
      <c r="U32" t="s">
        <v>56</v>
      </c>
      <c r="V32" t="s">
        <v>33</v>
      </c>
      <c r="W32" t="s">
        <v>53</v>
      </c>
      <c r="X32" t="s">
        <v>71</v>
      </c>
      <c r="Y32" t="s">
        <v>103</v>
      </c>
      <c r="Z32" t="s">
        <v>60</v>
      </c>
    </row>
    <row r="33" spans="1:26" x14ac:dyDescent="0.3">
      <c r="A33" t="s">
        <v>21</v>
      </c>
      <c r="B33" t="s">
        <v>22</v>
      </c>
      <c r="C33" t="s">
        <v>22</v>
      </c>
      <c r="D33" t="s">
        <v>23</v>
      </c>
      <c r="E33" t="s">
        <v>23</v>
      </c>
      <c r="F33" t="s">
        <v>22</v>
      </c>
      <c r="G33" t="s">
        <v>48</v>
      </c>
      <c r="H33" t="s">
        <v>23</v>
      </c>
      <c r="I33" t="s">
        <v>47</v>
      </c>
      <c r="J33" t="s">
        <v>23</v>
      </c>
      <c r="K33" t="s">
        <v>22</v>
      </c>
      <c r="L33" t="s">
        <v>22</v>
      </c>
      <c r="M33" t="s">
        <v>49</v>
      </c>
      <c r="N33" t="s">
        <v>39</v>
      </c>
      <c r="P33" t="s">
        <v>29</v>
      </c>
      <c r="U33" t="s">
        <v>56</v>
      </c>
      <c r="V33" t="s">
        <v>33</v>
      </c>
      <c r="W33" t="s">
        <v>53</v>
      </c>
      <c r="X33" t="s">
        <v>74</v>
      </c>
      <c r="Y33" t="s">
        <v>104</v>
      </c>
      <c r="Z33" t="s">
        <v>60</v>
      </c>
    </row>
    <row r="34" spans="1:26" x14ac:dyDescent="0.3">
      <c r="A34" t="s">
        <v>82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47</v>
      </c>
      <c r="H34" t="s">
        <v>22</v>
      </c>
      <c r="I34" t="s">
        <v>47</v>
      </c>
      <c r="J34" t="s">
        <v>22</v>
      </c>
      <c r="K34" t="s">
        <v>22</v>
      </c>
      <c r="L34" t="s">
        <v>22</v>
      </c>
      <c r="M34" t="s">
        <v>38</v>
      </c>
      <c r="N34" t="s">
        <v>99</v>
      </c>
      <c r="O34" t="s">
        <v>105</v>
      </c>
      <c r="P34" t="s">
        <v>67</v>
      </c>
      <c r="Q34" t="s">
        <v>22</v>
      </c>
      <c r="R34" t="s">
        <v>22</v>
      </c>
      <c r="S34" t="s">
        <v>30</v>
      </c>
      <c r="T34" t="s">
        <v>31</v>
      </c>
      <c r="U34" t="s">
        <v>56</v>
      </c>
      <c r="V34" t="s">
        <v>33</v>
      </c>
      <c r="W34" t="s">
        <v>34</v>
      </c>
      <c r="X34" t="s">
        <v>84</v>
      </c>
      <c r="Y34" t="s">
        <v>106</v>
      </c>
      <c r="Z34" t="s">
        <v>60</v>
      </c>
    </row>
    <row r="35" spans="1:26" x14ac:dyDescent="0.3">
      <c r="A35" t="s">
        <v>21</v>
      </c>
      <c r="B35" t="s">
        <v>22</v>
      </c>
      <c r="C35" t="s">
        <v>22</v>
      </c>
      <c r="D35" t="s">
        <v>23</v>
      </c>
      <c r="E35" t="s">
        <v>23</v>
      </c>
      <c r="F35" t="s">
        <v>22</v>
      </c>
      <c r="G35" t="s">
        <v>48</v>
      </c>
      <c r="H35" t="s">
        <v>23</v>
      </c>
      <c r="I35" t="s">
        <v>48</v>
      </c>
      <c r="J35" t="s">
        <v>23</v>
      </c>
      <c r="K35" t="s">
        <v>22</v>
      </c>
      <c r="L35" t="s">
        <v>22</v>
      </c>
      <c r="M35" t="s">
        <v>49</v>
      </c>
      <c r="N35" t="s">
        <v>39</v>
      </c>
      <c r="O35" t="s">
        <v>90</v>
      </c>
      <c r="P35" t="s">
        <v>41</v>
      </c>
      <c r="Q35" t="s">
        <v>22</v>
      </c>
      <c r="R35" t="s">
        <v>23</v>
      </c>
      <c r="S35" t="s">
        <v>30</v>
      </c>
      <c r="T35" t="s">
        <v>51</v>
      </c>
      <c r="U35" t="s">
        <v>56</v>
      </c>
      <c r="V35" t="s">
        <v>33</v>
      </c>
      <c r="W35" t="s">
        <v>34</v>
      </c>
      <c r="X35" t="s">
        <v>62</v>
      </c>
      <c r="Y35" t="s">
        <v>107</v>
      </c>
      <c r="Z35" t="s">
        <v>60</v>
      </c>
    </row>
    <row r="36" spans="1:26" x14ac:dyDescent="0.3">
      <c r="A36" t="s">
        <v>21</v>
      </c>
      <c r="B36" t="s">
        <v>22</v>
      </c>
      <c r="C36" t="s">
        <v>22</v>
      </c>
      <c r="D36" t="s">
        <v>23</v>
      </c>
      <c r="E36" t="s">
        <v>23</v>
      </c>
      <c r="F36" t="s">
        <v>22</v>
      </c>
      <c r="G36" t="s">
        <v>48</v>
      </c>
      <c r="H36" t="s">
        <v>23</v>
      </c>
      <c r="I36" t="s">
        <v>48</v>
      </c>
      <c r="J36" t="s">
        <v>23</v>
      </c>
      <c r="K36" t="s">
        <v>22</v>
      </c>
      <c r="L36" t="s">
        <v>23</v>
      </c>
      <c r="M36" t="s">
        <v>49</v>
      </c>
      <c r="N36" t="s">
        <v>39</v>
      </c>
      <c r="O36" t="s">
        <v>76</v>
      </c>
      <c r="P36" t="s">
        <v>29</v>
      </c>
      <c r="Q36" t="s">
        <v>22</v>
      </c>
      <c r="R36" t="s">
        <v>42</v>
      </c>
      <c r="S36" t="s">
        <v>55</v>
      </c>
      <c r="T36" t="s">
        <v>51</v>
      </c>
      <c r="U36" t="s">
        <v>56</v>
      </c>
      <c r="V36" t="s">
        <v>33</v>
      </c>
      <c r="W36" t="s">
        <v>34</v>
      </c>
      <c r="X36" t="s">
        <v>74</v>
      </c>
      <c r="Y36" t="s">
        <v>108</v>
      </c>
      <c r="Z36" t="s">
        <v>60</v>
      </c>
    </row>
    <row r="37" spans="1:26" hidden="1" x14ac:dyDescent="0.3">
      <c r="A37" t="s">
        <v>21</v>
      </c>
      <c r="B37" t="s">
        <v>22</v>
      </c>
      <c r="C37" t="s">
        <v>22</v>
      </c>
      <c r="D37" t="s">
        <v>23</v>
      </c>
      <c r="E37" t="s">
        <v>23</v>
      </c>
      <c r="F37" t="s">
        <v>23</v>
      </c>
      <c r="G37" t="s">
        <v>24</v>
      </c>
      <c r="H37" t="s">
        <v>23</v>
      </c>
      <c r="I37" t="s">
        <v>24</v>
      </c>
      <c r="J37" t="s">
        <v>23</v>
      </c>
      <c r="K37" t="s">
        <v>22</v>
      </c>
      <c r="L37" t="s">
        <v>23</v>
      </c>
      <c r="M37" t="s">
        <v>26</v>
      </c>
      <c r="N37" t="s">
        <v>27</v>
      </c>
      <c r="O37" t="s">
        <v>105</v>
      </c>
      <c r="P37" t="s">
        <v>29</v>
      </c>
      <c r="Q37" t="s">
        <v>23</v>
      </c>
      <c r="R37" t="s">
        <v>42</v>
      </c>
      <c r="S37" t="s">
        <v>30</v>
      </c>
      <c r="T37" t="s">
        <v>31</v>
      </c>
      <c r="U37" t="s">
        <v>56</v>
      </c>
      <c r="V37" t="s">
        <v>33</v>
      </c>
      <c r="W37" t="s">
        <v>34</v>
      </c>
      <c r="X37" t="s">
        <v>74</v>
      </c>
      <c r="Y37" t="s">
        <v>109</v>
      </c>
      <c r="Z37" t="s">
        <v>60</v>
      </c>
    </row>
    <row r="38" spans="1:26" x14ac:dyDescent="0.3">
      <c r="A38" t="s">
        <v>82</v>
      </c>
      <c r="B38" t="s">
        <v>22</v>
      </c>
      <c r="C38" t="s">
        <v>22</v>
      </c>
      <c r="D38" t="s">
        <v>23</v>
      </c>
      <c r="E38" t="s">
        <v>23</v>
      </c>
      <c r="F38" t="s">
        <v>23</v>
      </c>
      <c r="H38" t="s">
        <v>23</v>
      </c>
      <c r="I38" t="s">
        <v>47</v>
      </c>
      <c r="J38" t="s">
        <v>23</v>
      </c>
      <c r="K38" t="s">
        <v>23</v>
      </c>
      <c r="L38" t="s">
        <v>23</v>
      </c>
      <c r="M38" t="s">
        <v>26</v>
      </c>
      <c r="N38" t="s">
        <v>39</v>
      </c>
      <c r="P38" t="s">
        <v>29</v>
      </c>
      <c r="U38" t="s">
        <v>56</v>
      </c>
      <c r="V38" t="s">
        <v>33</v>
      </c>
      <c r="W38" t="s">
        <v>34</v>
      </c>
      <c r="X38" t="s">
        <v>71</v>
      </c>
      <c r="Y38" t="s">
        <v>110</v>
      </c>
      <c r="Z38" t="s">
        <v>60</v>
      </c>
    </row>
    <row r="39" spans="1:26" x14ac:dyDescent="0.3">
      <c r="A39" t="s">
        <v>46</v>
      </c>
      <c r="B39" t="s">
        <v>22</v>
      </c>
      <c r="C39" t="s">
        <v>22</v>
      </c>
      <c r="D39" t="s">
        <v>23</v>
      </c>
      <c r="E39" t="s">
        <v>23</v>
      </c>
      <c r="F39" t="s">
        <v>23</v>
      </c>
      <c r="H39" t="s">
        <v>23</v>
      </c>
      <c r="I39" t="s">
        <v>47</v>
      </c>
      <c r="J39" t="s">
        <v>23</v>
      </c>
      <c r="K39" t="s">
        <v>23</v>
      </c>
      <c r="L39" t="s">
        <v>22</v>
      </c>
      <c r="M39" t="s">
        <v>26</v>
      </c>
      <c r="N39" t="s">
        <v>39</v>
      </c>
      <c r="P39" t="s">
        <v>41</v>
      </c>
      <c r="U39" t="s">
        <v>56</v>
      </c>
      <c r="V39" t="s">
        <v>33</v>
      </c>
      <c r="W39" t="s">
        <v>34</v>
      </c>
      <c r="X39" t="s">
        <v>74</v>
      </c>
      <c r="Y39" t="s">
        <v>111</v>
      </c>
      <c r="Z39" t="s">
        <v>60</v>
      </c>
    </row>
    <row r="40" spans="1:26" x14ac:dyDescent="0.3">
      <c r="A40" t="s">
        <v>46</v>
      </c>
      <c r="B40" t="s">
        <v>22</v>
      </c>
      <c r="C40" t="s">
        <v>22</v>
      </c>
      <c r="D40" t="s">
        <v>23</v>
      </c>
      <c r="E40" t="s">
        <v>23</v>
      </c>
      <c r="F40" t="s">
        <v>22</v>
      </c>
      <c r="G40" t="s">
        <v>48</v>
      </c>
      <c r="H40" t="s">
        <v>22</v>
      </c>
      <c r="I40" t="s">
        <v>48</v>
      </c>
      <c r="J40" t="s">
        <v>22</v>
      </c>
      <c r="K40" t="s">
        <v>22</v>
      </c>
      <c r="L40" t="s">
        <v>22</v>
      </c>
      <c r="M40" t="s">
        <v>49</v>
      </c>
      <c r="N40" t="s">
        <v>39</v>
      </c>
      <c r="O40" t="s">
        <v>76</v>
      </c>
      <c r="P40" t="s">
        <v>29</v>
      </c>
      <c r="Q40" t="s">
        <v>22</v>
      </c>
      <c r="R40" t="s">
        <v>42</v>
      </c>
      <c r="S40" t="s">
        <v>55</v>
      </c>
      <c r="T40" t="s">
        <v>26</v>
      </c>
      <c r="U40" t="s">
        <v>56</v>
      </c>
      <c r="V40" t="s">
        <v>33</v>
      </c>
      <c r="W40" t="s">
        <v>58</v>
      </c>
      <c r="X40" t="s">
        <v>84</v>
      </c>
      <c r="Y40" t="s">
        <v>112</v>
      </c>
      <c r="Z40" t="s">
        <v>60</v>
      </c>
    </row>
    <row r="41" spans="1:26" x14ac:dyDescent="0.3">
      <c r="A41" t="s">
        <v>21</v>
      </c>
      <c r="B41" t="s">
        <v>22</v>
      </c>
      <c r="C41" t="s">
        <v>22</v>
      </c>
      <c r="D41" t="s">
        <v>23</v>
      </c>
      <c r="E41" t="s">
        <v>23</v>
      </c>
      <c r="F41" t="s">
        <v>22</v>
      </c>
      <c r="G41" t="s">
        <v>48</v>
      </c>
      <c r="H41" t="s">
        <v>22</v>
      </c>
      <c r="I41" t="s">
        <v>47</v>
      </c>
      <c r="J41" t="s">
        <v>23</v>
      </c>
      <c r="K41" t="s">
        <v>22</v>
      </c>
      <c r="L41" t="s">
        <v>22</v>
      </c>
      <c r="M41" t="s">
        <v>49</v>
      </c>
      <c r="N41" t="s">
        <v>39</v>
      </c>
      <c r="O41" t="s">
        <v>28</v>
      </c>
      <c r="P41" t="s">
        <v>41</v>
      </c>
      <c r="Q41" t="s">
        <v>22</v>
      </c>
      <c r="R41" t="s">
        <v>42</v>
      </c>
      <c r="S41" t="s">
        <v>30</v>
      </c>
      <c r="T41" t="s">
        <v>31</v>
      </c>
      <c r="U41" t="s">
        <v>56</v>
      </c>
      <c r="V41" t="s">
        <v>33</v>
      </c>
      <c r="W41" t="s">
        <v>53</v>
      </c>
      <c r="X41" t="s">
        <v>74</v>
      </c>
      <c r="Y41" t="s">
        <v>113</v>
      </c>
      <c r="Z41" t="s">
        <v>60</v>
      </c>
    </row>
    <row r="42" spans="1:26" hidden="1" x14ac:dyDescent="0.3">
      <c r="A42" t="s">
        <v>46</v>
      </c>
      <c r="B42" t="s">
        <v>22</v>
      </c>
      <c r="C42" t="s">
        <v>22</v>
      </c>
      <c r="D42" t="s">
        <v>23</v>
      </c>
      <c r="E42" t="s">
        <v>23</v>
      </c>
      <c r="F42" t="s">
        <v>22</v>
      </c>
      <c r="G42" t="s">
        <v>47</v>
      </c>
      <c r="H42" t="s">
        <v>23</v>
      </c>
      <c r="I42" t="s">
        <v>47</v>
      </c>
      <c r="J42" t="s">
        <v>23</v>
      </c>
      <c r="K42" t="s">
        <v>22</v>
      </c>
      <c r="L42" t="s">
        <v>22</v>
      </c>
      <c r="M42" t="s">
        <v>49</v>
      </c>
      <c r="N42" t="s">
        <v>27</v>
      </c>
      <c r="O42" t="s">
        <v>105</v>
      </c>
      <c r="P42" t="s">
        <v>29</v>
      </c>
      <c r="Q42" t="s">
        <v>23</v>
      </c>
      <c r="R42" t="s">
        <v>42</v>
      </c>
      <c r="S42" t="s">
        <v>68</v>
      </c>
      <c r="T42" t="s">
        <v>26</v>
      </c>
      <c r="U42" t="s">
        <v>56</v>
      </c>
      <c r="V42" t="s">
        <v>33</v>
      </c>
      <c r="W42" t="s">
        <v>34</v>
      </c>
      <c r="X42" t="s">
        <v>74</v>
      </c>
      <c r="Y42" t="s">
        <v>114</v>
      </c>
      <c r="Z42" t="s">
        <v>60</v>
      </c>
    </row>
    <row r="43" spans="1:26" hidden="1" x14ac:dyDescent="0.3">
      <c r="A43" t="s">
        <v>21</v>
      </c>
      <c r="B43" t="s">
        <v>22</v>
      </c>
      <c r="C43" t="s">
        <v>22</v>
      </c>
      <c r="D43" t="s">
        <v>23</v>
      </c>
      <c r="E43" t="s">
        <v>23</v>
      </c>
      <c r="F43" t="s">
        <v>23</v>
      </c>
      <c r="H43" t="s">
        <v>23</v>
      </c>
      <c r="I43" t="s">
        <v>47</v>
      </c>
      <c r="J43" t="s">
        <v>23</v>
      </c>
      <c r="K43" t="s">
        <v>22</v>
      </c>
      <c r="L43" t="s">
        <v>22</v>
      </c>
      <c r="M43" t="s">
        <v>38</v>
      </c>
      <c r="N43" t="s">
        <v>27</v>
      </c>
      <c r="O43" t="s">
        <v>115</v>
      </c>
      <c r="P43" t="s">
        <v>29</v>
      </c>
      <c r="Q43" t="s">
        <v>23</v>
      </c>
      <c r="R43" t="s">
        <v>22</v>
      </c>
      <c r="S43" t="s">
        <v>55</v>
      </c>
      <c r="T43" t="s">
        <v>26</v>
      </c>
      <c r="U43" t="s">
        <v>56</v>
      </c>
      <c r="V43" t="s">
        <v>33</v>
      </c>
      <c r="W43" t="s">
        <v>34</v>
      </c>
      <c r="X43" t="s">
        <v>71</v>
      </c>
      <c r="Y43" t="s">
        <v>116</v>
      </c>
      <c r="Z43" t="s">
        <v>60</v>
      </c>
    </row>
    <row r="44" spans="1:26" hidden="1" x14ac:dyDescent="0.3">
      <c r="A44" t="s">
        <v>21</v>
      </c>
      <c r="B44" t="s">
        <v>22</v>
      </c>
      <c r="C44" t="s">
        <v>22</v>
      </c>
      <c r="D44" t="s">
        <v>23</v>
      </c>
      <c r="E44" t="s">
        <v>23</v>
      </c>
      <c r="F44" t="s">
        <v>22</v>
      </c>
      <c r="G44" t="s">
        <v>48</v>
      </c>
      <c r="H44" t="s">
        <v>22</v>
      </c>
      <c r="I44" t="s">
        <v>47</v>
      </c>
      <c r="J44" t="s">
        <v>23</v>
      </c>
      <c r="K44" t="s">
        <v>22</v>
      </c>
      <c r="L44" t="s">
        <v>22</v>
      </c>
      <c r="M44" t="s">
        <v>49</v>
      </c>
      <c r="N44" t="s">
        <v>27</v>
      </c>
      <c r="P44" t="s">
        <v>41</v>
      </c>
      <c r="U44" t="s">
        <v>43</v>
      </c>
      <c r="V44" t="s">
        <v>44</v>
      </c>
      <c r="W44" t="s">
        <v>53</v>
      </c>
      <c r="X44" t="s">
        <v>74</v>
      </c>
      <c r="Y44" t="s">
        <v>117</v>
      </c>
      <c r="Z44" t="s">
        <v>118</v>
      </c>
    </row>
    <row r="45" spans="1:26" hidden="1" x14ac:dyDescent="0.3">
      <c r="A45" t="s">
        <v>21</v>
      </c>
      <c r="B45" t="s">
        <v>22</v>
      </c>
      <c r="C45" t="s">
        <v>22</v>
      </c>
      <c r="D45" t="s">
        <v>23</v>
      </c>
      <c r="E45" t="s">
        <v>23</v>
      </c>
      <c r="F45" t="s">
        <v>22</v>
      </c>
      <c r="G45" t="s">
        <v>48</v>
      </c>
      <c r="H45" t="s">
        <v>23</v>
      </c>
      <c r="I45" t="s">
        <v>47</v>
      </c>
      <c r="J45" t="s">
        <v>23</v>
      </c>
      <c r="K45" t="s">
        <v>22</v>
      </c>
      <c r="L45" t="s">
        <v>23</v>
      </c>
      <c r="M45" t="s">
        <v>38</v>
      </c>
      <c r="N45" t="s">
        <v>27</v>
      </c>
      <c r="O45" t="s">
        <v>76</v>
      </c>
      <c r="P45" t="s">
        <v>29</v>
      </c>
      <c r="Q45" t="s">
        <v>22</v>
      </c>
      <c r="R45" t="s">
        <v>22</v>
      </c>
      <c r="S45" t="s">
        <v>55</v>
      </c>
      <c r="T45" t="s">
        <v>26</v>
      </c>
      <c r="U45" t="s">
        <v>56</v>
      </c>
      <c r="V45" t="s">
        <v>33</v>
      </c>
      <c r="W45" t="s">
        <v>53</v>
      </c>
      <c r="X45" t="s">
        <v>71</v>
      </c>
      <c r="Y45" t="s">
        <v>119</v>
      </c>
      <c r="Z45" t="s">
        <v>60</v>
      </c>
    </row>
    <row r="46" spans="1:26" x14ac:dyDescent="0.3">
      <c r="A46" t="s">
        <v>21</v>
      </c>
      <c r="B46" t="s">
        <v>22</v>
      </c>
      <c r="C46" t="s">
        <v>22</v>
      </c>
      <c r="D46" t="s">
        <v>23</v>
      </c>
      <c r="E46" t="s">
        <v>23</v>
      </c>
      <c r="F46" t="s">
        <v>23</v>
      </c>
      <c r="G46" t="s">
        <v>24</v>
      </c>
      <c r="H46" t="s">
        <v>23</v>
      </c>
      <c r="I46" t="s">
        <v>47</v>
      </c>
      <c r="J46" t="s">
        <v>23</v>
      </c>
      <c r="K46" t="s">
        <v>23</v>
      </c>
      <c r="L46" t="s">
        <v>23</v>
      </c>
      <c r="M46" t="s">
        <v>38</v>
      </c>
      <c r="N46" t="s">
        <v>99</v>
      </c>
      <c r="O46" t="s">
        <v>83</v>
      </c>
      <c r="P46" t="s">
        <v>41</v>
      </c>
      <c r="Q46" t="s">
        <v>22</v>
      </c>
      <c r="R46" t="s">
        <v>23</v>
      </c>
      <c r="S46" t="s">
        <v>55</v>
      </c>
      <c r="T46" t="s">
        <v>31</v>
      </c>
      <c r="U46" t="s">
        <v>56</v>
      </c>
      <c r="V46" t="s">
        <v>33</v>
      </c>
      <c r="W46" t="s">
        <v>34</v>
      </c>
      <c r="X46" t="s">
        <v>84</v>
      </c>
      <c r="Y46" t="s">
        <v>120</v>
      </c>
      <c r="Z46" t="s">
        <v>60</v>
      </c>
    </row>
    <row r="47" spans="1:26" hidden="1" x14ac:dyDescent="0.3">
      <c r="A47" t="s">
        <v>82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24</v>
      </c>
      <c r="H47" t="s">
        <v>22</v>
      </c>
      <c r="I47" t="s">
        <v>48</v>
      </c>
      <c r="J47" t="s">
        <v>23</v>
      </c>
      <c r="K47" t="s">
        <v>22</v>
      </c>
      <c r="L47" t="s">
        <v>23</v>
      </c>
      <c r="M47" t="s">
        <v>49</v>
      </c>
      <c r="N47" t="s">
        <v>27</v>
      </c>
      <c r="O47" t="s">
        <v>76</v>
      </c>
      <c r="P47" t="s">
        <v>41</v>
      </c>
      <c r="Q47" t="s">
        <v>22</v>
      </c>
      <c r="R47" t="s">
        <v>42</v>
      </c>
      <c r="S47" t="s">
        <v>55</v>
      </c>
      <c r="T47" t="s">
        <v>26</v>
      </c>
      <c r="U47" t="s">
        <v>56</v>
      </c>
      <c r="V47" t="s">
        <v>33</v>
      </c>
      <c r="W47" t="s">
        <v>34</v>
      </c>
      <c r="X47" t="s">
        <v>74</v>
      </c>
      <c r="Y47" t="s">
        <v>121</v>
      </c>
      <c r="Z47" t="s">
        <v>60</v>
      </c>
    </row>
    <row r="48" spans="1:26" hidden="1" x14ac:dyDescent="0.3">
      <c r="A48" t="s">
        <v>46</v>
      </c>
      <c r="B48" t="s">
        <v>22</v>
      </c>
      <c r="C48" t="s">
        <v>22</v>
      </c>
      <c r="D48" t="s">
        <v>23</v>
      </c>
      <c r="E48" t="s">
        <v>23</v>
      </c>
      <c r="F48" t="s">
        <v>22</v>
      </c>
      <c r="G48" t="s">
        <v>48</v>
      </c>
      <c r="H48" t="s">
        <v>22</v>
      </c>
      <c r="I48" t="s">
        <v>47</v>
      </c>
      <c r="J48" t="s">
        <v>22</v>
      </c>
      <c r="K48" t="s">
        <v>22</v>
      </c>
      <c r="L48" t="s">
        <v>22</v>
      </c>
      <c r="M48" t="s">
        <v>49</v>
      </c>
      <c r="N48" t="s">
        <v>27</v>
      </c>
      <c r="O48" t="s">
        <v>64</v>
      </c>
      <c r="P48" t="s">
        <v>29</v>
      </c>
      <c r="Q48" t="s">
        <v>23</v>
      </c>
      <c r="R48" t="s">
        <v>42</v>
      </c>
      <c r="S48" t="s">
        <v>30</v>
      </c>
      <c r="T48" t="s">
        <v>31</v>
      </c>
      <c r="U48" t="s">
        <v>56</v>
      </c>
      <c r="V48" t="s">
        <v>33</v>
      </c>
      <c r="W48" t="s">
        <v>34</v>
      </c>
      <c r="X48" t="s">
        <v>35</v>
      </c>
      <c r="Y48" t="s">
        <v>122</v>
      </c>
      <c r="Z48" t="s">
        <v>60</v>
      </c>
    </row>
    <row r="49" spans="1:26" x14ac:dyDescent="0.3">
      <c r="A49" t="s">
        <v>46</v>
      </c>
      <c r="B49" t="s">
        <v>22</v>
      </c>
      <c r="C49" t="s">
        <v>23</v>
      </c>
      <c r="E49" t="s">
        <v>23</v>
      </c>
      <c r="F49" t="s">
        <v>23</v>
      </c>
      <c r="G49" t="s">
        <v>24</v>
      </c>
      <c r="H49" t="s">
        <v>23</v>
      </c>
      <c r="I49" t="s">
        <v>48</v>
      </c>
      <c r="J49" t="s">
        <v>23</v>
      </c>
      <c r="K49" t="s">
        <v>23</v>
      </c>
      <c r="N49" t="s">
        <v>39</v>
      </c>
      <c r="U49" t="s">
        <v>43</v>
      </c>
      <c r="V49" t="s">
        <v>44</v>
      </c>
      <c r="W49" t="s">
        <v>53</v>
      </c>
      <c r="X49" t="s">
        <v>84</v>
      </c>
      <c r="Y49" t="s">
        <v>123</v>
      </c>
      <c r="Z49" t="s">
        <v>37</v>
      </c>
    </row>
    <row r="50" spans="1:26" hidden="1" x14ac:dyDescent="0.3">
      <c r="A50" t="s">
        <v>21</v>
      </c>
      <c r="B50" t="s">
        <v>22</v>
      </c>
      <c r="C50" t="s">
        <v>22</v>
      </c>
      <c r="D50" t="s">
        <v>23</v>
      </c>
      <c r="E50" t="s">
        <v>23</v>
      </c>
      <c r="F50" t="s">
        <v>22</v>
      </c>
      <c r="G50" t="s">
        <v>24</v>
      </c>
      <c r="H50" t="s">
        <v>22</v>
      </c>
      <c r="I50" t="s">
        <v>24</v>
      </c>
      <c r="J50" t="s">
        <v>23</v>
      </c>
      <c r="K50" t="s">
        <v>22</v>
      </c>
      <c r="L50" t="s">
        <v>22</v>
      </c>
      <c r="M50" t="s">
        <v>49</v>
      </c>
      <c r="N50" t="s">
        <v>27</v>
      </c>
      <c r="O50" t="s">
        <v>70</v>
      </c>
      <c r="P50" t="s">
        <v>41</v>
      </c>
      <c r="Q50" t="s">
        <v>22</v>
      </c>
      <c r="R50" t="s">
        <v>42</v>
      </c>
      <c r="S50" t="s">
        <v>30</v>
      </c>
      <c r="T50" t="s">
        <v>51</v>
      </c>
      <c r="U50" t="s">
        <v>32</v>
      </c>
      <c r="V50" t="s">
        <v>44</v>
      </c>
      <c r="W50" t="s">
        <v>53</v>
      </c>
      <c r="X50" t="s">
        <v>74</v>
      </c>
      <c r="Y50" t="s">
        <v>124</v>
      </c>
      <c r="Z50" t="s">
        <v>37</v>
      </c>
    </row>
    <row r="51" spans="1:26" hidden="1" x14ac:dyDescent="0.3">
      <c r="A51" t="s">
        <v>21</v>
      </c>
      <c r="B51" t="s">
        <v>22</v>
      </c>
      <c r="C51" t="s">
        <v>22</v>
      </c>
      <c r="D51" t="s">
        <v>23</v>
      </c>
      <c r="E51" t="s">
        <v>23</v>
      </c>
      <c r="F51" t="s">
        <v>22</v>
      </c>
      <c r="G51" t="s">
        <v>47</v>
      </c>
      <c r="H51" t="s">
        <v>22</v>
      </c>
      <c r="I51" t="s">
        <v>47</v>
      </c>
      <c r="J51" t="s">
        <v>23</v>
      </c>
      <c r="K51" t="s">
        <v>22</v>
      </c>
      <c r="L51" t="s">
        <v>22</v>
      </c>
      <c r="M51" t="s">
        <v>38</v>
      </c>
      <c r="N51" t="s">
        <v>27</v>
      </c>
      <c r="O51" t="s">
        <v>125</v>
      </c>
      <c r="P51" t="s">
        <v>41</v>
      </c>
      <c r="Q51" t="s">
        <v>22</v>
      </c>
      <c r="R51" t="s">
        <v>22</v>
      </c>
      <c r="S51" t="s">
        <v>68</v>
      </c>
      <c r="T51" t="s">
        <v>26</v>
      </c>
      <c r="U51" t="s">
        <v>32</v>
      </c>
      <c r="V51" t="s">
        <v>44</v>
      </c>
      <c r="W51" t="s">
        <v>53</v>
      </c>
      <c r="X51" t="s">
        <v>35</v>
      </c>
      <c r="Y51" t="s">
        <v>100</v>
      </c>
      <c r="Z51" t="s">
        <v>37</v>
      </c>
    </row>
    <row r="52" spans="1:26" hidden="1" x14ac:dyDescent="0.3">
      <c r="A52" t="s">
        <v>46</v>
      </c>
      <c r="B52" t="s">
        <v>22</v>
      </c>
      <c r="C52" t="s">
        <v>22</v>
      </c>
      <c r="D52" t="s">
        <v>23</v>
      </c>
      <c r="E52" t="s">
        <v>23</v>
      </c>
      <c r="F52" t="s">
        <v>23</v>
      </c>
      <c r="G52" t="s">
        <v>24</v>
      </c>
      <c r="H52" t="s">
        <v>23</v>
      </c>
      <c r="I52" t="s">
        <v>25</v>
      </c>
      <c r="J52" t="s">
        <v>23</v>
      </c>
      <c r="K52" t="s">
        <v>22</v>
      </c>
      <c r="L52" t="s">
        <v>23</v>
      </c>
      <c r="M52" t="s">
        <v>26</v>
      </c>
      <c r="N52" t="s">
        <v>27</v>
      </c>
      <c r="P52" t="s">
        <v>29</v>
      </c>
      <c r="U52" t="s">
        <v>43</v>
      </c>
      <c r="V52" t="s">
        <v>44</v>
      </c>
      <c r="W52" t="s">
        <v>53</v>
      </c>
      <c r="X52" t="s">
        <v>84</v>
      </c>
      <c r="Y52" t="s">
        <v>126</v>
      </c>
      <c r="Z52" t="s">
        <v>118</v>
      </c>
    </row>
    <row r="53" spans="1:26" x14ac:dyDescent="0.3">
      <c r="A53" t="s">
        <v>21</v>
      </c>
      <c r="B53" t="s">
        <v>22</v>
      </c>
      <c r="C53" t="s">
        <v>22</v>
      </c>
      <c r="D53" t="s">
        <v>23</v>
      </c>
      <c r="E53" t="s">
        <v>22</v>
      </c>
      <c r="F53" t="s">
        <v>22</v>
      </c>
      <c r="G53" t="s">
        <v>48</v>
      </c>
      <c r="H53" t="s">
        <v>22</v>
      </c>
      <c r="I53" t="s">
        <v>48</v>
      </c>
      <c r="J53" t="s">
        <v>23</v>
      </c>
      <c r="K53" t="s">
        <v>22</v>
      </c>
      <c r="L53" t="s">
        <v>22</v>
      </c>
      <c r="M53" t="s">
        <v>38</v>
      </c>
      <c r="N53" t="s">
        <v>39</v>
      </c>
      <c r="O53" t="s">
        <v>70</v>
      </c>
      <c r="P53" t="s">
        <v>41</v>
      </c>
      <c r="Q53" t="s">
        <v>22</v>
      </c>
      <c r="R53" t="s">
        <v>23</v>
      </c>
      <c r="S53" t="s">
        <v>55</v>
      </c>
      <c r="T53" t="s">
        <v>26</v>
      </c>
      <c r="U53" t="s">
        <v>56</v>
      </c>
      <c r="V53" t="s">
        <v>33</v>
      </c>
      <c r="W53" t="s">
        <v>53</v>
      </c>
      <c r="X53" t="s">
        <v>74</v>
      </c>
      <c r="Y53" t="s">
        <v>127</v>
      </c>
      <c r="Z53" t="s">
        <v>60</v>
      </c>
    </row>
    <row r="54" spans="1:26" x14ac:dyDescent="0.3">
      <c r="A54" t="s">
        <v>21</v>
      </c>
      <c r="B54" t="s">
        <v>22</v>
      </c>
      <c r="C54" t="s">
        <v>22</v>
      </c>
      <c r="D54" t="s">
        <v>23</v>
      </c>
      <c r="E54" t="s">
        <v>22</v>
      </c>
      <c r="F54" t="s">
        <v>23</v>
      </c>
      <c r="H54" t="s">
        <v>23</v>
      </c>
      <c r="I54" t="s">
        <v>48</v>
      </c>
      <c r="J54" t="s">
        <v>22</v>
      </c>
      <c r="K54" t="s">
        <v>22</v>
      </c>
      <c r="L54" t="s">
        <v>22</v>
      </c>
      <c r="M54" t="s">
        <v>26</v>
      </c>
      <c r="N54" t="s">
        <v>39</v>
      </c>
      <c r="O54" t="s">
        <v>95</v>
      </c>
      <c r="P54" t="s">
        <v>41</v>
      </c>
      <c r="Q54" t="s">
        <v>23</v>
      </c>
      <c r="R54" t="s">
        <v>42</v>
      </c>
      <c r="S54" t="s">
        <v>55</v>
      </c>
      <c r="T54" t="s">
        <v>51</v>
      </c>
      <c r="U54" t="s">
        <v>56</v>
      </c>
      <c r="V54" t="s">
        <v>33</v>
      </c>
      <c r="W54" t="s">
        <v>53</v>
      </c>
      <c r="X54" t="s">
        <v>71</v>
      </c>
      <c r="Y54" t="s">
        <v>128</v>
      </c>
      <c r="Z54" t="s">
        <v>60</v>
      </c>
    </row>
    <row r="55" spans="1:26" x14ac:dyDescent="0.3">
      <c r="A55" t="s">
        <v>46</v>
      </c>
      <c r="B55" t="s">
        <v>22</v>
      </c>
      <c r="C55" t="s">
        <v>22</v>
      </c>
      <c r="D55" t="s">
        <v>22</v>
      </c>
      <c r="E55" t="s">
        <v>23</v>
      </c>
      <c r="F55" t="s">
        <v>22</v>
      </c>
      <c r="G55" t="s">
        <v>48</v>
      </c>
      <c r="H55" t="s">
        <v>22</v>
      </c>
      <c r="I55" t="s">
        <v>47</v>
      </c>
      <c r="J55" t="s">
        <v>23</v>
      </c>
      <c r="K55" t="s">
        <v>22</v>
      </c>
      <c r="L55" t="s">
        <v>22</v>
      </c>
      <c r="M55" t="s">
        <v>38</v>
      </c>
      <c r="N55" t="s">
        <v>39</v>
      </c>
      <c r="P55" t="s">
        <v>41</v>
      </c>
      <c r="U55" t="s">
        <v>56</v>
      </c>
      <c r="V55" t="s">
        <v>33</v>
      </c>
      <c r="W55" t="s">
        <v>34</v>
      </c>
      <c r="X55" t="s">
        <v>84</v>
      </c>
      <c r="Y55" t="s">
        <v>129</v>
      </c>
      <c r="Z55" t="s">
        <v>60</v>
      </c>
    </row>
    <row r="56" spans="1:26" hidden="1" x14ac:dyDescent="0.3">
      <c r="A56" t="s">
        <v>82</v>
      </c>
      <c r="B56" t="s">
        <v>22</v>
      </c>
      <c r="C56" t="s">
        <v>22</v>
      </c>
      <c r="D56" t="s">
        <v>22</v>
      </c>
      <c r="E56" t="s">
        <v>23</v>
      </c>
      <c r="F56" t="s">
        <v>22</v>
      </c>
      <c r="G56" t="s">
        <v>48</v>
      </c>
      <c r="H56" t="s">
        <v>23</v>
      </c>
      <c r="I56" t="s">
        <v>48</v>
      </c>
      <c r="J56" t="s">
        <v>23</v>
      </c>
      <c r="K56" t="s">
        <v>23</v>
      </c>
      <c r="L56" t="s">
        <v>23</v>
      </c>
      <c r="M56" t="s">
        <v>26</v>
      </c>
      <c r="N56" t="s">
        <v>27</v>
      </c>
      <c r="O56" t="s">
        <v>76</v>
      </c>
      <c r="P56" t="s">
        <v>29</v>
      </c>
      <c r="Q56" t="s">
        <v>22</v>
      </c>
      <c r="R56" t="s">
        <v>23</v>
      </c>
      <c r="S56" t="s">
        <v>55</v>
      </c>
      <c r="T56" t="s">
        <v>26</v>
      </c>
      <c r="U56" t="s">
        <v>56</v>
      </c>
      <c r="V56" t="s">
        <v>33</v>
      </c>
      <c r="W56" t="s">
        <v>34</v>
      </c>
      <c r="X56" t="s">
        <v>74</v>
      </c>
      <c r="Y56" t="s">
        <v>130</v>
      </c>
      <c r="Z56" t="s">
        <v>60</v>
      </c>
    </row>
    <row r="57" spans="1:26" x14ac:dyDescent="0.3">
      <c r="A57" t="s">
        <v>82</v>
      </c>
      <c r="B57" t="s">
        <v>22</v>
      </c>
      <c r="C57" t="s">
        <v>22</v>
      </c>
      <c r="D57" t="s">
        <v>23</v>
      </c>
      <c r="E57" t="s">
        <v>23</v>
      </c>
      <c r="F57" t="s">
        <v>23</v>
      </c>
      <c r="G57" t="s">
        <v>24</v>
      </c>
      <c r="H57" t="s">
        <v>23</v>
      </c>
      <c r="I57" t="s">
        <v>47</v>
      </c>
      <c r="J57" t="s">
        <v>23</v>
      </c>
      <c r="K57" t="s">
        <v>22</v>
      </c>
      <c r="L57" t="s">
        <v>22</v>
      </c>
      <c r="M57" t="s">
        <v>49</v>
      </c>
      <c r="N57" t="s">
        <v>39</v>
      </c>
      <c r="O57" t="s">
        <v>125</v>
      </c>
      <c r="P57" t="s">
        <v>41</v>
      </c>
      <c r="Q57" t="s">
        <v>23</v>
      </c>
      <c r="R57" t="s">
        <v>23</v>
      </c>
      <c r="S57" t="s">
        <v>30</v>
      </c>
      <c r="T57" t="s">
        <v>26</v>
      </c>
      <c r="U57" t="s">
        <v>43</v>
      </c>
      <c r="V57" t="s">
        <v>44</v>
      </c>
      <c r="W57" t="s">
        <v>53</v>
      </c>
      <c r="X57" t="s">
        <v>71</v>
      </c>
      <c r="Y57" t="s">
        <v>131</v>
      </c>
      <c r="Z57" t="s">
        <v>37</v>
      </c>
    </row>
    <row r="58" spans="1:26" x14ac:dyDescent="0.3">
      <c r="A58" t="s">
        <v>82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48</v>
      </c>
      <c r="H58" t="s">
        <v>23</v>
      </c>
      <c r="I58" t="s">
        <v>47</v>
      </c>
      <c r="J58" t="s">
        <v>23</v>
      </c>
      <c r="K58" t="s">
        <v>23</v>
      </c>
      <c r="L58" t="s">
        <v>23</v>
      </c>
      <c r="M58" t="s">
        <v>26</v>
      </c>
      <c r="N58" t="s">
        <v>39</v>
      </c>
      <c r="P58" t="s">
        <v>29</v>
      </c>
      <c r="U58" t="s">
        <v>43</v>
      </c>
      <c r="V58" t="s">
        <v>44</v>
      </c>
      <c r="W58" t="s">
        <v>53</v>
      </c>
      <c r="X58" t="s">
        <v>74</v>
      </c>
      <c r="Y58" t="s">
        <v>132</v>
      </c>
      <c r="Z58" t="s">
        <v>37</v>
      </c>
    </row>
    <row r="59" spans="1:26" hidden="1" x14ac:dyDescent="0.3">
      <c r="A59" t="s">
        <v>46</v>
      </c>
      <c r="B59" t="s">
        <v>22</v>
      </c>
      <c r="C59" t="s">
        <v>22</v>
      </c>
      <c r="D59" t="s">
        <v>23</v>
      </c>
      <c r="E59" t="s">
        <v>23</v>
      </c>
      <c r="F59" t="s">
        <v>22</v>
      </c>
      <c r="G59" t="s">
        <v>48</v>
      </c>
      <c r="H59" t="s">
        <v>23</v>
      </c>
      <c r="I59" t="s">
        <v>25</v>
      </c>
      <c r="J59" t="s">
        <v>23</v>
      </c>
      <c r="K59" t="s">
        <v>22</v>
      </c>
      <c r="L59" t="s">
        <v>23</v>
      </c>
      <c r="M59" t="s">
        <v>26</v>
      </c>
      <c r="N59" t="s">
        <v>27</v>
      </c>
      <c r="O59" t="s">
        <v>40</v>
      </c>
      <c r="P59" t="s">
        <v>29</v>
      </c>
      <c r="Q59" t="s">
        <v>22</v>
      </c>
      <c r="R59" t="s">
        <v>23</v>
      </c>
      <c r="S59" t="s">
        <v>55</v>
      </c>
      <c r="T59" t="s">
        <v>51</v>
      </c>
      <c r="U59" t="s">
        <v>56</v>
      </c>
      <c r="V59" t="s">
        <v>33</v>
      </c>
      <c r="W59" t="s">
        <v>34</v>
      </c>
      <c r="X59" t="s">
        <v>62</v>
      </c>
      <c r="Y59" t="s">
        <v>133</v>
      </c>
      <c r="Z59" t="s">
        <v>60</v>
      </c>
    </row>
    <row r="60" spans="1:26" hidden="1" x14ac:dyDescent="0.3">
      <c r="A60" t="s">
        <v>82</v>
      </c>
      <c r="B60" t="s">
        <v>22</v>
      </c>
      <c r="C60" t="s">
        <v>22</v>
      </c>
      <c r="E60" t="s">
        <v>23</v>
      </c>
      <c r="F60" t="s">
        <v>23</v>
      </c>
      <c r="G60" t="s">
        <v>48</v>
      </c>
      <c r="H60" t="s">
        <v>22</v>
      </c>
      <c r="I60" t="s">
        <v>48</v>
      </c>
      <c r="J60" t="s">
        <v>23</v>
      </c>
      <c r="K60" t="s">
        <v>23</v>
      </c>
      <c r="N60" t="s">
        <v>27</v>
      </c>
      <c r="U60" t="s">
        <v>56</v>
      </c>
      <c r="V60" t="s">
        <v>33</v>
      </c>
      <c r="W60" t="s">
        <v>34</v>
      </c>
      <c r="X60" t="s">
        <v>62</v>
      </c>
      <c r="Y60" t="s">
        <v>134</v>
      </c>
      <c r="Z60" t="s">
        <v>60</v>
      </c>
    </row>
    <row r="61" spans="1:26" x14ac:dyDescent="0.3">
      <c r="A61" t="s">
        <v>46</v>
      </c>
      <c r="B61" t="s">
        <v>22</v>
      </c>
      <c r="C61" t="s">
        <v>22</v>
      </c>
      <c r="D61" t="s">
        <v>23</v>
      </c>
      <c r="E61" t="s">
        <v>23</v>
      </c>
      <c r="F61" t="s">
        <v>22</v>
      </c>
      <c r="G61" t="s">
        <v>48</v>
      </c>
      <c r="H61" t="s">
        <v>22</v>
      </c>
      <c r="I61" t="s">
        <v>48</v>
      </c>
      <c r="J61" t="s">
        <v>23</v>
      </c>
      <c r="K61" t="s">
        <v>22</v>
      </c>
      <c r="L61" t="s">
        <v>22</v>
      </c>
      <c r="M61" t="s">
        <v>49</v>
      </c>
      <c r="N61" t="s">
        <v>39</v>
      </c>
      <c r="O61" t="s">
        <v>66</v>
      </c>
      <c r="P61" t="s">
        <v>41</v>
      </c>
      <c r="Q61" t="s">
        <v>22</v>
      </c>
      <c r="R61" t="s">
        <v>23</v>
      </c>
      <c r="S61" t="s">
        <v>30</v>
      </c>
      <c r="T61" t="s">
        <v>51</v>
      </c>
      <c r="U61" t="s">
        <v>56</v>
      </c>
      <c r="V61" t="s">
        <v>33</v>
      </c>
      <c r="W61" t="s">
        <v>34</v>
      </c>
      <c r="X61" t="s">
        <v>35</v>
      </c>
      <c r="Y61" t="s">
        <v>135</v>
      </c>
      <c r="Z61" t="s">
        <v>60</v>
      </c>
    </row>
    <row r="62" spans="1:26" x14ac:dyDescent="0.3">
      <c r="A62" t="s">
        <v>21</v>
      </c>
      <c r="B62" t="s">
        <v>22</v>
      </c>
      <c r="C62" t="s">
        <v>22</v>
      </c>
      <c r="D62" t="s">
        <v>23</v>
      </c>
      <c r="E62" t="s">
        <v>23</v>
      </c>
      <c r="F62" t="s">
        <v>22</v>
      </c>
      <c r="G62" t="s">
        <v>47</v>
      </c>
      <c r="H62" t="s">
        <v>22</v>
      </c>
      <c r="I62" t="s">
        <v>47</v>
      </c>
      <c r="J62" t="s">
        <v>22</v>
      </c>
      <c r="K62" t="s">
        <v>22</v>
      </c>
      <c r="L62" t="s">
        <v>22</v>
      </c>
      <c r="M62" t="s">
        <v>38</v>
      </c>
      <c r="N62" t="s">
        <v>39</v>
      </c>
      <c r="O62" t="s">
        <v>50</v>
      </c>
      <c r="P62" t="s">
        <v>41</v>
      </c>
      <c r="Q62" t="s">
        <v>23</v>
      </c>
      <c r="R62" t="s">
        <v>22</v>
      </c>
      <c r="S62" t="s">
        <v>30</v>
      </c>
      <c r="T62" t="s">
        <v>31</v>
      </c>
      <c r="U62" t="s">
        <v>43</v>
      </c>
      <c r="V62" t="s">
        <v>44</v>
      </c>
      <c r="W62" t="s">
        <v>34</v>
      </c>
      <c r="X62" t="s">
        <v>35</v>
      </c>
      <c r="Y62" t="s">
        <v>136</v>
      </c>
      <c r="Z62" t="s">
        <v>37</v>
      </c>
    </row>
    <row r="63" spans="1:26" x14ac:dyDescent="0.3">
      <c r="A63" t="s">
        <v>21</v>
      </c>
      <c r="B63" t="s">
        <v>22</v>
      </c>
      <c r="C63" t="s">
        <v>22</v>
      </c>
      <c r="D63" t="s">
        <v>22</v>
      </c>
      <c r="E63" t="s">
        <v>23</v>
      </c>
      <c r="F63" t="s">
        <v>22</v>
      </c>
      <c r="G63" t="s">
        <v>47</v>
      </c>
      <c r="H63" t="s">
        <v>22</v>
      </c>
      <c r="I63" t="s">
        <v>47</v>
      </c>
      <c r="J63" t="s">
        <v>22</v>
      </c>
      <c r="K63" t="s">
        <v>22</v>
      </c>
      <c r="L63" t="s">
        <v>22</v>
      </c>
      <c r="M63" t="s">
        <v>38</v>
      </c>
      <c r="N63" t="s">
        <v>39</v>
      </c>
      <c r="O63" t="s">
        <v>50</v>
      </c>
      <c r="P63" t="s">
        <v>41</v>
      </c>
      <c r="Q63" t="s">
        <v>23</v>
      </c>
      <c r="R63" t="s">
        <v>22</v>
      </c>
      <c r="S63" t="s">
        <v>30</v>
      </c>
      <c r="T63" t="s">
        <v>31</v>
      </c>
      <c r="U63" t="s">
        <v>43</v>
      </c>
      <c r="V63" t="s">
        <v>52</v>
      </c>
      <c r="W63" t="s">
        <v>34</v>
      </c>
      <c r="X63" t="s">
        <v>35</v>
      </c>
      <c r="Y63" t="s">
        <v>136</v>
      </c>
      <c r="Z63" t="s">
        <v>37</v>
      </c>
    </row>
    <row r="64" spans="1:26" x14ac:dyDescent="0.3">
      <c r="A64" t="s">
        <v>46</v>
      </c>
      <c r="B64" t="s">
        <v>22</v>
      </c>
      <c r="C64" t="s">
        <v>22</v>
      </c>
      <c r="D64" t="s">
        <v>23</v>
      </c>
      <c r="E64" t="s">
        <v>23</v>
      </c>
      <c r="F64" t="s">
        <v>22</v>
      </c>
      <c r="H64" t="s">
        <v>22</v>
      </c>
      <c r="I64" t="s">
        <v>47</v>
      </c>
      <c r="J64" t="s">
        <v>22</v>
      </c>
      <c r="K64" t="s">
        <v>22</v>
      </c>
      <c r="L64" t="s">
        <v>22</v>
      </c>
      <c r="M64" t="s">
        <v>38</v>
      </c>
      <c r="N64" t="s">
        <v>39</v>
      </c>
      <c r="O64" t="s">
        <v>40</v>
      </c>
      <c r="P64" t="s">
        <v>41</v>
      </c>
      <c r="Q64" t="s">
        <v>22</v>
      </c>
      <c r="R64" t="s">
        <v>42</v>
      </c>
      <c r="S64" t="s">
        <v>68</v>
      </c>
      <c r="T64" t="s">
        <v>26</v>
      </c>
      <c r="U64" t="s">
        <v>56</v>
      </c>
      <c r="V64" t="s">
        <v>33</v>
      </c>
      <c r="W64" t="s">
        <v>34</v>
      </c>
      <c r="X64" t="s">
        <v>71</v>
      </c>
      <c r="Y64" t="s">
        <v>137</v>
      </c>
      <c r="Z64" t="s">
        <v>60</v>
      </c>
    </row>
    <row r="65" spans="1:26" x14ac:dyDescent="0.3">
      <c r="A65" t="s">
        <v>21</v>
      </c>
      <c r="B65" t="s">
        <v>22</v>
      </c>
      <c r="C65" t="s">
        <v>22</v>
      </c>
      <c r="D65" t="s">
        <v>23</v>
      </c>
      <c r="E65" t="s">
        <v>23</v>
      </c>
      <c r="F65" t="s">
        <v>22</v>
      </c>
      <c r="G65" t="s">
        <v>47</v>
      </c>
      <c r="H65" t="s">
        <v>22</v>
      </c>
      <c r="I65" t="s">
        <v>47</v>
      </c>
      <c r="J65" t="s">
        <v>22</v>
      </c>
      <c r="K65" t="s">
        <v>22</v>
      </c>
      <c r="L65" t="s">
        <v>22</v>
      </c>
      <c r="M65" t="s">
        <v>38</v>
      </c>
      <c r="N65" t="s">
        <v>39</v>
      </c>
      <c r="P65" t="s">
        <v>41</v>
      </c>
      <c r="U65" t="s">
        <v>43</v>
      </c>
      <c r="V65" t="s">
        <v>52</v>
      </c>
      <c r="W65" t="s">
        <v>34</v>
      </c>
      <c r="X65" t="s">
        <v>35</v>
      </c>
      <c r="Y65" t="s">
        <v>138</v>
      </c>
      <c r="Z65" t="s">
        <v>139</v>
      </c>
    </row>
    <row r="66" spans="1:26" x14ac:dyDescent="0.3">
      <c r="A66" t="s">
        <v>82</v>
      </c>
      <c r="B66" t="s">
        <v>22</v>
      </c>
      <c r="C66" t="s">
        <v>22</v>
      </c>
      <c r="D66" t="s">
        <v>23</v>
      </c>
      <c r="E66" t="s">
        <v>22</v>
      </c>
      <c r="F66" t="s">
        <v>22</v>
      </c>
      <c r="G66" t="s">
        <v>24</v>
      </c>
      <c r="H66" t="s">
        <v>23</v>
      </c>
      <c r="I66" t="s">
        <v>48</v>
      </c>
      <c r="J66" t="s">
        <v>22</v>
      </c>
      <c r="K66" t="s">
        <v>23</v>
      </c>
      <c r="L66" t="s">
        <v>23</v>
      </c>
      <c r="M66" t="s">
        <v>26</v>
      </c>
      <c r="N66" t="s">
        <v>99</v>
      </c>
      <c r="P66" t="s">
        <v>29</v>
      </c>
      <c r="U66" t="s">
        <v>43</v>
      </c>
      <c r="V66" t="s">
        <v>33</v>
      </c>
      <c r="W66" t="s">
        <v>34</v>
      </c>
      <c r="X66" t="s">
        <v>74</v>
      </c>
      <c r="Y66" t="s">
        <v>140</v>
      </c>
      <c r="Z66" t="s">
        <v>37</v>
      </c>
    </row>
    <row r="67" spans="1:26" hidden="1" x14ac:dyDescent="0.3">
      <c r="A67" t="s">
        <v>21</v>
      </c>
      <c r="B67" t="s">
        <v>22</v>
      </c>
      <c r="C67" t="s">
        <v>22</v>
      </c>
      <c r="D67" t="s">
        <v>23</v>
      </c>
      <c r="E67" t="s">
        <v>23</v>
      </c>
      <c r="F67" t="s">
        <v>22</v>
      </c>
      <c r="G67" t="s">
        <v>48</v>
      </c>
      <c r="H67" t="s">
        <v>23</v>
      </c>
      <c r="I67" t="s">
        <v>47</v>
      </c>
      <c r="J67" t="s">
        <v>22</v>
      </c>
      <c r="K67" t="s">
        <v>22</v>
      </c>
      <c r="L67" t="s">
        <v>22</v>
      </c>
      <c r="M67" t="s">
        <v>38</v>
      </c>
      <c r="N67" t="s">
        <v>27</v>
      </c>
      <c r="O67" t="s">
        <v>70</v>
      </c>
      <c r="P67" t="s">
        <v>29</v>
      </c>
      <c r="Q67" t="s">
        <v>23</v>
      </c>
      <c r="R67" t="s">
        <v>22</v>
      </c>
      <c r="S67" t="s">
        <v>55</v>
      </c>
      <c r="T67" t="s">
        <v>26</v>
      </c>
      <c r="U67" t="s">
        <v>43</v>
      </c>
      <c r="V67" t="s">
        <v>33</v>
      </c>
      <c r="W67" t="s">
        <v>34</v>
      </c>
      <c r="X67" t="s">
        <v>84</v>
      </c>
      <c r="Y67" t="s">
        <v>141</v>
      </c>
      <c r="Z67" t="s">
        <v>37</v>
      </c>
    </row>
    <row r="68" spans="1:26" hidden="1" x14ac:dyDescent="0.3">
      <c r="A68" t="s">
        <v>21</v>
      </c>
      <c r="B68" t="s">
        <v>22</v>
      </c>
      <c r="C68" t="s">
        <v>22</v>
      </c>
      <c r="D68" t="s">
        <v>23</v>
      </c>
      <c r="E68" t="s">
        <v>23</v>
      </c>
      <c r="F68" t="s">
        <v>22</v>
      </c>
      <c r="G68" t="s">
        <v>47</v>
      </c>
      <c r="H68" t="s">
        <v>22</v>
      </c>
      <c r="I68" t="s">
        <v>47</v>
      </c>
      <c r="J68" t="s">
        <v>22</v>
      </c>
      <c r="K68" t="s">
        <v>22</v>
      </c>
      <c r="L68" t="s">
        <v>22</v>
      </c>
      <c r="M68" t="s">
        <v>49</v>
      </c>
      <c r="N68" t="s">
        <v>27</v>
      </c>
      <c r="O68" t="s">
        <v>76</v>
      </c>
      <c r="P68" t="s">
        <v>41</v>
      </c>
      <c r="Q68" t="s">
        <v>23</v>
      </c>
      <c r="R68" t="s">
        <v>22</v>
      </c>
      <c r="S68" t="s">
        <v>68</v>
      </c>
      <c r="T68" t="s">
        <v>51</v>
      </c>
      <c r="U68" t="s">
        <v>43</v>
      </c>
      <c r="V68" t="s">
        <v>44</v>
      </c>
      <c r="W68" t="s">
        <v>34</v>
      </c>
      <c r="X68" t="s">
        <v>35</v>
      </c>
      <c r="Y68" t="s">
        <v>142</v>
      </c>
      <c r="Z68" t="s">
        <v>37</v>
      </c>
    </row>
    <row r="69" spans="1:26" x14ac:dyDescent="0.3">
      <c r="A69" t="s">
        <v>21</v>
      </c>
      <c r="B69" t="s">
        <v>22</v>
      </c>
      <c r="C69" t="s">
        <v>22</v>
      </c>
      <c r="D69" t="s">
        <v>23</v>
      </c>
      <c r="E69" t="s">
        <v>23</v>
      </c>
      <c r="F69" t="s">
        <v>22</v>
      </c>
      <c r="G69" t="s">
        <v>47</v>
      </c>
      <c r="H69" t="s">
        <v>22</v>
      </c>
      <c r="I69" t="s">
        <v>47</v>
      </c>
      <c r="J69" t="s">
        <v>22</v>
      </c>
      <c r="K69" t="s">
        <v>22</v>
      </c>
      <c r="L69" t="s">
        <v>22</v>
      </c>
      <c r="M69" t="s">
        <v>49</v>
      </c>
      <c r="N69" t="s">
        <v>99</v>
      </c>
      <c r="O69" t="s">
        <v>125</v>
      </c>
      <c r="P69" t="s">
        <v>29</v>
      </c>
      <c r="Q69" t="s">
        <v>23</v>
      </c>
      <c r="R69" t="s">
        <v>42</v>
      </c>
      <c r="T69" t="s">
        <v>51</v>
      </c>
      <c r="U69" t="s">
        <v>32</v>
      </c>
      <c r="V69" t="s">
        <v>52</v>
      </c>
      <c r="W69" t="s">
        <v>34</v>
      </c>
      <c r="X69" t="s">
        <v>35</v>
      </c>
      <c r="Y69" t="s">
        <v>143</v>
      </c>
      <c r="Z69" t="s">
        <v>37</v>
      </c>
    </row>
    <row r="70" spans="1:26" hidden="1" x14ac:dyDescent="0.3">
      <c r="A70" t="s">
        <v>21</v>
      </c>
      <c r="B70" t="s">
        <v>22</v>
      </c>
      <c r="C70" t="s">
        <v>22</v>
      </c>
      <c r="D70" t="s">
        <v>23</v>
      </c>
      <c r="E70" t="s">
        <v>23</v>
      </c>
      <c r="F70" t="s">
        <v>22</v>
      </c>
      <c r="G70" t="s">
        <v>47</v>
      </c>
      <c r="H70" t="s">
        <v>22</v>
      </c>
      <c r="I70" t="s">
        <v>47</v>
      </c>
      <c r="J70" t="s">
        <v>22</v>
      </c>
      <c r="K70" t="s">
        <v>22</v>
      </c>
      <c r="L70" t="s">
        <v>22</v>
      </c>
      <c r="M70" t="s">
        <v>49</v>
      </c>
      <c r="N70" t="s">
        <v>27</v>
      </c>
      <c r="O70" t="s">
        <v>50</v>
      </c>
      <c r="P70" t="s">
        <v>41</v>
      </c>
      <c r="Q70" t="s">
        <v>23</v>
      </c>
      <c r="R70" t="s">
        <v>42</v>
      </c>
      <c r="S70" t="s">
        <v>30</v>
      </c>
      <c r="T70" t="s">
        <v>26</v>
      </c>
      <c r="U70" t="s">
        <v>32</v>
      </c>
      <c r="V70" t="s">
        <v>44</v>
      </c>
      <c r="W70" t="s">
        <v>34</v>
      </c>
      <c r="X70" t="s">
        <v>35</v>
      </c>
      <c r="Y70" t="s">
        <v>144</v>
      </c>
      <c r="Z70" t="s">
        <v>37</v>
      </c>
    </row>
    <row r="71" spans="1:26" hidden="1" x14ac:dyDescent="0.3">
      <c r="A71" t="s">
        <v>21</v>
      </c>
      <c r="B71" t="s">
        <v>22</v>
      </c>
      <c r="C71" t="s">
        <v>22</v>
      </c>
      <c r="D71" t="s">
        <v>23</v>
      </c>
      <c r="E71" t="s">
        <v>23</v>
      </c>
      <c r="F71" t="s">
        <v>22</v>
      </c>
      <c r="G71" t="s">
        <v>47</v>
      </c>
      <c r="H71" t="s">
        <v>22</v>
      </c>
      <c r="I71" t="s">
        <v>47</v>
      </c>
      <c r="J71" t="s">
        <v>23</v>
      </c>
      <c r="K71" t="s">
        <v>22</v>
      </c>
      <c r="L71" t="s">
        <v>22</v>
      </c>
      <c r="M71" t="s">
        <v>38</v>
      </c>
      <c r="N71" t="s">
        <v>27</v>
      </c>
      <c r="O71" t="s">
        <v>66</v>
      </c>
      <c r="P71" t="s">
        <v>41</v>
      </c>
      <c r="Q71" t="s">
        <v>23</v>
      </c>
      <c r="R71" t="s">
        <v>23</v>
      </c>
      <c r="S71" t="s">
        <v>30</v>
      </c>
      <c r="T71" t="s">
        <v>31</v>
      </c>
      <c r="U71" t="s">
        <v>43</v>
      </c>
      <c r="V71" t="s">
        <v>145</v>
      </c>
      <c r="W71" t="s">
        <v>34</v>
      </c>
      <c r="X71" t="s">
        <v>62</v>
      </c>
      <c r="Y71" t="s">
        <v>146</v>
      </c>
      <c r="Z71" t="s">
        <v>37</v>
      </c>
    </row>
    <row r="72" spans="1:26" hidden="1" x14ac:dyDescent="0.3">
      <c r="A72" t="s">
        <v>46</v>
      </c>
      <c r="B72" t="s">
        <v>22</v>
      </c>
      <c r="C72" t="s">
        <v>22</v>
      </c>
      <c r="D72" t="s">
        <v>23</v>
      </c>
      <c r="E72" t="s">
        <v>23</v>
      </c>
      <c r="F72" t="s">
        <v>22</v>
      </c>
      <c r="G72" t="s">
        <v>47</v>
      </c>
      <c r="H72" t="s">
        <v>22</v>
      </c>
      <c r="I72" t="s">
        <v>47</v>
      </c>
      <c r="J72" t="s">
        <v>22</v>
      </c>
      <c r="K72" t="s">
        <v>22</v>
      </c>
      <c r="L72" t="s">
        <v>23</v>
      </c>
      <c r="M72" t="s">
        <v>26</v>
      </c>
      <c r="N72" t="s">
        <v>27</v>
      </c>
      <c r="O72" t="s">
        <v>50</v>
      </c>
      <c r="P72" t="s">
        <v>29</v>
      </c>
      <c r="Q72" t="s">
        <v>23</v>
      </c>
      <c r="R72" t="s">
        <v>42</v>
      </c>
      <c r="S72" t="s">
        <v>55</v>
      </c>
      <c r="T72" t="s">
        <v>26</v>
      </c>
      <c r="U72" t="s">
        <v>43</v>
      </c>
      <c r="V72" t="s">
        <v>44</v>
      </c>
      <c r="W72" t="s">
        <v>34</v>
      </c>
      <c r="X72" t="s">
        <v>35</v>
      </c>
      <c r="Y72" t="s">
        <v>147</v>
      </c>
      <c r="Z72" t="s">
        <v>148</v>
      </c>
    </row>
    <row r="73" spans="1:26" hidden="1" x14ac:dyDescent="0.3">
      <c r="A73" t="s">
        <v>21</v>
      </c>
      <c r="B73" t="s">
        <v>22</v>
      </c>
      <c r="C73" t="s">
        <v>22</v>
      </c>
      <c r="D73" t="s">
        <v>23</v>
      </c>
      <c r="E73" t="s">
        <v>23</v>
      </c>
      <c r="F73" t="s">
        <v>22</v>
      </c>
      <c r="G73" t="s">
        <v>47</v>
      </c>
      <c r="H73" t="s">
        <v>22</v>
      </c>
      <c r="I73" t="s">
        <v>47</v>
      </c>
      <c r="J73" t="s">
        <v>22</v>
      </c>
      <c r="K73" t="s">
        <v>22</v>
      </c>
      <c r="L73" t="s">
        <v>22</v>
      </c>
      <c r="M73" t="s">
        <v>38</v>
      </c>
      <c r="N73" t="s">
        <v>27</v>
      </c>
      <c r="O73" t="s">
        <v>50</v>
      </c>
      <c r="P73" t="s">
        <v>41</v>
      </c>
      <c r="Q73" t="s">
        <v>22</v>
      </c>
      <c r="R73" t="s">
        <v>22</v>
      </c>
      <c r="S73" t="s">
        <v>55</v>
      </c>
      <c r="T73" t="s">
        <v>26</v>
      </c>
      <c r="U73" t="s">
        <v>32</v>
      </c>
      <c r="V73" t="s">
        <v>33</v>
      </c>
      <c r="W73" t="s">
        <v>34</v>
      </c>
      <c r="X73" t="s">
        <v>74</v>
      </c>
      <c r="Y73" t="s">
        <v>149</v>
      </c>
      <c r="Z73" t="s">
        <v>37</v>
      </c>
    </row>
    <row r="74" spans="1:26" hidden="1" x14ac:dyDescent="0.3">
      <c r="A74" t="s">
        <v>21</v>
      </c>
      <c r="B74" t="s">
        <v>22</v>
      </c>
      <c r="C74" t="s">
        <v>22</v>
      </c>
      <c r="D74" t="s">
        <v>23</v>
      </c>
      <c r="E74" t="s">
        <v>23</v>
      </c>
      <c r="F74" t="s">
        <v>22</v>
      </c>
      <c r="G74" t="s">
        <v>47</v>
      </c>
      <c r="H74" t="s">
        <v>22</v>
      </c>
      <c r="I74" t="s">
        <v>47</v>
      </c>
      <c r="J74" t="s">
        <v>22</v>
      </c>
      <c r="K74" t="s">
        <v>22</v>
      </c>
      <c r="L74" t="s">
        <v>22</v>
      </c>
      <c r="M74" t="s">
        <v>49</v>
      </c>
      <c r="N74" t="s">
        <v>27</v>
      </c>
      <c r="P74" t="s">
        <v>41</v>
      </c>
      <c r="U74" t="s">
        <v>32</v>
      </c>
      <c r="V74" t="s">
        <v>52</v>
      </c>
      <c r="W74" t="s">
        <v>34</v>
      </c>
      <c r="X74" t="s">
        <v>71</v>
      </c>
      <c r="Y74" t="s">
        <v>150</v>
      </c>
      <c r="Z74" t="s">
        <v>37</v>
      </c>
    </row>
    <row r="75" spans="1:26" hidden="1" x14ac:dyDescent="0.3">
      <c r="A75" t="s">
        <v>21</v>
      </c>
      <c r="B75" t="s">
        <v>22</v>
      </c>
      <c r="C75" t="s">
        <v>22</v>
      </c>
      <c r="D75" t="s">
        <v>22</v>
      </c>
      <c r="E75" t="s">
        <v>23</v>
      </c>
      <c r="F75" t="s">
        <v>22</v>
      </c>
      <c r="G75" t="s">
        <v>48</v>
      </c>
      <c r="H75" t="s">
        <v>22</v>
      </c>
      <c r="I75" t="s">
        <v>47</v>
      </c>
      <c r="J75" t="s">
        <v>23</v>
      </c>
      <c r="K75" t="s">
        <v>22</v>
      </c>
      <c r="L75" t="s">
        <v>22</v>
      </c>
      <c r="M75" t="s">
        <v>38</v>
      </c>
      <c r="N75" t="s">
        <v>27</v>
      </c>
      <c r="P75" t="s">
        <v>41</v>
      </c>
      <c r="U75" t="s">
        <v>32</v>
      </c>
      <c r="V75" t="s">
        <v>52</v>
      </c>
      <c r="W75" t="s">
        <v>53</v>
      </c>
      <c r="X75" t="s">
        <v>35</v>
      </c>
      <c r="Y75" t="s">
        <v>151</v>
      </c>
      <c r="Z75" t="s">
        <v>37</v>
      </c>
    </row>
    <row r="76" spans="1:26" hidden="1" x14ac:dyDescent="0.3">
      <c r="A76" t="s">
        <v>46</v>
      </c>
      <c r="B76" t="s">
        <v>22</v>
      </c>
      <c r="C76" t="s">
        <v>22</v>
      </c>
      <c r="D76" t="s">
        <v>23</v>
      </c>
      <c r="E76" t="s">
        <v>23</v>
      </c>
      <c r="F76" t="s">
        <v>22</v>
      </c>
      <c r="G76" t="s">
        <v>48</v>
      </c>
      <c r="H76" t="s">
        <v>22</v>
      </c>
      <c r="I76" t="s">
        <v>47</v>
      </c>
      <c r="J76" t="s">
        <v>22</v>
      </c>
      <c r="K76" t="s">
        <v>22</v>
      </c>
      <c r="L76" t="s">
        <v>22</v>
      </c>
      <c r="M76" t="s">
        <v>38</v>
      </c>
      <c r="N76" t="s">
        <v>27</v>
      </c>
      <c r="O76" t="s">
        <v>50</v>
      </c>
      <c r="P76" t="s">
        <v>29</v>
      </c>
      <c r="Q76" t="s">
        <v>23</v>
      </c>
      <c r="R76" t="s">
        <v>23</v>
      </c>
      <c r="S76" t="s">
        <v>30</v>
      </c>
      <c r="T76" t="s">
        <v>31</v>
      </c>
      <c r="U76" t="s">
        <v>43</v>
      </c>
      <c r="V76" t="s">
        <v>52</v>
      </c>
      <c r="W76" t="s">
        <v>34</v>
      </c>
      <c r="X76" t="s">
        <v>35</v>
      </c>
      <c r="Y76" t="s">
        <v>152</v>
      </c>
      <c r="Z76" t="s">
        <v>37</v>
      </c>
    </row>
    <row r="77" spans="1:26" x14ac:dyDescent="0.3">
      <c r="A77" t="s">
        <v>21</v>
      </c>
      <c r="B77" t="s">
        <v>22</v>
      </c>
      <c r="C77" t="s">
        <v>22</v>
      </c>
      <c r="D77" t="s">
        <v>23</v>
      </c>
      <c r="E77" t="s">
        <v>23</v>
      </c>
      <c r="F77" t="s">
        <v>23</v>
      </c>
      <c r="G77" t="s">
        <v>24</v>
      </c>
      <c r="H77" t="s">
        <v>23</v>
      </c>
      <c r="I77" t="s">
        <v>47</v>
      </c>
      <c r="J77" t="s">
        <v>23</v>
      </c>
      <c r="K77" t="s">
        <v>22</v>
      </c>
      <c r="L77" t="s">
        <v>23</v>
      </c>
      <c r="M77" t="s">
        <v>26</v>
      </c>
      <c r="N77" t="s">
        <v>39</v>
      </c>
      <c r="O77" t="s">
        <v>66</v>
      </c>
      <c r="P77" t="s">
        <v>29</v>
      </c>
      <c r="Q77" t="s">
        <v>23</v>
      </c>
      <c r="R77" t="s">
        <v>42</v>
      </c>
      <c r="S77" t="s">
        <v>30</v>
      </c>
      <c r="T77" t="s">
        <v>51</v>
      </c>
      <c r="U77" t="s">
        <v>32</v>
      </c>
      <c r="V77" t="s">
        <v>52</v>
      </c>
      <c r="W77" t="s">
        <v>34</v>
      </c>
      <c r="X77" t="s">
        <v>62</v>
      </c>
      <c r="Y77" t="s">
        <v>153</v>
      </c>
      <c r="Z77" t="s">
        <v>37</v>
      </c>
    </row>
    <row r="78" spans="1:26" x14ac:dyDescent="0.3">
      <c r="A78" t="s">
        <v>21</v>
      </c>
      <c r="B78" t="s">
        <v>22</v>
      </c>
      <c r="C78" t="s">
        <v>22</v>
      </c>
      <c r="D78" t="s">
        <v>23</v>
      </c>
      <c r="E78" t="s">
        <v>23</v>
      </c>
      <c r="F78" t="s">
        <v>22</v>
      </c>
      <c r="G78" t="s">
        <v>47</v>
      </c>
      <c r="H78" t="s">
        <v>22</v>
      </c>
      <c r="I78" t="s">
        <v>47</v>
      </c>
      <c r="J78" t="s">
        <v>22</v>
      </c>
      <c r="K78" t="s">
        <v>22</v>
      </c>
      <c r="L78" t="s">
        <v>22</v>
      </c>
      <c r="M78" t="s">
        <v>38</v>
      </c>
      <c r="N78" t="s">
        <v>39</v>
      </c>
      <c r="O78" t="s">
        <v>76</v>
      </c>
      <c r="P78" t="s">
        <v>41</v>
      </c>
      <c r="Q78" t="s">
        <v>23</v>
      </c>
      <c r="R78" t="s">
        <v>42</v>
      </c>
      <c r="S78" t="s">
        <v>55</v>
      </c>
      <c r="T78" t="s">
        <v>26</v>
      </c>
      <c r="U78" t="s">
        <v>43</v>
      </c>
      <c r="V78" t="s">
        <v>52</v>
      </c>
      <c r="W78" t="s">
        <v>34</v>
      </c>
      <c r="X78" t="s">
        <v>62</v>
      </c>
      <c r="Y78" t="s">
        <v>154</v>
      </c>
      <c r="Z78" t="s">
        <v>37</v>
      </c>
    </row>
    <row r="79" spans="1:26" hidden="1" x14ac:dyDescent="0.3">
      <c r="A79" t="s">
        <v>46</v>
      </c>
      <c r="B79" t="s">
        <v>22</v>
      </c>
      <c r="C79" t="s">
        <v>22</v>
      </c>
      <c r="D79" t="s">
        <v>23</v>
      </c>
      <c r="E79" t="s">
        <v>23</v>
      </c>
      <c r="F79" t="s">
        <v>22</v>
      </c>
      <c r="G79" t="s">
        <v>47</v>
      </c>
      <c r="H79" t="s">
        <v>22</v>
      </c>
      <c r="I79" t="s">
        <v>47</v>
      </c>
      <c r="J79" t="s">
        <v>22</v>
      </c>
      <c r="K79" t="s">
        <v>22</v>
      </c>
      <c r="L79" t="s">
        <v>22</v>
      </c>
      <c r="M79" t="s">
        <v>38</v>
      </c>
      <c r="N79" t="s">
        <v>27</v>
      </c>
      <c r="O79" t="s">
        <v>50</v>
      </c>
      <c r="P79" t="s">
        <v>67</v>
      </c>
      <c r="Q79" t="s">
        <v>23</v>
      </c>
      <c r="R79" t="s">
        <v>22</v>
      </c>
      <c r="S79" t="s">
        <v>68</v>
      </c>
      <c r="T79" t="s">
        <v>51</v>
      </c>
      <c r="U79" t="s">
        <v>32</v>
      </c>
      <c r="V79" t="s">
        <v>44</v>
      </c>
      <c r="W79" t="s">
        <v>34</v>
      </c>
      <c r="X79" t="s">
        <v>71</v>
      </c>
      <c r="Y79" t="s">
        <v>155</v>
      </c>
      <c r="Z79" t="s">
        <v>37</v>
      </c>
    </row>
    <row r="80" spans="1:26" hidden="1" x14ac:dyDescent="0.3">
      <c r="A80" t="s">
        <v>21</v>
      </c>
      <c r="B80" t="s">
        <v>22</v>
      </c>
      <c r="C80" t="s">
        <v>22</v>
      </c>
      <c r="D80" t="s">
        <v>23</v>
      </c>
      <c r="E80" t="s">
        <v>23</v>
      </c>
      <c r="F80" t="s">
        <v>22</v>
      </c>
      <c r="G80" t="s">
        <v>47</v>
      </c>
      <c r="H80" t="s">
        <v>23</v>
      </c>
      <c r="I80" t="s">
        <v>47</v>
      </c>
      <c r="J80" t="s">
        <v>22</v>
      </c>
      <c r="K80" t="s">
        <v>22</v>
      </c>
      <c r="L80" t="s">
        <v>23</v>
      </c>
      <c r="M80" t="s">
        <v>49</v>
      </c>
      <c r="N80" t="s">
        <v>27</v>
      </c>
      <c r="O80" t="s">
        <v>50</v>
      </c>
      <c r="P80" t="s">
        <v>29</v>
      </c>
      <c r="Q80" t="s">
        <v>23</v>
      </c>
      <c r="R80" t="s">
        <v>42</v>
      </c>
      <c r="S80" t="s">
        <v>30</v>
      </c>
      <c r="T80" t="s">
        <v>51</v>
      </c>
      <c r="U80" t="s">
        <v>32</v>
      </c>
      <c r="V80" t="s">
        <v>44</v>
      </c>
      <c r="W80" t="s">
        <v>34</v>
      </c>
      <c r="X80" t="s">
        <v>74</v>
      </c>
      <c r="Y80" t="s">
        <v>156</v>
      </c>
      <c r="Z80" t="s">
        <v>37</v>
      </c>
    </row>
    <row r="81" spans="1:26" hidden="1" x14ac:dyDescent="0.3">
      <c r="A81" t="s">
        <v>21</v>
      </c>
      <c r="B81" t="s">
        <v>22</v>
      </c>
      <c r="C81" t="s">
        <v>22</v>
      </c>
      <c r="D81" t="s">
        <v>23</v>
      </c>
      <c r="E81" t="s">
        <v>23</v>
      </c>
      <c r="F81" t="s">
        <v>22</v>
      </c>
      <c r="G81" t="s">
        <v>48</v>
      </c>
      <c r="H81" t="s">
        <v>22</v>
      </c>
      <c r="I81" t="s">
        <v>47</v>
      </c>
      <c r="J81" t="s">
        <v>22</v>
      </c>
      <c r="K81" t="s">
        <v>22</v>
      </c>
      <c r="L81" t="s">
        <v>22</v>
      </c>
      <c r="M81" t="s">
        <v>38</v>
      </c>
      <c r="N81" t="s">
        <v>27</v>
      </c>
      <c r="O81" t="s">
        <v>40</v>
      </c>
      <c r="P81" t="s">
        <v>41</v>
      </c>
      <c r="Q81" t="s">
        <v>23</v>
      </c>
      <c r="R81" t="s">
        <v>22</v>
      </c>
      <c r="S81" t="s">
        <v>68</v>
      </c>
      <c r="T81" t="s">
        <v>26</v>
      </c>
      <c r="U81" t="s">
        <v>32</v>
      </c>
      <c r="V81" t="s">
        <v>52</v>
      </c>
      <c r="W81" t="s">
        <v>34</v>
      </c>
      <c r="X81" t="s">
        <v>71</v>
      </c>
      <c r="Y81" t="s">
        <v>157</v>
      </c>
      <c r="Z81" t="s">
        <v>37</v>
      </c>
    </row>
    <row r="82" spans="1:26" hidden="1" x14ac:dyDescent="0.3">
      <c r="A82" t="s">
        <v>21</v>
      </c>
      <c r="B82" t="s">
        <v>22</v>
      </c>
      <c r="C82" t="s">
        <v>22</v>
      </c>
      <c r="D82" t="s">
        <v>23</v>
      </c>
      <c r="E82" t="s">
        <v>22</v>
      </c>
      <c r="F82" t="s">
        <v>22</v>
      </c>
      <c r="G82" t="s">
        <v>47</v>
      </c>
      <c r="H82" t="s">
        <v>23</v>
      </c>
      <c r="I82" t="s">
        <v>47</v>
      </c>
      <c r="J82" t="s">
        <v>22</v>
      </c>
      <c r="K82" t="s">
        <v>22</v>
      </c>
      <c r="L82" t="s">
        <v>22</v>
      </c>
      <c r="M82" t="s">
        <v>38</v>
      </c>
      <c r="N82" t="s">
        <v>27</v>
      </c>
      <c r="O82" t="s">
        <v>50</v>
      </c>
      <c r="P82" t="s">
        <v>29</v>
      </c>
      <c r="Q82" t="s">
        <v>23</v>
      </c>
      <c r="R82" t="s">
        <v>23</v>
      </c>
      <c r="S82" t="s">
        <v>68</v>
      </c>
      <c r="T82" t="s">
        <v>51</v>
      </c>
      <c r="U82" t="s">
        <v>32</v>
      </c>
      <c r="V82" t="s">
        <v>44</v>
      </c>
      <c r="W82" t="s">
        <v>34</v>
      </c>
      <c r="X82" t="s">
        <v>71</v>
      </c>
      <c r="Y82" t="s">
        <v>158</v>
      </c>
      <c r="Z82" t="s">
        <v>37</v>
      </c>
    </row>
    <row r="83" spans="1:26" hidden="1" x14ac:dyDescent="0.3">
      <c r="A83" t="s">
        <v>21</v>
      </c>
      <c r="B83" t="s">
        <v>22</v>
      </c>
      <c r="C83" t="s">
        <v>22</v>
      </c>
      <c r="D83" t="s">
        <v>23</v>
      </c>
      <c r="E83" t="s">
        <v>23</v>
      </c>
      <c r="F83" t="s">
        <v>22</v>
      </c>
      <c r="G83" t="s">
        <v>47</v>
      </c>
      <c r="H83" t="s">
        <v>22</v>
      </c>
      <c r="I83" t="s">
        <v>48</v>
      </c>
      <c r="J83" t="s">
        <v>22</v>
      </c>
      <c r="K83" t="s">
        <v>22</v>
      </c>
      <c r="L83" t="s">
        <v>22</v>
      </c>
      <c r="M83" t="s">
        <v>38</v>
      </c>
      <c r="N83" t="s">
        <v>27</v>
      </c>
      <c r="P83" t="s">
        <v>41</v>
      </c>
      <c r="U83" t="s">
        <v>43</v>
      </c>
      <c r="V83" t="s">
        <v>145</v>
      </c>
      <c r="W83" t="s">
        <v>53</v>
      </c>
      <c r="X83" t="s">
        <v>35</v>
      </c>
      <c r="Y83" t="s">
        <v>159</v>
      </c>
      <c r="Z83" t="s">
        <v>37</v>
      </c>
    </row>
    <row r="84" spans="1:26" x14ac:dyDescent="0.3">
      <c r="A84" t="s">
        <v>21</v>
      </c>
      <c r="B84" t="s">
        <v>22</v>
      </c>
      <c r="C84" t="s">
        <v>22</v>
      </c>
      <c r="D84" t="s">
        <v>23</v>
      </c>
      <c r="E84" t="s">
        <v>23</v>
      </c>
      <c r="F84" t="s">
        <v>23</v>
      </c>
      <c r="G84" t="s">
        <v>24</v>
      </c>
      <c r="H84" t="s">
        <v>23</v>
      </c>
      <c r="I84" t="s">
        <v>25</v>
      </c>
      <c r="J84" t="s">
        <v>23</v>
      </c>
      <c r="K84" t="s">
        <v>22</v>
      </c>
      <c r="L84" t="s">
        <v>22</v>
      </c>
      <c r="M84" t="s">
        <v>49</v>
      </c>
      <c r="N84" t="s">
        <v>39</v>
      </c>
      <c r="P84" t="s">
        <v>29</v>
      </c>
      <c r="U84" t="s">
        <v>32</v>
      </c>
      <c r="V84" t="s">
        <v>44</v>
      </c>
      <c r="W84" t="s">
        <v>34</v>
      </c>
      <c r="X84" t="s">
        <v>71</v>
      </c>
      <c r="Y84" t="s">
        <v>160</v>
      </c>
      <c r="Z84" t="s">
        <v>37</v>
      </c>
    </row>
    <row r="85" spans="1:26" x14ac:dyDescent="0.3">
      <c r="A85" t="s">
        <v>21</v>
      </c>
      <c r="B85" t="s">
        <v>22</v>
      </c>
      <c r="C85" t="s">
        <v>22</v>
      </c>
      <c r="D85" t="s">
        <v>23</v>
      </c>
      <c r="E85" t="s">
        <v>23</v>
      </c>
      <c r="F85" t="s">
        <v>22</v>
      </c>
      <c r="G85" t="s">
        <v>48</v>
      </c>
      <c r="H85" t="s">
        <v>22</v>
      </c>
      <c r="I85" t="s">
        <v>47</v>
      </c>
      <c r="J85" t="s">
        <v>22</v>
      </c>
      <c r="K85" t="s">
        <v>22</v>
      </c>
      <c r="L85" t="s">
        <v>22</v>
      </c>
      <c r="M85" t="s">
        <v>26</v>
      </c>
      <c r="N85" t="s">
        <v>39</v>
      </c>
      <c r="O85" t="s">
        <v>66</v>
      </c>
      <c r="P85" t="s">
        <v>41</v>
      </c>
      <c r="Q85" t="s">
        <v>22</v>
      </c>
      <c r="R85" t="s">
        <v>23</v>
      </c>
      <c r="S85" t="s">
        <v>55</v>
      </c>
      <c r="T85" t="s">
        <v>26</v>
      </c>
      <c r="U85" t="s">
        <v>43</v>
      </c>
      <c r="V85" t="s">
        <v>52</v>
      </c>
      <c r="W85" t="s">
        <v>34</v>
      </c>
      <c r="X85" t="s">
        <v>35</v>
      </c>
      <c r="Y85" t="s">
        <v>161</v>
      </c>
      <c r="Z85" t="s">
        <v>37</v>
      </c>
    </row>
    <row r="86" spans="1:26" hidden="1" x14ac:dyDescent="0.3">
      <c r="A86" t="s">
        <v>46</v>
      </c>
      <c r="B86" t="s">
        <v>22</v>
      </c>
      <c r="C86" t="s">
        <v>22</v>
      </c>
      <c r="D86" t="s">
        <v>23</v>
      </c>
      <c r="E86" t="s">
        <v>23</v>
      </c>
      <c r="F86" t="s">
        <v>22</v>
      </c>
      <c r="G86" t="s">
        <v>48</v>
      </c>
      <c r="H86" t="s">
        <v>22</v>
      </c>
      <c r="I86" t="s">
        <v>24</v>
      </c>
      <c r="J86" t="s">
        <v>22</v>
      </c>
      <c r="K86" t="s">
        <v>22</v>
      </c>
      <c r="L86" t="s">
        <v>22</v>
      </c>
      <c r="M86" t="s">
        <v>38</v>
      </c>
      <c r="N86" t="s">
        <v>27</v>
      </c>
      <c r="P86" t="s">
        <v>41</v>
      </c>
      <c r="U86" t="s">
        <v>32</v>
      </c>
      <c r="V86" t="s">
        <v>52</v>
      </c>
      <c r="W86" t="s">
        <v>34</v>
      </c>
      <c r="X86" t="s">
        <v>74</v>
      </c>
      <c r="Y86" t="s">
        <v>162</v>
      </c>
      <c r="Z86" t="s">
        <v>37</v>
      </c>
    </row>
    <row r="87" spans="1:26" hidden="1" x14ac:dyDescent="0.3">
      <c r="A87" t="s">
        <v>21</v>
      </c>
      <c r="B87" t="s">
        <v>22</v>
      </c>
      <c r="C87" t="s">
        <v>22</v>
      </c>
      <c r="D87" t="s">
        <v>23</v>
      </c>
      <c r="E87" t="s">
        <v>23</v>
      </c>
      <c r="F87" t="s">
        <v>22</v>
      </c>
      <c r="G87" t="s">
        <v>47</v>
      </c>
      <c r="H87" t="s">
        <v>22</v>
      </c>
      <c r="I87" t="s">
        <v>47</v>
      </c>
      <c r="J87" t="s">
        <v>22</v>
      </c>
      <c r="K87" t="s">
        <v>22</v>
      </c>
      <c r="L87" t="s">
        <v>22</v>
      </c>
      <c r="M87" t="s">
        <v>38</v>
      </c>
      <c r="N87" t="s">
        <v>27</v>
      </c>
      <c r="P87" t="s">
        <v>41</v>
      </c>
      <c r="U87" t="s">
        <v>32</v>
      </c>
      <c r="V87" t="s">
        <v>33</v>
      </c>
      <c r="W87" t="s">
        <v>34</v>
      </c>
      <c r="X87" t="s">
        <v>35</v>
      </c>
      <c r="Y87" t="s">
        <v>163</v>
      </c>
      <c r="Z87" t="s">
        <v>37</v>
      </c>
    </row>
    <row r="88" spans="1:26" hidden="1" x14ac:dyDescent="0.3">
      <c r="A88" t="s">
        <v>21</v>
      </c>
      <c r="B88" t="s">
        <v>22</v>
      </c>
      <c r="C88" t="s">
        <v>22</v>
      </c>
      <c r="D88" t="s">
        <v>23</v>
      </c>
      <c r="E88" t="s">
        <v>23</v>
      </c>
      <c r="F88" t="s">
        <v>22</v>
      </c>
      <c r="G88" t="s">
        <v>47</v>
      </c>
      <c r="H88" t="s">
        <v>22</v>
      </c>
      <c r="I88" t="s">
        <v>47</v>
      </c>
      <c r="J88" t="s">
        <v>22</v>
      </c>
      <c r="K88" t="s">
        <v>22</v>
      </c>
      <c r="L88" t="s">
        <v>22</v>
      </c>
      <c r="M88" t="s">
        <v>38</v>
      </c>
      <c r="N88" t="s">
        <v>27</v>
      </c>
      <c r="P88" t="s">
        <v>41</v>
      </c>
      <c r="U88" t="s">
        <v>32</v>
      </c>
      <c r="V88" t="s">
        <v>44</v>
      </c>
      <c r="W88" t="s">
        <v>34</v>
      </c>
      <c r="X88" t="s">
        <v>35</v>
      </c>
      <c r="Y88" t="s">
        <v>164</v>
      </c>
      <c r="Z88" t="s">
        <v>37</v>
      </c>
    </row>
    <row r="89" spans="1:26" x14ac:dyDescent="0.3">
      <c r="A89" t="s">
        <v>21</v>
      </c>
      <c r="B89" t="s">
        <v>22</v>
      </c>
      <c r="C89" t="s">
        <v>22</v>
      </c>
      <c r="D89" t="s">
        <v>23</v>
      </c>
      <c r="E89" t="s">
        <v>22</v>
      </c>
      <c r="F89" t="s">
        <v>23</v>
      </c>
      <c r="G89" t="s">
        <v>48</v>
      </c>
      <c r="H89" t="s">
        <v>22</v>
      </c>
      <c r="I89" t="s">
        <v>47</v>
      </c>
      <c r="J89" t="s">
        <v>23</v>
      </c>
      <c r="K89" t="s">
        <v>22</v>
      </c>
      <c r="L89" t="s">
        <v>22</v>
      </c>
      <c r="M89" t="s">
        <v>26</v>
      </c>
      <c r="N89" t="s">
        <v>39</v>
      </c>
      <c r="O89" t="s">
        <v>165</v>
      </c>
      <c r="P89" t="s">
        <v>29</v>
      </c>
      <c r="Q89" t="s">
        <v>23</v>
      </c>
      <c r="R89" t="s">
        <v>23</v>
      </c>
      <c r="S89" t="s">
        <v>30</v>
      </c>
      <c r="T89" t="s">
        <v>51</v>
      </c>
      <c r="U89" t="s">
        <v>32</v>
      </c>
      <c r="V89" t="s">
        <v>33</v>
      </c>
      <c r="W89" t="s">
        <v>34</v>
      </c>
      <c r="X89" t="s">
        <v>35</v>
      </c>
      <c r="Y89" t="s">
        <v>166</v>
      </c>
      <c r="Z89" t="s">
        <v>37</v>
      </c>
    </row>
    <row r="90" spans="1:26" hidden="1" x14ac:dyDescent="0.3">
      <c r="A90" t="s">
        <v>21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  <c r="G90" t="s">
        <v>48</v>
      </c>
      <c r="H90" t="s">
        <v>22</v>
      </c>
      <c r="I90" t="s">
        <v>47</v>
      </c>
      <c r="J90" t="s">
        <v>22</v>
      </c>
      <c r="K90" t="s">
        <v>22</v>
      </c>
      <c r="L90" t="s">
        <v>22</v>
      </c>
      <c r="M90" t="s">
        <v>38</v>
      </c>
      <c r="N90" t="s">
        <v>27</v>
      </c>
      <c r="O90" t="s">
        <v>83</v>
      </c>
      <c r="P90" t="s">
        <v>41</v>
      </c>
      <c r="Q90" t="s">
        <v>22</v>
      </c>
      <c r="R90" t="s">
        <v>42</v>
      </c>
      <c r="S90" t="s">
        <v>30</v>
      </c>
      <c r="T90" t="s">
        <v>51</v>
      </c>
      <c r="U90" t="s">
        <v>32</v>
      </c>
      <c r="V90" t="s">
        <v>33</v>
      </c>
      <c r="W90" t="s">
        <v>34</v>
      </c>
      <c r="X90" t="s">
        <v>35</v>
      </c>
      <c r="Y90" t="s">
        <v>167</v>
      </c>
      <c r="Z90" t="s">
        <v>37</v>
      </c>
    </row>
    <row r="91" spans="1:26" hidden="1" x14ac:dyDescent="0.3">
      <c r="A91" t="s">
        <v>21</v>
      </c>
      <c r="B91" t="s">
        <v>22</v>
      </c>
      <c r="C91" t="s">
        <v>22</v>
      </c>
      <c r="D91" t="s">
        <v>23</v>
      </c>
      <c r="E91" t="s">
        <v>23</v>
      </c>
      <c r="F91" t="s">
        <v>22</v>
      </c>
      <c r="G91" t="s">
        <v>48</v>
      </c>
      <c r="H91" t="s">
        <v>22</v>
      </c>
      <c r="I91" t="s">
        <v>47</v>
      </c>
      <c r="J91" t="s">
        <v>23</v>
      </c>
      <c r="K91" t="s">
        <v>22</v>
      </c>
      <c r="L91" t="s">
        <v>22</v>
      </c>
      <c r="M91" t="s">
        <v>38</v>
      </c>
      <c r="N91" t="s">
        <v>27</v>
      </c>
      <c r="O91" t="s">
        <v>83</v>
      </c>
      <c r="P91" t="s">
        <v>29</v>
      </c>
      <c r="Q91" t="s">
        <v>23</v>
      </c>
      <c r="R91" t="s">
        <v>22</v>
      </c>
      <c r="S91" t="s">
        <v>30</v>
      </c>
      <c r="T91" t="s">
        <v>31</v>
      </c>
      <c r="U91" t="s">
        <v>32</v>
      </c>
      <c r="V91" t="s">
        <v>33</v>
      </c>
      <c r="W91" t="s">
        <v>34</v>
      </c>
      <c r="X91" t="s">
        <v>71</v>
      </c>
      <c r="Y91" t="s">
        <v>168</v>
      </c>
      <c r="Z91" t="s">
        <v>37</v>
      </c>
    </row>
    <row r="92" spans="1:26" x14ac:dyDescent="0.3">
      <c r="A92" t="s">
        <v>46</v>
      </c>
      <c r="B92" t="s">
        <v>22</v>
      </c>
      <c r="C92" t="s">
        <v>22</v>
      </c>
      <c r="D92" t="s">
        <v>23</v>
      </c>
      <c r="E92" t="s">
        <v>23</v>
      </c>
      <c r="F92" t="s">
        <v>22</v>
      </c>
      <c r="G92" t="s">
        <v>48</v>
      </c>
      <c r="H92" t="s">
        <v>22</v>
      </c>
      <c r="I92" t="s">
        <v>48</v>
      </c>
      <c r="J92" t="s">
        <v>23</v>
      </c>
      <c r="K92" t="s">
        <v>22</v>
      </c>
      <c r="L92" t="s">
        <v>22</v>
      </c>
      <c r="M92" t="s">
        <v>38</v>
      </c>
      <c r="N92" t="s">
        <v>39</v>
      </c>
      <c r="O92" t="s">
        <v>76</v>
      </c>
      <c r="P92" t="s">
        <v>41</v>
      </c>
      <c r="Q92" t="s">
        <v>23</v>
      </c>
      <c r="R92" t="s">
        <v>42</v>
      </c>
      <c r="S92" t="s">
        <v>55</v>
      </c>
      <c r="T92" t="s">
        <v>31</v>
      </c>
      <c r="U92" t="s">
        <v>32</v>
      </c>
      <c r="V92" t="s">
        <v>52</v>
      </c>
      <c r="W92" t="s">
        <v>34</v>
      </c>
      <c r="X92" t="s">
        <v>35</v>
      </c>
      <c r="Y92" t="s">
        <v>169</v>
      </c>
      <c r="Z92" t="s">
        <v>37</v>
      </c>
    </row>
    <row r="93" spans="1:26" hidden="1" x14ac:dyDescent="0.3">
      <c r="A93" t="s">
        <v>21</v>
      </c>
      <c r="B93" t="s">
        <v>22</v>
      </c>
      <c r="C93" t="s">
        <v>22</v>
      </c>
      <c r="D93" t="s">
        <v>23</v>
      </c>
      <c r="E93" t="s">
        <v>23</v>
      </c>
      <c r="F93" t="s">
        <v>22</v>
      </c>
      <c r="G93" t="s">
        <v>47</v>
      </c>
      <c r="H93" t="s">
        <v>22</v>
      </c>
      <c r="I93" t="s">
        <v>48</v>
      </c>
      <c r="J93" t="s">
        <v>22</v>
      </c>
      <c r="K93" t="s">
        <v>22</v>
      </c>
      <c r="L93" t="s">
        <v>22</v>
      </c>
      <c r="M93" t="s">
        <v>38</v>
      </c>
      <c r="N93" t="s">
        <v>27</v>
      </c>
      <c r="O93" t="s">
        <v>40</v>
      </c>
      <c r="P93" t="s">
        <v>41</v>
      </c>
      <c r="Q93" t="s">
        <v>22</v>
      </c>
      <c r="R93" t="s">
        <v>42</v>
      </c>
      <c r="S93" t="s">
        <v>30</v>
      </c>
      <c r="T93" t="s">
        <v>51</v>
      </c>
      <c r="U93" t="s">
        <v>32</v>
      </c>
      <c r="V93" t="s">
        <v>52</v>
      </c>
      <c r="W93" t="s">
        <v>34</v>
      </c>
      <c r="X93" t="s">
        <v>71</v>
      </c>
      <c r="Y93" t="s">
        <v>170</v>
      </c>
      <c r="Z93" t="s">
        <v>37</v>
      </c>
    </row>
    <row r="94" spans="1:26" x14ac:dyDescent="0.3">
      <c r="A94" t="s">
        <v>46</v>
      </c>
      <c r="B94" t="s">
        <v>22</v>
      </c>
      <c r="C94" t="s">
        <v>22</v>
      </c>
      <c r="D94" t="s">
        <v>23</v>
      </c>
      <c r="E94" t="s">
        <v>23</v>
      </c>
      <c r="F94" t="s">
        <v>22</v>
      </c>
      <c r="G94" t="s">
        <v>48</v>
      </c>
      <c r="H94" t="s">
        <v>23</v>
      </c>
      <c r="I94" t="s">
        <v>48</v>
      </c>
      <c r="J94" t="s">
        <v>23</v>
      </c>
      <c r="K94" t="s">
        <v>22</v>
      </c>
      <c r="L94" t="s">
        <v>23</v>
      </c>
      <c r="M94" t="s">
        <v>49</v>
      </c>
      <c r="N94" t="s">
        <v>39</v>
      </c>
      <c r="P94" t="s">
        <v>29</v>
      </c>
      <c r="U94" t="s">
        <v>32</v>
      </c>
      <c r="V94" t="s">
        <v>52</v>
      </c>
      <c r="W94" t="s">
        <v>53</v>
      </c>
      <c r="X94" t="s">
        <v>74</v>
      </c>
      <c r="Y94" t="s">
        <v>171</v>
      </c>
      <c r="Z94" t="s">
        <v>37</v>
      </c>
    </row>
    <row r="95" spans="1:26" x14ac:dyDescent="0.3">
      <c r="A95" t="s">
        <v>21</v>
      </c>
      <c r="B95" t="s">
        <v>22</v>
      </c>
      <c r="C95" t="s">
        <v>22</v>
      </c>
      <c r="D95" t="s">
        <v>23</v>
      </c>
      <c r="E95" t="s">
        <v>23</v>
      </c>
      <c r="F95" t="s">
        <v>22</v>
      </c>
      <c r="G95" t="s">
        <v>24</v>
      </c>
      <c r="H95" t="s">
        <v>23</v>
      </c>
      <c r="I95" t="s">
        <v>24</v>
      </c>
      <c r="J95" t="s">
        <v>22</v>
      </c>
      <c r="K95" t="s">
        <v>22</v>
      </c>
      <c r="L95" t="s">
        <v>22</v>
      </c>
      <c r="M95" t="s">
        <v>49</v>
      </c>
      <c r="N95" t="s">
        <v>39</v>
      </c>
      <c r="O95" t="s">
        <v>125</v>
      </c>
      <c r="P95" t="s">
        <v>29</v>
      </c>
      <c r="Q95" t="s">
        <v>23</v>
      </c>
      <c r="R95" t="s">
        <v>23</v>
      </c>
      <c r="S95" t="s">
        <v>55</v>
      </c>
      <c r="T95" t="s">
        <v>26</v>
      </c>
      <c r="U95" t="s">
        <v>43</v>
      </c>
      <c r="V95" t="s">
        <v>33</v>
      </c>
      <c r="W95" t="s">
        <v>34</v>
      </c>
      <c r="X95" t="s">
        <v>35</v>
      </c>
      <c r="Y95" t="s">
        <v>172</v>
      </c>
      <c r="Z95" t="s">
        <v>37</v>
      </c>
    </row>
    <row r="96" spans="1:26" x14ac:dyDescent="0.3">
      <c r="A96" t="s">
        <v>82</v>
      </c>
      <c r="B96" t="s">
        <v>22</v>
      </c>
      <c r="C96" t="s">
        <v>22</v>
      </c>
      <c r="D96" t="s">
        <v>23</v>
      </c>
      <c r="E96" t="s">
        <v>23</v>
      </c>
      <c r="F96" t="s">
        <v>23</v>
      </c>
      <c r="G96" t="s">
        <v>24</v>
      </c>
      <c r="H96" t="s">
        <v>22</v>
      </c>
      <c r="I96" t="s">
        <v>48</v>
      </c>
      <c r="J96" t="s">
        <v>23</v>
      </c>
      <c r="K96" t="s">
        <v>22</v>
      </c>
      <c r="L96" t="s">
        <v>23</v>
      </c>
      <c r="M96" t="s">
        <v>49</v>
      </c>
      <c r="N96" t="s">
        <v>39</v>
      </c>
      <c r="O96" t="s">
        <v>76</v>
      </c>
      <c r="P96" t="s">
        <v>29</v>
      </c>
      <c r="Q96" t="s">
        <v>23</v>
      </c>
      <c r="R96" t="s">
        <v>42</v>
      </c>
      <c r="S96" t="s">
        <v>55</v>
      </c>
      <c r="T96" t="s">
        <v>26</v>
      </c>
      <c r="U96" t="s">
        <v>43</v>
      </c>
      <c r="V96" t="s">
        <v>33</v>
      </c>
      <c r="W96" t="s">
        <v>34</v>
      </c>
      <c r="X96" t="s">
        <v>74</v>
      </c>
      <c r="Y96" t="s">
        <v>173</v>
      </c>
      <c r="Z96" t="s">
        <v>37</v>
      </c>
    </row>
    <row r="97" spans="1:26" hidden="1" x14ac:dyDescent="0.3">
      <c r="A97" t="s">
        <v>21</v>
      </c>
      <c r="B97" t="s">
        <v>22</v>
      </c>
      <c r="C97" t="s">
        <v>22</v>
      </c>
      <c r="D97" t="s">
        <v>23</v>
      </c>
      <c r="E97" t="s">
        <v>23</v>
      </c>
      <c r="F97" t="s">
        <v>22</v>
      </c>
      <c r="G97" t="s">
        <v>47</v>
      </c>
      <c r="H97" t="s">
        <v>22</v>
      </c>
      <c r="I97" t="s">
        <v>47</v>
      </c>
      <c r="J97" t="s">
        <v>23</v>
      </c>
      <c r="K97" t="s">
        <v>22</v>
      </c>
      <c r="L97" t="s">
        <v>22</v>
      </c>
      <c r="M97" t="s">
        <v>38</v>
      </c>
      <c r="N97" t="s">
        <v>27</v>
      </c>
      <c r="O97" t="s">
        <v>50</v>
      </c>
      <c r="P97" t="s">
        <v>41</v>
      </c>
      <c r="Q97" t="s">
        <v>22</v>
      </c>
      <c r="R97" t="s">
        <v>22</v>
      </c>
      <c r="S97" t="s">
        <v>68</v>
      </c>
      <c r="T97" t="s">
        <v>26</v>
      </c>
      <c r="U97" t="s">
        <v>32</v>
      </c>
      <c r="V97" t="s">
        <v>52</v>
      </c>
      <c r="W97" t="s">
        <v>34</v>
      </c>
      <c r="X97" t="s">
        <v>71</v>
      </c>
      <c r="Y97" t="s">
        <v>174</v>
      </c>
      <c r="Z97" t="s">
        <v>37</v>
      </c>
    </row>
    <row r="98" spans="1:26" x14ac:dyDescent="0.3">
      <c r="A98" t="s">
        <v>46</v>
      </c>
      <c r="B98" t="s">
        <v>22</v>
      </c>
      <c r="C98" t="s">
        <v>22</v>
      </c>
      <c r="D98" t="s">
        <v>23</v>
      </c>
      <c r="E98" t="s">
        <v>23</v>
      </c>
      <c r="F98" t="s">
        <v>22</v>
      </c>
      <c r="G98" t="s">
        <v>48</v>
      </c>
      <c r="H98" t="s">
        <v>23</v>
      </c>
      <c r="I98" t="s">
        <v>48</v>
      </c>
      <c r="J98" t="s">
        <v>22</v>
      </c>
      <c r="K98" t="s">
        <v>22</v>
      </c>
      <c r="L98" t="s">
        <v>22</v>
      </c>
      <c r="M98" t="s">
        <v>49</v>
      </c>
      <c r="N98" t="s">
        <v>39</v>
      </c>
      <c r="P98" t="s">
        <v>29</v>
      </c>
      <c r="U98" t="s">
        <v>43</v>
      </c>
      <c r="V98" t="s">
        <v>33</v>
      </c>
      <c r="W98" t="s">
        <v>34</v>
      </c>
      <c r="X98" t="s">
        <v>35</v>
      </c>
      <c r="Y98" t="s">
        <v>175</v>
      </c>
      <c r="Z98" t="s">
        <v>37</v>
      </c>
    </row>
  </sheetData>
  <autoFilter ref="A1:Z107" xr:uid="{F7CA83B9-BE59-444F-8E19-C86ECEA9845D}">
    <filterColumn colId="13">
      <filters blank="1">
        <filter val="Yes, mostly"/>
        <filter val="Yes, sometimes"/>
      </filters>
    </filterColumn>
    <sortState xmlns:xlrd2="http://schemas.microsoft.com/office/spreadsheetml/2017/richdata2" ref="A2:Z107">
      <sortCondition ref="B1:B10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1744-A3F1-4A76-A681-B91F60011DCD}">
  <sheetPr filterMode="1"/>
  <dimension ref="A1:AC94"/>
  <sheetViews>
    <sheetView topLeftCell="A7" workbookViewId="0">
      <selection activeCell="B43" sqref="B43"/>
    </sheetView>
  </sheetViews>
  <sheetFormatPr defaultRowHeight="13" x14ac:dyDescent="0.3"/>
  <cols>
    <col min="1" max="1" width="18.19921875" bestFit="1" customWidth="1"/>
    <col min="2" max="2" width="34.796875" bestFit="1" customWidth="1"/>
    <col min="3" max="3" width="12.5" bestFit="1" customWidth="1"/>
    <col min="4" max="4" width="14.69921875" bestFit="1" customWidth="1"/>
    <col min="5" max="5" width="17.19921875" bestFit="1" customWidth="1"/>
    <col min="17" max="17" width="13.5" bestFit="1" customWidth="1"/>
    <col min="18" max="18" width="13.5" customWidth="1"/>
    <col min="19" max="19" width="14" bestFit="1" customWidth="1"/>
    <col min="20" max="20" width="14" customWidth="1"/>
    <col min="21" max="21" width="36.69921875" bestFit="1" customWidth="1"/>
    <col min="26" max="26" width="17.796875" bestFit="1" customWidth="1"/>
    <col min="27" max="27" width="17.796875" customWidth="1"/>
    <col min="28" max="28" width="13.796875" bestFit="1" customWidth="1"/>
  </cols>
  <sheetData>
    <row r="1" spans="1:29" x14ac:dyDescent="0.3">
      <c r="B1" t="s">
        <v>0</v>
      </c>
      <c r="C1" s="1" t="s">
        <v>181</v>
      </c>
      <c r="D1" t="s">
        <v>1</v>
      </c>
      <c r="E1" t="s">
        <v>2</v>
      </c>
      <c r="F1" s="1" t="s">
        <v>176</v>
      </c>
      <c r="G1" s="1" t="s">
        <v>177</v>
      </c>
      <c r="H1" s="1" t="s">
        <v>178</v>
      </c>
      <c r="I1" s="1" t="s">
        <v>179</v>
      </c>
      <c r="J1" s="1"/>
      <c r="K1" s="1" t="s">
        <v>180</v>
      </c>
      <c r="L1" t="s">
        <v>3</v>
      </c>
      <c r="N1" t="s">
        <v>4</v>
      </c>
      <c r="O1" t="s">
        <v>5</v>
      </c>
      <c r="P1" t="s">
        <v>6</v>
      </c>
      <c r="Q1" t="s">
        <v>7</v>
      </c>
      <c r="S1" t="s">
        <v>8</v>
      </c>
      <c r="U1" t="s">
        <v>9</v>
      </c>
      <c r="V1" t="s">
        <v>10</v>
      </c>
      <c r="X1" t="s">
        <v>11</v>
      </c>
      <c r="Y1" t="s">
        <v>12</v>
      </c>
      <c r="Z1" t="s">
        <v>13</v>
      </c>
      <c r="AB1" t="s">
        <v>14</v>
      </c>
    </row>
    <row r="2" spans="1:29" x14ac:dyDescent="0.3">
      <c r="B2" t="s">
        <v>21</v>
      </c>
      <c r="C2">
        <v>1</v>
      </c>
      <c r="D2" t="s">
        <v>22</v>
      </c>
      <c r="E2" t="s">
        <v>22</v>
      </c>
      <c r="F2" t="s">
        <v>23</v>
      </c>
      <c r="G2" t="s">
        <v>22</v>
      </c>
      <c r="H2" t="s">
        <v>23</v>
      </c>
      <c r="I2" t="s">
        <v>24</v>
      </c>
      <c r="J2">
        <v>0</v>
      </c>
      <c r="K2" t="s">
        <v>23</v>
      </c>
      <c r="L2" t="s">
        <v>25</v>
      </c>
      <c r="M2">
        <v>0</v>
      </c>
      <c r="N2" t="s">
        <v>23</v>
      </c>
      <c r="O2" t="s">
        <v>22</v>
      </c>
      <c r="P2" t="s">
        <v>22</v>
      </c>
      <c r="Q2" t="s">
        <v>26</v>
      </c>
      <c r="R2">
        <v>0</v>
      </c>
      <c r="S2" t="s">
        <v>27</v>
      </c>
      <c r="T2">
        <v>0</v>
      </c>
      <c r="U2" t="s">
        <v>28</v>
      </c>
      <c r="V2" t="s">
        <v>29</v>
      </c>
      <c r="W2">
        <v>0</v>
      </c>
      <c r="X2" t="s">
        <v>23</v>
      </c>
      <c r="Y2" t="s">
        <v>23</v>
      </c>
      <c r="Z2" t="s">
        <v>30</v>
      </c>
      <c r="AA2">
        <v>1</v>
      </c>
      <c r="AB2" t="s">
        <v>31</v>
      </c>
      <c r="AC2">
        <v>1</v>
      </c>
    </row>
    <row r="3" spans="1:29" x14ac:dyDescent="0.3">
      <c r="B3" t="s">
        <v>46</v>
      </c>
      <c r="C3">
        <v>1</v>
      </c>
      <c r="D3" t="s">
        <v>22</v>
      </c>
      <c r="E3" t="s">
        <v>22</v>
      </c>
      <c r="F3" t="s">
        <v>22</v>
      </c>
      <c r="G3" t="s">
        <v>23</v>
      </c>
      <c r="H3" t="s">
        <v>23</v>
      </c>
      <c r="I3" t="s">
        <v>47</v>
      </c>
      <c r="J3">
        <v>1</v>
      </c>
      <c r="K3" t="s">
        <v>22</v>
      </c>
      <c r="L3" t="s">
        <v>24</v>
      </c>
      <c r="M3">
        <v>0</v>
      </c>
      <c r="N3" t="s">
        <v>22</v>
      </c>
      <c r="O3" t="s">
        <v>23</v>
      </c>
      <c r="P3" t="s">
        <v>23</v>
      </c>
      <c r="Q3" t="s">
        <v>38</v>
      </c>
      <c r="R3">
        <v>1</v>
      </c>
      <c r="S3" t="s">
        <v>39</v>
      </c>
      <c r="T3">
        <v>1</v>
      </c>
      <c r="U3" t="s">
        <v>40</v>
      </c>
      <c r="V3" t="s">
        <v>41</v>
      </c>
      <c r="W3">
        <v>0</v>
      </c>
      <c r="X3" t="s">
        <v>22</v>
      </c>
      <c r="Y3" t="s">
        <v>42</v>
      </c>
      <c r="Z3" t="s">
        <v>55</v>
      </c>
      <c r="AA3">
        <v>0</v>
      </c>
      <c r="AB3" t="s">
        <v>51</v>
      </c>
      <c r="AC3">
        <v>1</v>
      </c>
    </row>
    <row r="4" spans="1:29" x14ac:dyDescent="0.3">
      <c r="B4" t="s">
        <v>82</v>
      </c>
      <c r="C4">
        <v>0</v>
      </c>
      <c r="D4" t="s">
        <v>22</v>
      </c>
      <c r="E4" t="s">
        <v>22</v>
      </c>
      <c r="F4" t="s">
        <v>23</v>
      </c>
      <c r="G4" t="s">
        <v>23</v>
      </c>
      <c r="H4" t="s">
        <v>22</v>
      </c>
      <c r="I4" t="s">
        <v>48</v>
      </c>
      <c r="J4">
        <v>0</v>
      </c>
      <c r="L4" t="s">
        <v>48</v>
      </c>
      <c r="M4">
        <v>0</v>
      </c>
      <c r="Q4" t="s">
        <v>49</v>
      </c>
      <c r="R4">
        <v>0</v>
      </c>
      <c r="S4" t="s">
        <v>99</v>
      </c>
      <c r="T4">
        <v>1</v>
      </c>
      <c r="U4" t="s">
        <v>50</v>
      </c>
      <c r="V4" t="s">
        <v>67</v>
      </c>
      <c r="W4">
        <v>1</v>
      </c>
      <c r="Y4" t="s">
        <v>22</v>
      </c>
    </row>
    <row r="5" spans="1:29" x14ac:dyDescent="0.3">
      <c r="D5" t="s">
        <v>22</v>
      </c>
      <c r="E5" t="s">
        <v>22</v>
      </c>
      <c r="F5" t="s">
        <v>23</v>
      </c>
      <c r="G5" t="s">
        <v>23</v>
      </c>
      <c r="H5" t="s">
        <v>23</v>
      </c>
      <c r="L5" t="s">
        <v>47</v>
      </c>
      <c r="M5">
        <v>1</v>
      </c>
      <c r="U5" t="s">
        <v>50</v>
      </c>
      <c r="Z5" t="s">
        <v>68</v>
      </c>
      <c r="AA5">
        <v>0</v>
      </c>
      <c r="AB5" t="s">
        <v>26</v>
      </c>
      <c r="AC5">
        <v>0</v>
      </c>
    </row>
    <row r="6" spans="1:29" x14ac:dyDescent="0.3">
      <c r="D6" t="s">
        <v>22</v>
      </c>
      <c r="E6" t="s">
        <v>22</v>
      </c>
      <c r="F6" t="s">
        <v>22</v>
      </c>
      <c r="G6" t="s">
        <v>23</v>
      </c>
      <c r="H6" t="s">
        <v>22</v>
      </c>
      <c r="U6" t="s">
        <v>28</v>
      </c>
    </row>
    <row r="7" spans="1:29" x14ac:dyDescent="0.3">
      <c r="D7" t="s">
        <v>22</v>
      </c>
      <c r="E7" t="s">
        <v>22</v>
      </c>
      <c r="F7" t="s">
        <v>23</v>
      </c>
      <c r="G7" t="s">
        <v>22</v>
      </c>
      <c r="H7" t="s">
        <v>22</v>
      </c>
    </row>
    <row r="8" spans="1:29" x14ac:dyDescent="0.3">
      <c r="D8" t="s">
        <v>22</v>
      </c>
      <c r="E8" t="s">
        <v>22</v>
      </c>
      <c r="F8" t="s">
        <v>22</v>
      </c>
      <c r="G8" t="s">
        <v>22</v>
      </c>
      <c r="H8" t="s">
        <v>22</v>
      </c>
      <c r="U8" t="s">
        <v>64</v>
      </c>
    </row>
    <row r="9" spans="1:29" x14ac:dyDescent="0.3">
      <c r="D9" t="s">
        <v>22</v>
      </c>
      <c r="E9" t="s">
        <v>23</v>
      </c>
      <c r="F9" t="s">
        <v>23</v>
      </c>
      <c r="G9" t="s">
        <v>23</v>
      </c>
      <c r="H9" t="s">
        <v>22</v>
      </c>
      <c r="U9" t="s">
        <v>66</v>
      </c>
    </row>
    <row r="10" spans="1:29" x14ac:dyDescent="0.3">
      <c r="D10" t="s">
        <v>22</v>
      </c>
      <c r="E10" t="s">
        <v>23</v>
      </c>
      <c r="F10" t="s">
        <v>23</v>
      </c>
      <c r="G10" t="s">
        <v>22</v>
      </c>
      <c r="H10" t="s">
        <v>23</v>
      </c>
      <c r="U10" t="s">
        <v>70</v>
      </c>
    </row>
    <row r="11" spans="1:29" x14ac:dyDescent="0.3">
      <c r="D11" t="s">
        <v>22</v>
      </c>
      <c r="E11" t="s">
        <v>23</v>
      </c>
      <c r="G11" t="s">
        <v>23</v>
      </c>
      <c r="H11" t="s">
        <v>23</v>
      </c>
    </row>
    <row r="12" spans="1:29" x14ac:dyDescent="0.3">
      <c r="D12" t="s">
        <v>22</v>
      </c>
      <c r="E12" t="s">
        <v>22</v>
      </c>
      <c r="G12" t="s">
        <v>23</v>
      </c>
      <c r="H12" t="s">
        <v>23</v>
      </c>
      <c r="U12" t="s">
        <v>66</v>
      </c>
    </row>
    <row r="13" spans="1:29" x14ac:dyDescent="0.3">
      <c r="U13" t="s">
        <v>76</v>
      </c>
    </row>
    <row r="14" spans="1:29" x14ac:dyDescent="0.3">
      <c r="U14" t="s">
        <v>70</v>
      </c>
    </row>
    <row r="15" spans="1:29" x14ac:dyDescent="0.3">
      <c r="U15" t="s">
        <v>79</v>
      </c>
    </row>
    <row r="16" spans="1:29" x14ac:dyDescent="0.3">
      <c r="A16" s="1" t="s">
        <v>182</v>
      </c>
      <c r="B16" s="1" t="s">
        <v>183</v>
      </c>
      <c r="C16" s="1" t="s">
        <v>184</v>
      </c>
      <c r="U16" t="s">
        <v>76</v>
      </c>
    </row>
    <row r="17" spans="1:21" hidden="1" x14ac:dyDescent="0.3">
      <c r="A17" s="1" t="s">
        <v>0</v>
      </c>
      <c r="B17" t="s">
        <v>46</v>
      </c>
      <c r="C17">
        <v>1</v>
      </c>
      <c r="U17" t="s">
        <v>83</v>
      </c>
    </row>
    <row r="18" spans="1:21" hidden="1" x14ac:dyDescent="0.3">
      <c r="A18" t="s">
        <v>13</v>
      </c>
      <c r="B18" t="s">
        <v>13</v>
      </c>
      <c r="U18" t="s">
        <v>76</v>
      </c>
    </row>
    <row r="19" spans="1:21" hidden="1" x14ac:dyDescent="0.3">
      <c r="A19" t="s">
        <v>10</v>
      </c>
      <c r="B19" t="s">
        <v>67</v>
      </c>
      <c r="C19">
        <v>1</v>
      </c>
    </row>
    <row r="20" spans="1:21" hidden="1" x14ac:dyDescent="0.3">
      <c r="A20" s="1" t="s">
        <v>179</v>
      </c>
      <c r="B20" s="1" t="s">
        <v>179</v>
      </c>
      <c r="C20" s="1"/>
      <c r="U20" t="s">
        <v>50</v>
      </c>
    </row>
    <row r="21" spans="1:21" x14ac:dyDescent="0.3">
      <c r="A21" t="s">
        <v>14</v>
      </c>
      <c r="B21" t="s">
        <v>14</v>
      </c>
      <c r="U21" t="s">
        <v>70</v>
      </c>
    </row>
    <row r="22" spans="1:21" hidden="1" x14ac:dyDescent="0.3">
      <c r="A22" t="s">
        <v>7</v>
      </c>
      <c r="B22" t="s">
        <v>7</v>
      </c>
      <c r="U22" t="s">
        <v>90</v>
      </c>
    </row>
    <row r="23" spans="1:21" hidden="1" x14ac:dyDescent="0.3">
      <c r="A23" s="1" t="s">
        <v>0</v>
      </c>
      <c r="B23" t="s">
        <v>82</v>
      </c>
      <c r="C23">
        <v>0</v>
      </c>
      <c r="U23" t="s">
        <v>40</v>
      </c>
    </row>
    <row r="24" spans="1:21" hidden="1" x14ac:dyDescent="0.3">
      <c r="A24" t="s">
        <v>12</v>
      </c>
      <c r="B24" t="s">
        <v>42</v>
      </c>
      <c r="C24">
        <v>1</v>
      </c>
      <c r="U24" t="s">
        <v>70</v>
      </c>
    </row>
    <row r="25" spans="1:21" hidden="1" x14ac:dyDescent="0.3">
      <c r="A25" t="s">
        <v>10</v>
      </c>
      <c r="B25" t="s">
        <v>29</v>
      </c>
      <c r="C25">
        <v>0</v>
      </c>
      <c r="U25" t="s">
        <v>83</v>
      </c>
    </row>
    <row r="26" spans="1:21" hidden="1" x14ac:dyDescent="0.3">
      <c r="A26" t="s">
        <v>3</v>
      </c>
      <c r="B26" t="s">
        <v>25</v>
      </c>
      <c r="C26">
        <v>0</v>
      </c>
      <c r="U26" t="s">
        <v>95</v>
      </c>
    </row>
    <row r="27" spans="1:21" hidden="1" x14ac:dyDescent="0.3">
      <c r="A27" t="s">
        <v>12</v>
      </c>
      <c r="B27" t="s">
        <v>23</v>
      </c>
      <c r="C27">
        <v>0</v>
      </c>
      <c r="U27" t="s">
        <v>50</v>
      </c>
    </row>
    <row r="28" spans="1:21" hidden="1" x14ac:dyDescent="0.3">
      <c r="B28" t="s">
        <v>68</v>
      </c>
      <c r="C28">
        <v>0</v>
      </c>
      <c r="U28" t="s">
        <v>76</v>
      </c>
    </row>
    <row r="29" spans="1:21" hidden="1" x14ac:dyDescent="0.3">
      <c r="A29" s="1" t="s">
        <v>7</v>
      </c>
      <c r="B29" t="s">
        <v>26</v>
      </c>
      <c r="C29">
        <v>0</v>
      </c>
      <c r="U29" t="s">
        <v>40</v>
      </c>
    </row>
    <row r="30" spans="1:21" hidden="1" x14ac:dyDescent="0.3">
      <c r="A30" t="s">
        <v>8</v>
      </c>
      <c r="B30" t="s">
        <v>27</v>
      </c>
      <c r="C30">
        <v>0</v>
      </c>
    </row>
    <row r="31" spans="1:21" x14ac:dyDescent="0.3">
      <c r="A31" s="1" t="s">
        <v>14</v>
      </c>
      <c r="B31" t="s">
        <v>26</v>
      </c>
      <c r="C31">
        <v>0</v>
      </c>
    </row>
    <row r="32" spans="1:21" hidden="1" x14ac:dyDescent="0.3">
      <c r="A32" t="s">
        <v>13</v>
      </c>
      <c r="B32" t="s">
        <v>55</v>
      </c>
      <c r="C32">
        <v>0</v>
      </c>
      <c r="U32" t="s">
        <v>83</v>
      </c>
    </row>
    <row r="33" spans="1:21" hidden="1" x14ac:dyDescent="0.3">
      <c r="A33" s="1" t="s">
        <v>179</v>
      </c>
      <c r="B33" t="s">
        <v>48</v>
      </c>
      <c r="C33">
        <v>0</v>
      </c>
    </row>
    <row r="34" spans="1:21" hidden="1" x14ac:dyDescent="0.3">
      <c r="A34" t="s">
        <v>3</v>
      </c>
      <c r="B34" t="s">
        <v>48</v>
      </c>
      <c r="C34">
        <v>0</v>
      </c>
      <c r="U34" t="s">
        <v>105</v>
      </c>
    </row>
    <row r="35" spans="1:21" hidden="1" x14ac:dyDescent="0.3">
      <c r="A35" t="s">
        <v>3</v>
      </c>
      <c r="B35" t="s">
        <v>3</v>
      </c>
      <c r="U35" t="s">
        <v>90</v>
      </c>
    </row>
    <row r="36" spans="1:21" hidden="1" x14ac:dyDescent="0.3">
      <c r="A36" t="s">
        <v>10</v>
      </c>
      <c r="B36" t="s">
        <v>10</v>
      </c>
      <c r="U36" t="s">
        <v>76</v>
      </c>
    </row>
    <row r="37" spans="1:21" hidden="1" x14ac:dyDescent="0.3">
      <c r="A37" t="s">
        <v>12</v>
      </c>
      <c r="B37" t="s">
        <v>12</v>
      </c>
      <c r="U37" t="s">
        <v>105</v>
      </c>
    </row>
    <row r="38" spans="1:21" hidden="1" x14ac:dyDescent="0.3">
      <c r="A38" t="s">
        <v>8</v>
      </c>
      <c r="B38" t="s">
        <v>8</v>
      </c>
    </row>
    <row r="39" spans="1:21" hidden="1" x14ac:dyDescent="0.3">
      <c r="A39" s="1" t="s">
        <v>179</v>
      </c>
      <c r="B39" t="s">
        <v>24</v>
      </c>
      <c r="C39">
        <v>0</v>
      </c>
    </row>
    <row r="40" spans="1:21" hidden="1" x14ac:dyDescent="0.3">
      <c r="A40" t="s">
        <v>3</v>
      </c>
      <c r="B40" t="s">
        <v>24</v>
      </c>
      <c r="C40">
        <v>0</v>
      </c>
      <c r="U40" t="s">
        <v>76</v>
      </c>
    </row>
    <row r="41" spans="1:21" hidden="1" x14ac:dyDescent="0.3">
      <c r="A41" s="1" t="s">
        <v>179</v>
      </c>
      <c r="B41" t="s">
        <v>47</v>
      </c>
      <c r="C41">
        <v>1</v>
      </c>
      <c r="U41" t="s">
        <v>28</v>
      </c>
    </row>
    <row r="42" spans="1:21" hidden="1" x14ac:dyDescent="0.3">
      <c r="A42" s="1" t="s">
        <v>3</v>
      </c>
      <c r="B42" t="s">
        <v>47</v>
      </c>
      <c r="C42">
        <v>1</v>
      </c>
      <c r="U42" t="s">
        <v>105</v>
      </c>
    </row>
    <row r="43" spans="1:21" x14ac:dyDescent="0.3">
      <c r="A43" s="1" t="s">
        <v>14</v>
      </c>
      <c r="B43" t="s">
        <v>51</v>
      </c>
      <c r="C43">
        <v>1</v>
      </c>
      <c r="U43" t="s">
        <v>115</v>
      </c>
    </row>
    <row r="44" spans="1:21" hidden="1" x14ac:dyDescent="0.3">
      <c r="A44" t="s">
        <v>10</v>
      </c>
      <c r="B44" t="s">
        <v>41</v>
      </c>
      <c r="C44">
        <v>0</v>
      </c>
    </row>
    <row r="45" spans="1:21" hidden="1" x14ac:dyDescent="0.3">
      <c r="A45" s="1" t="s">
        <v>0</v>
      </c>
      <c r="B45" t="s">
        <v>21</v>
      </c>
      <c r="C45">
        <v>1</v>
      </c>
      <c r="U45" t="s">
        <v>76</v>
      </c>
    </row>
    <row r="46" spans="1:21" hidden="1" x14ac:dyDescent="0.3">
      <c r="A46" t="s">
        <v>12</v>
      </c>
      <c r="B46" t="s">
        <v>22</v>
      </c>
      <c r="C46">
        <v>1</v>
      </c>
      <c r="U46" t="s">
        <v>83</v>
      </c>
    </row>
    <row r="47" spans="1:21" hidden="1" x14ac:dyDescent="0.3">
      <c r="A47" s="1" t="s">
        <v>7</v>
      </c>
      <c r="B47" t="s">
        <v>38</v>
      </c>
      <c r="C47">
        <v>1</v>
      </c>
      <c r="U47" t="s">
        <v>76</v>
      </c>
    </row>
    <row r="48" spans="1:21" x14ac:dyDescent="0.3">
      <c r="A48" s="1" t="s">
        <v>14</v>
      </c>
      <c r="B48" t="s">
        <v>31</v>
      </c>
      <c r="C48">
        <v>1</v>
      </c>
      <c r="U48" t="s">
        <v>64</v>
      </c>
    </row>
    <row r="49" spans="1:21" hidden="1" x14ac:dyDescent="0.3">
      <c r="A49" s="1" t="s">
        <v>8</v>
      </c>
      <c r="B49" t="s">
        <v>99</v>
      </c>
      <c r="C49">
        <v>1</v>
      </c>
    </row>
    <row r="50" spans="1:21" hidden="1" x14ac:dyDescent="0.3">
      <c r="A50" t="s">
        <v>8</v>
      </c>
      <c r="B50" t="s">
        <v>39</v>
      </c>
      <c r="C50">
        <v>1</v>
      </c>
      <c r="U50" t="s">
        <v>70</v>
      </c>
    </row>
    <row r="51" spans="1:21" hidden="1" x14ac:dyDescent="0.3">
      <c r="A51" s="1" t="s">
        <v>7</v>
      </c>
      <c r="B51" t="s">
        <v>49</v>
      </c>
      <c r="C51">
        <v>0</v>
      </c>
      <c r="U51" t="s">
        <v>125</v>
      </c>
    </row>
    <row r="52" spans="1:21" hidden="1" x14ac:dyDescent="0.3">
      <c r="A52" t="s">
        <v>13</v>
      </c>
      <c r="B52" t="s">
        <v>30</v>
      </c>
      <c r="C52">
        <v>1</v>
      </c>
    </row>
    <row r="53" spans="1:21" hidden="1" x14ac:dyDescent="0.3">
      <c r="U53" t="s">
        <v>70</v>
      </c>
    </row>
    <row r="54" spans="1:21" hidden="1" x14ac:dyDescent="0.3">
      <c r="U54" t="s">
        <v>95</v>
      </c>
    </row>
    <row r="55" spans="1:21" hidden="1" x14ac:dyDescent="0.3">
      <c r="A55" t="s">
        <v>1</v>
      </c>
      <c r="B55" t="s">
        <v>22</v>
      </c>
      <c r="C55">
        <v>1</v>
      </c>
    </row>
    <row r="56" spans="1:21" hidden="1" x14ac:dyDescent="0.3">
      <c r="A56" t="s">
        <v>1</v>
      </c>
      <c r="B56" t="s">
        <v>23</v>
      </c>
      <c r="C56">
        <v>0</v>
      </c>
      <c r="U56" t="s">
        <v>76</v>
      </c>
    </row>
    <row r="57" spans="1:21" x14ac:dyDescent="0.3">
      <c r="U57" t="s">
        <v>125</v>
      </c>
    </row>
    <row r="59" spans="1:21" x14ac:dyDescent="0.3">
      <c r="U59" t="s">
        <v>40</v>
      </c>
    </row>
    <row r="61" spans="1:21" x14ac:dyDescent="0.3">
      <c r="U61" t="s">
        <v>66</v>
      </c>
    </row>
    <row r="62" spans="1:21" x14ac:dyDescent="0.3">
      <c r="U62" t="s">
        <v>50</v>
      </c>
    </row>
    <row r="63" spans="1:21" x14ac:dyDescent="0.3">
      <c r="U63" t="s">
        <v>40</v>
      </c>
    </row>
    <row r="65" spans="21:21" x14ac:dyDescent="0.3">
      <c r="U65" t="s">
        <v>70</v>
      </c>
    </row>
    <row r="66" spans="21:21" x14ac:dyDescent="0.3">
      <c r="U66" t="s">
        <v>76</v>
      </c>
    </row>
    <row r="67" spans="21:21" x14ac:dyDescent="0.3">
      <c r="U67" t="s">
        <v>125</v>
      </c>
    </row>
    <row r="68" spans="21:21" x14ac:dyDescent="0.3">
      <c r="U68" t="s">
        <v>50</v>
      </c>
    </row>
    <row r="69" spans="21:21" x14ac:dyDescent="0.3">
      <c r="U69" t="s">
        <v>66</v>
      </c>
    </row>
    <row r="70" spans="21:21" x14ac:dyDescent="0.3">
      <c r="U70" t="s">
        <v>50</v>
      </c>
    </row>
    <row r="71" spans="21:21" x14ac:dyDescent="0.3">
      <c r="U71" t="s">
        <v>50</v>
      </c>
    </row>
    <row r="74" spans="21:21" x14ac:dyDescent="0.3">
      <c r="U74" t="s">
        <v>50</v>
      </c>
    </row>
    <row r="75" spans="21:21" x14ac:dyDescent="0.3">
      <c r="U75" t="s">
        <v>66</v>
      </c>
    </row>
    <row r="76" spans="21:21" x14ac:dyDescent="0.3">
      <c r="U76" t="s">
        <v>76</v>
      </c>
    </row>
    <row r="77" spans="21:21" x14ac:dyDescent="0.3">
      <c r="U77" t="s">
        <v>50</v>
      </c>
    </row>
    <row r="78" spans="21:21" x14ac:dyDescent="0.3">
      <c r="U78" t="s">
        <v>50</v>
      </c>
    </row>
    <row r="79" spans="21:21" x14ac:dyDescent="0.3">
      <c r="U79" t="s">
        <v>40</v>
      </c>
    </row>
    <row r="80" spans="21:21" x14ac:dyDescent="0.3">
      <c r="U80" t="s">
        <v>50</v>
      </c>
    </row>
    <row r="83" spans="21:21" x14ac:dyDescent="0.3">
      <c r="U83" t="s">
        <v>66</v>
      </c>
    </row>
    <row r="86" spans="21:21" x14ac:dyDescent="0.3">
      <c r="U86" t="s">
        <v>165</v>
      </c>
    </row>
    <row r="87" spans="21:21" x14ac:dyDescent="0.3">
      <c r="U87" t="s">
        <v>83</v>
      </c>
    </row>
    <row r="88" spans="21:21" x14ac:dyDescent="0.3">
      <c r="U88" t="s">
        <v>83</v>
      </c>
    </row>
    <row r="89" spans="21:21" x14ac:dyDescent="0.3">
      <c r="U89" t="s">
        <v>76</v>
      </c>
    </row>
    <row r="90" spans="21:21" x14ac:dyDescent="0.3">
      <c r="U90" t="s">
        <v>40</v>
      </c>
    </row>
    <row r="92" spans="21:21" x14ac:dyDescent="0.3">
      <c r="U92" t="s">
        <v>125</v>
      </c>
    </row>
    <row r="93" spans="21:21" x14ac:dyDescent="0.3">
      <c r="U93" t="s">
        <v>76</v>
      </c>
    </row>
    <row r="94" spans="21:21" x14ac:dyDescent="0.3">
      <c r="U94" t="s">
        <v>50</v>
      </c>
    </row>
  </sheetData>
  <autoFilter ref="A16:C56" xr:uid="{CCF31744-A3F1-4A76-A681-B91F60011DCD}">
    <filterColumn colId="0">
      <filters>
        <filter val="chatboat"/>
      </filters>
    </filterColumn>
    <sortState xmlns:xlrd2="http://schemas.microsoft.com/office/spreadsheetml/2017/richdata2" ref="A17:C54">
      <sortCondition ref="B16:B5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EE4D-BD79-4D2B-A87D-2A69D517580A}">
  <dimension ref="A1:Z98"/>
  <sheetViews>
    <sheetView tabSelected="1" topLeftCell="A79" workbookViewId="0">
      <selection activeCell="L1" sqref="L1:L98"/>
    </sheetView>
  </sheetViews>
  <sheetFormatPr defaultRowHeight="13" x14ac:dyDescent="0.3"/>
  <cols>
    <col min="1" max="1" width="10" bestFit="1" customWidth="1"/>
    <col min="2" max="2" width="14.69921875" bestFit="1" customWidth="1"/>
    <col min="3" max="3" width="17.19921875" bestFit="1" customWidth="1"/>
    <col min="4" max="4" width="10.8984375" bestFit="1" customWidth="1"/>
    <col min="5" max="5" width="8.59765625" bestFit="1" customWidth="1"/>
    <col min="6" max="6" width="9" bestFit="1" customWidth="1"/>
    <col min="7" max="7" width="11.19921875" bestFit="1" customWidth="1"/>
    <col min="8" max="8" width="9.8984375" bestFit="1" customWidth="1"/>
    <col min="9" max="9" width="12.296875" bestFit="1" customWidth="1"/>
    <col min="10" max="10" width="15.796875" bestFit="1" customWidth="1"/>
    <col min="11" max="11" width="14" bestFit="1" customWidth="1"/>
    <col min="12" max="12" width="7.09765625" bestFit="1" customWidth="1"/>
    <col min="13" max="13" width="13.5" bestFit="1" customWidth="1"/>
    <col min="14" max="14" width="14" bestFit="1" customWidth="1"/>
    <col min="15" max="15" width="36.69921875" bestFit="1" customWidth="1"/>
    <col min="16" max="16" width="13.19921875" bestFit="1" customWidth="1"/>
    <col min="17" max="17" width="13" bestFit="1" customWidth="1"/>
    <col min="18" max="18" width="12.5" bestFit="1" customWidth="1"/>
    <col min="19" max="19" width="17.796875" bestFit="1" customWidth="1"/>
    <col min="20" max="20" width="13.796875" bestFit="1" customWidth="1"/>
    <col min="21" max="21" width="15.59765625" bestFit="1" customWidth="1"/>
    <col min="22" max="22" width="28.5" bestFit="1" customWidth="1"/>
    <col min="23" max="23" width="14.8984375" bestFit="1" customWidth="1"/>
    <col min="24" max="24" width="24.8984375" bestFit="1" customWidth="1"/>
    <col min="25" max="25" width="28.09765625" bestFit="1" customWidth="1"/>
    <col min="26" max="26" width="23.09765625" bestFit="1" customWidth="1"/>
  </cols>
  <sheetData>
    <row r="1" spans="1:26" x14ac:dyDescent="0.3">
      <c r="A1" t="s">
        <v>0</v>
      </c>
      <c r="B1" t="s">
        <v>1</v>
      </c>
      <c r="C1" t="s">
        <v>2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3">
      <c r="A2">
        <f>IF('Clean Data Online Payment'!A2="Very much concerned",1,IF('Clean Data Online Payment'!A2="A little concerned",1,0))</f>
        <v>1</v>
      </c>
      <c r="B2">
        <f>IF('Clean Data Online Payment'!B2="Yes",1,0)</f>
        <v>1</v>
      </c>
      <c r="C2">
        <f>IF('Clean Data Online Payment'!C2="Yes",1,0)</f>
        <v>1</v>
      </c>
      <c r="D2">
        <f>IF('Clean Data Online Payment'!D2="Yes",1,0)</f>
        <v>0</v>
      </c>
      <c r="E2">
        <f>IF('Clean Data Online Payment'!E2="Yes",1,0)</f>
        <v>1</v>
      </c>
      <c r="F2">
        <f>IF('Clean Data Online Payment'!F2="Yes",1,0)</f>
        <v>0</v>
      </c>
      <c r="G2">
        <f>IF('Clean Data Online Payment'!G2="Regularly",1,0)</f>
        <v>0</v>
      </c>
      <c r="H2">
        <f>IF('Clean Data Online Payment'!H2="Yes",1,0)</f>
        <v>0</v>
      </c>
      <c r="I2">
        <f>IF('Clean Data Online Payment'!I2="Regularly",1,0)</f>
        <v>0</v>
      </c>
      <c r="J2">
        <f>IF('Clean Data Online Payment'!J2="Yes",1,0)</f>
        <v>0</v>
      </c>
      <c r="K2">
        <f>IF('Clean Data Online Payment'!K2="Yes",1,0)</f>
        <v>1</v>
      </c>
      <c r="L2">
        <f>IF('Clean Data Online Payment'!L2="Yes",1,0)</f>
        <v>1</v>
      </c>
      <c r="M2">
        <f>IF('Clean Data Online Payment'!M2="Yes, Always",1,0)</f>
        <v>0</v>
      </c>
      <c r="N2">
        <f>IF('Clean Data Online Payment'!N2="Yes, mostly",1,IF('Clean Data Online Payment'!N2="Yes, Sometimes",1,0))</f>
        <v>0</v>
      </c>
      <c r="O2" t="s">
        <v>28</v>
      </c>
      <c r="P2">
        <f>IF('Clean Data Online Payment'!P2="Always",1,0)</f>
        <v>0</v>
      </c>
      <c r="Q2">
        <f>IF('Clean Data Online Payment'!Q2="Yes",1,0)</f>
        <v>0</v>
      </c>
      <c r="R2">
        <f>IF('Clean Data Online Payment'!R2="Maybe",1,IF('Clean Data Online Payment'!R3="Yes",1,0))</f>
        <v>0</v>
      </c>
      <c r="S2">
        <f>IF('Clean Data Online Payment'!S2="Yes, very well",1,0)</f>
        <v>1</v>
      </c>
      <c r="T2">
        <f>IF('Clean Data Online Payment'!T2="Yes, Frequently",1,IF('Clean Data Online Payment'!T3="Some Times",1,0))</f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3">
      <c r="A3">
        <f>IF('Clean Data Online Payment'!A3="Very much concerned",1,IF('Clean Data Online Payment'!A3="A little concerned",1,0))</f>
        <v>1</v>
      </c>
      <c r="B3">
        <f>IF('Clean Data Online Payment'!B3="Yes",1,0)</f>
        <v>1</v>
      </c>
      <c r="C3">
        <f>IF('Clean Data Online Payment'!C3="Yes",1,0)</f>
        <v>1</v>
      </c>
      <c r="D3">
        <f>IF('Clean Data Online Payment'!D3="Yes",1,0)</f>
        <v>1</v>
      </c>
      <c r="E3">
        <f>IF('Clean Data Online Payment'!E3="Yes",1,0)</f>
        <v>0</v>
      </c>
      <c r="F3">
        <f>IF('Clean Data Online Payment'!F3="Yes",1,0)</f>
        <v>0</v>
      </c>
      <c r="G3">
        <f>IF('Clean Data Online Payment'!G3="Regularly",1,0)</f>
        <v>0</v>
      </c>
      <c r="H3">
        <f>IF('Clean Data Online Payment'!H3="Yes",1,0)</f>
        <v>1</v>
      </c>
      <c r="I3">
        <f>IF('Clean Data Online Payment'!I3="Regularly",1,0)</f>
        <v>0</v>
      </c>
      <c r="J3">
        <f>IF('Clean Data Online Payment'!J3="Yes",1,0)</f>
        <v>0</v>
      </c>
      <c r="K3">
        <f>IF('Clean Data Online Payment'!K3="Yes",1,0)</f>
        <v>1</v>
      </c>
      <c r="L3">
        <f>IF('Clean Data Online Payment'!L3="Yes",1,0)</f>
        <v>1</v>
      </c>
      <c r="M3">
        <f>IF('Clean Data Online Payment'!M3="Yes, Always",1,0)</f>
        <v>1</v>
      </c>
      <c r="N3">
        <f>IF('Clean Data Online Payment'!N3="Yes, mostly",1,IF('Clean Data Online Payment'!N3="Yes, Sometimes",1,0))</f>
        <v>1</v>
      </c>
      <c r="O3" t="s">
        <v>40</v>
      </c>
      <c r="P3">
        <f>IF('Clean Data Online Payment'!P3="Always",1,0)</f>
        <v>0</v>
      </c>
      <c r="Q3">
        <f>IF('Clean Data Online Payment'!Q3="Yes",1,0)</f>
        <v>0</v>
      </c>
      <c r="R3">
        <f>IF('Clean Data Online Payment'!R3="Maybe",1,IF('Clean Data Online Payment'!R4="Yes",1,0))</f>
        <v>1</v>
      </c>
      <c r="S3">
        <f>IF('Clean Data Online Payment'!S3="Yes, very well",1,0)</f>
        <v>1</v>
      </c>
      <c r="T3">
        <f>IF('Clean Data Online Payment'!T3="Yes, Frequently",1,IF('Clean Data Online Payment'!T4="Some Times",1,0))</f>
        <v>1</v>
      </c>
      <c r="U3" t="s">
        <v>43</v>
      </c>
      <c r="V3" t="s">
        <v>44</v>
      </c>
      <c r="W3" t="s">
        <v>34</v>
      </c>
      <c r="X3" t="s">
        <v>35</v>
      </c>
      <c r="Y3" t="s">
        <v>45</v>
      </c>
      <c r="Z3" t="s">
        <v>37</v>
      </c>
    </row>
    <row r="4" spans="1:26" x14ac:dyDescent="0.3">
      <c r="A4">
        <f>IF('Clean Data Online Payment'!A4="Very much concerned",1,IF('Clean Data Online Payment'!A4="A little concerned",1,0))</f>
        <v>1</v>
      </c>
      <c r="B4">
        <f>IF('Clean Data Online Payment'!B4="Yes",1,0)</f>
        <v>1</v>
      </c>
      <c r="C4">
        <f>IF('Clean Data Online Payment'!C4="Yes",1,0)</f>
        <v>1</v>
      </c>
      <c r="D4">
        <f>IF('Clean Data Online Payment'!D4="Yes",1,0)</f>
        <v>0</v>
      </c>
      <c r="E4">
        <f>IF('Clean Data Online Payment'!E4="Yes",1,0)</f>
        <v>0</v>
      </c>
      <c r="F4">
        <f>IF('Clean Data Online Payment'!F4="Yes",1,0)</f>
        <v>1</v>
      </c>
      <c r="G4">
        <f>IF('Clean Data Online Payment'!G4="Regularly",1,0)</f>
        <v>1</v>
      </c>
      <c r="H4">
        <f>IF('Clean Data Online Payment'!H4="Yes",1,0)</f>
        <v>1</v>
      </c>
      <c r="I4">
        <f>IF('Clean Data Online Payment'!I4="Regularly",1,0)</f>
        <v>0</v>
      </c>
      <c r="J4">
        <f>IF('Clean Data Online Payment'!J4="Yes",1,0)</f>
        <v>1</v>
      </c>
      <c r="K4">
        <f>IF('Clean Data Online Payment'!K4="Yes",1,0)</f>
        <v>1</v>
      </c>
      <c r="L4">
        <f>IF('Clean Data Online Payment'!L4="Yes",1,0)</f>
        <v>1</v>
      </c>
      <c r="M4">
        <f>IF('Clean Data Online Payment'!M4="Yes, Always",1,0)</f>
        <v>0</v>
      </c>
      <c r="N4">
        <f>IF('Clean Data Online Payment'!N4="Yes, mostly",1,IF('Clean Data Online Payment'!N4="Yes, Sometimes",1,0))</f>
        <v>0</v>
      </c>
      <c r="O4" t="s">
        <v>50</v>
      </c>
      <c r="P4">
        <f>IF('Clean Data Online Payment'!P4="Always",1,0)</f>
        <v>0</v>
      </c>
      <c r="Q4">
        <f>IF('Clean Data Online Payment'!Q4="Yes",1,0)</f>
        <v>1</v>
      </c>
      <c r="R4">
        <f>IF('Clean Data Online Payment'!R4="Maybe",1,IF('Clean Data Online Payment'!R5="Yes",1,0))</f>
        <v>1</v>
      </c>
      <c r="S4">
        <f>IF('Clean Data Online Payment'!S4="Yes, very well",1,0)</f>
        <v>1</v>
      </c>
      <c r="T4">
        <f>IF('Clean Data Online Payment'!T4="Yes, Frequently",1,IF('Clean Data Online Payment'!T5="Some Times",1,0))</f>
        <v>1</v>
      </c>
      <c r="U4" t="s">
        <v>43</v>
      </c>
      <c r="V4" t="s">
        <v>52</v>
      </c>
      <c r="W4" t="s">
        <v>53</v>
      </c>
      <c r="X4" t="s">
        <v>35</v>
      </c>
      <c r="Y4" t="s">
        <v>54</v>
      </c>
      <c r="Z4" t="s">
        <v>37</v>
      </c>
    </row>
    <row r="5" spans="1:26" x14ac:dyDescent="0.3">
      <c r="A5">
        <f>IF('Clean Data Online Payment'!A5="Very much concerned",1,IF('Clean Data Online Payment'!A5="A little concerned",1,0))</f>
        <v>1</v>
      </c>
      <c r="B5">
        <f>IF('Clean Data Online Payment'!B5="Yes",1,0)</f>
        <v>1</v>
      </c>
      <c r="C5">
        <f>IF('Clean Data Online Payment'!C5="Yes",1,0)</f>
        <v>1</v>
      </c>
      <c r="D5">
        <f>IF('Clean Data Online Payment'!D5="Yes",1,0)</f>
        <v>0</v>
      </c>
      <c r="E5">
        <f>IF('Clean Data Online Payment'!E5="Yes",1,0)</f>
        <v>0</v>
      </c>
      <c r="F5">
        <f>IF('Clean Data Online Payment'!F5="Yes",1,0)</f>
        <v>1</v>
      </c>
      <c r="G5">
        <f>IF('Clean Data Online Payment'!G5="Regularly",1,0)</f>
        <v>1</v>
      </c>
      <c r="H5">
        <f>IF('Clean Data Online Payment'!H5="Yes",1,0)</f>
        <v>1</v>
      </c>
      <c r="I5">
        <f>IF('Clean Data Online Payment'!I5="Regularly",1,0)</f>
        <v>1</v>
      </c>
      <c r="J5">
        <f>IF('Clean Data Online Payment'!J5="Yes",1,0)</f>
        <v>1</v>
      </c>
      <c r="K5">
        <f>IF('Clean Data Online Payment'!K5="Yes",1,0)</f>
        <v>1</v>
      </c>
      <c r="L5">
        <f>IF('Clean Data Online Payment'!L5="Yes",1,0)</f>
        <v>1</v>
      </c>
      <c r="M5">
        <f>IF('Clean Data Online Payment'!M5="Yes, Always",1,0)</f>
        <v>0</v>
      </c>
      <c r="N5">
        <f>IF('Clean Data Online Payment'!N5="Yes, mostly",1,IF('Clean Data Online Payment'!N5="Yes, Sometimes",1,0))</f>
        <v>1</v>
      </c>
      <c r="O5" t="s">
        <v>50</v>
      </c>
      <c r="P5">
        <f>IF('Clean Data Online Payment'!P5="Always",1,0)</f>
        <v>0</v>
      </c>
      <c r="Q5">
        <f>IF('Clean Data Online Payment'!Q5="Yes",1,0)</f>
        <v>1</v>
      </c>
      <c r="R5">
        <f>IF('Clean Data Online Payment'!R5="Maybe",1,IF('Clean Data Online Payment'!R6="Yes",1,0))</f>
        <v>0</v>
      </c>
      <c r="S5">
        <f>IF('Clean Data Online Payment'!S5="Yes, very well",1,0)</f>
        <v>0</v>
      </c>
      <c r="T5">
        <f>IF('Clean Data Online Payment'!T5="Yes, Frequently",1,IF('Clean Data Online Payment'!T6="Some Times",1,0))</f>
        <v>1</v>
      </c>
      <c r="U5" t="s">
        <v>56</v>
      </c>
      <c r="V5" t="s">
        <v>57</v>
      </c>
      <c r="W5" t="s">
        <v>58</v>
      </c>
      <c r="X5" t="s">
        <v>35</v>
      </c>
      <c r="Y5" t="s">
        <v>59</v>
      </c>
      <c r="Z5" t="s">
        <v>60</v>
      </c>
    </row>
    <row r="6" spans="1:26" x14ac:dyDescent="0.3">
      <c r="A6">
        <f>IF('Clean Data Online Payment'!A6="Very much concerned",1,IF('Clean Data Online Payment'!A6="A little concerned",1,0))</f>
        <v>1</v>
      </c>
      <c r="B6">
        <f>IF('Clean Data Online Payment'!B6="Yes",1,0)</f>
        <v>1</v>
      </c>
      <c r="C6">
        <f>IF('Clean Data Online Payment'!C6="Yes",1,0)</f>
        <v>1</v>
      </c>
      <c r="D6">
        <f>IF('Clean Data Online Payment'!D6="Yes",1,0)</f>
        <v>0</v>
      </c>
      <c r="E6">
        <f>IF('Clean Data Online Payment'!E6="Yes",1,0)</f>
        <v>0</v>
      </c>
      <c r="F6">
        <f>IF('Clean Data Online Payment'!F6="Yes",1,0)</f>
        <v>0</v>
      </c>
      <c r="G6">
        <f>IF('Clean Data Online Payment'!G6="Regularly",1,0)</f>
        <v>0</v>
      </c>
      <c r="H6">
        <f>IF('Clean Data Online Payment'!H6="Yes",1,0)</f>
        <v>0</v>
      </c>
      <c r="I6">
        <f>IF('Clean Data Online Payment'!I6="Regularly",1,0)</f>
        <v>0</v>
      </c>
      <c r="J6">
        <f>IF('Clean Data Online Payment'!J6="Yes",1,0)</f>
        <v>0</v>
      </c>
      <c r="K6">
        <f>IF('Clean Data Online Payment'!K6="Yes",1,0)</f>
        <v>1</v>
      </c>
      <c r="L6">
        <f>IF('Clean Data Online Payment'!L6="Yes",1,0)</f>
        <v>1</v>
      </c>
      <c r="M6">
        <f>IF('Clean Data Online Payment'!M6="Yes, Always",1,0)</f>
        <v>0</v>
      </c>
      <c r="N6">
        <f>IF('Clean Data Online Payment'!N6="Yes, mostly",1,IF('Clean Data Online Payment'!N6="Yes, Sometimes",1,0))</f>
        <v>0</v>
      </c>
      <c r="O6" t="s">
        <v>28</v>
      </c>
      <c r="P6">
        <f>IF('Clean Data Online Payment'!P6="Always",1,0)</f>
        <v>0</v>
      </c>
      <c r="Q6">
        <f>IF('Clean Data Online Payment'!Q6="Yes",1,0)</f>
        <v>0</v>
      </c>
      <c r="R6">
        <f>IF('Clean Data Online Payment'!R6="Maybe",1,IF('Clean Data Online Payment'!R7="Yes",1,0))</f>
        <v>0</v>
      </c>
      <c r="S6">
        <f>IF('Clean Data Online Payment'!S6="Yes, very well",1,0)</f>
        <v>1</v>
      </c>
      <c r="T6">
        <f>IF('Clean Data Online Payment'!T6="Yes, Frequently",1,IF('Clean Data Online Payment'!T7="Some Times",1,0))</f>
        <v>0</v>
      </c>
      <c r="U6" t="s">
        <v>32</v>
      </c>
      <c r="V6" t="s">
        <v>33</v>
      </c>
      <c r="W6" t="s">
        <v>34</v>
      </c>
      <c r="X6" t="s">
        <v>35</v>
      </c>
      <c r="Y6" t="s">
        <v>61</v>
      </c>
      <c r="Z6" t="s">
        <v>37</v>
      </c>
    </row>
    <row r="7" spans="1:26" x14ac:dyDescent="0.3">
      <c r="A7">
        <f>IF('Clean Data Online Payment'!A7="Very much concerned",1,IF('Clean Data Online Payment'!A7="A little concerned",1,0))</f>
        <v>1</v>
      </c>
      <c r="B7">
        <f>IF('Clean Data Online Payment'!B7="Yes",1,0)</f>
        <v>1</v>
      </c>
      <c r="C7">
        <f>IF('Clean Data Online Payment'!C7="Yes",1,0)</f>
        <v>1</v>
      </c>
      <c r="D7">
        <f>IF('Clean Data Online Payment'!D7="Yes",1,0)</f>
        <v>1</v>
      </c>
      <c r="E7">
        <f>IF('Clean Data Online Payment'!E7="Yes",1,0)</f>
        <v>0</v>
      </c>
      <c r="F7">
        <f>IF('Clean Data Online Payment'!F7="Yes",1,0)</f>
        <v>1</v>
      </c>
      <c r="G7">
        <f>IF('Clean Data Online Payment'!G7="Regularly",1,0)</f>
        <v>0</v>
      </c>
      <c r="H7">
        <f>IF('Clean Data Online Payment'!H7="Yes",1,0)</f>
        <v>1</v>
      </c>
      <c r="I7">
        <f>IF('Clean Data Online Payment'!I7="Regularly",1,0)</f>
        <v>0</v>
      </c>
      <c r="J7">
        <f>IF('Clean Data Online Payment'!J7="Yes",1,0)</f>
        <v>0</v>
      </c>
      <c r="K7">
        <f>IF('Clean Data Online Payment'!K7="Yes",1,0)</f>
        <v>1</v>
      </c>
      <c r="L7">
        <f>IF('Clean Data Online Payment'!L7="Yes",1,0)</f>
        <v>0</v>
      </c>
      <c r="M7">
        <f>IF('Clean Data Online Payment'!M7="Yes, Always",1,0)</f>
        <v>0</v>
      </c>
      <c r="N7">
        <f>IF('Clean Data Online Payment'!N7="Yes, mostly",1,IF('Clean Data Online Payment'!N7="Yes, Sometimes",1,0))</f>
        <v>1</v>
      </c>
      <c r="P7">
        <f>IF('Clean Data Online Payment'!P7="Always",1,0)</f>
        <v>0</v>
      </c>
      <c r="Q7">
        <f>IF('Clean Data Online Payment'!Q7="Yes",1,0)</f>
        <v>0</v>
      </c>
      <c r="R7">
        <f>IF('Clean Data Online Payment'!R7="Maybe",1,IF('Clean Data Online Payment'!R8="Yes",1,0))</f>
        <v>1</v>
      </c>
      <c r="S7">
        <f>IF('Clean Data Online Payment'!S7="Yes, very well",1,0)</f>
        <v>0</v>
      </c>
      <c r="T7">
        <f>IF('Clean Data Online Payment'!T7="Yes, Frequently",1,IF('Clean Data Online Payment'!T8="Some Times",1,0))</f>
        <v>0</v>
      </c>
      <c r="U7" t="s">
        <v>56</v>
      </c>
      <c r="V7" t="s">
        <v>33</v>
      </c>
      <c r="W7" t="s">
        <v>34</v>
      </c>
      <c r="X7" t="s">
        <v>62</v>
      </c>
      <c r="Y7" t="s">
        <v>63</v>
      </c>
      <c r="Z7" t="s">
        <v>60</v>
      </c>
    </row>
    <row r="8" spans="1:26" x14ac:dyDescent="0.3">
      <c r="A8">
        <f>IF('Clean Data Online Payment'!A8="Very much concerned",1,IF('Clean Data Online Payment'!A8="A little concerned",1,0))</f>
        <v>1</v>
      </c>
      <c r="B8">
        <f>IF('Clean Data Online Payment'!B8="Yes",1,0)</f>
        <v>1</v>
      </c>
      <c r="C8">
        <f>IF('Clean Data Online Payment'!C8="Yes",1,0)</f>
        <v>1</v>
      </c>
      <c r="D8">
        <f>IF('Clean Data Online Payment'!D8="Yes",1,0)</f>
        <v>0</v>
      </c>
      <c r="E8">
        <f>IF('Clean Data Online Payment'!E8="Yes",1,0)</f>
        <v>0</v>
      </c>
      <c r="F8">
        <f>IF('Clean Data Online Payment'!F8="Yes",1,0)</f>
        <v>0</v>
      </c>
      <c r="G8">
        <f>IF('Clean Data Online Payment'!G8="Regularly",1,0)</f>
        <v>0</v>
      </c>
      <c r="H8">
        <f>IF('Clean Data Online Payment'!H8="Yes",1,0)</f>
        <v>0</v>
      </c>
      <c r="I8">
        <f>IF('Clean Data Online Payment'!I8="Regularly",1,0)</f>
        <v>0</v>
      </c>
      <c r="J8">
        <f>IF('Clean Data Online Payment'!J8="Yes",1,0)</f>
        <v>0</v>
      </c>
      <c r="K8">
        <f>IF('Clean Data Online Payment'!K8="Yes",1,0)</f>
        <v>1</v>
      </c>
      <c r="L8">
        <f>IF('Clean Data Online Payment'!L8="Yes",1,0)</f>
        <v>0</v>
      </c>
      <c r="M8">
        <f>IF('Clean Data Online Payment'!M8="Yes, Always",1,0)</f>
        <v>0</v>
      </c>
      <c r="N8">
        <f>IF('Clean Data Online Payment'!N8="Yes, mostly",1,IF('Clean Data Online Payment'!N8="Yes, Sometimes",1,0))</f>
        <v>1</v>
      </c>
      <c r="O8" t="s">
        <v>64</v>
      </c>
      <c r="P8">
        <f>IF('Clean Data Online Payment'!P8="Always",1,0)</f>
        <v>0</v>
      </c>
      <c r="Q8">
        <f>IF('Clean Data Online Payment'!Q8="Yes",1,0)</f>
        <v>1</v>
      </c>
      <c r="R8">
        <f>IF('Clean Data Online Payment'!R8="Maybe",1,IF('Clean Data Online Payment'!R9="Yes",1,0))</f>
        <v>1</v>
      </c>
      <c r="S8">
        <f>IF('Clean Data Online Payment'!S8="Yes, very well",1,0)</f>
        <v>1</v>
      </c>
      <c r="T8">
        <f>IF('Clean Data Online Payment'!T8="Yes, Frequently",1,IF('Clean Data Online Payment'!T9="Some Times",1,0))</f>
        <v>1</v>
      </c>
      <c r="U8" t="s">
        <v>56</v>
      </c>
      <c r="V8" t="s">
        <v>33</v>
      </c>
      <c r="W8" t="s">
        <v>34</v>
      </c>
      <c r="X8" t="s">
        <v>62</v>
      </c>
      <c r="Y8" t="s">
        <v>65</v>
      </c>
      <c r="Z8" t="s">
        <v>60</v>
      </c>
    </row>
    <row r="9" spans="1:26" x14ac:dyDescent="0.3">
      <c r="A9">
        <f>IF('Clean Data Online Payment'!A9="Very much concerned",1,IF('Clean Data Online Payment'!A9="A little concerned",1,0))</f>
        <v>1</v>
      </c>
      <c r="B9">
        <f>IF('Clean Data Online Payment'!B9="Yes",1,0)</f>
        <v>1</v>
      </c>
      <c r="C9">
        <f>IF('Clean Data Online Payment'!C9="Yes",1,0)</f>
        <v>1</v>
      </c>
      <c r="D9">
        <f>IF('Clean Data Online Payment'!D9="Yes",1,0)</f>
        <v>0</v>
      </c>
      <c r="E9">
        <f>IF('Clean Data Online Payment'!E9="Yes",1,0)</f>
        <v>0</v>
      </c>
      <c r="F9">
        <f>IF('Clean Data Online Payment'!F9="Yes",1,0)</f>
        <v>1</v>
      </c>
      <c r="G9">
        <f>IF('Clean Data Online Payment'!G9="Regularly",1,0)</f>
        <v>0</v>
      </c>
      <c r="H9">
        <f>IF('Clean Data Online Payment'!H9="Yes",1,0)</f>
        <v>1</v>
      </c>
      <c r="I9">
        <f>IF('Clean Data Online Payment'!I9="Regularly",1,0)</f>
        <v>0</v>
      </c>
      <c r="J9">
        <f>IF('Clean Data Online Payment'!J9="Yes",1,0)</f>
        <v>1</v>
      </c>
      <c r="K9">
        <f>IF('Clean Data Online Payment'!K9="Yes",1,0)</f>
        <v>1</v>
      </c>
      <c r="L9">
        <f>IF('Clean Data Online Payment'!L9="Yes",1,0)</f>
        <v>1</v>
      </c>
      <c r="M9">
        <f>IF('Clean Data Online Payment'!M9="Yes, Always",1,0)</f>
        <v>1</v>
      </c>
      <c r="N9">
        <f>IF('Clean Data Online Payment'!N9="Yes, mostly",1,IF('Clean Data Online Payment'!N9="Yes, Sometimes",1,0))</f>
        <v>1</v>
      </c>
      <c r="O9" t="s">
        <v>66</v>
      </c>
      <c r="P9">
        <f>IF('Clean Data Online Payment'!P9="Always",1,0)</f>
        <v>1</v>
      </c>
      <c r="Q9">
        <f>IF('Clean Data Online Payment'!Q9="Yes",1,0)</f>
        <v>1</v>
      </c>
      <c r="R9">
        <f>IF('Clean Data Online Payment'!R9="Maybe",1,IF('Clean Data Online Payment'!R10="Yes",1,0))</f>
        <v>1</v>
      </c>
      <c r="S9">
        <f>IF('Clean Data Online Payment'!S9="Yes, very well",1,0)</f>
        <v>0</v>
      </c>
      <c r="T9">
        <f>IF('Clean Data Online Payment'!T9="Yes, Frequently",1,IF('Clean Data Online Payment'!T10="Some Times",1,0))</f>
        <v>0</v>
      </c>
      <c r="U9" t="s">
        <v>56</v>
      </c>
      <c r="V9" t="s">
        <v>33</v>
      </c>
      <c r="W9" t="s">
        <v>34</v>
      </c>
      <c r="X9" t="s">
        <v>62</v>
      </c>
      <c r="Y9" t="s">
        <v>69</v>
      </c>
      <c r="Z9" t="s">
        <v>60</v>
      </c>
    </row>
    <row r="10" spans="1:26" x14ac:dyDescent="0.3">
      <c r="A10">
        <f>IF('Clean Data Online Payment'!A10="Very much concerned",1,IF('Clean Data Online Payment'!A10="A little concerned",1,0))</f>
        <v>1</v>
      </c>
      <c r="B10">
        <f>IF('Clean Data Online Payment'!B10="Yes",1,0)</f>
        <v>1</v>
      </c>
      <c r="C10">
        <f>IF('Clean Data Online Payment'!C10="Yes",1,0)</f>
        <v>1</v>
      </c>
      <c r="D10">
        <f>IF('Clean Data Online Payment'!D10="Yes",1,0)</f>
        <v>0</v>
      </c>
      <c r="E10">
        <f>IF('Clean Data Online Payment'!E10="Yes",1,0)</f>
        <v>1</v>
      </c>
      <c r="F10">
        <f>IF('Clean Data Online Payment'!F10="Yes",1,0)</f>
        <v>1</v>
      </c>
      <c r="G10">
        <f>IF('Clean Data Online Payment'!G10="Regularly",1,0)</f>
        <v>0</v>
      </c>
      <c r="H10">
        <f>IF('Clean Data Online Payment'!H10="Yes",1,0)</f>
        <v>1</v>
      </c>
      <c r="I10">
        <f>IF('Clean Data Online Payment'!I10="Regularly",1,0)</f>
        <v>1</v>
      </c>
      <c r="J10">
        <f>IF('Clean Data Online Payment'!J10="Yes",1,0)</f>
        <v>1</v>
      </c>
      <c r="K10">
        <f>IF('Clean Data Online Payment'!K10="Yes",1,0)</f>
        <v>1</v>
      </c>
      <c r="L10">
        <f>IF('Clean Data Online Payment'!L10="Yes",1,0)</f>
        <v>1</v>
      </c>
      <c r="M10">
        <f>IF('Clean Data Online Payment'!M10="Yes, Always",1,0)</f>
        <v>0</v>
      </c>
      <c r="N10">
        <f>IF('Clean Data Online Payment'!N10="Yes, mostly",1,IF('Clean Data Online Payment'!N10="Yes, Sometimes",1,0))</f>
        <v>1</v>
      </c>
      <c r="O10" t="s">
        <v>70</v>
      </c>
      <c r="P10">
        <f>IF('Clean Data Online Payment'!P10="Always",1,0)</f>
        <v>1</v>
      </c>
      <c r="Q10">
        <f>IF('Clean Data Online Payment'!Q10="Yes",1,0)</f>
        <v>1</v>
      </c>
      <c r="R10">
        <f>IF('Clean Data Online Payment'!R10="Maybe",1,IF('Clean Data Online Payment'!R11="Yes",1,0))</f>
        <v>0</v>
      </c>
      <c r="S10">
        <f>IF('Clean Data Online Payment'!S10="Yes, very well",1,0)</f>
        <v>1</v>
      </c>
      <c r="T10">
        <f>IF('Clean Data Online Payment'!T10="Yes, Frequently",1,IF('Clean Data Online Payment'!T11="Some Times",1,0))</f>
        <v>1</v>
      </c>
      <c r="U10" t="s">
        <v>32</v>
      </c>
      <c r="V10" t="s">
        <v>52</v>
      </c>
      <c r="W10" t="s">
        <v>34</v>
      </c>
      <c r="X10" t="s">
        <v>71</v>
      </c>
      <c r="Y10" t="s">
        <v>72</v>
      </c>
      <c r="Z10" t="s">
        <v>37</v>
      </c>
    </row>
    <row r="11" spans="1:26" x14ac:dyDescent="0.3">
      <c r="A11">
        <f>IF('Clean Data Online Payment'!A11="Very much concerned",1,IF('Clean Data Online Payment'!A11="A little concerned",1,0))</f>
        <v>1</v>
      </c>
      <c r="B11">
        <f>IF('Clean Data Online Payment'!B11="Yes",1,0)</f>
        <v>1</v>
      </c>
      <c r="C11">
        <f>IF('Clean Data Online Payment'!C11="Yes",1,0)</f>
        <v>1</v>
      </c>
      <c r="D11">
        <f>IF('Clean Data Online Payment'!D11="Yes",1,0)</f>
        <v>0</v>
      </c>
      <c r="E11">
        <f>IF('Clean Data Online Payment'!E11="Yes",1,0)</f>
        <v>0</v>
      </c>
      <c r="F11">
        <f>IF('Clean Data Online Payment'!F11="Yes",1,0)</f>
        <v>1</v>
      </c>
      <c r="G11">
        <f>IF('Clean Data Online Payment'!G11="Regularly",1,0)</f>
        <v>0</v>
      </c>
      <c r="H11">
        <f>IF('Clean Data Online Payment'!H11="Yes",1,0)</f>
        <v>1</v>
      </c>
      <c r="I11">
        <f>IF('Clean Data Online Payment'!I11="Regularly",1,0)</f>
        <v>1</v>
      </c>
      <c r="J11">
        <f>IF('Clean Data Online Payment'!J11="Yes",1,0)</f>
        <v>0</v>
      </c>
      <c r="K11">
        <f>IF('Clean Data Online Payment'!K11="Yes",1,0)</f>
        <v>1</v>
      </c>
      <c r="L11">
        <f>IF('Clean Data Online Payment'!L11="Yes",1,0)</f>
        <v>1</v>
      </c>
      <c r="M11">
        <f>IF('Clean Data Online Payment'!M11="Yes, Always",1,0)</f>
        <v>1</v>
      </c>
      <c r="N11">
        <f>IF('Clean Data Online Payment'!N11="Yes, mostly",1,IF('Clean Data Online Payment'!N11="Yes, Sometimes",1,0))</f>
        <v>1</v>
      </c>
      <c r="P11">
        <f>IF('Clean Data Online Payment'!P11="Always",1,0)</f>
        <v>0</v>
      </c>
      <c r="Q11">
        <f>IF('Clean Data Online Payment'!Q11="Yes",1,0)</f>
        <v>0</v>
      </c>
      <c r="R11">
        <f>IF('Clean Data Online Payment'!R11="Maybe",1,IF('Clean Data Online Payment'!R12="Yes",1,0))</f>
        <v>1</v>
      </c>
      <c r="S11">
        <f>IF('Clean Data Online Payment'!S11="Yes, very well",1,0)</f>
        <v>0</v>
      </c>
      <c r="T11">
        <f>IF('Clean Data Online Payment'!T11="Yes, Frequently",1,IF('Clean Data Online Payment'!T12="Some Times",1,0))</f>
        <v>0</v>
      </c>
      <c r="U11" t="s">
        <v>32</v>
      </c>
      <c r="V11" t="s">
        <v>44</v>
      </c>
      <c r="W11" t="s">
        <v>34</v>
      </c>
      <c r="X11" t="s">
        <v>35</v>
      </c>
      <c r="Y11" t="s">
        <v>73</v>
      </c>
      <c r="Z11" t="s">
        <v>37</v>
      </c>
    </row>
    <row r="12" spans="1:26" x14ac:dyDescent="0.3">
      <c r="A12">
        <f>IF('Clean Data Online Payment'!A12="Very much concerned",1,IF('Clean Data Online Payment'!A12="A little concerned",1,0))</f>
        <v>1</v>
      </c>
      <c r="B12">
        <f>IF('Clean Data Online Payment'!B12="Yes",1,0)</f>
        <v>1</v>
      </c>
      <c r="C12">
        <f>IF('Clean Data Online Payment'!C12="Yes",1,0)</f>
        <v>1</v>
      </c>
      <c r="D12">
        <f>IF('Clean Data Online Payment'!D12="Yes",1,0)</f>
        <v>1</v>
      </c>
      <c r="E12">
        <f>IF('Clean Data Online Payment'!E12="Yes",1,0)</f>
        <v>0</v>
      </c>
      <c r="F12">
        <f>IF('Clean Data Online Payment'!F12="Yes",1,0)</f>
        <v>1</v>
      </c>
      <c r="G12">
        <f>IF('Clean Data Online Payment'!G12="Regularly",1,0)</f>
        <v>1</v>
      </c>
      <c r="H12">
        <f>IF('Clean Data Online Payment'!H12="Yes",1,0)</f>
        <v>1</v>
      </c>
      <c r="I12">
        <f>IF('Clean Data Online Payment'!I12="Regularly",1,0)</f>
        <v>1</v>
      </c>
      <c r="J12">
        <f>IF('Clean Data Online Payment'!J12="Yes",1,0)</f>
        <v>1</v>
      </c>
      <c r="K12">
        <f>IF('Clean Data Online Payment'!K12="Yes",1,0)</f>
        <v>1</v>
      </c>
      <c r="L12">
        <f>IF('Clean Data Online Payment'!L12="Yes",1,0)</f>
        <v>1</v>
      </c>
      <c r="M12">
        <f>IF('Clean Data Online Payment'!M12="Yes, Always",1,0)</f>
        <v>1</v>
      </c>
      <c r="N12">
        <f>IF('Clean Data Online Payment'!N12="Yes, mostly",1,IF('Clean Data Online Payment'!N12="Yes, Sometimes",1,0))</f>
        <v>1</v>
      </c>
      <c r="O12" t="s">
        <v>66</v>
      </c>
      <c r="P12">
        <f>IF('Clean Data Online Payment'!P12="Always",1,0)</f>
        <v>0</v>
      </c>
      <c r="Q12">
        <f>IF('Clean Data Online Payment'!Q12="Yes",1,0)</f>
        <v>1</v>
      </c>
      <c r="R12">
        <f>IF('Clean Data Online Payment'!R12="Maybe",1,IF('Clean Data Online Payment'!R13="Yes",1,0))</f>
        <v>0</v>
      </c>
      <c r="S12">
        <f>IF('Clean Data Online Payment'!S12="Yes, very well",1,0)</f>
        <v>1</v>
      </c>
      <c r="T12">
        <f>IF('Clean Data Online Payment'!T12="Yes, Frequently",1,IF('Clean Data Online Payment'!T13="Some Times",1,0))</f>
        <v>1</v>
      </c>
      <c r="U12" t="s">
        <v>56</v>
      </c>
      <c r="V12" t="s">
        <v>33</v>
      </c>
      <c r="W12" t="s">
        <v>34</v>
      </c>
      <c r="X12" t="s">
        <v>74</v>
      </c>
      <c r="Y12" t="s">
        <v>75</v>
      </c>
      <c r="Z12" t="s">
        <v>37</v>
      </c>
    </row>
    <row r="13" spans="1:26" x14ac:dyDescent="0.3">
      <c r="A13">
        <f>IF('Clean Data Online Payment'!A13="Very much concerned",1,IF('Clean Data Online Payment'!A13="A little concerned",1,0))</f>
        <v>1</v>
      </c>
      <c r="B13">
        <f>IF('Clean Data Online Payment'!B13="Yes",1,0)</f>
        <v>1</v>
      </c>
      <c r="C13">
        <f>IF('Clean Data Online Payment'!C13="Yes",1,0)</f>
        <v>1</v>
      </c>
      <c r="D13">
        <f>IF('Clean Data Online Payment'!D13="Yes",1,0)</f>
        <v>0</v>
      </c>
      <c r="E13">
        <f>IF('Clean Data Online Payment'!E13="Yes",1,0)</f>
        <v>0</v>
      </c>
      <c r="F13">
        <f>IF('Clean Data Online Payment'!F13="Yes",1,0)</f>
        <v>1</v>
      </c>
      <c r="G13">
        <f>IF('Clean Data Online Payment'!G13="Regularly",1,0)</f>
        <v>0</v>
      </c>
      <c r="H13">
        <f>IF('Clean Data Online Payment'!H13="Yes",1,0)</f>
        <v>1</v>
      </c>
      <c r="I13">
        <f>IF('Clean Data Online Payment'!I13="Regularly",1,0)</f>
        <v>1</v>
      </c>
      <c r="J13">
        <f>IF('Clean Data Online Payment'!J13="Yes",1,0)</f>
        <v>1</v>
      </c>
      <c r="K13">
        <f>IF('Clean Data Online Payment'!K13="Yes",1,0)</f>
        <v>1</v>
      </c>
      <c r="L13">
        <f>IF('Clean Data Online Payment'!L13="Yes",1,0)</f>
        <v>1</v>
      </c>
      <c r="M13">
        <f>IF('Clean Data Online Payment'!M13="Yes, Always",1,0)</f>
        <v>1</v>
      </c>
      <c r="N13">
        <f>IF('Clean Data Online Payment'!N13="Yes, mostly",1,IF('Clean Data Online Payment'!N13="Yes, Sometimes",1,0))</f>
        <v>1</v>
      </c>
      <c r="O13" t="s">
        <v>76</v>
      </c>
      <c r="P13">
        <f>IF('Clean Data Online Payment'!P13="Always",1,0)</f>
        <v>0</v>
      </c>
      <c r="Q13">
        <f>IF('Clean Data Online Payment'!Q13="Yes",1,0)</f>
        <v>1</v>
      </c>
      <c r="R13">
        <f>IF('Clean Data Online Payment'!R13="Maybe",1,IF('Clean Data Online Payment'!R14="Yes",1,0))</f>
        <v>0</v>
      </c>
      <c r="S13">
        <f>IF('Clean Data Online Payment'!S13="Yes, very well",1,0)</f>
        <v>1</v>
      </c>
      <c r="T13">
        <f>IF('Clean Data Online Payment'!T13="Yes, Frequently",1,IF('Clean Data Online Payment'!T14="Some Times",1,0))</f>
        <v>1</v>
      </c>
      <c r="U13" t="s">
        <v>56</v>
      </c>
      <c r="V13" t="s">
        <v>33</v>
      </c>
      <c r="W13" t="s">
        <v>34</v>
      </c>
      <c r="X13" t="s">
        <v>71</v>
      </c>
      <c r="Y13" t="s">
        <v>77</v>
      </c>
      <c r="Z13" t="s">
        <v>37</v>
      </c>
    </row>
    <row r="14" spans="1:26" x14ac:dyDescent="0.3">
      <c r="A14">
        <f>IF('Clean Data Online Payment'!A14="Very much concerned",1,IF('Clean Data Online Payment'!A14="A little concerned",1,0))</f>
        <v>1</v>
      </c>
      <c r="B14">
        <f>IF('Clean Data Online Payment'!B14="Yes",1,0)</f>
        <v>1</v>
      </c>
      <c r="C14">
        <f>IF('Clean Data Online Payment'!C14="Yes",1,0)</f>
        <v>1</v>
      </c>
      <c r="D14">
        <f>IF('Clean Data Online Payment'!D14="Yes",1,0)</f>
        <v>0</v>
      </c>
      <c r="E14">
        <f>IF('Clean Data Online Payment'!E14="Yes",1,0)</f>
        <v>0</v>
      </c>
      <c r="F14">
        <f>IF('Clean Data Online Payment'!F14="Yes",1,0)</f>
        <v>0</v>
      </c>
      <c r="G14">
        <f>IF('Clean Data Online Payment'!G14="Regularly",1,0)</f>
        <v>0</v>
      </c>
      <c r="H14">
        <f>IF('Clean Data Online Payment'!H14="Yes",1,0)</f>
        <v>0</v>
      </c>
      <c r="I14">
        <f>IF('Clean Data Online Payment'!I14="Regularly",1,0)</f>
        <v>0</v>
      </c>
      <c r="J14">
        <f>IF('Clean Data Online Payment'!J14="Yes",1,0)</f>
        <v>0</v>
      </c>
      <c r="K14">
        <f>IF('Clean Data Online Payment'!K14="Yes",1,0)</f>
        <v>1</v>
      </c>
      <c r="L14">
        <f>IF('Clean Data Online Payment'!L14="Yes",1,0)</f>
        <v>0</v>
      </c>
      <c r="M14">
        <f>IF('Clean Data Online Payment'!M14="Yes, Always",1,0)</f>
        <v>0</v>
      </c>
      <c r="N14">
        <f>IF('Clean Data Online Payment'!N14="Yes, mostly",1,IF('Clean Data Online Payment'!N14="Yes, Sometimes",1,0))</f>
        <v>1</v>
      </c>
      <c r="O14" t="s">
        <v>70</v>
      </c>
      <c r="P14">
        <f>IF('Clean Data Online Payment'!P14="Always",1,0)</f>
        <v>0</v>
      </c>
      <c r="Q14">
        <f>IF('Clean Data Online Payment'!Q14="Yes",1,0)</f>
        <v>0</v>
      </c>
      <c r="R14">
        <f>IF('Clean Data Online Payment'!R14="Maybe",1,IF('Clean Data Online Payment'!R15="Yes",1,0))</f>
        <v>1</v>
      </c>
      <c r="S14">
        <f>IF('Clean Data Online Payment'!S14="Yes, very well",1,0)</f>
        <v>0</v>
      </c>
      <c r="T14">
        <f>IF('Clean Data Online Payment'!T14="Yes, Frequently",1,IF('Clean Data Online Payment'!T15="Some Times",1,0))</f>
        <v>0</v>
      </c>
      <c r="U14" t="s">
        <v>32</v>
      </c>
      <c r="V14" t="s">
        <v>33</v>
      </c>
      <c r="W14" t="s">
        <v>34</v>
      </c>
      <c r="X14" t="s">
        <v>74</v>
      </c>
      <c r="Y14" t="s">
        <v>78</v>
      </c>
      <c r="Z14" t="s">
        <v>37</v>
      </c>
    </row>
    <row r="15" spans="1:26" x14ac:dyDescent="0.3">
      <c r="A15">
        <f>IF('Clean Data Online Payment'!A15="Very much concerned",1,IF('Clean Data Online Payment'!A15="A little concerned",1,0))</f>
        <v>1</v>
      </c>
      <c r="B15">
        <f>IF('Clean Data Online Payment'!B15="Yes",1,0)</f>
        <v>1</v>
      </c>
      <c r="C15">
        <f>IF('Clean Data Online Payment'!C15="Yes",1,0)</f>
        <v>1</v>
      </c>
      <c r="D15">
        <f>IF('Clean Data Online Payment'!D15="Yes",1,0)</f>
        <v>0</v>
      </c>
      <c r="E15">
        <f>IF('Clean Data Online Payment'!E15="Yes",1,0)</f>
        <v>0</v>
      </c>
      <c r="F15">
        <f>IF('Clean Data Online Payment'!F15="Yes",1,0)</f>
        <v>0</v>
      </c>
      <c r="G15">
        <f>IF('Clean Data Online Payment'!G15="Regularly",1,0)</f>
        <v>0</v>
      </c>
      <c r="H15">
        <f>IF('Clean Data Online Payment'!H15="Yes",1,0)</f>
        <v>0</v>
      </c>
      <c r="I15">
        <f>IF('Clean Data Online Payment'!I15="Regularly",1,0)</f>
        <v>1</v>
      </c>
      <c r="J15">
        <f>IF('Clean Data Online Payment'!J15="Yes",1,0)</f>
        <v>0</v>
      </c>
      <c r="K15">
        <f>IF('Clean Data Online Payment'!K15="Yes",1,0)</f>
        <v>1</v>
      </c>
      <c r="L15">
        <f>IF('Clean Data Online Payment'!L15="Yes",1,0)</f>
        <v>0</v>
      </c>
      <c r="M15">
        <f>IF('Clean Data Online Payment'!M15="Yes, Always",1,0)</f>
        <v>0</v>
      </c>
      <c r="N15">
        <f>IF('Clean Data Online Payment'!N15="Yes, mostly",1,IF('Clean Data Online Payment'!N15="Yes, Sometimes",1,0))</f>
        <v>1</v>
      </c>
      <c r="O15" t="s">
        <v>79</v>
      </c>
      <c r="P15">
        <f>IF('Clean Data Online Payment'!P15="Always",1,0)</f>
        <v>0</v>
      </c>
      <c r="Q15">
        <f>IF('Clean Data Online Payment'!Q15="Yes",1,0)</f>
        <v>0</v>
      </c>
      <c r="R15">
        <f>IF('Clean Data Online Payment'!R15="Maybe",1,IF('Clean Data Online Payment'!R16="Yes",1,0))</f>
        <v>1</v>
      </c>
      <c r="S15">
        <f>IF('Clean Data Online Payment'!S15="Yes, very well",1,0)</f>
        <v>0</v>
      </c>
      <c r="T15">
        <f>IF('Clean Data Online Payment'!T15="Yes, Frequently",1,IF('Clean Data Online Payment'!T16="Some Times",1,0))</f>
        <v>0</v>
      </c>
      <c r="U15" t="s">
        <v>56</v>
      </c>
      <c r="V15" t="s">
        <v>33</v>
      </c>
      <c r="W15" t="s">
        <v>53</v>
      </c>
      <c r="X15" t="s">
        <v>74</v>
      </c>
      <c r="Y15" t="s">
        <v>80</v>
      </c>
      <c r="Z15" t="s">
        <v>60</v>
      </c>
    </row>
    <row r="16" spans="1:26" x14ac:dyDescent="0.3">
      <c r="A16">
        <f>IF('Clean Data Online Payment'!A16="Very much concerned",1,IF('Clean Data Online Payment'!A16="A little concerned",1,0))</f>
        <v>1</v>
      </c>
      <c r="B16">
        <f>IF('Clean Data Online Payment'!B16="Yes",1,0)</f>
        <v>1</v>
      </c>
      <c r="C16">
        <f>IF('Clean Data Online Payment'!C16="Yes",1,0)</f>
        <v>1</v>
      </c>
      <c r="D16">
        <f>IF('Clean Data Online Payment'!D16="Yes",1,0)</f>
        <v>1</v>
      </c>
      <c r="E16">
        <f>IF('Clean Data Online Payment'!E16="Yes",1,0)</f>
        <v>1</v>
      </c>
      <c r="F16">
        <f>IF('Clean Data Online Payment'!F16="Yes",1,0)</f>
        <v>1</v>
      </c>
      <c r="G16">
        <f>IF('Clean Data Online Payment'!G16="Regularly",1,0)</f>
        <v>1</v>
      </c>
      <c r="H16">
        <f>IF('Clean Data Online Payment'!H16="Yes",1,0)</f>
        <v>0</v>
      </c>
      <c r="I16">
        <f>IF('Clean Data Online Payment'!I16="Regularly",1,0)</f>
        <v>0</v>
      </c>
      <c r="J16">
        <f>IF('Clean Data Online Payment'!J16="Yes",1,0)</f>
        <v>0</v>
      </c>
      <c r="K16">
        <f>IF('Clean Data Online Payment'!K16="Yes",1,0)</f>
        <v>1</v>
      </c>
      <c r="L16">
        <f>IF('Clean Data Online Payment'!L16="Yes",1,0)</f>
        <v>1</v>
      </c>
      <c r="M16">
        <f>IF('Clean Data Online Payment'!M16="Yes, Always",1,0)</f>
        <v>0</v>
      </c>
      <c r="N16">
        <f>IF('Clean Data Online Payment'!N16="Yes, mostly",1,IF('Clean Data Online Payment'!N16="Yes, Sometimes",1,0))</f>
        <v>1</v>
      </c>
      <c r="O16" t="s">
        <v>76</v>
      </c>
      <c r="P16">
        <f>IF('Clean Data Online Payment'!P16="Always",1,0)</f>
        <v>0</v>
      </c>
      <c r="Q16">
        <f>IF('Clean Data Online Payment'!Q16="Yes",1,0)</f>
        <v>1</v>
      </c>
      <c r="R16">
        <f>IF('Clean Data Online Payment'!R16="Maybe",1,IF('Clean Data Online Payment'!R17="Yes",1,0))</f>
        <v>0</v>
      </c>
      <c r="S16">
        <f>IF('Clean Data Online Payment'!S16="Yes, very well",1,0)</f>
        <v>0</v>
      </c>
      <c r="T16">
        <f>IF('Clean Data Online Payment'!T16="Yes, Frequently",1,IF('Clean Data Online Payment'!T17="Some Times",1,0))</f>
        <v>0</v>
      </c>
      <c r="U16" t="s">
        <v>56</v>
      </c>
      <c r="V16" t="s">
        <v>57</v>
      </c>
      <c r="W16" t="s">
        <v>53</v>
      </c>
      <c r="X16" t="s">
        <v>71</v>
      </c>
      <c r="Y16" t="s">
        <v>81</v>
      </c>
      <c r="Z16" t="s">
        <v>60</v>
      </c>
    </row>
    <row r="17" spans="1:26" x14ac:dyDescent="0.3">
      <c r="A17">
        <f>IF('Clean Data Online Payment'!A17="Very much concerned",1,IF('Clean Data Online Payment'!A17="A little concerned",1,0))</f>
        <v>0</v>
      </c>
      <c r="B17">
        <f>IF('Clean Data Online Payment'!B17="Yes",1,0)</f>
        <v>1</v>
      </c>
      <c r="C17">
        <f>IF('Clean Data Online Payment'!C17="Yes",1,0)</f>
        <v>1</v>
      </c>
      <c r="D17">
        <f>IF('Clean Data Online Payment'!D17="Yes",1,0)</f>
        <v>0</v>
      </c>
      <c r="E17">
        <f>IF('Clean Data Online Payment'!E17="Yes",1,0)</f>
        <v>0</v>
      </c>
      <c r="F17">
        <f>IF('Clean Data Online Payment'!F17="Yes",1,0)</f>
        <v>1</v>
      </c>
      <c r="G17">
        <f>IF('Clean Data Online Payment'!G17="Regularly",1,0)</f>
        <v>0</v>
      </c>
      <c r="H17">
        <f>IF('Clean Data Online Payment'!H17="Yes",1,0)</f>
        <v>0</v>
      </c>
      <c r="I17">
        <f>IF('Clean Data Online Payment'!I17="Regularly",1,0)</f>
        <v>0</v>
      </c>
      <c r="J17">
        <f>IF('Clean Data Online Payment'!J17="Yes",1,0)</f>
        <v>0</v>
      </c>
      <c r="K17">
        <f>IF('Clean Data Online Payment'!K17="Yes",1,0)</f>
        <v>1</v>
      </c>
      <c r="L17">
        <f>IF('Clean Data Online Payment'!L17="Yes",1,0)</f>
        <v>1</v>
      </c>
      <c r="M17">
        <f>IF('Clean Data Online Payment'!M17="Yes, Always",1,0)</f>
        <v>1</v>
      </c>
      <c r="N17">
        <f>IF('Clean Data Online Payment'!N17="Yes, mostly",1,IF('Clean Data Online Payment'!N17="Yes, Sometimes",1,0))</f>
        <v>1</v>
      </c>
      <c r="O17" t="s">
        <v>83</v>
      </c>
      <c r="P17">
        <f>IF('Clean Data Online Payment'!P17="Always",1,0)</f>
        <v>0</v>
      </c>
      <c r="Q17">
        <f>IF('Clean Data Online Payment'!Q17="Yes",1,0)</f>
        <v>1</v>
      </c>
      <c r="R17">
        <f>IF('Clean Data Online Payment'!R17="Maybe",1,IF('Clean Data Online Payment'!R18="Yes",1,0))</f>
        <v>1</v>
      </c>
      <c r="S17">
        <f>IF('Clean Data Online Payment'!S17="Yes, very well",1,0)</f>
        <v>0</v>
      </c>
      <c r="T17">
        <f>IF('Clean Data Online Payment'!T17="Yes, Frequently",1,IF('Clean Data Online Payment'!T18="Some Times",1,0))</f>
        <v>1</v>
      </c>
      <c r="U17" t="s">
        <v>56</v>
      </c>
      <c r="V17" t="s">
        <v>33</v>
      </c>
      <c r="W17" t="s">
        <v>53</v>
      </c>
      <c r="X17" t="s">
        <v>84</v>
      </c>
      <c r="Y17" t="s">
        <v>85</v>
      </c>
      <c r="Z17" t="s">
        <v>60</v>
      </c>
    </row>
    <row r="18" spans="1:26" x14ac:dyDescent="0.3">
      <c r="A18">
        <f>IF('Clean Data Online Payment'!A18="Very much concerned",1,IF('Clean Data Online Payment'!A18="A little concerned",1,0))</f>
        <v>0</v>
      </c>
      <c r="B18">
        <f>IF('Clean Data Online Payment'!B18="Yes",1,0)</f>
        <v>1</v>
      </c>
      <c r="C18">
        <f>IF('Clean Data Online Payment'!C18="Yes",1,0)</f>
        <v>1</v>
      </c>
      <c r="D18">
        <f>IF('Clean Data Online Payment'!D18="Yes",1,0)</f>
        <v>0</v>
      </c>
      <c r="E18">
        <f>IF('Clean Data Online Payment'!E18="Yes",1,0)</f>
        <v>0</v>
      </c>
      <c r="F18">
        <f>IF('Clean Data Online Payment'!F18="Yes",1,0)</f>
        <v>1</v>
      </c>
      <c r="G18">
        <f>IF('Clean Data Online Payment'!G18="Regularly",1,0)</f>
        <v>1</v>
      </c>
      <c r="H18">
        <f>IF('Clean Data Online Payment'!H18="Yes",1,0)</f>
        <v>1</v>
      </c>
      <c r="I18">
        <f>IF('Clean Data Online Payment'!I18="Regularly",1,0)</f>
        <v>1</v>
      </c>
      <c r="J18">
        <f>IF('Clean Data Online Payment'!J18="Yes",1,0)</f>
        <v>1</v>
      </c>
      <c r="K18">
        <f>IF('Clean Data Online Payment'!K18="Yes",1,0)</f>
        <v>1</v>
      </c>
      <c r="L18">
        <f>IF('Clean Data Online Payment'!L18="Yes",1,0)</f>
        <v>1</v>
      </c>
      <c r="M18">
        <f>IF('Clean Data Online Payment'!M18="Yes, Always",1,0)</f>
        <v>0</v>
      </c>
      <c r="N18">
        <f>IF('Clean Data Online Payment'!N18="Yes, mostly",1,IF('Clean Data Online Payment'!N18="Yes, Sometimes",1,0))</f>
        <v>1</v>
      </c>
      <c r="O18" t="s">
        <v>76</v>
      </c>
      <c r="P18">
        <f>IF('Clean Data Online Payment'!P18="Always",1,0)</f>
        <v>0</v>
      </c>
      <c r="Q18">
        <f>IF('Clean Data Online Payment'!Q18="Yes",1,0)</f>
        <v>0</v>
      </c>
      <c r="R18">
        <f>IF('Clean Data Online Payment'!R18="Maybe",1,IF('Clean Data Online Payment'!R19="Yes",1,0))</f>
        <v>0</v>
      </c>
      <c r="S18">
        <f>IF('Clean Data Online Payment'!S18="Yes, very well",1,0)</f>
        <v>0</v>
      </c>
      <c r="T18">
        <f>IF('Clean Data Online Payment'!T18="Yes, Frequently",1,IF('Clean Data Online Payment'!T19="Some Times",1,0))</f>
        <v>0</v>
      </c>
      <c r="U18" t="s">
        <v>56</v>
      </c>
      <c r="V18" t="s">
        <v>52</v>
      </c>
      <c r="W18" t="s">
        <v>34</v>
      </c>
      <c r="X18" t="s">
        <v>71</v>
      </c>
      <c r="Y18" t="s">
        <v>86</v>
      </c>
      <c r="Z18" t="s">
        <v>60</v>
      </c>
    </row>
    <row r="19" spans="1:26" x14ac:dyDescent="0.3">
      <c r="A19">
        <f>IF('Clean Data Online Payment'!A19="Very much concerned",1,IF('Clean Data Online Payment'!A19="A little concerned",1,0))</f>
        <v>1</v>
      </c>
      <c r="B19">
        <f>IF('Clean Data Online Payment'!B19="Yes",1,0)</f>
        <v>1</v>
      </c>
      <c r="C19">
        <f>IF('Clean Data Online Payment'!C19="Yes",1,0)</f>
        <v>1</v>
      </c>
      <c r="D19">
        <f>IF('Clean Data Online Payment'!D19="Yes",1,0)</f>
        <v>1</v>
      </c>
      <c r="E19">
        <f>IF('Clean Data Online Payment'!E19="Yes",1,0)</f>
        <v>0</v>
      </c>
      <c r="F19">
        <f>IF('Clean Data Online Payment'!F19="Yes",1,0)</f>
        <v>1</v>
      </c>
      <c r="G19">
        <f>IF('Clean Data Online Payment'!G19="Regularly",1,0)</f>
        <v>1</v>
      </c>
      <c r="H19">
        <f>IF('Clean Data Online Payment'!H19="Yes",1,0)</f>
        <v>1</v>
      </c>
      <c r="I19">
        <f>IF('Clean Data Online Payment'!I19="Regularly",1,0)</f>
        <v>1</v>
      </c>
      <c r="J19">
        <f>IF('Clean Data Online Payment'!J19="Yes",1,0)</f>
        <v>0</v>
      </c>
      <c r="K19">
        <f>IF('Clean Data Online Payment'!K19="Yes",1,0)</f>
        <v>1</v>
      </c>
      <c r="L19">
        <f>IF('Clean Data Online Payment'!L19="Yes",1,0)</f>
        <v>1</v>
      </c>
      <c r="M19">
        <f>IF('Clean Data Online Payment'!M19="Yes, Always",1,0)</f>
        <v>1</v>
      </c>
      <c r="N19">
        <f>IF('Clean Data Online Payment'!N19="Yes, mostly",1,IF('Clean Data Online Payment'!N19="Yes, Sometimes",1,0))</f>
        <v>1</v>
      </c>
      <c r="P19">
        <f>IF('Clean Data Online Payment'!P19="Always",1,0)</f>
        <v>1</v>
      </c>
      <c r="Q19">
        <f>IF('Clean Data Online Payment'!Q19="Yes",1,0)</f>
        <v>0</v>
      </c>
      <c r="R19">
        <f>IF('Clean Data Online Payment'!R19="Maybe",1,IF('Clean Data Online Payment'!R20="Yes",1,0))</f>
        <v>0</v>
      </c>
      <c r="S19">
        <f>IF('Clean Data Online Payment'!S19="Yes, very well",1,0)</f>
        <v>0</v>
      </c>
      <c r="T19">
        <f>IF('Clean Data Online Payment'!T19="Yes, Frequently",1,IF('Clean Data Online Payment'!T20="Some Times",1,0))</f>
        <v>1</v>
      </c>
      <c r="U19" t="s">
        <v>56</v>
      </c>
      <c r="V19" t="s">
        <v>33</v>
      </c>
      <c r="W19" t="s">
        <v>34</v>
      </c>
      <c r="X19" t="s">
        <v>62</v>
      </c>
      <c r="Y19" t="s">
        <v>87</v>
      </c>
      <c r="Z19" t="s">
        <v>60</v>
      </c>
    </row>
    <row r="20" spans="1:26" x14ac:dyDescent="0.3">
      <c r="A20">
        <f>IF('Clean Data Online Payment'!A20="Very much concerned",1,IF('Clean Data Online Payment'!A20="A little concerned",1,0))</f>
        <v>0</v>
      </c>
      <c r="B20">
        <f>IF('Clean Data Online Payment'!B20="Yes",1,0)</f>
        <v>1</v>
      </c>
      <c r="C20">
        <f>IF('Clean Data Online Payment'!C20="Yes",1,0)</f>
        <v>1</v>
      </c>
      <c r="D20">
        <f>IF('Clean Data Online Payment'!D20="Yes",1,0)</f>
        <v>0</v>
      </c>
      <c r="E20">
        <f>IF('Clean Data Online Payment'!E20="Yes",1,0)</f>
        <v>0</v>
      </c>
      <c r="F20">
        <f>IF('Clean Data Online Payment'!F20="Yes",1,0)</f>
        <v>1</v>
      </c>
      <c r="G20">
        <f>IF('Clean Data Online Payment'!G20="Regularly",1,0)</f>
        <v>0</v>
      </c>
      <c r="H20">
        <f>IF('Clean Data Online Payment'!H20="Yes",1,0)</f>
        <v>1</v>
      </c>
      <c r="I20">
        <f>IF('Clean Data Online Payment'!I20="Regularly",1,0)</f>
        <v>0</v>
      </c>
      <c r="J20">
        <f>IF('Clean Data Online Payment'!J20="Yes",1,0)</f>
        <v>1</v>
      </c>
      <c r="K20">
        <f>IF('Clean Data Online Payment'!K20="Yes",1,0)</f>
        <v>1</v>
      </c>
      <c r="L20">
        <f>IF('Clean Data Online Payment'!L20="Yes",1,0)</f>
        <v>1</v>
      </c>
      <c r="M20">
        <f>IF('Clean Data Online Payment'!M20="Yes, Always",1,0)</f>
        <v>0</v>
      </c>
      <c r="N20">
        <f>IF('Clean Data Online Payment'!N20="Yes, mostly",1,IF('Clean Data Online Payment'!N20="Yes, Sometimes",1,0))</f>
        <v>1</v>
      </c>
      <c r="O20" t="s">
        <v>50</v>
      </c>
      <c r="P20">
        <f>IF('Clean Data Online Payment'!P20="Always",1,0)</f>
        <v>0</v>
      </c>
      <c r="Q20">
        <f>IF('Clean Data Online Payment'!Q20="Yes",1,0)</f>
        <v>1</v>
      </c>
      <c r="R20">
        <f>IF('Clean Data Online Payment'!R20="Maybe",1,IF('Clean Data Online Payment'!R21="Yes",1,0))</f>
        <v>1</v>
      </c>
      <c r="S20">
        <f>IF('Clean Data Online Payment'!S20="Yes, very well",1,0)</f>
        <v>0</v>
      </c>
      <c r="T20">
        <f>IF('Clean Data Online Payment'!T20="Yes, Frequently",1,IF('Clean Data Online Payment'!T21="Some Times",1,0))</f>
        <v>0</v>
      </c>
      <c r="U20" t="s">
        <v>56</v>
      </c>
      <c r="V20" t="s">
        <v>33</v>
      </c>
      <c r="W20" t="s">
        <v>34</v>
      </c>
      <c r="X20" t="s">
        <v>74</v>
      </c>
      <c r="Y20" t="s">
        <v>88</v>
      </c>
      <c r="Z20" t="s">
        <v>60</v>
      </c>
    </row>
    <row r="21" spans="1:26" x14ac:dyDescent="0.3">
      <c r="A21">
        <f>IF('Clean Data Online Payment'!A21="Very much concerned",1,IF('Clean Data Online Payment'!A21="A little concerned",1,0))</f>
        <v>1</v>
      </c>
      <c r="B21">
        <f>IF('Clean Data Online Payment'!B21="Yes",1,0)</f>
        <v>1</v>
      </c>
      <c r="C21">
        <f>IF('Clean Data Online Payment'!C21="Yes",1,0)</f>
        <v>1</v>
      </c>
      <c r="D21">
        <f>IF('Clean Data Online Payment'!D21="Yes",1,0)</f>
        <v>0</v>
      </c>
      <c r="E21">
        <f>IF('Clean Data Online Payment'!E21="Yes",1,0)</f>
        <v>0</v>
      </c>
      <c r="F21">
        <f>IF('Clean Data Online Payment'!F21="Yes",1,0)</f>
        <v>1</v>
      </c>
      <c r="G21">
        <f>IF('Clean Data Online Payment'!G21="Regularly",1,0)</f>
        <v>1</v>
      </c>
      <c r="H21">
        <f>IF('Clean Data Online Payment'!H21="Yes",1,0)</f>
        <v>1</v>
      </c>
      <c r="I21">
        <f>IF('Clean Data Online Payment'!I21="Regularly",1,0)</f>
        <v>0</v>
      </c>
      <c r="J21">
        <f>IF('Clean Data Online Payment'!J21="Yes",1,0)</f>
        <v>0</v>
      </c>
      <c r="K21">
        <f>IF('Clean Data Online Payment'!K21="Yes",1,0)</f>
        <v>1</v>
      </c>
      <c r="L21">
        <f>IF('Clean Data Online Payment'!L21="Yes",1,0)</f>
        <v>1</v>
      </c>
      <c r="M21">
        <f>IF('Clean Data Online Payment'!M21="Yes, Always",1,0)</f>
        <v>0</v>
      </c>
      <c r="N21">
        <f>IF('Clean Data Online Payment'!N21="Yes, mostly",1,IF('Clean Data Online Payment'!N21="Yes, Sometimes",1,0))</f>
        <v>0</v>
      </c>
      <c r="O21" t="s">
        <v>70</v>
      </c>
      <c r="P21">
        <f>IF('Clean Data Online Payment'!P21="Always",1,0)</f>
        <v>0</v>
      </c>
      <c r="Q21">
        <f>IF('Clean Data Online Payment'!Q21="Yes",1,0)</f>
        <v>0</v>
      </c>
      <c r="R21">
        <f>IF('Clean Data Online Payment'!R21="Maybe",1,IF('Clean Data Online Payment'!R22="Yes",1,0))</f>
        <v>0</v>
      </c>
      <c r="S21">
        <f>IF('Clean Data Online Payment'!S21="Yes, very well",1,0)</f>
        <v>0</v>
      </c>
      <c r="T21">
        <f>IF('Clean Data Online Payment'!T21="Yes, Frequently",1,IF('Clean Data Online Payment'!T22="Some Times",1,0))</f>
        <v>1</v>
      </c>
      <c r="U21" t="s">
        <v>56</v>
      </c>
      <c r="V21" t="s">
        <v>33</v>
      </c>
      <c r="W21" t="s">
        <v>34</v>
      </c>
      <c r="X21" t="s">
        <v>62</v>
      </c>
      <c r="Y21" t="s">
        <v>89</v>
      </c>
      <c r="Z21" t="s">
        <v>60</v>
      </c>
    </row>
    <row r="22" spans="1:26" x14ac:dyDescent="0.3">
      <c r="A22">
        <f>IF('Clean Data Online Payment'!A22="Very much concerned",1,IF('Clean Data Online Payment'!A22="A little concerned",1,0))</f>
        <v>1</v>
      </c>
      <c r="B22">
        <f>IF('Clean Data Online Payment'!B22="Yes",1,0)</f>
        <v>1</v>
      </c>
      <c r="C22">
        <f>IF('Clean Data Online Payment'!C22="Yes",1,0)</f>
        <v>1</v>
      </c>
      <c r="D22">
        <f>IF('Clean Data Online Payment'!D22="Yes",1,0)</f>
        <v>0</v>
      </c>
      <c r="E22">
        <f>IF('Clean Data Online Payment'!E22="Yes",1,0)</f>
        <v>0</v>
      </c>
      <c r="F22">
        <f>IF('Clean Data Online Payment'!F22="Yes",1,0)</f>
        <v>0</v>
      </c>
      <c r="G22">
        <f>IF('Clean Data Online Payment'!G22="Regularly",1,0)</f>
        <v>0</v>
      </c>
      <c r="H22">
        <f>IF('Clean Data Online Payment'!H22="Yes",1,0)</f>
        <v>0</v>
      </c>
      <c r="I22">
        <f>IF('Clean Data Online Payment'!I22="Regularly",1,0)</f>
        <v>0</v>
      </c>
      <c r="J22">
        <f>IF('Clean Data Online Payment'!J22="Yes",1,0)</f>
        <v>0</v>
      </c>
      <c r="K22">
        <f>IF('Clean Data Online Payment'!K22="Yes",1,0)</f>
        <v>1</v>
      </c>
      <c r="L22">
        <f>IF('Clean Data Online Payment'!L22="Yes",1,0)</f>
        <v>0</v>
      </c>
      <c r="M22">
        <f>IF('Clean Data Online Payment'!M22="Yes, Always",1,0)</f>
        <v>0</v>
      </c>
      <c r="N22">
        <f>IF('Clean Data Online Payment'!N22="Yes, mostly",1,IF('Clean Data Online Payment'!N22="Yes, Sometimes",1,0))</f>
        <v>1</v>
      </c>
      <c r="O22" t="s">
        <v>90</v>
      </c>
      <c r="P22">
        <f>IF('Clean Data Online Payment'!P22="Always",1,0)</f>
        <v>0</v>
      </c>
      <c r="Q22">
        <f>IF('Clean Data Online Payment'!Q22="Yes",1,0)</f>
        <v>0</v>
      </c>
      <c r="R22">
        <f>IF('Clean Data Online Payment'!R22="Maybe",1,IF('Clean Data Online Payment'!R23="Yes",1,0))</f>
        <v>1</v>
      </c>
      <c r="S22">
        <f>IF('Clean Data Online Payment'!S22="Yes, very well",1,0)</f>
        <v>0</v>
      </c>
      <c r="T22">
        <f>IF('Clean Data Online Payment'!T22="Yes, Frequently",1,IF('Clean Data Online Payment'!T23="Some Times",1,0))</f>
        <v>0</v>
      </c>
      <c r="U22" t="s">
        <v>56</v>
      </c>
      <c r="V22" t="s">
        <v>33</v>
      </c>
      <c r="W22" t="s">
        <v>34</v>
      </c>
      <c r="X22" t="s">
        <v>62</v>
      </c>
      <c r="Y22" t="s">
        <v>91</v>
      </c>
      <c r="Z22" t="s">
        <v>60</v>
      </c>
    </row>
    <row r="23" spans="1:26" x14ac:dyDescent="0.3">
      <c r="A23">
        <f>IF('Clean Data Online Payment'!A23="Very much concerned",1,IF('Clean Data Online Payment'!A23="A little concerned",1,0))</f>
        <v>1</v>
      </c>
      <c r="B23">
        <f>IF('Clean Data Online Payment'!B23="Yes",1,0)</f>
        <v>1</v>
      </c>
      <c r="C23">
        <f>IF('Clean Data Online Payment'!C23="Yes",1,0)</f>
        <v>1</v>
      </c>
      <c r="D23">
        <f>IF('Clean Data Online Payment'!D23="Yes",1,0)</f>
        <v>0</v>
      </c>
      <c r="E23">
        <f>IF('Clean Data Online Payment'!E23="Yes",1,0)</f>
        <v>0</v>
      </c>
      <c r="F23">
        <f>IF('Clean Data Online Payment'!F23="Yes",1,0)</f>
        <v>1</v>
      </c>
      <c r="G23">
        <f>IF('Clean Data Online Payment'!G23="Regularly",1,0)</f>
        <v>1</v>
      </c>
      <c r="H23">
        <f>IF('Clean Data Online Payment'!H23="Yes",1,0)</f>
        <v>1</v>
      </c>
      <c r="I23">
        <f>IF('Clean Data Online Payment'!I23="Regularly",1,0)</f>
        <v>1</v>
      </c>
      <c r="J23">
        <f>IF('Clean Data Online Payment'!J23="Yes",1,0)</f>
        <v>1</v>
      </c>
      <c r="K23">
        <f>IF('Clean Data Online Payment'!K23="Yes",1,0)</f>
        <v>1</v>
      </c>
      <c r="L23">
        <f>IF('Clean Data Online Payment'!L23="Yes",1,0)</f>
        <v>1</v>
      </c>
      <c r="M23">
        <f>IF('Clean Data Online Payment'!M23="Yes, Always",1,0)</f>
        <v>1</v>
      </c>
      <c r="N23">
        <f>IF('Clean Data Online Payment'!N23="Yes, mostly",1,IF('Clean Data Online Payment'!N23="Yes, Sometimes",1,0))</f>
        <v>0</v>
      </c>
      <c r="O23" t="s">
        <v>40</v>
      </c>
      <c r="P23">
        <f>IF('Clean Data Online Payment'!P23="Always",1,0)</f>
        <v>0</v>
      </c>
      <c r="Q23">
        <f>IF('Clean Data Online Payment'!Q23="Yes",1,0)</f>
        <v>0</v>
      </c>
      <c r="R23">
        <f>IF('Clean Data Online Payment'!R23="Maybe",1,IF('Clean Data Online Payment'!R24="Yes",1,0))</f>
        <v>1</v>
      </c>
      <c r="S23">
        <f>IF('Clean Data Online Payment'!S23="Yes, very well",1,0)</f>
        <v>0</v>
      </c>
      <c r="T23">
        <f>IF('Clean Data Online Payment'!T23="Yes, Frequently",1,IF('Clean Data Online Payment'!T24="Some Times",1,0))</f>
        <v>1</v>
      </c>
      <c r="U23" t="s">
        <v>56</v>
      </c>
      <c r="V23" t="s">
        <v>33</v>
      </c>
      <c r="W23" t="s">
        <v>34</v>
      </c>
      <c r="X23" t="s">
        <v>35</v>
      </c>
      <c r="Y23" t="s">
        <v>92</v>
      </c>
      <c r="Z23" t="s">
        <v>60</v>
      </c>
    </row>
    <row r="24" spans="1:26" x14ac:dyDescent="0.3">
      <c r="A24">
        <f>IF('Clean Data Online Payment'!A24="Very much concerned",1,IF('Clean Data Online Payment'!A24="A little concerned",1,0))</f>
        <v>1</v>
      </c>
      <c r="B24">
        <f>IF('Clean Data Online Payment'!B24="Yes",1,0)</f>
        <v>1</v>
      </c>
      <c r="C24">
        <f>IF('Clean Data Online Payment'!C24="Yes",1,0)</f>
        <v>1</v>
      </c>
      <c r="D24">
        <f>IF('Clean Data Online Payment'!D24="Yes",1,0)</f>
        <v>0</v>
      </c>
      <c r="E24">
        <f>IF('Clean Data Online Payment'!E24="Yes",1,0)</f>
        <v>0</v>
      </c>
      <c r="F24">
        <f>IF('Clean Data Online Payment'!F24="Yes",1,0)</f>
        <v>1</v>
      </c>
      <c r="G24">
        <f>IF('Clean Data Online Payment'!G24="Regularly",1,0)</f>
        <v>0</v>
      </c>
      <c r="H24">
        <f>IF('Clean Data Online Payment'!H24="Yes",1,0)</f>
        <v>1</v>
      </c>
      <c r="I24">
        <f>IF('Clean Data Online Payment'!I24="Regularly",1,0)</f>
        <v>1</v>
      </c>
      <c r="J24">
        <f>IF('Clean Data Online Payment'!J24="Yes",1,0)</f>
        <v>1</v>
      </c>
      <c r="K24">
        <f>IF('Clean Data Online Payment'!K24="Yes",1,0)</f>
        <v>1</v>
      </c>
      <c r="L24">
        <f>IF('Clean Data Online Payment'!L24="Yes",1,0)</f>
        <v>0</v>
      </c>
      <c r="M24">
        <f>IF('Clean Data Online Payment'!M24="Yes, Always",1,0)</f>
        <v>1</v>
      </c>
      <c r="N24">
        <f>IF('Clean Data Online Payment'!N24="Yes, mostly",1,IF('Clean Data Online Payment'!N24="Yes, Sometimes",1,0))</f>
        <v>1</v>
      </c>
      <c r="O24" t="s">
        <v>70</v>
      </c>
      <c r="P24">
        <f>IF('Clean Data Online Payment'!P24="Always",1,0)</f>
        <v>0</v>
      </c>
      <c r="Q24">
        <f>IF('Clean Data Online Payment'!Q24="Yes",1,0)</f>
        <v>0</v>
      </c>
      <c r="R24">
        <f>IF('Clean Data Online Payment'!R24="Maybe",1,IF('Clean Data Online Payment'!R25="Yes",1,0))</f>
        <v>0</v>
      </c>
      <c r="S24">
        <f>IF('Clean Data Online Payment'!S24="Yes, very well",1,0)</f>
        <v>1</v>
      </c>
      <c r="T24">
        <f>IF('Clean Data Online Payment'!T24="Yes, Frequently",1,IF('Clean Data Online Payment'!T25="Some Times",1,0))</f>
        <v>1</v>
      </c>
      <c r="U24" t="s">
        <v>56</v>
      </c>
      <c r="V24" t="s">
        <v>33</v>
      </c>
      <c r="W24" t="s">
        <v>34</v>
      </c>
      <c r="X24" t="s">
        <v>84</v>
      </c>
      <c r="Y24" t="s">
        <v>93</v>
      </c>
      <c r="Z24" t="s">
        <v>60</v>
      </c>
    </row>
    <row r="25" spans="1:26" x14ac:dyDescent="0.3">
      <c r="A25">
        <f>IF('Clean Data Online Payment'!A25="Very much concerned",1,IF('Clean Data Online Payment'!A25="A little concerned",1,0))</f>
        <v>1</v>
      </c>
      <c r="B25">
        <f>IF('Clean Data Online Payment'!B25="Yes",1,0)</f>
        <v>1</v>
      </c>
      <c r="C25">
        <f>IF('Clean Data Online Payment'!C25="Yes",1,0)</f>
        <v>1</v>
      </c>
      <c r="D25">
        <f>IF('Clean Data Online Payment'!D25="Yes",1,0)</f>
        <v>1</v>
      </c>
      <c r="E25">
        <f>IF('Clean Data Online Payment'!E25="Yes",1,0)</f>
        <v>1</v>
      </c>
      <c r="F25">
        <f>IF('Clean Data Online Payment'!F25="Yes",1,0)</f>
        <v>1</v>
      </c>
      <c r="G25">
        <f>IF('Clean Data Online Payment'!G25="Regularly",1,0)</f>
        <v>0</v>
      </c>
      <c r="H25">
        <f>IF('Clean Data Online Payment'!H25="Yes",1,0)</f>
        <v>0</v>
      </c>
      <c r="I25">
        <f>IF('Clean Data Online Payment'!I25="Regularly",1,0)</f>
        <v>0</v>
      </c>
      <c r="J25">
        <f>IF('Clean Data Online Payment'!J25="Yes",1,0)</f>
        <v>0</v>
      </c>
      <c r="K25">
        <f>IF('Clean Data Online Payment'!K25="Yes",1,0)</f>
        <v>1</v>
      </c>
      <c r="L25">
        <f>IF('Clean Data Online Payment'!L25="Yes",1,0)</f>
        <v>1</v>
      </c>
      <c r="M25">
        <f>IF('Clean Data Online Payment'!M25="Yes, Always",1,0)</f>
        <v>0</v>
      </c>
      <c r="N25">
        <f>IF('Clean Data Online Payment'!N25="Yes, mostly",1,IF('Clean Data Online Payment'!N25="Yes, Sometimes",1,0))</f>
        <v>1</v>
      </c>
      <c r="O25" t="s">
        <v>83</v>
      </c>
      <c r="P25">
        <f>IF('Clean Data Online Payment'!P25="Always",1,0)</f>
        <v>0</v>
      </c>
      <c r="Q25">
        <f>IF('Clean Data Online Payment'!Q25="Yes",1,0)</f>
        <v>1</v>
      </c>
      <c r="R25">
        <f>IF('Clean Data Online Payment'!R25="Maybe",1,IF('Clean Data Online Payment'!R26="Yes",1,0))</f>
        <v>1</v>
      </c>
      <c r="S25">
        <f>IF('Clean Data Online Payment'!S25="Yes, very well",1,0)</f>
        <v>0</v>
      </c>
      <c r="T25">
        <f>IF('Clean Data Online Payment'!T25="Yes, Frequently",1,IF('Clean Data Online Payment'!T26="Some Times",1,0))</f>
        <v>1</v>
      </c>
      <c r="U25" t="s">
        <v>56</v>
      </c>
      <c r="V25" t="s">
        <v>33</v>
      </c>
      <c r="W25" t="s">
        <v>34</v>
      </c>
      <c r="X25" t="s">
        <v>62</v>
      </c>
      <c r="Y25" t="s">
        <v>94</v>
      </c>
      <c r="Z25" t="s">
        <v>60</v>
      </c>
    </row>
    <row r="26" spans="1:26" x14ac:dyDescent="0.3">
      <c r="A26">
        <f>IF('Clean Data Online Payment'!A26="Very much concerned",1,IF('Clean Data Online Payment'!A26="A little concerned",1,0))</f>
        <v>1</v>
      </c>
      <c r="B26">
        <f>IF('Clean Data Online Payment'!B26="Yes",1,0)</f>
        <v>1</v>
      </c>
      <c r="C26">
        <f>IF('Clean Data Online Payment'!C26="Yes",1,0)</f>
        <v>0</v>
      </c>
      <c r="D26">
        <f>IF('Clean Data Online Payment'!D26="Yes",1,0)</f>
        <v>0</v>
      </c>
      <c r="E26">
        <f>IF('Clean Data Online Payment'!E26="Yes",1,0)</f>
        <v>0</v>
      </c>
      <c r="F26">
        <f>IF('Clean Data Online Payment'!F26="Yes",1,0)</f>
        <v>1</v>
      </c>
      <c r="G26">
        <f>IF('Clean Data Online Payment'!G26="Regularly",1,0)</f>
        <v>0</v>
      </c>
      <c r="H26">
        <f>IF('Clean Data Online Payment'!H26="Yes",1,0)</f>
        <v>0</v>
      </c>
      <c r="I26">
        <f>IF('Clean Data Online Payment'!I26="Regularly",1,0)</f>
        <v>0</v>
      </c>
      <c r="J26">
        <f>IF('Clean Data Online Payment'!J26="Yes",1,0)</f>
        <v>1</v>
      </c>
      <c r="K26">
        <f>IF('Clean Data Online Payment'!K26="Yes",1,0)</f>
        <v>1</v>
      </c>
      <c r="L26">
        <f>IF('Clean Data Online Payment'!L26="Yes",1,0)</f>
        <v>0</v>
      </c>
      <c r="M26">
        <f>IF('Clean Data Online Payment'!M26="Yes, Always",1,0)</f>
        <v>0</v>
      </c>
      <c r="N26">
        <f>IF('Clean Data Online Payment'!N26="Yes, mostly",1,IF('Clean Data Online Payment'!N26="Yes, Sometimes",1,0))</f>
        <v>1</v>
      </c>
      <c r="O26" t="s">
        <v>95</v>
      </c>
      <c r="P26">
        <f>IF('Clean Data Online Payment'!P26="Always",1,0)</f>
        <v>0</v>
      </c>
      <c r="Q26">
        <f>IF('Clean Data Online Payment'!Q26="Yes",1,0)</f>
        <v>0</v>
      </c>
      <c r="R26">
        <f>IF('Clean Data Online Payment'!R26="Maybe",1,IF('Clean Data Online Payment'!R27="Yes",1,0))</f>
        <v>1</v>
      </c>
      <c r="S26">
        <f>IF('Clean Data Online Payment'!S26="Yes, very well",1,0)</f>
        <v>0</v>
      </c>
      <c r="T26">
        <f>IF('Clean Data Online Payment'!T26="Yes, Frequently",1,IF('Clean Data Online Payment'!T27="Some Times",1,0))</f>
        <v>0</v>
      </c>
      <c r="U26" t="s">
        <v>56</v>
      </c>
      <c r="V26" t="s">
        <v>33</v>
      </c>
      <c r="W26" t="s">
        <v>34</v>
      </c>
      <c r="X26" t="s">
        <v>74</v>
      </c>
      <c r="Y26" t="s">
        <v>96</v>
      </c>
      <c r="Z26" t="s">
        <v>60</v>
      </c>
    </row>
    <row r="27" spans="1:26" x14ac:dyDescent="0.3">
      <c r="A27">
        <f>IF('Clean Data Online Payment'!A27="Very much concerned",1,IF('Clean Data Online Payment'!A27="A little concerned",1,0))</f>
        <v>1</v>
      </c>
      <c r="B27">
        <f>IF('Clean Data Online Payment'!B27="Yes",1,0)</f>
        <v>1</v>
      </c>
      <c r="C27">
        <f>IF('Clean Data Online Payment'!C27="Yes",1,0)</f>
        <v>1</v>
      </c>
      <c r="D27">
        <f>IF('Clean Data Online Payment'!D27="Yes",1,0)</f>
        <v>0</v>
      </c>
      <c r="E27">
        <f>IF('Clean Data Online Payment'!E27="Yes",1,0)</f>
        <v>0</v>
      </c>
      <c r="F27">
        <f>IF('Clean Data Online Payment'!F27="Yes",1,0)</f>
        <v>1</v>
      </c>
      <c r="G27">
        <f>IF('Clean Data Online Payment'!G27="Regularly",1,0)</f>
        <v>0</v>
      </c>
      <c r="H27">
        <f>IF('Clean Data Online Payment'!H27="Yes",1,0)</f>
        <v>1</v>
      </c>
      <c r="I27">
        <f>IF('Clean Data Online Payment'!I27="Regularly",1,0)</f>
        <v>1</v>
      </c>
      <c r="J27">
        <f>IF('Clean Data Online Payment'!J27="Yes",1,0)</f>
        <v>1</v>
      </c>
      <c r="K27">
        <f>IF('Clean Data Online Payment'!K27="Yes",1,0)</f>
        <v>1</v>
      </c>
      <c r="L27">
        <f>IF('Clean Data Online Payment'!L27="Yes",1,0)</f>
        <v>1</v>
      </c>
      <c r="M27">
        <f>IF('Clean Data Online Payment'!M27="Yes, Always",1,0)</f>
        <v>0</v>
      </c>
      <c r="N27">
        <f>IF('Clean Data Online Payment'!N27="Yes, mostly",1,IF('Clean Data Online Payment'!N27="Yes, Sometimes",1,0))</f>
        <v>1</v>
      </c>
      <c r="O27" t="s">
        <v>50</v>
      </c>
      <c r="P27">
        <f>IF('Clean Data Online Payment'!P27="Always",1,0)</f>
        <v>0</v>
      </c>
      <c r="Q27">
        <f>IF('Clean Data Online Payment'!Q27="Yes",1,0)</f>
        <v>1</v>
      </c>
      <c r="R27">
        <f>IF('Clean Data Online Payment'!R27="Maybe",1,IF('Clean Data Online Payment'!R28="Yes",1,0))</f>
        <v>1</v>
      </c>
      <c r="S27">
        <f>IF('Clean Data Online Payment'!S27="Yes, very well",1,0)</f>
        <v>1</v>
      </c>
      <c r="T27">
        <f>IF('Clean Data Online Payment'!T27="Yes, Frequently",1,IF('Clean Data Online Payment'!T28="Some Times",1,0))</f>
        <v>1</v>
      </c>
      <c r="U27" t="s">
        <v>56</v>
      </c>
      <c r="V27" t="s">
        <v>33</v>
      </c>
      <c r="W27" t="s">
        <v>34</v>
      </c>
      <c r="X27" t="s">
        <v>71</v>
      </c>
      <c r="Y27" t="s">
        <v>97</v>
      </c>
      <c r="Z27" t="s">
        <v>60</v>
      </c>
    </row>
    <row r="28" spans="1:26" x14ac:dyDescent="0.3">
      <c r="A28">
        <f>IF('Clean Data Online Payment'!A28="Very much concerned",1,IF('Clean Data Online Payment'!A28="A little concerned",1,0))</f>
        <v>1</v>
      </c>
      <c r="B28">
        <f>IF('Clean Data Online Payment'!B28="Yes",1,0)</f>
        <v>1</v>
      </c>
      <c r="C28">
        <f>IF('Clean Data Online Payment'!C28="Yes",1,0)</f>
        <v>1</v>
      </c>
      <c r="D28">
        <f>IF('Clean Data Online Payment'!D28="Yes",1,0)</f>
        <v>0</v>
      </c>
      <c r="E28">
        <f>IF('Clean Data Online Payment'!E28="Yes",1,0)</f>
        <v>1</v>
      </c>
      <c r="F28">
        <f>IF('Clean Data Online Payment'!F28="Yes",1,0)</f>
        <v>1</v>
      </c>
      <c r="G28">
        <f>IF('Clean Data Online Payment'!G28="Regularly",1,0)</f>
        <v>0</v>
      </c>
      <c r="H28">
        <f>IF('Clean Data Online Payment'!H28="Yes",1,0)</f>
        <v>1</v>
      </c>
      <c r="I28">
        <f>IF('Clean Data Online Payment'!I28="Regularly",1,0)</f>
        <v>0</v>
      </c>
      <c r="J28">
        <f>IF('Clean Data Online Payment'!J28="Yes",1,0)</f>
        <v>0</v>
      </c>
      <c r="K28">
        <f>IF('Clean Data Online Payment'!K28="Yes",1,0)</f>
        <v>1</v>
      </c>
      <c r="L28">
        <f>IF('Clean Data Online Payment'!L28="Yes",1,0)</f>
        <v>0</v>
      </c>
      <c r="M28">
        <f>IF('Clean Data Online Payment'!M28="Yes, Always",1,0)</f>
        <v>0</v>
      </c>
      <c r="N28">
        <f>IF('Clean Data Online Payment'!N28="Yes, mostly",1,IF('Clean Data Online Payment'!N28="Yes, Sometimes",1,0))</f>
        <v>1</v>
      </c>
      <c r="O28" t="s">
        <v>76</v>
      </c>
      <c r="P28">
        <f>IF('Clean Data Online Payment'!P28="Always",1,0)</f>
        <v>0</v>
      </c>
      <c r="Q28">
        <f>IF('Clean Data Online Payment'!Q28="Yes",1,0)</f>
        <v>0</v>
      </c>
      <c r="R28">
        <f>IF('Clean Data Online Payment'!R28="Maybe",1,IF('Clean Data Online Payment'!R29="Yes",1,0))</f>
        <v>1</v>
      </c>
      <c r="S28">
        <f>IF('Clean Data Online Payment'!S28="Yes, very well",1,0)</f>
        <v>1</v>
      </c>
      <c r="T28">
        <f>IF('Clean Data Online Payment'!T28="Yes, Frequently",1,IF('Clean Data Online Payment'!T29="Some Times",1,0))</f>
        <v>1</v>
      </c>
      <c r="U28" t="s">
        <v>56</v>
      </c>
      <c r="V28" t="s">
        <v>33</v>
      </c>
      <c r="W28" t="s">
        <v>34</v>
      </c>
      <c r="X28" t="s">
        <v>74</v>
      </c>
      <c r="Y28" t="s">
        <v>98</v>
      </c>
      <c r="Z28" t="s">
        <v>60</v>
      </c>
    </row>
    <row r="29" spans="1:26" x14ac:dyDescent="0.3">
      <c r="A29">
        <f>IF('Clean Data Online Payment'!A29="Very much concerned",1,IF('Clean Data Online Payment'!A29="A little concerned",1,0))</f>
        <v>1</v>
      </c>
      <c r="B29">
        <f>IF('Clean Data Online Payment'!B29="Yes",1,0)</f>
        <v>1</v>
      </c>
      <c r="C29">
        <f>IF('Clean Data Online Payment'!C29="Yes",1,0)</f>
        <v>1</v>
      </c>
      <c r="D29">
        <f>IF('Clean Data Online Payment'!D29="Yes",1,0)</f>
        <v>0</v>
      </c>
      <c r="E29">
        <f>IF('Clean Data Online Payment'!E29="Yes",1,0)</f>
        <v>0</v>
      </c>
      <c r="F29">
        <f>IF('Clean Data Online Payment'!F29="Yes",1,0)</f>
        <v>1</v>
      </c>
      <c r="G29">
        <f>IF('Clean Data Online Payment'!G29="Regularly",1,0)</f>
        <v>0</v>
      </c>
      <c r="H29">
        <f>IF('Clean Data Online Payment'!H29="Yes",1,0)</f>
        <v>0</v>
      </c>
      <c r="I29">
        <f>IF('Clean Data Online Payment'!I29="Regularly",1,0)</f>
        <v>0</v>
      </c>
      <c r="J29">
        <f>IF('Clean Data Online Payment'!J29="Yes",1,0)</f>
        <v>0</v>
      </c>
      <c r="K29">
        <f>IF('Clean Data Online Payment'!K29="Yes",1,0)</f>
        <v>1</v>
      </c>
      <c r="L29">
        <f>IF('Clean Data Online Payment'!L29="Yes",1,0)</f>
        <v>1</v>
      </c>
      <c r="M29">
        <f>IF('Clean Data Online Payment'!M29="Yes, Always",1,0)</f>
        <v>1</v>
      </c>
      <c r="N29">
        <f>IF('Clean Data Online Payment'!N29="Yes, mostly",1,IF('Clean Data Online Payment'!N29="Yes, Sometimes",1,0))</f>
        <v>1</v>
      </c>
      <c r="O29" t="s">
        <v>40</v>
      </c>
      <c r="P29">
        <f>IF('Clean Data Online Payment'!P29="Always",1,0)</f>
        <v>0</v>
      </c>
      <c r="Q29">
        <f>IF('Clean Data Online Payment'!Q29="Yes",1,0)</f>
        <v>1</v>
      </c>
      <c r="R29">
        <f>IF('Clean Data Online Payment'!R29="Maybe",1,IF('Clean Data Online Payment'!R30="Yes",1,0))</f>
        <v>0</v>
      </c>
      <c r="S29">
        <f>IF('Clean Data Online Payment'!S29="Yes, very well",1,0)</f>
        <v>1</v>
      </c>
      <c r="T29">
        <f>IF('Clean Data Online Payment'!T29="Yes, Frequently",1,IF('Clean Data Online Payment'!T30="Some Times",1,0))</f>
        <v>0</v>
      </c>
      <c r="U29" t="s">
        <v>56</v>
      </c>
      <c r="V29" t="s">
        <v>33</v>
      </c>
      <c r="W29" t="s">
        <v>34</v>
      </c>
      <c r="X29" t="s">
        <v>62</v>
      </c>
      <c r="Y29" t="s">
        <v>100</v>
      </c>
      <c r="Z29" t="s">
        <v>60</v>
      </c>
    </row>
    <row r="30" spans="1:26" x14ac:dyDescent="0.3">
      <c r="A30">
        <f>IF('Clean Data Online Payment'!A30="Very much concerned",1,IF('Clean Data Online Payment'!A30="A little concerned",1,0))</f>
        <v>1</v>
      </c>
      <c r="B30">
        <f>IF('Clean Data Online Payment'!B30="Yes",1,0)</f>
        <v>1</v>
      </c>
      <c r="C30">
        <f>IF('Clean Data Online Payment'!C30="Yes",1,0)</f>
        <v>1</v>
      </c>
      <c r="D30">
        <f>IF('Clean Data Online Payment'!D30="Yes",1,0)</f>
        <v>1</v>
      </c>
      <c r="E30">
        <f>IF('Clean Data Online Payment'!E30="Yes",1,0)</f>
        <v>1</v>
      </c>
      <c r="F30">
        <f>IF('Clean Data Online Payment'!F30="Yes",1,0)</f>
        <v>1</v>
      </c>
      <c r="G30">
        <f>IF('Clean Data Online Payment'!G30="Regularly",1,0)</f>
        <v>0</v>
      </c>
      <c r="H30">
        <f>IF('Clean Data Online Payment'!H30="Yes",1,0)</f>
        <v>1</v>
      </c>
      <c r="I30">
        <f>IF('Clean Data Online Payment'!I30="Regularly",1,0)</f>
        <v>1</v>
      </c>
      <c r="J30">
        <f>IF('Clean Data Online Payment'!J30="Yes",1,0)</f>
        <v>1</v>
      </c>
      <c r="K30">
        <f>IF('Clean Data Online Payment'!K30="Yes",1,0)</f>
        <v>1</v>
      </c>
      <c r="L30">
        <f>IF('Clean Data Online Payment'!L30="Yes",1,0)</f>
        <v>1</v>
      </c>
      <c r="M30">
        <f>IF('Clean Data Online Payment'!M30="Yes, Always",1,0)</f>
        <v>1</v>
      </c>
      <c r="N30">
        <f>IF('Clean Data Online Payment'!N30="Yes, mostly",1,IF('Clean Data Online Payment'!N30="Yes, Sometimes",1,0))</f>
        <v>0</v>
      </c>
      <c r="P30">
        <f>IF('Clean Data Online Payment'!P30="Always",1,0)</f>
        <v>1</v>
      </c>
      <c r="Q30">
        <f>IF('Clean Data Online Payment'!Q30="Yes",1,0)</f>
        <v>0</v>
      </c>
      <c r="R30">
        <f>IF('Clean Data Online Payment'!R30="Maybe",1,IF('Clean Data Online Payment'!R31="Yes",1,0))</f>
        <v>0</v>
      </c>
      <c r="S30">
        <f>IF('Clean Data Online Payment'!S30="Yes, very well",1,0)</f>
        <v>0</v>
      </c>
      <c r="T30">
        <f>IF('Clean Data Online Payment'!T30="Yes, Frequently",1,IF('Clean Data Online Payment'!T31="Some Times",1,0))</f>
        <v>0</v>
      </c>
      <c r="U30" t="s">
        <v>56</v>
      </c>
      <c r="V30" t="s">
        <v>33</v>
      </c>
      <c r="W30" t="s">
        <v>34</v>
      </c>
      <c r="X30" t="s">
        <v>62</v>
      </c>
      <c r="Y30" t="s">
        <v>101</v>
      </c>
      <c r="Z30" t="s">
        <v>60</v>
      </c>
    </row>
    <row r="31" spans="1:26" x14ac:dyDescent="0.3">
      <c r="A31">
        <f>IF('Clean Data Online Payment'!A31="Very much concerned",1,IF('Clean Data Online Payment'!A31="A little concerned",1,0))</f>
        <v>1</v>
      </c>
      <c r="B31">
        <f>IF('Clean Data Online Payment'!B31="Yes",1,0)</f>
        <v>1</v>
      </c>
      <c r="C31">
        <f>IF('Clean Data Online Payment'!C31="Yes",1,0)</f>
        <v>1</v>
      </c>
      <c r="D31">
        <f>IF('Clean Data Online Payment'!D31="Yes",1,0)</f>
        <v>0</v>
      </c>
      <c r="E31">
        <f>IF('Clean Data Online Payment'!E31="Yes",1,0)</f>
        <v>0</v>
      </c>
      <c r="F31">
        <f>IF('Clean Data Online Payment'!F31="Yes",1,0)</f>
        <v>1</v>
      </c>
      <c r="G31">
        <f>IF('Clean Data Online Payment'!G31="Regularly",1,0)</f>
        <v>1</v>
      </c>
      <c r="H31">
        <f>IF('Clean Data Online Payment'!H31="Yes",1,0)</f>
        <v>1</v>
      </c>
      <c r="I31">
        <f>IF('Clean Data Online Payment'!I31="Regularly",1,0)</f>
        <v>1</v>
      </c>
      <c r="J31">
        <f>IF('Clean Data Online Payment'!J31="Yes",1,0)</f>
        <v>1</v>
      </c>
      <c r="K31">
        <f>IF('Clean Data Online Payment'!K31="Yes",1,0)</f>
        <v>1</v>
      </c>
      <c r="L31">
        <f>IF('Clean Data Online Payment'!L31="Yes",1,0)</f>
        <v>1</v>
      </c>
      <c r="M31">
        <f>IF('Clean Data Online Payment'!M31="Yes, Always",1,0)</f>
        <v>1</v>
      </c>
      <c r="N31">
        <f>IF('Clean Data Online Payment'!N31="Yes, mostly",1,IF('Clean Data Online Payment'!N31="Yes, Sometimes",1,0))</f>
        <v>1</v>
      </c>
      <c r="P31">
        <f>IF('Clean Data Online Payment'!P31="Always",1,0)</f>
        <v>0</v>
      </c>
      <c r="Q31">
        <f>IF('Clean Data Online Payment'!Q31="Yes",1,0)</f>
        <v>0</v>
      </c>
      <c r="R31">
        <f>IF('Clean Data Online Payment'!R31="Maybe",1,IF('Clean Data Online Payment'!R32="Yes",1,0))</f>
        <v>1</v>
      </c>
      <c r="S31">
        <f>IF('Clean Data Online Payment'!S31="Yes, very well",1,0)</f>
        <v>0</v>
      </c>
      <c r="T31">
        <f>IF('Clean Data Online Payment'!T31="Yes, Frequently",1,IF('Clean Data Online Payment'!T32="Some Times",1,0))</f>
        <v>0</v>
      </c>
      <c r="U31" t="s">
        <v>56</v>
      </c>
      <c r="V31" t="s">
        <v>33</v>
      </c>
      <c r="W31" t="s">
        <v>34</v>
      </c>
      <c r="X31" t="s">
        <v>62</v>
      </c>
      <c r="Y31" t="s">
        <v>102</v>
      </c>
      <c r="Z31" t="s">
        <v>60</v>
      </c>
    </row>
    <row r="32" spans="1:26" x14ac:dyDescent="0.3">
      <c r="A32">
        <f>IF('Clean Data Online Payment'!A32="Very much concerned",1,IF('Clean Data Online Payment'!A32="A little concerned",1,0))</f>
        <v>1</v>
      </c>
      <c r="B32">
        <f>IF('Clean Data Online Payment'!B32="Yes",1,0)</f>
        <v>1</v>
      </c>
      <c r="C32">
        <f>IF('Clean Data Online Payment'!C32="Yes",1,0)</f>
        <v>0</v>
      </c>
      <c r="D32">
        <f>IF('Clean Data Online Payment'!D32="Yes",1,0)</f>
        <v>0</v>
      </c>
      <c r="E32">
        <f>IF('Clean Data Online Payment'!E32="Yes",1,0)</f>
        <v>1</v>
      </c>
      <c r="F32">
        <f>IF('Clean Data Online Payment'!F32="Yes",1,0)</f>
        <v>0</v>
      </c>
      <c r="G32">
        <f>IF('Clean Data Online Payment'!G32="Regularly",1,0)</f>
        <v>1</v>
      </c>
      <c r="H32">
        <f>IF('Clean Data Online Payment'!H32="Yes",1,0)</f>
        <v>0</v>
      </c>
      <c r="I32">
        <f>IF('Clean Data Online Payment'!I32="Regularly",1,0)</f>
        <v>1</v>
      </c>
      <c r="J32">
        <f>IF('Clean Data Online Payment'!J32="Yes",1,0)</f>
        <v>1</v>
      </c>
      <c r="K32">
        <f>IF('Clean Data Online Payment'!K32="Yes",1,0)</f>
        <v>0</v>
      </c>
      <c r="L32">
        <f>IF('Clean Data Online Payment'!L32="Yes",1,0)</f>
        <v>0</v>
      </c>
      <c r="M32">
        <f>IF('Clean Data Online Payment'!M32="Yes, Always",1,0)</f>
        <v>0</v>
      </c>
      <c r="N32">
        <f>IF('Clean Data Online Payment'!N32="Yes, mostly",1,IF('Clean Data Online Payment'!N32="Yes, Sometimes",1,0))</f>
        <v>1</v>
      </c>
      <c r="O32" t="s">
        <v>83</v>
      </c>
      <c r="P32">
        <f>IF('Clean Data Online Payment'!P32="Always",1,0)</f>
        <v>0</v>
      </c>
      <c r="Q32">
        <f>IF('Clean Data Online Payment'!Q32="Yes",1,0)</f>
        <v>0</v>
      </c>
      <c r="R32">
        <f>IF('Clean Data Online Payment'!R32="Maybe",1,IF('Clean Data Online Payment'!R33="Yes",1,0))</f>
        <v>0</v>
      </c>
      <c r="S32">
        <f>IF('Clean Data Online Payment'!S32="Yes, very well",1,0)</f>
        <v>0</v>
      </c>
      <c r="T32">
        <f>IF('Clean Data Online Payment'!T32="Yes, Frequently",1,IF('Clean Data Online Payment'!T33="Some Times",1,0))</f>
        <v>0</v>
      </c>
      <c r="U32" t="s">
        <v>56</v>
      </c>
      <c r="V32" t="s">
        <v>33</v>
      </c>
      <c r="W32" t="s">
        <v>53</v>
      </c>
      <c r="X32" t="s">
        <v>71</v>
      </c>
      <c r="Y32" t="s">
        <v>103</v>
      </c>
      <c r="Z32" t="s">
        <v>60</v>
      </c>
    </row>
    <row r="33" spans="1:26" x14ac:dyDescent="0.3">
      <c r="A33">
        <f>IF('Clean Data Online Payment'!A33="Very much concerned",1,IF('Clean Data Online Payment'!A33="A little concerned",1,0))</f>
        <v>1</v>
      </c>
      <c r="B33">
        <f>IF('Clean Data Online Payment'!B33="Yes",1,0)</f>
        <v>1</v>
      </c>
      <c r="C33">
        <f>IF('Clean Data Online Payment'!C33="Yes",1,0)</f>
        <v>1</v>
      </c>
      <c r="D33">
        <f>IF('Clean Data Online Payment'!D33="Yes",1,0)</f>
        <v>0</v>
      </c>
      <c r="E33">
        <f>IF('Clean Data Online Payment'!E33="Yes",1,0)</f>
        <v>0</v>
      </c>
      <c r="F33">
        <f>IF('Clean Data Online Payment'!F33="Yes",1,0)</f>
        <v>1</v>
      </c>
      <c r="G33">
        <f>IF('Clean Data Online Payment'!G33="Regularly",1,0)</f>
        <v>0</v>
      </c>
      <c r="H33">
        <f>IF('Clean Data Online Payment'!H33="Yes",1,0)</f>
        <v>0</v>
      </c>
      <c r="I33">
        <f>IF('Clean Data Online Payment'!I33="Regularly",1,0)</f>
        <v>1</v>
      </c>
      <c r="J33">
        <f>IF('Clean Data Online Payment'!J33="Yes",1,0)</f>
        <v>0</v>
      </c>
      <c r="K33">
        <f>IF('Clean Data Online Payment'!K33="Yes",1,0)</f>
        <v>1</v>
      </c>
      <c r="L33">
        <f>IF('Clean Data Online Payment'!L33="Yes",1,0)</f>
        <v>1</v>
      </c>
      <c r="M33">
        <f>IF('Clean Data Online Payment'!M33="Yes, Always",1,0)</f>
        <v>0</v>
      </c>
      <c r="N33">
        <f>IF('Clean Data Online Payment'!N33="Yes, mostly",1,IF('Clean Data Online Payment'!N33="Yes, Sometimes",1,0))</f>
        <v>1</v>
      </c>
      <c r="P33">
        <f>IF('Clean Data Online Payment'!P33="Always",1,0)</f>
        <v>0</v>
      </c>
      <c r="Q33">
        <f>IF('Clean Data Online Payment'!Q33="Yes",1,0)</f>
        <v>0</v>
      </c>
      <c r="R33">
        <f>IF('Clean Data Online Payment'!R33="Maybe",1,IF('Clean Data Online Payment'!R34="Yes",1,0))</f>
        <v>1</v>
      </c>
      <c r="S33">
        <f>IF('Clean Data Online Payment'!S33="Yes, very well",1,0)</f>
        <v>0</v>
      </c>
      <c r="T33">
        <f>IF('Clean Data Online Payment'!T33="Yes, Frequently",1,IF('Clean Data Online Payment'!T34="Some Times",1,0))</f>
        <v>0</v>
      </c>
      <c r="U33" t="s">
        <v>56</v>
      </c>
      <c r="V33" t="s">
        <v>33</v>
      </c>
      <c r="W33" t="s">
        <v>53</v>
      </c>
      <c r="X33" t="s">
        <v>74</v>
      </c>
      <c r="Y33" t="s">
        <v>104</v>
      </c>
      <c r="Z33" t="s">
        <v>60</v>
      </c>
    </row>
    <row r="34" spans="1:26" x14ac:dyDescent="0.3">
      <c r="A34">
        <f>IF('Clean Data Online Payment'!A34="Very much concerned",1,IF('Clean Data Online Payment'!A34="A little concerned",1,0))</f>
        <v>0</v>
      </c>
      <c r="B34">
        <f>IF('Clean Data Online Payment'!B34="Yes",1,0)</f>
        <v>1</v>
      </c>
      <c r="C34">
        <f>IF('Clean Data Online Payment'!C34="Yes",1,0)</f>
        <v>1</v>
      </c>
      <c r="D34">
        <f>IF('Clean Data Online Payment'!D34="Yes",1,0)</f>
        <v>1</v>
      </c>
      <c r="E34">
        <f>IF('Clean Data Online Payment'!E34="Yes",1,0)</f>
        <v>1</v>
      </c>
      <c r="F34">
        <f>IF('Clean Data Online Payment'!F34="Yes",1,0)</f>
        <v>1</v>
      </c>
      <c r="G34">
        <f>IF('Clean Data Online Payment'!G34="Regularly",1,0)</f>
        <v>1</v>
      </c>
      <c r="H34">
        <f>IF('Clean Data Online Payment'!H34="Yes",1,0)</f>
        <v>1</v>
      </c>
      <c r="I34">
        <f>IF('Clean Data Online Payment'!I34="Regularly",1,0)</f>
        <v>1</v>
      </c>
      <c r="J34">
        <f>IF('Clean Data Online Payment'!J34="Yes",1,0)</f>
        <v>1</v>
      </c>
      <c r="K34">
        <f>IF('Clean Data Online Payment'!K34="Yes",1,0)</f>
        <v>1</v>
      </c>
      <c r="L34">
        <f>IF('Clean Data Online Payment'!L34="Yes",1,0)</f>
        <v>1</v>
      </c>
      <c r="M34">
        <f>IF('Clean Data Online Payment'!M34="Yes, Always",1,0)</f>
        <v>1</v>
      </c>
      <c r="N34">
        <f>IF('Clean Data Online Payment'!N34="Yes, mostly",1,IF('Clean Data Online Payment'!N34="Yes, Sometimes",1,0))</f>
        <v>1</v>
      </c>
      <c r="O34" t="s">
        <v>105</v>
      </c>
      <c r="P34">
        <f>IF('Clean Data Online Payment'!P34="Always",1,0)</f>
        <v>1</v>
      </c>
      <c r="Q34">
        <f>IF('Clean Data Online Payment'!Q34="Yes",1,0)</f>
        <v>1</v>
      </c>
      <c r="R34">
        <f>IF('Clean Data Online Payment'!R34="Maybe",1,IF('Clean Data Online Payment'!R35="Yes",1,0))</f>
        <v>0</v>
      </c>
      <c r="S34">
        <f>IF('Clean Data Online Payment'!S34="Yes, very well",1,0)</f>
        <v>1</v>
      </c>
      <c r="T34">
        <f>IF('Clean Data Online Payment'!T34="Yes, Frequently",1,IF('Clean Data Online Payment'!T35="Some Times",1,0))</f>
        <v>1</v>
      </c>
      <c r="U34" t="s">
        <v>56</v>
      </c>
      <c r="V34" t="s">
        <v>33</v>
      </c>
      <c r="W34" t="s">
        <v>34</v>
      </c>
      <c r="X34" t="s">
        <v>84</v>
      </c>
      <c r="Y34" t="s">
        <v>106</v>
      </c>
      <c r="Z34" t="s">
        <v>60</v>
      </c>
    </row>
    <row r="35" spans="1:26" x14ac:dyDescent="0.3">
      <c r="A35">
        <f>IF('Clean Data Online Payment'!A35="Very much concerned",1,IF('Clean Data Online Payment'!A35="A little concerned",1,0))</f>
        <v>1</v>
      </c>
      <c r="B35">
        <f>IF('Clean Data Online Payment'!B35="Yes",1,0)</f>
        <v>1</v>
      </c>
      <c r="C35">
        <f>IF('Clean Data Online Payment'!C35="Yes",1,0)</f>
        <v>1</v>
      </c>
      <c r="D35">
        <f>IF('Clean Data Online Payment'!D35="Yes",1,0)</f>
        <v>0</v>
      </c>
      <c r="E35">
        <f>IF('Clean Data Online Payment'!E35="Yes",1,0)</f>
        <v>0</v>
      </c>
      <c r="F35">
        <f>IF('Clean Data Online Payment'!F35="Yes",1,0)</f>
        <v>1</v>
      </c>
      <c r="G35">
        <f>IF('Clean Data Online Payment'!G35="Regularly",1,0)</f>
        <v>0</v>
      </c>
      <c r="H35">
        <f>IF('Clean Data Online Payment'!H35="Yes",1,0)</f>
        <v>0</v>
      </c>
      <c r="I35">
        <f>IF('Clean Data Online Payment'!I35="Regularly",1,0)</f>
        <v>0</v>
      </c>
      <c r="J35">
        <f>IF('Clean Data Online Payment'!J35="Yes",1,0)</f>
        <v>0</v>
      </c>
      <c r="K35">
        <f>IF('Clean Data Online Payment'!K35="Yes",1,0)</f>
        <v>1</v>
      </c>
      <c r="L35">
        <f>IF('Clean Data Online Payment'!L35="Yes",1,0)</f>
        <v>1</v>
      </c>
      <c r="M35">
        <f>IF('Clean Data Online Payment'!M35="Yes, Always",1,0)</f>
        <v>0</v>
      </c>
      <c r="N35">
        <f>IF('Clean Data Online Payment'!N35="Yes, mostly",1,IF('Clean Data Online Payment'!N35="Yes, Sometimes",1,0))</f>
        <v>1</v>
      </c>
      <c r="O35" t="s">
        <v>90</v>
      </c>
      <c r="P35">
        <f>IF('Clean Data Online Payment'!P35="Always",1,0)</f>
        <v>0</v>
      </c>
      <c r="Q35">
        <f>IF('Clean Data Online Payment'!Q35="Yes",1,0)</f>
        <v>1</v>
      </c>
      <c r="R35">
        <f>IF('Clean Data Online Payment'!R35="Maybe",1,IF('Clean Data Online Payment'!R36="Yes",1,0))</f>
        <v>0</v>
      </c>
      <c r="S35">
        <f>IF('Clean Data Online Payment'!S35="Yes, very well",1,0)</f>
        <v>1</v>
      </c>
      <c r="T35">
        <f>IF('Clean Data Online Payment'!T35="Yes, Frequently",1,IF('Clean Data Online Payment'!T36="Some Times",1,0))</f>
        <v>1</v>
      </c>
      <c r="U35" t="s">
        <v>56</v>
      </c>
      <c r="V35" t="s">
        <v>33</v>
      </c>
      <c r="W35" t="s">
        <v>34</v>
      </c>
      <c r="X35" t="s">
        <v>62</v>
      </c>
      <c r="Y35" t="s">
        <v>107</v>
      </c>
      <c r="Z35" t="s">
        <v>60</v>
      </c>
    </row>
    <row r="36" spans="1:26" x14ac:dyDescent="0.3">
      <c r="A36">
        <f>IF('Clean Data Online Payment'!A36="Very much concerned",1,IF('Clean Data Online Payment'!A36="A little concerned",1,0))</f>
        <v>1</v>
      </c>
      <c r="B36">
        <f>IF('Clean Data Online Payment'!B36="Yes",1,0)</f>
        <v>1</v>
      </c>
      <c r="C36">
        <f>IF('Clean Data Online Payment'!C36="Yes",1,0)</f>
        <v>1</v>
      </c>
      <c r="D36">
        <f>IF('Clean Data Online Payment'!D36="Yes",1,0)</f>
        <v>0</v>
      </c>
      <c r="E36">
        <f>IF('Clean Data Online Payment'!E36="Yes",1,0)</f>
        <v>0</v>
      </c>
      <c r="F36">
        <f>IF('Clean Data Online Payment'!F36="Yes",1,0)</f>
        <v>1</v>
      </c>
      <c r="G36">
        <f>IF('Clean Data Online Payment'!G36="Regularly",1,0)</f>
        <v>0</v>
      </c>
      <c r="H36">
        <f>IF('Clean Data Online Payment'!H36="Yes",1,0)</f>
        <v>0</v>
      </c>
      <c r="I36">
        <f>IF('Clean Data Online Payment'!I36="Regularly",1,0)</f>
        <v>0</v>
      </c>
      <c r="J36">
        <f>IF('Clean Data Online Payment'!J36="Yes",1,0)</f>
        <v>0</v>
      </c>
      <c r="K36">
        <f>IF('Clean Data Online Payment'!K36="Yes",1,0)</f>
        <v>1</v>
      </c>
      <c r="L36">
        <f>IF('Clean Data Online Payment'!L36="Yes",1,0)</f>
        <v>0</v>
      </c>
      <c r="M36">
        <f>IF('Clean Data Online Payment'!M36="Yes, Always",1,0)</f>
        <v>0</v>
      </c>
      <c r="N36">
        <f>IF('Clean Data Online Payment'!N36="Yes, mostly",1,IF('Clean Data Online Payment'!N36="Yes, Sometimes",1,0))</f>
        <v>1</v>
      </c>
      <c r="O36" t="s">
        <v>76</v>
      </c>
      <c r="P36">
        <f>IF('Clean Data Online Payment'!P36="Always",1,0)</f>
        <v>0</v>
      </c>
      <c r="Q36">
        <f>IF('Clean Data Online Payment'!Q36="Yes",1,0)</f>
        <v>1</v>
      </c>
      <c r="R36">
        <f>IF('Clean Data Online Payment'!R36="Maybe",1,IF('Clean Data Online Payment'!R37="Yes",1,0))</f>
        <v>1</v>
      </c>
      <c r="S36">
        <f>IF('Clean Data Online Payment'!S36="Yes, very well",1,0)</f>
        <v>0</v>
      </c>
      <c r="T36">
        <f>IF('Clean Data Online Payment'!T36="Yes, Frequently",1,IF('Clean Data Online Payment'!T37="Some Times",1,0))</f>
        <v>0</v>
      </c>
      <c r="U36" t="s">
        <v>56</v>
      </c>
      <c r="V36" t="s">
        <v>33</v>
      </c>
      <c r="W36" t="s">
        <v>34</v>
      </c>
      <c r="X36" t="s">
        <v>74</v>
      </c>
      <c r="Y36" t="s">
        <v>108</v>
      </c>
      <c r="Z36" t="s">
        <v>60</v>
      </c>
    </row>
    <row r="37" spans="1:26" x14ac:dyDescent="0.3">
      <c r="A37">
        <f>IF('Clean Data Online Payment'!A37="Very much concerned",1,IF('Clean Data Online Payment'!A37="A little concerned",1,0))</f>
        <v>1</v>
      </c>
      <c r="B37">
        <f>IF('Clean Data Online Payment'!B37="Yes",1,0)</f>
        <v>1</v>
      </c>
      <c r="C37">
        <f>IF('Clean Data Online Payment'!C37="Yes",1,0)</f>
        <v>1</v>
      </c>
      <c r="D37">
        <f>IF('Clean Data Online Payment'!D37="Yes",1,0)</f>
        <v>0</v>
      </c>
      <c r="E37">
        <f>IF('Clean Data Online Payment'!E37="Yes",1,0)</f>
        <v>0</v>
      </c>
      <c r="F37">
        <f>IF('Clean Data Online Payment'!F37="Yes",1,0)</f>
        <v>0</v>
      </c>
      <c r="G37">
        <f>IF('Clean Data Online Payment'!G37="Regularly",1,0)</f>
        <v>0</v>
      </c>
      <c r="H37">
        <f>IF('Clean Data Online Payment'!H37="Yes",1,0)</f>
        <v>0</v>
      </c>
      <c r="I37">
        <f>IF('Clean Data Online Payment'!I37="Regularly",1,0)</f>
        <v>0</v>
      </c>
      <c r="J37">
        <f>IF('Clean Data Online Payment'!J37="Yes",1,0)</f>
        <v>0</v>
      </c>
      <c r="K37">
        <f>IF('Clean Data Online Payment'!K37="Yes",1,0)</f>
        <v>1</v>
      </c>
      <c r="L37">
        <f>IF('Clean Data Online Payment'!L37="Yes",1,0)</f>
        <v>0</v>
      </c>
      <c r="M37">
        <f>IF('Clean Data Online Payment'!M37="Yes, Always",1,0)</f>
        <v>0</v>
      </c>
      <c r="N37">
        <f>IF('Clean Data Online Payment'!N37="Yes, mostly",1,IF('Clean Data Online Payment'!N37="Yes, Sometimes",1,0))</f>
        <v>0</v>
      </c>
      <c r="O37" t="s">
        <v>105</v>
      </c>
      <c r="P37">
        <f>IF('Clean Data Online Payment'!P37="Always",1,0)</f>
        <v>0</v>
      </c>
      <c r="Q37">
        <f>IF('Clean Data Online Payment'!Q37="Yes",1,0)</f>
        <v>0</v>
      </c>
      <c r="R37">
        <f>IF('Clean Data Online Payment'!R37="Maybe",1,IF('Clean Data Online Payment'!R38="Yes",1,0))</f>
        <v>1</v>
      </c>
      <c r="S37">
        <f>IF('Clean Data Online Payment'!S37="Yes, very well",1,0)</f>
        <v>1</v>
      </c>
      <c r="T37">
        <f>IF('Clean Data Online Payment'!T37="Yes, Frequently",1,IF('Clean Data Online Payment'!T38="Some Times",1,0))</f>
        <v>1</v>
      </c>
      <c r="U37" t="s">
        <v>56</v>
      </c>
      <c r="V37" t="s">
        <v>33</v>
      </c>
      <c r="W37" t="s">
        <v>34</v>
      </c>
      <c r="X37" t="s">
        <v>74</v>
      </c>
      <c r="Y37" t="s">
        <v>109</v>
      </c>
      <c r="Z37" t="s">
        <v>60</v>
      </c>
    </row>
    <row r="38" spans="1:26" x14ac:dyDescent="0.3">
      <c r="A38">
        <f>IF('Clean Data Online Payment'!A38="Very much concerned",1,IF('Clean Data Online Payment'!A38="A little concerned",1,0))</f>
        <v>0</v>
      </c>
      <c r="B38">
        <f>IF('Clean Data Online Payment'!B38="Yes",1,0)</f>
        <v>1</v>
      </c>
      <c r="C38">
        <f>IF('Clean Data Online Payment'!C38="Yes",1,0)</f>
        <v>1</v>
      </c>
      <c r="D38">
        <f>IF('Clean Data Online Payment'!D38="Yes",1,0)</f>
        <v>0</v>
      </c>
      <c r="E38">
        <f>IF('Clean Data Online Payment'!E38="Yes",1,0)</f>
        <v>0</v>
      </c>
      <c r="F38">
        <f>IF('Clean Data Online Payment'!F38="Yes",1,0)</f>
        <v>0</v>
      </c>
      <c r="G38">
        <f>IF('Clean Data Online Payment'!G38="Regularly",1,0)</f>
        <v>0</v>
      </c>
      <c r="H38">
        <f>IF('Clean Data Online Payment'!H38="Yes",1,0)</f>
        <v>0</v>
      </c>
      <c r="I38">
        <f>IF('Clean Data Online Payment'!I38="Regularly",1,0)</f>
        <v>1</v>
      </c>
      <c r="J38">
        <f>IF('Clean Data Online Payment'!J38="Yes",1,0)</f>
        <v>0</v>
      </c>
      <c r="K38">
        <f>IF('Clean Data Online Payment'!K38="Yes",1,0)</f>
        <v>0</v>
      </c>
      <c r="L38">
        <f>IF('Clean Data Online Payment'!L38="Yes",1,0)</f>
        <v>0</v>
      </c>
      <c r="M38">
        <f>IF('Clean Data Online Payment'!M38="Yes, Always",1,0)</f>
        <v>0</v>
      </c>
      <c r="N38">
        <f>IF('Clean Data Online Payment'!N38="Yes, mostly",1,IF('Clean Data Online Payment'!N38="Yes, Sometimes",1,0))</f>
        <v>1</v>
      </c>
      <c r="P38">
        <f>IF('Clean Data Online Payment'!P38="Always",1,0)</f>
        <v>0</v>
      </c>
      <c r="Q38">
        <f>IF('Clean Data Online Payment'!Q38="Yes",1,0)</f>
        <v>0</v>
      </c>
      <c r="R38">
        <f>IF('Clean Data Online Payment'!R38="Maybe",1,IF('Clean Data Online Payment'!R39="Yes",1,0))</f>
        <v>0</v>
      </c>
      <c r="S38">
        <f>IF('Clean Data Online Payment'!S38="Yes, very well",1,0)</f>
        <v>0</v>
      </c>
      <c r="T38">
        <f>IF('Clean Data Online Payment'!T38="Yes, Frequently",1,IF('Clean Data Online Payment'!T39="Some Times",1,0))</f>
        <v>0</v>
      </c>
      <c r="U38" t="s">
        <v>56</v>
      </c>
      <c r="V38" t="s">
        <v>33</v>
      </c>
      <c r="W38" t="s">
        <v>34</v>
      </c>
      <c r="X38" t="s">
        <v>71</v>
      </c>
      <c r="Y38" t="s">
        <v>110</v>
      </c>
      <c r="Z38" t="s">
        <v>60</v>
      </c>
    </row>
    <row r="39" spans="1:26" x14ac:dyDescent="0.3">
      <c r="A39">
        <f>IF('Clean Data Online Payment'!A39="Very much concerned",1,IF('Clean Data Online Payment'!A39="A little concerned",1,0))</f>
        <v>1</v>
      </c>
      <c r="B39">
        <f>IF('Clean Data Online Payment'!B39="Yes",1,0)</f>
        <v>1</v>
      </c>
      <c r="C39">
        <f>IF('Clean Data Online Payment'!C39="Yes",1,0)</f>
        <v>1</v>
      </c>
      <c r="D39">
        <f>IF('Clean Data Online Payment'!D39="Yes",1,0)</f>
        <v>0</v>
      </c>
      <c r="E39">
        <f>IF('Clean Data Online Payment'!E39="Yes",1,0)</f>
        <v>0</v>
      </c>
      <c r="F39">
        <f>IF('Clean Data Online Payment'!F39="Yes",1,0)</f>
        <v>0</v>
      </c>
      <c r="G39">
        <f>IF('Clean Data Online Payment'!G39="Regularly",1,0)</f>
        <v>0</v>
      </c>
      <c r="H39">
        <f>IF('Clean Data Online Payment'!H39="Yes",1,0)</f>
        <v>0</v>
      </c>
      <c r="I39">
        <f>IF('Clean Data Online Payment'!I39="Regularly",1,0)</f>
        <v>1</v>
      </c>
      <c r="J39">
        <f>IF('Clean Data Online Payment'!J39="Yes",1,0)</f>
        <v>0</v>
      </c>
      <c r="K39">
        <f>IF('Clean Data Online Payment'!K39="Yes",1,0)</f>
        <v>0</v>
      </c>
      <c r="L39">
        <f>IF('Clean Data Online Payment'!L39="Yes",1,0)</f>
        <v>1</v>
      </c>
      <c r="M39">
        <f>IF('Clean Data Online Payment'!M39="Yes, Always",1,0)</f>
        <v>0</v>
      </c>
      <c r="N39">
        <f>IF('Clean Data Online Payment'!N39="Yes, mostly",1,IF('Clean Data Online Payment'!N39="Yes, Sometimes",1,0))</f>
        <v>1</v>
      </c>
      <c r="P39">
        <f>IF('Clean Data Online Payment'!P39="Always",1,0)</f>
        <v>0</v>
      </c>
      <c r="Q39">
        <f>IF('Clean Data Online Payment'!Q39="Yes",1,0)</f>
        <v>0</v>
      </c>
      <c r="R39">
        <f>IF('Clean Data Online Payment'!R39="Maybe",1,IF('Clean Data Online Payment'!R40="Yes",1,0))</f>
        <v>0</v>
      </c>
      <c r="S39">
        <f>IF('Clean Data Online Payment'!S39="Yes, very well",1,0)</f>
        <v>0</v>
      </c>
      <c r="T39">
        <f>IF('Clean Data Online Payment'!T39="Yes, Frequently",1,IF('Clean Data Online Payment'!T40="Some Times",1,0))</f>
        <v>0</v>
      </c>
      <c r="U39" t="s">
        <v>56</v>
      </c>
      <c r="V39" t="s">
        <v>33</v>
      </c>
      <c r="W39" t="s">
        <v>34</v>
      </c>
      <c r="X39" t="s">
        <v>74</v>
      </c>
      <c r="Y39" t="s">
        <v>111</v>
      </c>
      <c r="Z39" t="s">
        <v>60</v>
      </c>
    </row>
    <row r="40" spans="1:26" x14ac:dyDescent="0.3">
      <c r="A40">
        <f>IF('Clean Data Online Payment'!A40="Very much concerned",1,IF('Clean Data Online Payment'!A40="A little concerned",1,0))</f>
        <v>1</v>
      </c>
      <c r="B40">
        <f>IF('Clean Data Online Payment'!B40="Yes",1,0)</f>
        <v>1</v>
      </c>
      <c r="C40">
        <f>IF('Clean Data Online Payment'!C40="Yes",1,0)</f>
        <v>1</v>
      </c>
      <c r="D40">
        <f>IF('Clean Data Online Payment'!D40="Yes",1,0)</f>
        <v>0</v>
      </c>
      <c r="E40">
        <f>IF('Clean Data Online Payment'!E40="Yes",1,0)</f>
        <v>0</v>
      </c>
      <c r="F40">
        <f>IF('Clean Data Online Payment'!F40="Yes",1,0)</f>
        <v>1</v>
      </c>
      <c r="G40">
        <f>IF('Clean Data Online Payment'!G40="Regularly",1,0)</f>
        <v>0</v>
      </c>
      <c r="H40">
        <f>IF('Clean Data Online Payment'!H40="Yes",1,0)</f>
        <v>1</v>
      </c>
      <c r="I40">
        <f>IF('Clean Data Online Payment'!I40="Regularly",1,0)</f>
        <v>0</v>
      </c>
      <c r="J40">
        <f>IF('Clean Data Online Payment'!J40="Yes",1,0)</f>
        <v>1</v>
      </c>
      <c r="K40">
        <f>IF('Clean Data Online Payment'!K40="Yes",1,0)</f>
        <v>1</v>
      </c>
      <c r="L40">
        <f>IF('Clean Data Online Payment'!L40="Yes",1,0)</f>
        <v>1</v>
      </c>
      <c r="M40">
        <f>IF('Clean Data Online Payment'!M40="Yes, Always",1,0)</f>
        <v>0</v>
      </c>
      <c r="N40">
        <f>IF('Clean Data Online Payment'!N40="Yes, mostly",1,IF('Clean Data Online Payment'!N40="Yes, Sometimes",1,0))</f>
        <v>1</v>
      </c>
      <c r="O40" t="s">
        <v>76</v>
      </c>
      <c r="P40">
        <f>IF('Clean Data Online Payment'!P40="Always",1,0)</f>
        <v>0</v>
      </c>
      <c r="Q40">
        <f>IF('Clean Data Online Payment'!Q40="Yes",1,0)</f>
        <v>1</v>
      </c>
      <c r="R40">
        <f>IF('Clean Data Online Payment'!R40="Maybe",1,IF('Clean Data Online Payment'!R41="Yes",1,0))</f>
        <v>1</v>
      </c>
      <c r="S40">
        <f>IF('Clean Data Online Payment'!S40="Yes, very well",1,0)</f>
        <v>0</v>
      </c>
      <c r="T40">
        <f>IF('Clean Data Online Payment'!T40="Yes, Frequently",1,IF('Clean Data Online Payment'!T41="Some Times",1,0))</f>
        <v>0</v>
      </c>
      <c r="U40" t="s">
        <v>56</v>
      </c>
      <c r="V40" t="s">
        <v>33</v>
      </c>
      <c r="W40" t="s">
        <v>58</v>
      </c>
      <c r="X40" t="s">
        <v>84</v>
      </c>
      <c r="Y40" t="s">
        <v>112</v>
      </c>
      <c r="Z40" t="s">
        <v>60</v>
      </c>
    </row>
    <row r="41" spans="1:26" x14ac:dyDescent="0.3">
      <c r="A41">
        <f>IF('Clean Data Online Payment'!A41="Very much concerned",1,IF('Clean Data Online Payment'!A41="A little concerned",1,0))</f>
        <v>1</v>
      </c>
      <c r="B41">
        <f>IF('Clean Data Online Payment'!B41="Yes",1,0)</f>
        <v>1</v>
      </c>
      <c r="C41">
        <f>IF('Clean Data Online Payment'!C41="Yes",1,0)</f>
        <v>1</v>
      </c>
      <c r="D41">
        <f>IF('Clean Data Online Payment'!D41="Yes",1,0)</f>
        <v>0</v>
      </c>
      <c r="E41">
        <f>IF('Clean Data Online Payment'!E41="Yes",1,0)</f>
        <v>0</v>
      </c>
      <c r="F41">
        <f>IF('Clean Data Online Payment'!F41="Yes",1,0)</f>
        <v>1</v>
      </c>
      <c r="G41">
        <f>IF('Clean Data Online Payment'!G41="Regularly",1,0)</f>
        <v>0</v>
      </c>
      <c r="H41">
        <f>IF('Clean Data Online Payment'!H41="Yes",1,0)</f>
        <v>1</v>
      </c>
      <c r="I41">
        <f>IF('Clean Data Online Payment'!I41="Regularly",1,0)</f>
        <v>1</v>
      </c>
      <c r="J41">
        <f>IF('Clean Data Online Payment'!J41="Yes",1,0)</f>
        <v>0</v>
      </c>
      <c r="K41">
        <f>IF('Clean Data Online Payment'!K41="Yes",1,0)</f>
        <v>1</v>
      </c>
      <c r="L41">
        <f>IF('Clean Data Online Payment'!L41="Yes",1,0)</f>
        <v>1</v>
      </c>
      <c r="M41">
        <f>IF('Clean Data Online Payment'!M41="Yes, Always",1,0)</f>
        <v>0</v>
      </c>
      <c r="N41">
        <f>IF('Clean Data Online Payment'!N41="Yes, mostly",1,IF('Clean Data Online Payment'!N41="Yes, Sometimes",1,0))</f>
        <v>1</v>
      </c>
      <c r="O41" t="s">
        <v>28</v>
      </c>
      <c r="P41">
        <f>IF('Clean Data Online Payment'!P41="Always",1,0)</f>
        <v>0</v>
      </c>
      <c r="Q41">
        <f>IF('Clean Data Online Payment'!Q41="Yes",1,0)</f>
        <v>1</v>
      </c>
      <c r="R41">
        <f>IF('Clean Data Online Payment'!R41="Maybe",1,IF('Clean Data Online Payment'!R42="Yes",1,0))</f>
        <v>1</v>
      </c>
      <c r="S41">
        <f>IF('Clean Data Online Payment'!S41="Yes, very well",1,0)</f>
        <v>1</v>
      </c>
      <c r="T41">
        <f>IF('Clean Data Online Payment'!T41="Yes, Frequently",1,IF('Clean Data Online Payment'!T42="Some Times",1,0))</f>
        <v>1</v>
      </c>
      <c r="U41" t="s">
        <v>56</v>
      </c>
      <c r="V41" t="s">
        <v>33</v>
      </c>
      <c r="W41" t="s">
        <v>53</v>
      </c>
      <c r="X41" t="s">
        <v>74</v>
      </c>
      <c r="Y41" t="s">
        <v>113</v>
      </c>
      <c r="Z41" t="s">
        <v>60</v>
      </c>
    </row>
    <row r="42" spans="1:26" x14ac:dyDescent="0.3">
      <c r="A42">
        <f>IF('Clean Data Online Payment'!A42="Very much concerned",1,IF('Clean Data Online Payment'!A42="A little concerned",1,0))</f>
        <v>1</v>
      </c>
      <c r="B42">
        <f>IF('Clean Data Online Payment'!B42="Yes",1,0)</f>
        <v>1</v>
      </c>
      <c r="C42">
        <f>IF('Clean Data Online Payment'!C42="Yes",1,0)</f>
        <v>1</v>
      </c>
      <c r="D42">
        <f>IF('Clean Data Online Payment'!D42="Yes",1,0)</f>
        <v>0</v>
      </c>
      <c r="E42">
        <f>IF('Clean Data Online Payment'!E42="Yes",1,0)</f>
        <v>0</v>
      </c>
      <c r="F42">
        <f>IF('Clean Data Online Payment'!F42="Yes",1,0)</f>
        <v>1</v>
      </c>
      <c r="G42">
        <f>IF('Clean Data Online Payment'!G42="Regularly",1,0)</f>
        <v>1</v>
      </c>
      <c r="H42">
        <f>IF('Clean Data Online Payment'!H42="Yes",1,0)</f>
        <v>0</v>
      </c>
      <c r="I42">
        <f>IF('Clean Data Online Payment'!I42="Regularly",1,0)</f>
        <v>1</v>
      </c>
      <c r="J42">
        <f>IF('Clean Data Online Payment'!J42="Yes",1,0)</f>
        <v>0</v>
      </c>
      <c r="K42">
        <f>IF('Clean Data Online Payment'!K42="Yes",1,0)</f>
        <v>1</v>
      </c>
      <c r="L42">
        <f>IF('Clean Data Online Payment'!L42="Yes",1,0)</f>
        <v>1</v>
      </c>
      <c r="M42">
        <f>IF('Clean Data Online Payment'!M42="Yes, Always",1,0)</f>
        <v>0</v>
      </c>
      <c r="N42">
        <f>IF('Clean Data Online Payment'!N42="Yes, mostly",1,IF('Clean Data Online Payment'!N42="Yes, Sometimes",1,0))</f>
        <v>0</v>
      </c>
      <c r="O42" t="s">
        <v>105</v>
      </c>
      <c r="P42">
        <f>IF('Clean Data Online Payment'!P42="Always",1,0)</f>
        <v>0</v>
      </c>
      <c r="Q42">
        <f>IF('Clean Data Online Payment'!Q42="Yes",1,0)</f>
        <v>0</v>
      </c>
      <c r="R42">
        <f>IF('Clean Data Online Payment'!R42="Maybe",1,IF('Clean Data Online Payment'!R43="Yes",1,0))</f>
        <v>1</v>
      </c>
      <c r="S42">
        <f>IF('Clean Data Online Payment'!S42="Yes, very well",1,0)</f>
        <v>0</v>
      </c>
      <c r="T42">
        <f>IF('Clean Data Online Payment'!T42="Yes, Frequently",1,IF('Clean Data Online Payment'!T43="Some Times",1,0))</f>
        <v>0</v>
      </c>
      <c r="U42" t="s">
        <v>56</v>
      </c>
      <c r="V42" t="s">
        <v>33</v>
      </c>
      <c r="W42" t="s">
        <v>34</v>
      </c>
      <c r="X42" t="s">
        <v>74</v>
      </c>
      <c r="Y42" t="s">
        <v>114</v>
      </c>
      <c r="Z42" t="s">
        <v>60</v>
      </c>
    </row>
    <row r="43" spans="1:26" x14ac:dyDescent="0.3">
      <c r="A43">
        <f>IF('Clean Data Online Payment'!A43="Very much concerned",1,IF('Clean Data Online Payment'!A43="A little concerned",1,0))</f>
        <v>1</v>
      </c>
      <c r="B43">
        <f>IF('Clean Data Online Payment'!B43="Yes",1,0)</f>
        <v>1</v>
      </c>
      <c r="C43">
        <f>IF('Clean Data Online Payment'!C43="Yes",1,0)</f>
        <v>1</v>
      </c>
      <c r="D43">
        <f>IF('Clean Data Online Payment'!D43="Yes",1,0)</f>
        <v>0</v>
      </c>
      <c r="E43">
        <f>IF('Clean Data Online Payment'!E43="Yes",1,0)</f>
        <v>0</v>
      </c>
      <c r="F43">
        <f>IF('Clean Data Online Payment'!F43="Yes",1,0)</f>
        <v>0</v>
      </c>
      <c r="G43">
        <f>IF('Clean Data Online Payment'!G43="Regularly",1,0)</f>
        <v>0</v>
      </c>
      <c r="H43">
        <f>IF('Clean Data Online Payment'!H43="Yes",1,0)</f>
        <v>0</v>
      </c>
      <c r="I43">
        <f>IF('Clean Data Online Payment'!I43="Regularly",1,0)</f>
        <v>1</v>
      </c>
      <c r="J43">
        <f>IF('Clean Data Online Payment'!J43="Yes",1,0)</f>
        <v>0</v>
      </c>
      <c r="K43">
        <f>IF('Clean Data Online Payment'!K43="Yes",1,0)</f>
        <v>1</v>
      </c>
      <c r="L43">
        <f>IF('Clean Data Online Payment'!L43="Yes",1,0)</f>
        <v>1</v>
      </c>
      <c r="M43">
        <f>IF('Clean Data Online Payment'!M43="Yes, Always",1,0)</f>
        <v>1</v>
      </c>
      <c r="N43">
        <f>IF('Clean Data Online Payment'!N43="Yes, mostly",1,IF('Clean Data Online Payment'!N43="Yes, Sometimes",1,0))</f>
        <v>0</v>
      </c>
      <c r="O43" t="s">
        <v>115</v>
      </c>
      <c r="P43">
        <f>IF('Clean Data Online Payment'!P43="Always",1,0)</f>
        <v>0</v>
      </c>
      <c r="Q43">
        <f>IF('Clean Data Online Payment'!Q43="Yes",1,0)</f>
        <v>0</v>
      </c>
      <c r="R43">
        <f>IF('Clean Data Online Payment'!R43="Maybe",1,IF('Clean Data Online Payment'!R44="Yes",1,0))</f>
        <v>0</v>
      </c>
      <c r="S43">
        <f>IF('Clean Data Online Payment'!S43="Yes, very well",1,0)</f>
        <v>0</v>
      </c>
      <c r="T43">
        <f>IF('Clean Data Online Payment'!T43="Yes, Frequently",1,IF('Clean Data Online Payment'!T44="Some Times",1,0))</f>
        <v>0</v>
      </c>
      <c r="U43" t="s">
        <v>56</v>
      </c>
      <c r="V43" t="s">
        <v>33</v>
      </c>
      <c r="W43" t="s">
        <v>34</v>
      </c>
      <c r="X43" t="s">
        <v>71</v>
      </c>
      <c r="Y43" t="s">
        <v>116</v>
      </c>
      <c r="Z43" t="s">
        <v>60</v>
      </c>
    </row>
    <row r="44" spans="1:26" x14ac:dyDescent="0.3">
      <c r="A44">
        <f>IF('Clean Data Online Payment'!A44="Very much concerned",1,IF('Clean Data Online Payment'!A44="A little concerned",1,0))</f>
        <v>1</v>
      </c>
      <c r="B44">
        <f>IF('Clean Data Online Payment'!B44="Yes",1,0)</f>
        <v>1</v>
      </c>
      <c r="C44">
        <f>IF('Clean Data Online Payment'!C44="Yes",1,0)</f>
        <v>1</v>
      </c>
      <c r="D44">
        <f>IF('Clean Data Online Payment'!D44="Yes",1,0)</f>
        <v>0</v>
      </c>
      <c r="E44">
        <f>IF('Clean Data Online Payment'!E44="Yes",1,0)</f>
        <v>0</v>
      </c>
      <c r="F44">
        <f>IF('Clean Data Online Payment'!F44="Yes",1,0)</f>
        <v>1</v>
      </c>
      <c r="G44">
        <f>IF('Clean Data Online Payment'!G44="Regularly",1,0)</f>
        <v>0</v>
      </c>
      <c r="H44">
        <f>IF('Clean Data Online Payment'!H44="Yes",1,0)</f>
        <v>1</v>
      </c>
      <c r="I44">
        <f>IF('Clean Data Online Payment'!I44="Regularly",1,0)</f>
        <v>1</v>
      </c>
      <c r="J44">
        <f>IF('Clean Data Online Payment'!J44="Yes",1,0)</f>
        <v>0</v>
      </c>
      <c r="K44">
        <f>IF('Clean Data Online Payment'!K44="Yes",1,0)</f>
        <v>1</v>
      </c>
      <c r="L44">
        <f>IF('Clean Data Online Payment'!L44="Yes",1,0)</f>
        <v>1</v>
      </c>
      <c r="M44">
        <f>IF('Clean Data Online Payment'!M44="Yes, Always",1,0)</f>
        <v>0</v>
      </c>
      <c r="N44">
        <f>IF('Clean Data Online Payment'!N44="Yes, mostly",1,IF('Clean Data Online Payment'!N44="Yes, Sometimes",1,0))</f>
        <v>0</v>
      </c>
      <c r="P44">
        <f>IF('Clean Data Online Payment'!P44="Always",1,0)</f>
        <v>0</v>
      </c>
      <c r="Q44">
        <f>IF('Clean Data Online Payment'!Q44="Yes",1,0)</f>
        <v>0</v>
      </c>
      <c r="R44">
        <f>IF('Clean Data Online Payment'!R44="Maybe",1,IF('Clean Data Online Payment'!R45="Yes",1,0))</f>
        <v>1</v>
      </c>
      <c r="S44">
        <f>IF('Clean Data Online Payment'!S44="Yes, very well",1,0)</f>
        <v>0</v>
      </c>
      <c r="T44">
        <f>IF('Clean Data Online Payment'!T44="Yes, Frequently",1,IF('Clean Data Online Payment'!T45="Some Times",1,0))</f>
        <v>0</v>
      </c>
      <c r="U44" t="s">
        <v>43</v>
      </c>
      <c r="V44" t="s">
        <v>44</v>
      </c>
      <c r="W44" t="s">
        <v>53</v>
      </c>
      <c r="X44" t="s">
        <v>74</v>
      </c>
      <c r="Y44" t="s">
        <v>117</v>
      </c>
      <c r="Z44" t="s">
        <v>118</v>
      </c>
    </row>
    <row r="45" spans="1:26" x14ac:dyDescent="0.3">
      <c r="A45">
        <f>IF('Clean Data Online Payment'!A45="Very much concerned",1,IF('Clean Data Online Payment'!A45="A little concerned",1,0))</f>
        <v>1</v>
      </c>
      <c r="B45">
        <f>IF('Clean Data Online Payment'!B45="Yes",1,0)</f>
        <v>1</v>
      </c>
      <c r="C45">
        <f>IF('Clean Data Online Payment'!C45="Yes",1,0)</f>
        <v>1</v>
      </c>
      <c r="D45">
        <f>IF('Clean Data Online Payment'!D45="Yes",1,0)</f>
        <v>0</v>
      </c>
      <c r="E45">
        <f>IF('Clean Data Online Payment'!E45="Yes",1,0)</f>
        <v>0</v>
      </c>
      <c r="F45">
        <f>IF('Clean Data Online Payment'!F45="Yes",1,0)</f>
        <v>1</v>
      </c>
      <c r="G45">
        <f>IF('Clean Data Online Payment'!G45="Regularly",1,0)</f>
        <v>0</v>
      </c>
      <c r="H45">
        <f>IF('Clean Data Online Payment'!H45="Yes",1,0)</f>
        <v>0</v>
      </c>
      <c r="I45">
        <f>IF('Clean Data Online Payment'!I45="Regularly",1,0)</f>
        <v>1</v>
      </c>
      <c r="J45">
        <f>IF('Clean Data Online Payment'!J45="Yes",1,0)</f>
        <v>0</v>
      </c>
      <c r="K45">
        <f>IF('Clean Data Online Payment'!K45="Yes",1,0)</f>
        <v>1</v>
      </c>
      <c r="L45">
        <f>IF('Clean Data Online Payment'!L45="Yes",1,0)</f>
        <v>0</v>
      </c>
      <c r="M45">
        <f>IF('Clean Data Online Payment'!M45="Yes, Always",1,0)</f>
        <v>1</v>
      </c>
      <c r="N45">
        <f>IF('Clean Data Online Payment'!N45="Yes, mostly",1,IF('Clean Data Online Payment'!N45="Yes, Sometimes",1,0))</f>
        <v>0</v>
      </c>
      <c r="O45" t="s">
        <v>76</v>
      </c>
      <c r="P45">
        <f>IF('Clean Data Online Payment'!P45="Always",1,0)</f>
        <v>0</v>
      </c>
      <c r="Q45">
        <f>IF('Clean Data Online Payment'!Q45="Yes",1,0)</f>
        <v>1</v>
      </c>
      <c r="R45">
        <f>IF('Clean Data Online Payment'!R45="Maybe",1,IF('Clean Data Online Payment'!R46="Yes",1,0))</f>
        <v>0</v>
      </c>
      <c r="S45">
        <f>IF('Clean Data Online Payment'!S45="Yes, very well",1,0)</f>
        <v>0</v>
      </c>
      <c r="T45">
        <f>IF('Clean Data Online Payment'!T45="Yes, Frequently",1,IF('Clean Data Online Payment'!T46="Some Times",1,0))</f>
        <v>0</v>
      </c>
      <c r="U45" t="s">
        <v>56</v>
      </c>
      <c r="V45" t="s">
        <v>33</v>
      </c>
      <c r="W45" t="s">
        <v>53</v>
      </c>
      <c r="X45" t="s">
        <v>71</v>
      </c>
      <c r="Y45" t="s">
        <v>119</v>
      </c>
      <c r="Z45" t="s">
        <v>60</v>
      </c>
    </row>
    <row r="46" spans="1:26" x14ac:dyDescent="0.3">
      <c r="A46">
        <f>IF('Clean Data Online Payment'!A46="Very much concerned",1,IF('Clean Data Online Payment'!A46="A little concerned",1,0))</f>
        <v>1</v>
      </c>
      <c r="B46">
        <f>IF('Clean Data Online Payment'!B46="Yes",1,0)</f>
        <v>1</v>
      </c>
      <c r="C46">
        <f>IF('Clean Data Online Payment'!C46="Yes",1,0)</f>
        <v>1</v>
      </c>
      <c r="D46">
        <f>IF('Clean Data Online Payment'!D46="Yes",1,0)</f>
        <v>0</v>
      </c>
      <c r="E46">
        <f>IF('Clean Data Online Payment'!E46="Yes",1,0)</f>
        <v>0</v>
      </c>
      <c r="F46">
        <f>IF('Clean Data Online Payment'!F46="Yes",1,0)</f>
        <v>0</v>
      </c>
      <c r="G46">
        <f>IF('Clean Data Online Payment'!G46="Regularly",1,0)</f>
        <v>0</v>
      </c>
      <c r="H46">
        <f>IF('Clean Data Online Payment'!H46="Yes",1,0)</f>
        <v>0</v>
      </c>
      <c r="I46">
        <f>IF('Clean Data Online Payment'!I46="Regularly",1,0)</f>
        <v>1</v>
      </c>
      <c r="J46">
        <f>IF('Clean Data Online Payment'!J46="Yes",1,0)</f>
        <v>0</v>
      </c>
      <c r="K46">
        <f>IF('Clean Data Online Payment'!K46="Yes",1,0)</f>
        <v>0</v>
      </c>
      <c r="L46">
        <f>IF('Clean Data Online Payment'!L46="Yes",1,0)</f>
        <v>0</v>
      </c>
      <c r="M46">
        <f>IF('Clean Data Online Payment'!M46="Yes, Always",1,0)</f>
        <v>1</v>
      </c>
      <c r="N46">
        <f>IF('Clean Data Online Payment'!N46="Yes, mostly",1,IF('Clean Data Online Payment'!N46="Yes, Sometimes",1,0))</f>
        <v>1</v>
      </c>
      <c r="O46" t="s">
        <v>83</v>
      </c>
      <c r="P46">
        <f>IF('Clean Data Online Payment'!P46="Always",1,0)</f>
        <v>0</v>
      </c>
      <c r="Q46">
        <f>IF('Clean Data Online Payment'!Q46="Yes",1,0)</f>
        <v>1</v>
      </c>
      <c r="R46">
        <f>IF('Clean Data Online Payment'!R46="Maybe",1,IF('Clean Data Online Payment'!R47="Yes",1,0))</f>
        <v>0</v>
      </c>
      <c r="S46">
        <f>IF('Clean Data Online Payment'!S46="Yes, very well",1,0)</f>
        <v>0</v>
      </c>
      <c r="T46">
        <f>IF('Clean Data Online Payment'!T46="Yes, Frequently",1,IF('Clean Data Online Payment'!T47="Some Times",1,0))</f>
        <v>1</v>
      </c>
      <c r="U46" t="s">
        <v>56</v>
      </c>
      <c r="V46" t="s">
        <v>33</v>
      </c>
      <c r="W46" t="s">
        <v>34</v>
      </c>
      <c r="X46" t="s">
        <v>84</v>
      </c>
      <c r="Y46" t="s">
        <v>120</v>
      </c>
      <c r="Z46" t="s">
        <v>60</v>
      </c>
    </row>
    <row r="47" spans="1:26" x14ac:dyDescent="0.3">
      <c r="A47">
        <f>IF('Clean Data Online Payment'!A47="Very much concerned",1,IF('Clean Data Online Payment'!A47="A little concerned",1,0))</f>
        <v>0</v>
      </c>
      <c r="B47">
        <f>IF('Clean Data Online Payment'!B47="Yes",1,0)</f>
        <v>1</v>
      </c>
      <c r="C47">
        <f>IF('Clean Data Online Payment'!C47="Yes",1,0)</f>
        <v>1</v>
      </c>
      <c r="D47">
        <f>IF('Clean Data Online Payment'!D47="Yes",1,0)</f>
        <v>1</v>
      </c>
      <c r="E47">
        <f>IF('Clean Data Online Payment'!E47="Yes",1,0)</f>
        <v>1</v>
      </c>
      <c r="F47">
        <f>IF('Clean Data Online Payment'!F47="Yes",1,0)</f>
        <v>1</v>
      </c>
      <c r="G47">
        <f>IF('Clean Data Online Payment'!G47="Regularly",1,0)</f>
        <v>0</v>
      </c>
      <c r="H47">
        <f>IF('Clean Data Online Payment'!H47="Yes",1,0)</f>
        <v>1</v>
      </c>
      <c r="I47">
        <f>IF('Clean Data Online Payment'!I47="Regularly",1,0)</f>
        <v>0</v>
      </c>
      <c r="J47">
        <f>IF('Clean Data Online Payment'!J47="Yes",1,0)</f>
        <v>0</v>
      </c>
      <c r="K47">
        <f>IF('Clean Data Online Payment'!K47="Yes",1,0)</f>
        <v>1</v>
      </c>
      <c r="L47">
        <f>IF('Clean Data Online Payment'!L47="Yes",1,0)</f>
        <v>0</v>
      </c>
      <c r="M47">
        <f>IF('Clean Data Online Payment'!M47="Yes, Always",1,0)</f>
        <v>0</v>
      </c>
      <c r="N47">
        <f>IF('Clean Data Online Payment'!N47="Yes, mostly",1,IF('Clean Data Online Payment'!N47="Yes, Sometimes",1,0))</f>
        <v>0</v>
      </c>
      <c r="O47" t="s">
        <v>76</v>
      </c>
      <c r="P47">
        <f>IF('Clean Data Online Payment'!P47="Always",1,0)</f>
        <v>0</v>
      </c>
      <c r="Q47">
        <f>IF('Clean Data Online Payment'!Q47="Yes",1,0)</f>
        <v>1</v>
      </c>
      <c r="R47">
        <f>IF('Clean Data Online Payment'!R47="Maybe",1,IF('Clean Data Online Payment'!R48="Yes",1,0))</f>
        <v>1</v>
      </c>
      <c r="S47">
        <f>IF('Clean Data Online Payment'!S47="Yes, very well",1,0)</f>
        <v>0</v>
      </c>
      <c r="T47">
        <f>IF('Clean Data Online Payment'!T47="Yes, Frequently",1,IF('Clean Data Online Payment'!T48="Some Times",1,0))</f>
        <v>0</v>
      </c>
      <c r="U47" t="s">
        <v>56</v>
      </c>
      <c r="V47" t="s">
        <v>33</v>
      </c>
      <c r="W47" t="s">
        <v>34</v>
      </c>
      <c r="X47" t="s">
        <v>74</v>
      </c>
      <c r="Y47" t="s">
        <v>121</v>
      </c>
      <c r="Z47" t="s">
        <v>60</v>
      </c>
    </row>
    <row r="48" spans="1:26" x14ac:dyDescent="0.3">
      <c r="A48">
        <f>IF('Clean Data Online Payment'!A48="Very much concerned",1,IF('Clean Data Online Payment'!A48="A little concerned",1,0))</f>
        <v>1</v>
      </c>
      <c r="B48">
        <f>IF('Clean Data Online Payment'!B48="Yes",1,0)</f>
        <v>1</v>
      </c>
      <c r="C48">
        <f>IF('Clean Data Online Payment'!C48="Yes",1,0)</f>
        <v>1</v>
      </c>
      <c r="D48">
        <f>IF('Clean Data Online Payment'!D48="Yes",1,0)</f>
        <v>0</v>
      </c>
      <c r="E48">
        <f>IF('Clean Data Online Payment'!E48="Yes",1,0)</f>
        <v>0</v>
      </c>
      <c r="F48">
        <f>IF('Clean Data Online Payment'!F48="Yes",1,0)</f>
        <v>1</v>
      </c>
      <c r="G48">
        <f>IF('Clean Data Online Payment'!G48="Regularly",1,0)</f>
        <v>0</v>
      </c>
      <c r="H48">
        <f>IF('Clean Data Online Payment'!H48="Yes",1,0)</f>
        <v>1</v>
      </c>
      <c r="I48">
        <f>IF('Clean Data Online Payment'!I48="Regularly",1,0)</f>
        <v>1</v>
      </c>
      <c r="J48">
        <f>IF('Clean Data Online Payment'!J48="Yes",1,0)</f>
        <v>1</v>
      </c>
      <c r="K48">
        <f>IF('Clean Data Online Payment'!K48="Yes",1,0)</f>
        <v>1</v>
      </c>
      <c r="L48">
        <f>IF('Clean Data Online Payment'!L48="Yes",1,0)</f>
        <v>1</v>
      </c>
      <c r="M48">
        <f>IF('Clean Data Online Payment'!M48="Yes, Always",1,0)</f>
        <v>0</v>
      </c>
      <c r="N48">
        <f>IF('Clean Data Online Payment'!N48="Yes, mostly",1,IF('Clean Data Online Payment'!N48="Yes, Sometimes",1,0))</f>
        <v>0</v>
      </c>
      <c r="O48" t="s">
        <v>64</v>
      </c>
      <c r="P48">
        <f>IF('Clean Data Online Payment'!P48="Always",1,0)</f>
        <v>0</v>
      </c>
      <c r="Q48">
        <f>IF('Clean Data Online Payment'!Q48="Yes",1,0)</f>
        <v>0</v>
      </c>
      <c r="R48">
        <f>IF('Clean Data Online Payment'!R48="Maybe",1,IF('Clean Data Online Payment'!R49="Yes",1,0))</f>
        <v>1</v>
      </c>
      <c r="S48">
        <f>IF('Clean Data Online Payment'!S48="Yes, very well",1,0)</f>
        <v>1</v>
      </c>
      <c r="T48">
        <f>IF('Clean Data Online Payment'!T48="Yes, Frequently",1,IF('Clean Data Online Payment'!T49="Some Times",1,0))</f>
        <v>1</v>
      </c>
      <c r="U48" t="s">
        <v>56</v>
      </c>
      <c r="V48" t="s">
        <v>33</v>
      </c>
      <c r="W48" t="s">
        <v>34</v>
      </c>
      <c r="X48" t="s">
        <v>35</v>
      </c>
      <c r="Y48" t="s">
        <v>122</v>
      </c>
      <c r="Z48" t="s">
        <v>60</v>
      </c>
    </row>
    <row r="49" spans="1:26" x14ac:dyDescent="0.3">
      <c r="A49">
        <f>IF('Clean Data Online Payment'!A49="Very much concerned",1,IF('Clean Data Online Payment'!A49="A little concerned",1,0))</f>
        <v>1</v>
      </c>
      <c r="B49">
        <f>IF('Clean Data Online Payment'!B49="Yes",1,0)</f>
        <v>1</v>
      </c>
      <c r="C49">
        <f>IF('Clean Data Online Payment'!C49="Yes",1,0)</f>
        <v>0</v>
      </c>
      <c r="D49">
        <f>IF('Clean Data Online Payment'!D49="Yes",1,0)</f>
        <v>0</v>
      </c>
      <c r="E49">
        <f>IF('Clean Data Online Payment'!E49="Yes",1,0)</f>
        <v>0</v>
      </c>
      <c r="F49">
        <f>IF('Clean Data Online Payment'!F49="Yes",1,0)</f>
        <v>0</v>
      </c>
      <c r="G49">
        <f>IF('Clean Data Online Payment'!G49="Regularly",1,0)</f>
        <v>0</v>
      </c>
      <c r="H49">
        <f>IF('Clean Data Online Payment'!H49="Yes",1,0)</f>
        <v>0</v>
      </c>
      <c r="I49">
        <f>IF('Clean Data Online Payment'!I49="Regularly",1,0)</f>
        <v>0</v>
      </c>
      <c r="J49">
        <f>IF('Clean Data Online Payment'!J49="Yes",1,0)</f>
        <v>0</v>
      </c>
      <c r="K49">
        <f>IF('Clean Data Online Payment'!K49="Yes",1,0)</f>
        <v>0</v>
      </c>
      <c r="L49">
        <f>IF('Clean Data Online Payment'!L49="Yes",1,0)</f>
        <v>0</v>
      </c>
      <c r="M49">
        <f>IF('Clean Data Online Payment'!M49="Yes, Always",1,0)</f>
        <v>0</v>
      </c>
      <c r="N49">
        <f>IF('Clean Data Online Payment'!N49="Yes, mostly",1,IF('Clean Data Online Payment'!N49="Yes, Sometimes",1,0))</f>
        <v>1</v>
      </c>
      <c r="P49">
        <f>IF('Clean Data Online Payment'!P49="Always",1,0)</f>
        <v>0</v>
      </c>
      <c r="Q49">
        <f>IF('Clean Data Online Payment'!Q49="Yes",1,0)</f>
        <v>0</v>
      </c>
      <c r="R49">
        <f>IF('Clean Data Online Payment'!R49="Maybe",1,IF('Clean Data Online Payment'!R50="Yes",1,0))</f>
        <v>0</v>
      </c>
      <c r="S49">
        <f>IF('Clean Data Online Payment'!S49="Yes, very well",1,0)</f>
        <v>0</v>
      </c>
      <c r="T49">
        <f>IF('Clean Data Online Payment'!T49="Yes, Frequently",1,IF('Clean Data Online Payment'!T50="Some Times",1,0))</f>
        <v>1</v>
      </c>
      <c r="U49" t="s">
        <v>43</v>
      </c>
      <c r="V49" t="s">
        <v>44</v>
      </c>
      <c r="W49" t="s">
        <v>53</v>
      </c>
      <c r="X49" t="s">
        <v>84</v>
      </c>
      <c r="Y49" t="s">
        <v>123</v>
      </c>
      <c r="Z49" t="s">
        <v>37</v>
      </c>
    </row>
    <row r="50" spans="1:26" x14ac:dyDescent="0.3">
      <c r="A50">
        <f>IF('Clean Data Online Payment'!A50="Very much concerned",1,IF('Clean Data Online Payment'!A50="A little concerned",1,0))</f>
        <v>1</v>
      </c>
      <c r="B50">
        <f>IF('Clean Data Online Payment'!B50="Yes",1,0)</f>
        <v>1</v>
      </c>
      <c r="C50">
        <f>IF('Clean Data Online Payment'!C50="Yes",1,0)</f>
        <v>1</v>
      </c>
      <c r="D50">
        <f>IF('Clean Data Online Payment'!D50="Yes",1,0)</f>
        <v>0</v>
      </c>
      <c r="E50">
        <f>IF('Clean Data Online Payment'!E50="Yes",1,0)</f>
        <v>0</v>
      </c>
      <c r="F50">
        <f>IF('Clean Data Online Payment'!F50="Yes",1,0)</f>
        <v>1</v>
      </c>
      <c r="G50">
        <f>IF('Clean Data Online Payment'!G50="Regularly",1,0)</f>
        <v>0</v>
      </c>
      <c r="H50">
        <f>IF('Clean Data Online Payment'!H50="Yes",1,0)</f>
        <v>1</v>
      </c>
      <c r="I50">
        <f>IF('Clean Data Online Payment'!I50="Regularly",1,0)</f>
        <v>0</v>
      </c>
      <c r="J50">
        <f>IF('Clean Data Online Payment'!J50="Yes",1,0)</f>
        <v>0</v>
      </c>
      <c r="K50">
        <f>IF('Clean Data Online Payment'!K50="Yes",1,0)</f>
        <v>1</v>
      </c>
      <c r="L50">
        <f>IF('Clean Data Online Payment'!L50="Yes",1,0)</f>
        <v>1</v>
      </c>
      <c r="M50">
        <f>IF('Clean Data Online Payment'!M50="Yes, Always",1,0)</f>
        <v>0</v>
      </c>
      <c r="N50">
        <f>IF('Clean Data Online Payment'!N50="Yes, mostly",1,IF('Clean Data Online Payment'!N50="Yes, Sometimes",1,0))</f>
        <v>0</v>
      </c>
      <c r="O50" t="s">
        <v>70</v>
      </c>
      <c r="P50">
        <f>IF('Clean Data Online Payment'!P50="Always",1,0)</f>
        <v>0</v>
      </c>
      <c r="Q50">
        <f>IF('Clean Data Online Payment'!Q50="Yes",1,0)</f>
        <v>1</v>
      </c>
      <c r="R50">
        <f>IF('Clean Data Online Payment'!R50="Maybe",1,IF('Clean Data Online Payment'!R51="Yes",1,0))</f>
        <v>1</v>
      </c>
      <c r="S50">
        <f>IF('Clean Data Online Payment'!S50="Yes, very well",1,0)</f>
        <v>1</v>
      </c>
      <c r="T50">
        <f>IF('Clean Data Online Payment'!T50="Yes, Frequently",1,IF('Clean Data Online Payment'!T51="Some Times",1,0))</f>
        <v>0</v>
      </c>
      <c r="U50" t="s">
        <v>32</v>
      </c>
      <c r="V50" t="s">
        <v>44</v>
      </c>
      <c r="W50" t="s">
        <v>53</v>
      </c>
      <c r="X50" t="s">
        <v>74</v>
      </c>
      <c r="Y50" t="s">
        <v>124</v>
      </c>
      <c r="Z50" t="s">
        <v>37</v>
      </c>
    </row>
    <row r="51" spans="1:26" x14ac:dyDescent="0.3">
      <c r="A51">
        <f>IF('Clean Data Online Payment'!A51="Very much concerned",1,IF('Clean Data Online Payment'!A51="A little concerned",1,0))</f>
        <v>1</v>
      </c>
      <c r="B51">
        <f>IF('Clean Data Online Payment'!B51="Yes",1,0)</f>
        <v>1</v>
      </c>
      <c r="C51">
        <f>IF('Clean Data Online Payment'!C51="Yes",1,0)</f>
        <v>1</v>
      </c>
      <c r="D51">
        <f>IF('Clean Data Online Payment'!D51="Yes",1,0)</f>
        <v>0</v>
      </c>
      <c r="E51">
        <f>IF('Clean Data Online Payment'!E51="Yes",1,0)</f>
        <v>0</v>
      </c>
      <c r="F51">
        <f>IF('Clean Data Online Payment'!F51="Yes",1,0)</f>
        <v>1</v>
      </c>
      <c r="G51">
        <f>IF('Clean Data Online Payment'!G51="Regularly",1,0)</f>
        <v>1</v>
      </c>
      <c r="H51">
        <f>IF('Clean Data Online Payment'!H51="Yes",1,0)</f>
        <v>1</v>
      </c>
      <c r="I51">
        <f>IF('Clean Data Online Payment'!I51="Regularly",1,0)</f>
        <v>1</v>
      </c>
      <c r="J51">
        <f>IF('Clean Data Online Payment'!J51="Yes",1,0)</f>
        <v>0</v>
      </c>
      <c r="K51">
        <f>IF('Clean Data Online Payment'!K51="Yes",1,0)</f>
        <v>1</v>
      </c>
      <c r="L51">
        <f>IF('Clean Data Online Payment'!L51="Yes",1,0)</f>
        <v>1</v>
      </c>
      <c r="M51">
        <f>IF('Clean Data Online Payment'!M51="Yes, Always",1,0)</f>
        <v>1</v>
      </c>
      <c r="N51">
        <f>IF('Clean Data Online Payment'!N51="Yes, mostly",1,IF('Clean Data Online Payment'!N51="Yes, Sometimes",1,0))</f>
        <v>0</v>
      </c>
      <c r="O51" t="s">
        <v>125</v>
      </c>
      <c r="P51">
        <f>IF('Clean Data Online Payment'!P51="Always",1,0)</f>
        <v>0</v>
      </c>
      <c r="Q51">
        <f>IF('Clean Data Online Payment'!Q51="Yes",1,0)</f>
        <v>1</v>
      </c>
      <c r="R51">
        <f>IF('Clean Data Online Payment'!R51="Maybe",1,IF('Clean Data Online Payment'!R52="Yes",1,0))</f>
        <v>0</v>
      </c>
      <c r="S51">
        <f>IF('Clean Data Online Payment'!S51="Yes, very well",1,0)</f>
        <v>0</v>
      </c>
      <c r="T51">
        <f>IF('Clean Data Online Payment'!T51="Yes, Frequently",1,IF('Clean Data Online Payment'!T52="Some Times",1,0))</f>
        <v>0</v>
      </c>
      <c r="U51" t="s">
        <v>32</v>
      </c>
      <c r="V51" t="s">
        <v>44</v>
      </c>
      <c r="W51" t="s">
        <v>53</v>
      </c>
      <c r="X51" t="s">
        <v>35</v>
      </c>
      <c r="Y51" t="s">
        <v>100</v>
      </c>
      <c r="Z51" t="s">
        <v>37</v>
      </c>
    </row>
    <row r="52" spans="1:26" x14ac:dyDescent="0.3">
      <c r="A52">
        <f>IF('Clean Data Online Payment'!A52="Very much concerned",1,IF('Clean Data Online Payment'!A52="A little concerned",1,0))</f>
        <v>1</v>
      </c>
      <c r="B52">
        <f>IF('Clean Data Online Payment'!B52="Yes",1,0)</f>
        <v>1</v>
      </c>
      <c r="C52">
        <f>IF('Clean Data Online Payment'!C52="Yes",1,0)</f>
        <v>1</v>
      </c>
      <c r="D52">
        <f>IF('Clean Data Online Payment'!D52="Yes",1,0)</f>
        <v>0</v>
      </c>
      <c r="E52">
        <f>IF('Clean Data Online Payment'!E52="Yes",1,0)</f>
        <v>0</v>
      </c>
      <c r="F52">
        <f>IF('Clean Data Online Payment'!F52="Yes",1,0)</f>
        <v>0</v>
      </c>
      <c r="G52">
        <f>IF('Clean Data Online Payment'!G52="Regularly",1,0)</f>
        <v>0</v>
      </c>
      <c r="H52">
        <f>IF('Clean Data Online Payment'!H52="Yes",1,0)</f>
        <v>0</v>
      </c>
      <c r="I52">
        <f>IF('Clean Data Online Payment'!I52="Regularly",1,0)</f>
        <v>0</v>
      </c>
      <c r="J52">
        <f>IF('Clean Data Online Payment'!J52="Yes",1,0)</f>
        <v>0</v>
      </c>
      <c r="K52">
        <f>IF('Clean Data Online Payment'!K52="Yes",1,0)</f>
        <v>1</v>
      </c>
      <c r="L52">
        <f>IF('Clean Data Online Payment'!L52="Yes",1,0)</f>
        <v>0</v>
      </c>
      <c r="M52">
        <f>IF('Clean Data Online Payment'!M52="Yes, Always",1,0)</f>
        <v>0</v>
      </c>
      <c r="N52">
        <f>IF('Clean Data Online Payment'!N52="Yes, mostly",1,IF('Clean Data Online Payment'!N52="Yes, Sometimes",1,0))</f>
        <v>0</v>
      </c>
      <c r="P52">
        <f>IF('Clean Data Online Payment'!P52="Always",1,0)</f>
        <v>0</v>
      </c>
      <c r="Q52">
        <f>IF('Clean Data Online Payment'!Q52="Yes",1,0)</f>
        <v>0</v>
      </c>
      <c r="R52">
        <f>IF('Clean Data Online Payment'!R52="Maybe",1,IF('Clean Data Online Payment'!R53="Yes",1,0))</f>
        <v>0</v>
      </c>
      <c r="S52">
        <f>IF('Clean Data Online Payment'!S52="Yes, very well",1,0)</f>
        <v>0</v>
      </c>
      <c r="T52">
        <f>IF('Clean Data Online Payment'!T52="Yes, Frequently",1,IF('Clean Data Online Payment'!T53="Some Times",1,0))</f>
        <v>0</v>
      </c>
      <c r="U52" t="s">
        <v>43</v>
      </c>
      <c r="V52" t="s">
        <v>44</v>
      </c>
      <c r="W52" t="s">
        <v>53</v>
      </c>
      <c r="X52" t="s">
        <v>84</v>
      </c>
      <c r="Y52" t="s">
        <v>126</v>
      </c>
      <c r="Z52" t="s">
        <v>118</v>
      </c>
    </row>
    <row r="53" spans="1:26" x14ac:dyDescent="0.3">
      <c r="A53">
        <f>IF('Clean Data Online Payment'!A53="Very much concerned",1,IF('Clean Data Online Payment'!A53="A little concerned",1,0))</f>
        <v>1</v>
      </c>
      <c r="B53">
        <f>IF('Clean Data Online Payment'!B53="Yes",1,0)</f>
        <v>1</v>
      </c>
      <c r="C53">
        <f>IF('Clean Data Online Payment'!C53="Yes",1,0)</f>
        <v>1</v>
      </c>
      <c r="D53">
        <f>IF('Clean Data Online Payment'!D53="Yes",1,0)</f>
        <v>0</v>
      </c>
      <c r="E53">
        <f>IF('Clean Data Online Payment'!E53="Yes",1,0)</f>
        <v>1</v>
      </c>
      <c r="F53">
        <f>IF('Clean Data Online Payment'!F53="Yes",1,0)</f>
        <v>1</v>
      </c>
      <c r="G53">
        <f>IF('Clean Data Online Payment'!G53="Regularly",1,0)</f>
        <v>0</v>
      </c>
      <c r="H53">
        <f>IF('Clean Data Online Payment'!H53="Yes",1,0)</f>
        <v>1</v>
      </c>
      <c r="I53">
        <f>IF('Clean Data Online Payment'!I53="Regularly",1,0)</f>
        <v>0</v>
      </c>
      <c r="J53">
        <f>IF('Clean Data Online Payment'!J53="Yes",1,0)</f>
        <v>0</v>
      </c>
      <c r="K53">
        <f>IF('Clean Data Online Payment'!K53="Yes",1,0)</f>
        <v>1</v>
      </c>
      <c r="L53">
        <f>IF('Clean Data Online Payment'!L53="Yes",1,0)</f>
        <v>1</v>
      </c>
      <c r="M53">
        <f>IF('Clean Data Online Payment'!M53="Yes, Always",1,0)</f>
        <v>1</v>
      </c>
      <c r="N53">
        <f>IF('Clean Data Online Payment'!N53="Yes, mostly",1,IF('Clean Data Online Payment'!N53="Yes, Sometimes",1,0))</f>
        <v>1</v>
      </c>
      <c r="O53" t="s">
        <v>70</v>
      </c>
      <c r="P53">
        <f>IF('Clean Data Online Payment'!P53="Always",1,0)</f>
        <v>0</v>
      </c>
      <c r="Q53">
        <f>IF('Clean Data Online Payment'!Q53="Yes",1,0)</f>
        <v>1</v>
      </c>
      <c r="R53">
        <f>IF('Clean Data Online Payment'!R53="Maybe",1,IF('Clean Data Online Payment'!R54="Yes",1,0))</f>
        <v>0</v>
      </c>
      <c r="S53">
        <f>IF('Clean Data Online Payment'!S53="Yes, very well",1,0)</f>
        <v>0</v>
      </c>
      <c r="T53">
        <f>IF('Clean Data Online Payment'!T53="Yes, Frequently",1,IF('Clean Data Online Payment'!T54="Some Times",1,0))</f>
        <v>1</v>
      </c>
      <c r="U53" t="s">
        <v>56</v>
      </c>
      <c r="V53" t="s">
        <v>33</v>
      </c>
      <c r="W53" t="s">
        <v>53</v>
      </c>
      <c r="X53" t="s">
        <v>74</v>
      </c>
      <c r="Y53" t="s">
        <v>127</v>
      </c>
      <c r="Z53" t="s">
        <v>60</v>
      </c>
    </row>
    <row r="54" spans="1:26" x14ac:dyDescent="0.3">
      <c r="A54">
        <f>IF('Clean Data Online Payment'!A54="Very much concerned",1,IF('Clean Data Online Payment'!A54="A little concerned",1,0))</f>
        <v>1</v>
      </c>
      <c r="B54">
        <f>IF('Clean Data Online Payment'!B54="Yes",1,0)</f>
        <v>1</v>
      </c>
      <c r="C54">
        <f>IF('Clean Data Online Payment'!C54="Yes",1,0)</f>
        <v>1</v>
      </c>
      <c r="D54">
        <f>IF('Clean Data Online Payment'!D54="Yes",1,0)</f>
        <v>0</v>
      </c>
      <c r="E54">
        <f>IF('Clean Data Online Payment'!E54="Yes",1,0)</f>
        <v>1</v>
      </c>
      <c r="F54">
        <f>IF('Clean Data Online Payment'!F54="Yes",1,0)</f>
        <v>0</v>
      </c>
      <c r="G54">
        <f>IF('Clean Data Online Payment'!G54="Regularly",1,0)</f>
        <v>0</v>
      </c>
      <c r="H54">
        <f>IF('Clean Data Online Payment'!H54="Yes",1,0)</f>
        <v>0</v>
      </c>
      <c r="I54">
        <f>IF('Clean Data Online Payment'!I54="Regularly",1,0)</f>
        <v>0</v>
      </c>
      <c r="J54">
        <f>IF('Clean Data Online Payment'!J54="Yes",1,0)</f>
        <v>1</v>
      </c>
      <c r="K54">
        <f>IF('Clean Data Online Payment'!K54="Yes",1,0)</f>
        <v>1</v>
      </c>
      <c r="L54">
        <f>IF('Clean Data Online Payment'!L54="Yes",1,0)</f>
        <v>1</v>
      </c>
      <c r="M54">
        <f>IF('Clean Data Online Payment'!M54="Yes, Always",1,0)</f>
        <v>0</v>
      </c>
      <c r="N54">
        <f>IF('Clean Data Online Payment'!N54="Yes, mostly",1,IF('Clean Data Online Payment'!N54="Yes, Sometimes",1,0))</f>
        <v>1</v>
      </c>
      <c r="O54" t="s">
        <v>95</v>
      </c>
      <c r="P54">
        <f>IF('Clean Data Online Payment'!P54="Always",1,0)</f>
        <v>0</v>
      </c>
      <c r="Q54">
        <f>IF('Clean Data Online Payment'!Q54="Yes",1,0)</f>
        <v>0</v>
      </c>
      <c r="R54">
        <f>IF('Clean Data Online Payment'!R54="Maybe",1,IF('Clean Data Online Payment'!R55="Yes",1,0))</f>
        <v>1</v>
      </c>
      <c r="S54">
        <f>IF('Clean Data Online Payment'!S54="Yes, very well",1,0)</f>
        <v>0</v>
      </c>
      <c r="T54">
        <f>IF('Clean Data Online Payment'!T54="Yes, Frequently",1,IF('Clean Data Online Payment'!T55="Some Times",1,0))</f>
        <v>0</v>
      </c>
      <c r="U54" t="s">
        <v>56</v>
      </c>
      <c r="V54" t="s">
        <v>33</v>
      </c>
      <c r="W54" t="s">
        <v>53</v>
      </c>
      <c r="X54" t="s">
        <v>71</v>
      </c>
      <c r="Y54" t="s">
        <v>128</v>
      </c>
      <c r="Z54" t="s">
        <v>60</v>
      </c>
    </row>
    <row r="55" spans="1:26" x14ac:dyDescent="0.3">
      <c r="A55">
        <f>IF('Clean Data Online Payment'!A55="Very much concerned",1,IF('Clean Data Online Payment'!A55="A little concerned",1,0))</f>
        <v>1</v>
      </c>
      <c r="B55">
        <f>IF('Clean Data Online Payment'!B55="Yes",1,0)</f>
        <v>1</v>
      </c>
      <c r="C55">
        <f>IF('Clean Data Online Payment'!C55="Yes",1,0)</f>
        <v>1</v>
      </c>
      <c r="D55">
        <f>IF('Clean Data Online Payment'!D55="Yes",1,0)</f>
        <v>1</v>
      </c>
      <c r="E55">
        <f>IF('Clean Data Online Payment'!E55="Yes",1,0)</f>
        <v>0</v>
      </c>
      <c r="F55">
        <f>IF('Clean Data Online Payment'!F55="Yes",1,0)</f>
        <v>1</v>
      </c>
      <c r="G55">
        <f>IF('Clean Data Online Payment'!G55="Regularly",1,0)</f>
        <v>0</v>
      </c>
      <c r="H55">
        <f>IF('Clean Data Online Payment'!H55="Yes",1,0)</f>
        <v>1</v>
      </c>
      <c r="I55">
        <f>IF('Clean Data Online Payment'!I55="Regularly",1,0)</f>
        <v>1</v>
      </c>
      <c r="J55">
        <f>IF('Clean Data Online Payment'!J55="Yes",1,0)</f>
        <v>0</v>
      </c>
      <c r="K55">
        <f>IF('Clean Data Online Payment'!K55="Yes",1,0)</f>
        <v>1</v>
      </c>
      <c r="L55">
        <f>IF('Clean Data Online Payment'!L55="Yes",1,0)</f>
        <v>1</v>
      </c>
      <c r="M55">
        <f>IF('Clean Data Online Payment'!M55="Yes, Always",1,0)</f>
        <v>1</v>
      </c>
      <c r="N55">
        <f>IF('Clean Data Online Payment'!N55="Yes, mostly",1,IF('Clean Data Online Payment'!N55="Yes, Sometimes",1,0))</f>
        <v>1</v>
      </c>
      <c r="P55">
        <f>IF('Clean Data Online Payment'!P55="Always",1,0)</f>
        <v>0</v>
      </c>
      <c r="Q55">
        <f>IF('Clean Data Online Payment'!Q55="Yes",1,0)</f>
        <v>0</v>
      </c>
      <c r="R55">
        <f>IF('Clean Data Online Payment'!R55="Maybe",1,IF('Clean Data Online Payment'!R56="Yes",1,0))</f>
        <v>0</v>
      </c>
      <c r="S55">
        <f>IF('Clean Data Online Payment'!S55="Yes, very well",1,0)</f>
        <v>0</v>
      </c>
      <c r="T55">
        <f>IF('Clean Data Online Payment'!T55="Yes, Frequently",1,IF('Clean Data Online Payment'!T56="Some Times",1,0))</f>
        <v>0</v>
      </c>
      <c r="U55" t="s">
        <v>56</v>
      </c>
      <c r="V55" t="s">
        <v>33</v>
      </c>
      <c r="W55" t="s">
        <v>34</v>
      </c>
      <c r="X55" t="s">
        <v>84</v>
      </c>
      <c r="Y55" t="s">
        <v>129</v>
      </c>
      <c r="Z55" t="s">
        <v>60</v>
      </c>
    </row>
    <row r="56" spans="1:26" x14ac:dyDescent="0.3">
      <c r="A56">
        <f>IF('Clean Data Online Payment'!A56="Very much concerned",1,IF('Clean Data Online Payment'!A56="A little concerned",1,0))</f>
        <v>0</v>
      </c>
      <c r="B56">
        <f>IF('Clean Data Online Payment'!B56="Yes",1,0)</f>
        <v>1</v>
      </c>
      <c r="C56">
        <f>IF('Clean Data Online Payment'!C56="Yes",1,0)</f>
        <v>1</v>
      </c>
      <c r="D56">
        <f>IF('Clean Data Online Payment'!D56="Yes",1,0)</f>
        <v>1</v>
      </c>
      <c r="E56">
        <f>IF('Clean Data Online Payment'!E56="Yes",1,0)</f>
        <v>0</v>
      </c>
      <c r="F56">
        <f>IF('Clean Data Online Payment'!F56="Yes",1,0)</f>
        <v>1</v>
      </c>
      <c r="G56">
        <f>IF('Clean Data Online Payment'!G56="Regularly",1,0)</f>
        <v>0</v>
      </c>
      <c r="H56">
        <f>IF('Clean Data Online Payment'!H56="Yes",1,0)</f>
        <v>0</v>
      </c>
      <c r="I56">
        <f>IF('Clean Data Online Payment'!I56="Regularly",1,0)</f>
        <v>0</v>
      </c>
      <c r="J56">
        <f>IF('Clean Data Online Payment'!J56="Yes",1,0)</f>
        <v>0</v>
      </c>
      <c r="K56">
        <f>IF('Clean Data Online Payment'!K56="Yes",1,0)</f>
        <v>0</v>
      </c>
      <c r="L56">
        <f>IF('Clean Data Online Payment'!L56="Yes",1,0)</f>
        <v>0</v>
      </c>
      <c r="M56">
        <f>IF('Clean Data Online Payment'!M56="Yes, Always",1,0)</f>
        <v>0</v>
      </c>
      <c r="N56">
        <f>IF('Clean Data Online Payment'!N56="Yes, mostly",1,IF('Clean Data Online Payment'!N56="Yes, Sometimes",1,0))</f>
        <v>0</v>
      </c>
      <c r="O56" t="s">
        <v>76</v>
      </c>
      <c r="P56">
        <f>IF('Clean Data Online Payment'!P56="Always",1,0)</f>
        <v>0</v>
      </c>
      <c r="Q56">
        <f>IF('Clean Data Online Payment'!Q56="Yes",1,0)</f>
        <v>1</v>
      </c>
      <c r="R56">
        <f>IF('Clean Data Online Payment'!R56="Maybe",1,IF('Clean Data Online Payment'!R57="Yes",1,0))</f>
        <v>0</v>
      </c>
      <c r="S56">
        <f>IF('Clean Data Online Payment'!S56="Yes, very well",1,0)</f>
        <v>0</v>
      </c>
      <c r="T56">
        <f>IF('Clean Data Online Payment'!T56="Yes, Frequently",1,IF('Clean Data Online Payment'!T57="Some Times",1,0))</f>
        <v>0</v>
      </c>
      <c r="U56" t="s">
        <v>56</v>
      </c>
      <c r="V56" t="s">
        <v>33</v>
      </c>
      <c r="W56" t="s">
        <v>34</v>
      </c>
      <c r="X56" t="s">
        <v>74</v>
      </c>
      <c r="Y56" t="s">
        <v>130</v>
      </c>
      <c r="Z56" t="s">
        <v>60</v>
      </c>
    </row>
    <row r="57" spans="1:26" x14ac:dyDescent="0.3">
      <c r="A57">
        <f>IF('Clean Data Online Payment'!A57="Very much concerned",1,IF('Clean Data Online Payment'!A57="A little concerned",1,0))</f>
        <v>0</v>
      </c>
      <c r="B57">
        <f>IF('Clean Data Online Payment'!B57="Yes",1,0)</f>
        <v>1</v>
      </c>
      <c r="C57">
        <f>IF('Clean Data Online Payment'!C57="Yes",1,0)</f>
        <v>1</v>
      </c>
      <c r="D57">
        <f>IF('Clean Data Online Payment'!D57="Yes",1,0)</f>
        <v>0</v>
      </c>
      <c r="E57">
        <f>IF('Clean Data Online Payment'!E57="Yes",1,0)</f>
        <v>0</v>
      </c>
      <c r="F57">
        <f>IF('Clean Data Online Payment'!F57="Yes",1,0)</f>
        <v>0</v>
      </c>
      <c r="G57">
        <f>IF('Clean Data Online Payment'!G57="Regularly",1,0)</f>
        <v>0</v>
      </c>
      <c r="H57">
        <f>IF('Clean Data Online Payment'!H57="Yes",1,0)</f>
        <v>0</v>
      </c>
      <c r="I57">
        <f>IF('Clean Data Online Payment'!I57="Regularly",1,0)</f>
        <v>1</v>
      </c>
      <c r="J57">
        <f>IF('Clean Data Online Payment'!J57="Yes",1,0)</f>
        <v>0</v>
      </c>
      <c r="K57">
        <f>IF('Clean Data Online Payment'!K57="Yes",1,0)</f>
        <v>1</v>
      </c>
      <c r="L57">
        <f>IF('Clean Data Online Payment'!L57="Yes",1,0)</f>
        <v>1</v>
      </c>
      <c r="M57">
        <f>IF('Clean Data Online Payment'!M57="Yes, Always",1,0)</f>
        <v>0</v>
      </c>
      <c r="N57">
        <f>IF('Clean Data Online Payment'!N57="Yes, mostly",1,IF('Clean Data Online Payment'!N57="Yes, Sometimes",1,0))</f>
        <v>1</v>
      </c>
      <c r="O57" t="s">
        <v>125</v>
      </c>
      <c r="P57">
        <f>IF('Clean Data Online Payment'!P57="Always",1,0)</f>
        <v>0</v>
      </c>
      <c r="Q57">
        <f>IF('Clean Data Online Payment'!Q57="Yes",1,0)</f>
        <v>0</v>
      </c>
      <c r="R57">
        <f>IF('Clean Data Online Payment'!R57="Maybe",1,IF('Clean Data Online Payment'!R58="Yes",1,0))</f>
        <v>0</v>
      </c>
      <c r="S57">
        <f>IF('Clean Data Online Payment'!S57="Yes, very well",1,0)</f>
        <v>1</v>
      </c>
      <c r="T57">
        <f>IF('Clean Data Online Payment'!T57="Yes, Frequently",1,IF('Clean Data Online Payment'!T58="Some Times",1,0))</f>
        <v>0</v>
      </c>
      <c r="U57" t="s">
        <v>43</v>
      </c>
      <c r="V57" t="s">
        <v>44</v>
      </c>
      <c r="W57" t="s">
        <v>53</v>
      </c>
      <c r="X57" t="s">
        <v>71</v>
      </c>
      <c r="Y57" t="s">
        <v>131</v>
      </c>
      <c r="Z57" t="s">
        <v>37</v>
      </c>
    </row>
    <row r="58" spans="1:26" x14ac:dyDescent="0.3">
      <c r="A58">
        <f>IF('Clean Data Online Payment'!A58="Very much concerned",1,IF('Clean Data Online Payment'!A58="A little concerned",1,0))</f>
        <v>0</v>
      </c>
      <c r="B58">
        <f>IF('Clean Data Online Payment'!B58="Yes",1,0)</f>
        <v>1</v>
      </c>
      <c r="C58">
        <f>IF('Clean Data Online Payment'!C58="Yes",1,0)</f>
        <v>1</v>
      </c>
      <c r="D58">
        <f>IF('Clean Data Online Payment'!D58="Yes",1,0)</f>
        <v>1</v>
      </c>
      <c r="E58">
        <f>IF('Clean Data Online Payment'!E58="Yes",1,0)</f>
        <v>1</v>
      </c>
      <c r="F58">
        <f>IF('Clean Data Online Payment'!F58="Yes",1,0)</f>
        <v>1</v>
      </c>
      <c r="G58">
        <f>IF('Clean Data Online Payment'!G58="Regularly",1,0)</f>
        <v>0</v>
      </c>
      <c r="H58">
        <f>IF('Clean Data Online Payment'!H58="Yes",1,0)</f>
        <v>0</v>
      </c>
      <c r="I58">
        <f>IF('Clean Data Online Payment'!I58="Regularly",1,0)</f>
        <v>1</v>
      </c>
      <c r="J58">
        <f>IF('Clean Data Online Payment'!J58="Yes",1,0)</f>
        <v>0</v>
      </c>
      <c r="K58">
        <f>IF('Clean Data Online Payment'!K58="Yes",1,0)</f>
        <v>0</v>
      </c>
      <c r="L58">
        <f>IF('Clean Data Online Payment'!L58="Yes",1,0)</f>
        <v>0</v>
      </c>
      <c r="M58">
        <f>IF('Clean Data Online Payment'!M58="Yes, Always",1,0)</f>
        <v>0</v>
      </c>
      <c r="N58">
        <f>IF('Clean Data Online Payment'!N58="Yes, mostly",1,IF('Clean Data Online Payment'!N58="Yes, Sometimes",1,0))</f>
        <v>1</v>
      </c>
      <c r="P58">
        <f>IF('Clean Data Online Payment'!P58="Always",1,0)</f>
        <v>0</v>
      </c>
      <c r="Q58">
        <f>IF('Clean Data Online Payment'!Q58="Yes",1,0)</f>
        <v>0</v>
      </c>
      <c r="R58">
        <f>IF('Clean Data Online Payment'!R58="Maybe",1,IF('Clean Data Online Payment'!R59="Yes",1,0))</f>
        <v>0</v>
      </c>
      <c r="S58">
        <f>IF('Clean Data Online Payment'!S58="Yes, very well",1,0)</f>
        <v>0</v>
      </c>
      <c r="T58">
        <f>IF('Clean Data Online Payment'!T58="Yes, Frequently",1,IF('Clean Data Online Payment'!T59="Some Times",1,0))</f>
        <v>1</v>
      </c>
      <c r="U58" t="s">
        <v>43</v>
      </c>
      <c r="V58" t="s">
        <v>44</v>
      </c>
      <c r="W58" t="s">
        <v>53</v>
      </c>
      <c r="X58" t="s">
        <v>74</v>
      </c>
      <c r="Y58" t="s">
        <v>132</v>
      </c>
      <c r="Z58" t="s">
        <v>37</v>
      </c>
    </row>
    <row r="59" spans="1:26" x14ac:dyDescent="0.3">
      <c r="A59">
        <f>IF('Clean Data Online Payment'!A59="Very much concerned",1,IF('Clean Data Online Payment'!A59="A little concerned",1,0))</f>
        <v>1</v>
      </c>
      <c r="B59">
        <f>IF('Clean Data Online Payment'!B59="Yes",1,0)</f>
        <v>1</v>
      </c>
      <c r="C59">
        <f>IF('Clean Data Online Payment'!C59="Yes",1,0)</f>
        <v>1</v>
      </c>
      <c r="D59">
        <f>IF('Clean Data Online Payment'!D59="Yes",1,0)</f>
        <v>0</v>
      </c>
      <c r="E59">
        <f>IF('Clean Data Online Payment'!E59="Yes",1,0)</f>
        <v>0</v>
      </c>
      <c r="F59">
        <f>IF('Clean Data Online Payment'!F59="Yes",1,0)</f>
        <v>1</v>
      </c>
      <c r="G59">
        <f>IF('Clean Data Online Payment'!G59="Regularly",1,0)</f>
        <v>0</v>
      </c>
      <c r="H59">
        <f>IF('Clean Data Online Payment'!H59="Yes",1,0)</f>
        <v>0</v>
      </c>
      <c r="I59">
        <f>IF('Clean Data Online Payment'!I59="Regularly",1,0)</f>
        <v>0</v>
      </c>
      <c r="J59">
        <f>IF('Clean Data Online Payment'!J59="Yes",1,0)</f>
        <v>0</v>
      </c>
      <c r="K59">
        <f>IF('Clean Data Online Payment'!K59="Yes",1,0)</f>
        <v>1</v>
      </c>
      <c r="L59">
        <f>IF('Clean Data Online Payment'!L59="Yes",1,0)</f>
        <v>0</v>
      </c>
      <c r="M59">
        <f>IF('Clean Data Online Payment'!M59="Yes, Always",1,0)</f>
        <v>0</v>
      </c>
      <c r="N59">
        <f>IF('Clean Data Online Payment'!N59="Yes, mostly",1,IF('Clean Data Online Payment'!N59="Yes, Sometimes",1,0))</f>
        <v>0</v>
      </c>
      <c r="O59" t="s">
        <v>40</v>
      </c>
      <c r="P59">
        <f>IF('Clean Data Online Payment'!P59="Always",1,0)</f>
        <v>0</v>
      </c>
      <c r="Q59">
        <f>IF('Clean Data Online Payment'!Q59="Yes",1,0)</f>
        <v>1</v>
      </c>
      <c r="R59">
        <f>IF('Clean Data Online Payment'!R59="Maybe",1,IF('Clean Data Online Payment'!R60="Yes",1,0))</f>
        <v>0</v>
      </c>
      <c r="S59">
        <f>IF('Clean Data Online Payment'!S59="Yes, very well",1,0)</f>
        <v>0</v>
      </c>
      <c r="T59">
        <f>IF('Clean Data Online Payment'!T59="Yes, Frequently",1,IF('Clean Data Online Payment'!T60="Some Times",1,0))</f>
        <v>0</v>
      </c>
      <c r="U59" t="s">
        <v>56</v>
      </c>
      <c r="V59" t="s">
        <v>33</v>
      </c>
      <c r="W59" t="s">
        <v>34</v>
      </c>
      <c r="X59" t="s">
        <v>62</v>
      </c>
      <c r="Y59" t="s">
        <v>133</v>
      </c>
      <c r="Z59" t="s">
        <v>60</v>
      </c>
    </row>
    <row r="60" spans="1:26" x14ac:dyDescent="0.3">
      <c r="A60">
        <f>IF('Clean Data Online Payment'!A60="Very much concerned",1,IF('Clean Data Online Payment'!A60="A little concerned",1,0))</f>
        <v>0</v>
      </c>
      <c r="B60">
        <f>IF('Clean Data Online Payment'!B60="Yes",1,0)</f>
        <v>1</v>
      </c>
      <c r="C60">
        <f>IF('Clean Data Online Payment'!C60="Yes",1,0)</f>
        <v>1</v>
      </c>
      <c r="D60">
        <f>IF('Clean Data Online Payment'!D60="Yes",1,0)</f>
        <v>0</v>
      </c>
      <c r="E60">
        <f>IF('Clean Data Online Payment'!E60="Yes",1,0)</f>
        <v>0</v>
      </c>
      <c r="F60">
        <f>IF('Clean Data Online Payment'!F60="Yes",1,0)</f>
        <v>0</v>
      </c>
      <c r="G60">
        <f>IF('Clean Data Online Payment'!G60="Regularly",1,0)</f>
        <v>0</v>
      </c>
      <c r="H60">
        <f>IF('Clean Data Online Payment'!H60="Yes",1,0)</f>
        <v>1</v>
      </c>
      <c r="I60">
        <f>IF('Clean Data Online Payment'!I60="Regularly",1,0)</f>
        <v>0</v>
      </c>
      <c r="J60">
        <f>IF('Clean Data Online Payment'!J60="Yes",1,0)</f>
        <v>0</v>
      </c>
      <c r="K60">
        <f>IF('Clean Data Online Payment'!K60="Yes",1,0)</f>
        <v>0</v>
      </c>
      <c r="L60">
        <f>IF('Clean Data Online Payment'!L60="Yes",1,0)</f>
        <v>0</v>
      </c>
      <c r="M60">
        <f>IF('Clean Data Online Payment'!M60="Yes, Always",1,0)</f>
        <v>0</v>
      </c>
      <c r="N60">
        <f>IF('Clean Data Online Payment'!N60="Yes, mostly",1,IF('Clean Data Online Payment'!N60="Yes, Sometimes",1,0))</f>
        <v>0</v>
      </c>
      <c r="P60">
        <f>IF('Clean Data Online Payment'!P60="Always",1,0)</f>
        <v>0</v>
      </c>
      <c r="Q60">
        <f>IF('Clean Data Online Payment'!Q60="Yes",1,0)</f>
        <v>0</v>
      </c>
      <c r="R60">
        <f>IF('Clean Data Online Payment'!R60="Maybe",1,IF('Clean Data Online Payment'!R61="Yes",1,0))</f>
        <v>0</v>
      </c>
      <c r="S60">
        <f>IF('Clean Data Online Payment'!S60="Yes, very well",1,0)</f>
        <v>0</v>
      </c>
      <c r="T60">
        <f>IF('Clean Data Online Payment'!T60="Yes, Frequently",1,IF('Clean Data Online Payment'!T61="Some Times",1,0))</f>
        <v>1</v>
      </c>
      <c r="U60" t="s">
        <v>56</v>
      </c>
      <c r="V60" t="s">
        <v>33</v>
      </c>
      <c r="W60" t="s">
        <v>34</v>
      </c>
      <c r="X60" t="s">
        <v>62</v>
      </c>
      <c r="Y60" t="s">
        <v>134</v>
      </c>
      <c r="Z60" t="s">
        <v>60</v>
      </c>
    </row>
    <row r="61" spans="1:26" x14ac:dyDescent="0.3">
      <c r="A61">
        <f>IF('Clean Data Online Payment'!A61="Very much concerned",1,IF('Clean Data Online Payment'!A61="A little concerned",1,0))</f>
        <v>1</v>
      </c>
      <c r="B61">
        <f>IF('Clean Data Online Payment'!B61="Yes",1,0)</f>
        <v>1</v>
      </c>
      <c r="C61">
        <f>IF('Clean Data Online Payment'!C61="Yes",1,0)</f>
        <v>1</v>
      </c>
      <c r="D61">
        <f>IF('Clean Data Online Payment'!D61="Yes",1,0)</f>
        <v>0</v>
      </c>
      <c r="E61">
        <f>IF('Clean Data Online Payment'!E61="Yes",1,0)</f>
        <v>0</v>
      </c>
      <c r="F61">
        <f>IF('Clean Data Online Payment'!F61="Yes",1,0)</f>
        <v>1</v>
      </c>
      <c r="G61">
        <f>IF('Clean Data Online Payment'!G61="Regularly",1,0)</f>
        <v>0</v>
      </c>
      <c r="H61">
        <f>IF('Clean Data Online Payment'!H61="Yes",1,0)</f>
        <v>1</v>
      </c>
      <c r="I61">
        <f>IF('Clean Data Online Payment'!I61="Regularly",1,0)</f>
        <v>0</v>
      </c>
      <c r="J61">
        <f>IF('Clean Data Online Payment'!J61="Yes",1,0)</f>
        <v>0</v>
      </c>
      <c r="K61">
        <f>IF('Clean Data Online Payment'!K61="Yes",1,0)</f>
        <v>1</v>
      </c>
      <c r="L61">
        <f>IF('Clean Data Online Payment'!L61="Yes",1,0)</f>
        <v>1</v>
      </c>
      <c r="M61">
        <f>IF('Clean Data Online Payment'!M61="Yes, Always",1,0)</f>
        <v>0</v>
      </c>
      <c r="N61">
        <f>IF('Clean Data Online Payment'!N61="Yes, mostly",1,IF('Clean Data Online Payment'!N61="Yes, Sometimes",1,0))</f>
        <v>1</v>
      </c>
      <c r="O61" t="s">
        <v>66</v>
      </c>
      <c r="P61">
        <f>IF('Clean Data Online Payment'!P61="Always",1,0)</f>
        <v>0</v>
      </c>
      <c r="Q61">
        <f>IF('Clean Data Online Payment'!Q61="Yes",1,0)</f>
        <v>1</v>
      </c>
      <c r="R61">
        <f>IF('Clean Data Online Payment'!R61="Maybe",1,IF('Clean Data Online Payment'!R62="Yes",1,0))</f>
        <v>1</v>
      </c>
      <c r="S61">
        <f>IF('Clean Data Online Payment'!S61="Yes, very well",1,0)</f>
        <v>1</v>
      </c>
      <c r="T61">
        <f>IF('Clean Data Online Payment'!T61="Yes, Frequently",1,IF('Clean Data Online Payment'!T62="Some Times",1,0))</f>
        <v>0</v>
      </c>
      <c r="U61" t="s">
        <v>56</v>
      </c>
      <c r="V61" t="s">
        <v>33</v>
      </c>
      <c r="W61" t="s">
        <v>34</v>
      </c>
      <c r="X61" t="s">
        <v>35</v>
      </c>
      <c r="Y61" t="s">
        <v>135</v>
      </c>
      <c r="Z61" t="s">
        <v>60</v>
      </c>
    </row>
    <row r="62" spans="1:26" x14ac:dyDescent="0.3">
      <c r="A62">
        <f>IF('Clean Data Online Payment'!A62="Very much concerned",1,IF('Clean Data Online Payment'!A62="A little concerned",1,0))</f>
        <v>1</v>
      </c>
      <c r="B62">
        <f>IF('Clean Data Online Payment'!B62="Yes",1,0)</f>
        <v>1</v>
      </c>
      <c r="C62">
        <f>IF('Clean Data Online Payment'!C62="Yes",1,0)</f>
        <v>1</v>
      </c>
      <c r="D62">
        <f>IF('Clean Data Online Payment'!D62="Yes",1,0)</f>
        <v>0</v>
      </c>
      <c r="E62">
        <f>IF('Clean Data Online Payment'!E62="Yes",1,0)</f>
        <v>0</v>
      </c>
      <c r="F62">
        <f>IF('Clean Data Online Payment'!F62="Yes",1,0)</f>
        <v>1</v>
      </c>
      <c r="G62">
        <f>IF('Clean Data Online Payment'!G62="Regularly",1,0)</f>
        <v>1</v>
      </c>
      <c r="H62">
        <f>IF('Clean Data Online Payment'!H62="Yes",1,0)</f>
        <v>1</v>
      </c>
      <c r="I62">
        <f>IF('Clean Data Online Payment'!I62="Regularly",1,0)</f>
        <v>1</v>
      </c>
      <c r="J62">
        <f>IF('Clean Data Online Payment'!J62="Yes",1,0)</f>
        <v>1</v>
      </c>
      <c r="K62">
        <f>IF('Clean Data Online Payment'!K62="Yes",1,0)</f>
        <v>1</v>
      </c>
      <c r="L62">
        <f>IF('Clean Data Online Payment'!L62="Yes",1,0)</f>
        <v>1</v>
      </c>
      <c r="M62">
        <f>IF('Clean Data Online Payment'!M62="Yes, Always",1,0)</f>
        <v>1</v>
      </c>
      <c r="N62">
        <f>IF('Clean Data Online Payment'!N62="Yes, mostly",1,IF('Clean Data Online Payment'!N62="Yes, Sometimes",1,0))</f>
        <v>1</v>
      </c>
      <c r="O62" t="s">
        <v>50</v>
      </c>
      <c r="P62">
        <f>IF('Clean Data Online Payment'!P62="Always",1,0)</f>
        <v>0</v>
      </c>
      <c r="Q62">
        <f>IF('Clean Data Online Payment'!Q62="Yes",1,0)</f>
        <v>0</v>
      </c>
      <c r="R62">
        <f>IF('Clean Data Online Payment'!R62="Maybe",1,IF('Clean Data Online Payment'!R63="Yes",1,0))</f>
        <v>1</v>
      </c>
      <c r="S62">
        <f>IF('Clean Data Online Payment'!S62="Yes, very well",1,0)</f>
        <v>1</v>
      </c>
      <c r="T62">
        <f>IF('Clean Data Online Payment'!T62="Yes, Frequently",1,IF('Clean Data Online Payment'!T63="Some Times",1,0))</f>
        <v>1</v>
      </c>
      <c r="U62" t="s">
        <v>43</v>
      </c>
      <c r="V62" t="s">
        <v>44</v>
      </c>
      <c r="W62" t="s">
        <v>34</v>
      </c>
      <c r="X62" t="s">
        <v>35</v>
      </c>
      <c r="Y62" t="s">
        <v>136</v>
      </c>
      <c r="Z62" t="s">
        <v>37</v>
      </c>
    </row>
    <row r="63" spans="1:26" x14ac:dyDescent="0.3">
      <c r="A63">
        <f>IF('Clean Data Online Payment'!A63="Very much concerned",1,IF('Clean Data Online Payment'!A63="A little concerned",1,0))</f>
        <v>1</v>
      </c>
      <c r="B63">
        <f>IF('Clean Data Online Payment'!B63="Yes",1,0)</f>
        <v>1</v>
      </c>
      <c r="C63">
        <f>IF('Clean Data Online Payment'!C63="Yes",1,0)</f>
        <v>1</v>
      </c>
      <c r="D63">
        <f>IF('Clean Data Online Payment'!D63="Yes",1,0)</f>
        <v>1</v>
      </c>
      <c r="E63">
        <f>IF('Clean Data Online Payment'!E63="Yes",1,0)</f>
        <v>0</v>
      </c>
      <c r="F63">
        <f>IF('Clean Data Online Payment'!F63="Yes",1,0)</f>
        <v>1</v>
      </c>
      <c r="G63">
        <f>IF('Clean Data Online Payment'!G63="Regularly",1,0)</f>
        <v>1</v>
      </c>
      <c r="H63">
        <f>IF('Clean Data Online Payment'!H63="Yes",1,0)</f>
        <v>1</v>
      </c>
      <c r="I63">
        <f>IF('Clean Data Online Payment'!I63="Regularly",1,0)</f>
        <v>1</v>
      </c>
      <c r="J63">
        <f>IF('Clean Data Online Payment'!J63="Yes",1,0)</f>
        <v>1</v>
      </c>
      <c r="K63">
        <f>IF('Clean Data Online Payment'!K63="Yes",1,0)</f>
        <v>1</v>
      </c>
      <c r="L63">
        <f>IF('Clean Data Online Payment'!L63="Yes",1,0)</f>
        <v>1</v>
      </c>
      <c r="M63">
        <f>IF('Clean Data Online Payment'!M63="Yes, Always",1,0)</f>
        <v>1</v>
      </c>
      <c r="N63">
        <f>IF('Clean Data Online Payment'!N63="Yes, mostly",1,IF('Clean Data Online Payment'!N63="Yes, Sometimes",1,0))</f>
        <v>1</v>
      </c>
      <c r="O63" t="s">
        <v>50</v>
      </c>
      <c r="P63">
        <f>IF('Clean Data Online Payment'!P63="Always",1,0)</f>
        <v>0</v>
      </c>
      <c r="Q63">
        <f>IF('Clean Data Online Payment'!Q63="Yes",1,0)</f>
        <v>0</v>
      </c>
      <c r="R63">
        <f>IF('Clean Data Online Payment'!R63="Maybe",1,IF('Clean Data Online Payment'!R64="Yes",1,0))</f>
        <v>0</v>
      </c>
      <c r="S63">
        <f>IF('Clean Data Online Payment'!S63="Yes, very well",1,0)</f>
        <v>1</v>
      </c>
      <c r="T63">
        <f>IF('Clean Data Online Payment'!T63="Yes, Frequently",1,IF('Clean Data Online Payment'!T64="Some Times",1,0))</f>
        <v>1</v>
      </c>
      <c r="U63" t="s">
        <v>43</v>
      </c>
      <c r="V63" t="s">
        <v>52</v>
      </c>
      <c r="W63" t="s">
        <v>34</v>
      </c>
      <c r="X63" t="s">
        <v>35</v>
      </c>
      <c r="Y63" t="s">
        <v>136</v>
      </c>
      <c r="Z63" t="s">
        <v>37</v>
      </c>
    </row>
    <row r="64" spans="1:26" x14ac:dyDescent="0.3">
      <c r="A64">
        <f>IF('Clean Data Online Payment'!A64="Very much concerned",1,IF('Clean Data Online Payment'!A64="A little concerned",1,0))</f>
        <v>1</v>
      </c>
      <c r="B64">
        <f>IF('Clean Data Online Payment'!B64="Yes",1,0)</f>
        <v>1</v>
      </c>
      <c r="C64">
        <f>IF('Clean Data Online Payment'!C64="Yes",1,0)</f>
        <v>1</v>
      </c>
      <c r="D64">
        <f>IF('Clean Data Online Payment'!D64="Yes",1,0)</f>
        <v>0</v>
      </c>
      <c r="E64">
        <f>IF('Clean Data Online Payment'!E64="Yes",1,0)</f>
        <v>0</v>
      </c>
      <c r="F64">
        <f>IF('Clean Data Online Payment'!F64="Yes",1,0)</f>
        <v>1</v>
      </c>
      <c r="G64">
        <f>IF('Clean Data Online Payment'!G64="Regularly",1,0)</f>
        <v>0</v>
      </c>
      <c r="H64">
        <f>IF('Clean Data Online Payment'!H64="Yes",1,0)</f>
        <v>1</v>
      </c>
      <c r="I64">
        <f>IF('Clean Data Online Payment'!I64="Regularly",1,0)</f>
        <v>1</v>
      </c>
      <c r="J64">
        <f>IF('Clean Data Online Payment'!J64="Yes",1,0)</f>
        <v>1</v>
      </c>
      <c r="K64">
        <f>IF('Clean Data Online Payment'!K64="Yes",1,0)</f>
        <v>1</v>
      </c>
      <c r="L64">
        <f>IF('Clean Data Online Payment'!L64="Yes",1,0)</f>
        <v>1</v>
      </c>
      <c r="M64">
        <f>IF('Clean Data Online Payment'!M64="Yes, Always",1,0)</f>
        <v>1</v>
      </c>
      <c r="N64">
        <f>IF('Clean Data Online Payment'!N64="Yes, mostly",1,IF('Clean Data Online Payment'!N64="Yes, Sometimes",1,0))</f>
        <v>1</v>
      </c>
      <c r="O64" t="s">
        <v>40</v>
      </c>
      <c r="P64">
        <f>IF('Clean Data Online Payment'!P64="Always",1,0)</f>
        <v>0</v>
      </c>
      <c r="Q64">
        <f>IF('Clean Data Online Payment'!Q64="Yes",1,0)</f>
        <v>1</v>
      </c>
      <c r="R64">
        <f>IF('Clean Data Online Payment'!R64="Maybe",1,IF('Clean Data Online Payment'!R65="Yes",1,0))</f>
        <v>1</v>
      </c>
      <c r="S64">
        <f>IF('Clean Data Online Payment'!S64="Yes, very well",1,0)</f>
        <v>0</v>
      </c>
      <c r="T64">
        <f>IF('Clean Data Online Payment'!T64="Yes, Frequently",1,IF('Clean Data Online Payment'!T65="Some Times",1,0))</f>
        <v>0</v>
      </c>
      <c r="U64" t="s">
        <v>56</v>
      </c>
      <c r="V64" t="s">
        <v>33</v>
      </c>
      <c r="W64" t="s">
        <v>34</v>
      </c>
      <c r="X64" t="s">
        <v>71</v>
      </c>
      <c r="Y64" t="s">
        <v>137</v>
      </c>
      <c r="Z64" t="s">
        <v>60</v>
      </c>
    </row>
    <row r="65" spans="1:26" x14ac:dyDescent="0.3">
      <c r="A65">
        <f>IF('Clean Data Online Payment'!A65="Very much concerned",1,IF('Clean Data Online Payment'!A65="A little concerned",1,0))</f>
        <v>1</v>
      </c>
      <c r="B65">
        <f>IF('Clean Data Online Payment'!B65="Yes",1,0)</f>
        <v>1</v>
      </c>
      <c r="C65">
        <f>IF('Clean Data Online Payment'!C65="Yes",1,0)</f>
        <v>1</v>
      </c>
      <c r="D65">
        <f>IF('Clean Data Online Payment'!D65="Yes",1,0)</f>
        <v>0</v>
      </c>
      <c r="E65">
        <f>IF('Clean Data Online Payment'!E65="Yes",1,0)</f>
        <v>0</v>
      </c>
      <c r="F65">
        <f>IF('Clean Data Online Payment'!F65="Yes",1,0)</f>
        <v>1</v>
      </c>
      <c r="G65">
        <f>IF('Clean Data Online Payment'!G65="Regularly",1,0)</f>
        <v>1</v>
      </c>
      <c r="H65">
        <f>IF('Clean Data Online Payment'!H65="Yes",1,0)</f>
        <v>1</v>
      </c>
      <c r="I65">
        <f>IF('Clean Data Online Payment'!I65="Regularly",1,0)</f>
        <v>1</v>
      </c>
      <c r="J65">
        <f>IF('Clean Data Online Payment'!J65="Yes",1,0)</f>
        <v>1</v>
      </c>
      <c r="K65">
        <f>IF('Clean Data Online Payment'!K65="Yes",1,0)</f>
        <v>1</v>
      </c>
      <c r="L65">
        <f>IF('Clean Data Online Payment'!L65="Yes",1,0)</f>
        <v>1</v>
      </c>
      <c r="M65">
        <f>IF('Clean Data Online Payment'!M65="Yes, Always",1,0)</f>
        <v>1</v>
      </c>
      <c r="N65">
        <f>IF('Clean Data Online Payment'!N65="Yes, mostly",1,IF('Clean Data Online Payment'!N65="Yes, Sometimes",1,0))</f>
        <v>1</v>
      </c>
      <c r="P65">
        <f>IF('Clean Data Online Payment'!P65="Always",1,0)</f>
        <v>0</v>
      </c>
      <c r="Q65">
        <f>IF('Clean Data Online Payment'!Q65="Yes",1,0)</f>
        <v>0</v>
      </c>
      <c r="R65">
        <f>IF('Clean Data Online Payment'!R65="Maybe",1,IF('Clean Data Online Payment'!R66="Yes",1,0))</f>
        <v>0</v>
      </c>
      <c r="S65">
        <f>IF('Clean Data Online Payment'!S65="Yes, very well",1,0)</f>
        <v>0</v>
      </c>
      <c r="T65">
        <f>IF('Clean Data Online Payment'!T65="Yes, Frequently",1,IF('Clean Data Online Payment'!T66="Some Times",1,0))</f>
        <v>0</v>
      </c>
      <c r="U65" t="s">
        <v>43</v>
      </c>
      <c r="V65" t="s">
        <v>52</v>
      </c>
      <c r="W65" t="s">
        <v>34</v>
      </c>
      <c r="X65" t="s">
        <v>35</v>
      </c>
      <c r="Y65" t="s">
        <v>138</v>
      </c>
      <c r="Z65" t="s">
        <v>139</v>
      </c>
    </row>
    <row r="66" spans="1:26" x14ac:dyDescent="0.3">
      <c r="A66">
        <f>IF('Clean Data Online Payment'!A66="Very much concerned",1,IF('Clean Data Online Payment'!A66="A little concerned",1,0))</f>
        <v>0</v>
      </c>
      <c r="B66">
        <f>IF('Clean Data Online Payment'!B66="Yes",1,0)</f>
        <v>1</v>
      </c>
      <c r="C66">
        <f>IF('Clean Data Online Payment'!C66="Yes",1,0)</f>
        <v>1</v>
      </c>
      <c r="D66">
        <f>IF('Clean Data Online Payment'!D66="Yes",1,0)</f>
        <v>0</v>
      </c>
      <c r="E66">
        <f>IF('Clean Data Online Payment'!E66="Yes",1,0)</f>
        <v>1</v>
      </c>
      <c r="F66">
        <f>IF('Clean Data Online Payment'!F66="Yes",1,0)</f>
        <v>1</v>
      </c>
      <c r="G66">
        <f>IF('Clean Data Online Payment'!G66="Regularly",1,0)</f>
        <v>0</v>
      </c>
      <c r="H66">
        <f>IF('Clean Data Online Payment'!H66="Yes",1,0)</f>
        <v>0</v>
      </c>
      <c r="I66">
        <f>IF('Clean Data Online Payment'!I66="Regularly",1,0)</f>
        <v>0</v>
      </c>
      <c r="J66">
        <f>IF('Clean Data Online Payment'!J66="Yes",1,0)</f>
        <v>1</v>
      </c>
      <c r="K66">
        <f>IF('Clean Data Online Payment'!K66="Yes",1,0)</f>
        <v>0</v>
      </c>
      <c r="L66">
        <f>IF('Clean Data Online Payment'!L66="Yes",1,0)</f>
        <v>0</v>
      </c>
      <c r="M66">
        <f>IF('Clean Data Online Payment'!M66="Yes, Always",1,0)</f>
        <v>0</v>
      </c>
      <c r="N66">
        <f>IF('Clean Data Online Payment'!N66="Yes, mostly",1,IF('Clean Data Online Payment'!N66="Yes, Sometimes",1,0))</f>
        <v>1</v>
      </c>
      <c r="P66">
        <f>IF('Clean Data Online Payment'!P66="Always",1,0)</f>
        <v>0</v>
      </c>
      <c r="Q66">
        <f>IF('Clean Data Online Payment'!Q66="Yes",1,0)</f>
        <v>0</v>
      </c>
      <c r="R66">
        <f>IF('Clean Data Online Payment'!R66="Maybe",1,IF('Clean Data Online Payment'!R67="Yes",1,0))</f>
        <v>1</v>
      </c>
      <c r="S66">
        <f>IF('Clean Data Online Payment'!S66="Yes, very well",1,0)</f>
        <v>0</v>
      </c>
      <c r="T66">
        <f>IF('Clean Data Online Payment'!T66="Yes, Frequently",1,IF('Clean Data Online Payment'!T67="Some Times",1,0))</f>
        <v>0</v>
      </c>
      <c r="U66" t="s">
        <v>43</v>
      </c>
      <c r="V66" t="s">
        <v>33</v>
      </c>
      <c r="W66" t="s">
        <v>34</v>
      </c>
      <c r="X66" t="s">
        <v>74</v>
      </c>
      <c r="Y66" t="s">
        <v>140</v>
      </c>
      <c r="Z66" t="s">
        <v>37</v>
      </c>
    </row>
    <row r="67" spans="1:26" x14ac:dyDescent="0.3">
      <c r="A67">
        <f>IF('Clean Data Online Payment'!A67="Very much concerned",1,IF('Clean Data Online Payment'!A67="A little concerned",1,0))</f>
        <v>1</v>
      </c>
      <c r="B67">
        <f>IF('Clean Data Online Payment'!B67="Yes",1,0)</f>
        <v>1</v>
      </c>
      <c r="C67">
        <f>IF('Clean Data Online Payment'!C67="Yes",1,0)</f>
        <v>1</v>
      </c>
      <c r="D67">
        <f>IF('Clean Data Online Payment'!D67="Yes",1,0)</f>
        <v>0</v>
      </c>
      <c r="E67">
        <f>IF('Clean Data Online Payment'!E67="Yes",1,0)</f>
        <v>0</v>
      </c>
      <c r="F67">
        <f>IF('Clean Data Online Payment'!F67="Yes",1,0)</f>
        <v>1</v>
      </c>
      <c r="G67">
        <f>IF('Clean Data Online Payment'!G67="Regularly",1,0)</f>
        <v>0</v>
      </c>
      <c r="H67">
        <f>IF('Clean Data Online Payment'!H67="Yes",1,0)</f>
        <v>0</v>
      </c>
      <c r="I67">
        <f>IF('Clean Data Online Payment'!I67="Regularly",1,0)</f>
        <v>1</v>
      </c>
      <c r="J67">
        <f>IF('Clean Data Online Payment'!J67="Yes",1,0)</f>
        <v>1</v>
      </c>
      <c r="K67">
        <f>IF('Clean Data Online Payment'!K67="Yes",1,0)</f>
        <v>1</v>
      </c>
      <c r="L67">
        <f>IF('Clean Data Online Payment'!L67="Yes",1,0)</f>
        <v>1</v>
      </c>
      <c r="M67">
        <f>IF('Clean Data Online Payment'!M67="Yes, Always",1,0)</f>
        <v>1</v>
      </c>
      <c r="N67">
        <f>IF('Clean Data Online Payment'!N67="Yes, mostly",1,IF('Clean Data Online Payment'!N67="Yes, Sometimes",1,0))</f>
        <v>0</v>
      </c>
      <c r="O67" t="s">
        <v>70</v>
      </c>
      <c r="P67">
        <f>IF('Clean Data Online Payment'!P67="Always",1,0)</f>
        <v>0</v>
      </c>
      <c r="Q67">
        <f>IF('Clean Data Online Payment'!Q67="Yes",1,0)</f>
        <v>0</v>
      </c>
      <c r="R67">
        <f>IF('Clean Data Online Payment'!R67="Maybe",1,IF('Clean Data Online Payment'!R68="Yes",1,0))</f>
        <v>1</v>
      </c>
      <c r="S67">
        <f>IF('Clean Data Online Payment'!S67="Yes, very well",1,0)</f>
        <v>0</v>
      </c>
      <c r="T67">
        <f>IF('Clean Data Online Payment'!T67="Yes, Frequently",1,IF('Clean Data Online Payment'!T68="Some Times",1,0))</f>
        <v>1</v>
      </c>
      <c r="U67" t="s">
        <v>43</v>
      </c>
      <c r="V67" t="s">
        <v>33</v>
      </c>
      <c r="W67" t="s">
        <v>34</v>
      </c>
      <c r="X67" t="s">
        <v>84</v>
      </c>
      <c r="Y67" t="s">
        <v>141</v>
      </c>
      <c r="Z67" t="s">
        <v>37</v>
      </c>
    </row>
    <row r="68" spans="1:26" x14ac:dyDescent="0.3">
      <c r="A68">
        <f>IF('Clean Data Online Payment'!A68="Very much concerned",1,IF('Clean Data Online Payment'!A68="A little concerned",1,0))</f>
        <v>1</v>
      </c>
      <c r="B68">
        <f>IF('Clean Data Online Payment'!B68="Yes",1,0)</f>
        <v>1</v>
      </c>
      <c r="C68">
        <f>IF('Clean Data Online Payment'!C68="Yes",1,0)</f>
        <v>1</v>
      </c>
      <c r="D68">
        <f>IF('Clean Data Online Payment'!D68="Yes",1,0)</f>
        <v>0</v>
      </c>
      <c r="E68">
        <f>IF('Clean Data Online Payment'!E68="Yes",1,0)</f>
        <v>0</v>
      </c>
      <c r="F68">
        <f>IF('Clean Data Online Payment'!F68="Yes",1,0)</f>
        <v>1</v>
      </c>
      <c r="G68">
        <f>IF('Clean Data Online Payment'!G68="Regularly",1,0)</f>
        <v>1</v>
      </c>
      <c r="H68">
        <f>IF('Clean Data Online Payment'!H68="Yes",1,0)</f>
        <v>1</v>
      </c>
      <c r="I68">
        <f>IF('Clean Data Online Payment'!I68="Regularly",1,0)</f>
        <v>1</v>
      </c>
      <c r="J68">
        <f>IF('Clean Data Online Payment'!J68="Yes",1,0)</f>
        <v>1</v>
      </c>
      <c r="K68">
        <f>IF('Clean Data Online Payment'!K68="Yes",1,0)</f>
        <v>1</v>
      </c>
      <c r="L68">
        <f>IF('Clean Data Online Payment'!L68="Yes",1,0)</f>
        <v>1</v>
      </c>
      <c r="M68">
        <f>IF('Clean Data Online Payment'!M68="Yes, Always",1,0)</f>
        <v>0</v>
      </c>
      <c r="N68">
        <f>IF('Clean Data Online Payment'!N68="Yes, mostly",1,IF('Clean Data Online Payment'!N68="Yes, Sometimes",1,0))</f>
        <v>0</v>
      </c>
      <c r="O68" t="s">
        <v>76</v>
      </c>
      <c r="P68">
        <f>IF('Clean Data Online Payment'!P68="Always",1,0)</f>
        <v>0</v>
      </c>
      <c r="Q68">
        <f>IF('Clean Data Online Payment'!Q68="Yes",1,0)</f>
        <v>0</v>
      </c>
      <c r="R68">
        <f>IF('Clean Data Online Payment'!R68="Maybe",1,IF('Clean Data Online Payment'!R69="Yes",1,0))</f>
        <v>0</v>
      </c>
      <c r="S68">
        <f>IF('Clean Data Online Payment'!S68="Yes, very well",1,0)</f>
        <v>0</v>
      </c>
      <c r="T68">
        <f>IF('Clean Data Online Payment'!T68="Yes, Frequently",1,IF('Clean Data Online Payment'!T69="Some Times",1,0))</f>
        <v>1</v>
      </c>
      <c r="U68" t="s">
        <v>43</v>
      </c>
      <c r="V68" t="s">
        <v>44</v>
      </c>
      <c r="W68" t="s">
        <v>34</v>
      </c>
      <c r="X68" t="s">
        <v>35</v>
      </c>
      <c r="Y68" t="s">
        <v>142</v>
      </c>
      <c r="Z68" t="s">
        <v>37</v>
      </c>
    </row>
    <row r="69" spans="1:26" x14ac:dyDescent="0.3">
      <c r="A69">
        <f>IF('Clean Data Online Payment'!A69="Very much concerned",1,IF('Clean Data Online Payment'!A69="A little concerned",1,0))</f>
        <v>1</v>
      </c>
      <c r="B69">
        <f>IF('Clean Data Online Payment'!B69="Yes",1,0)</f>
        <v>1</v>
      </c>
      <c r="C69">
        <f>IF('Clean Data Online Payment'!C69="Yes",1,0)</f>
        <v>1</v>
      </c>
      <c r="D69">
        <f>IF('Clean Data Online Payment'!D69="Yes",1,0)</f>
        <v>0</v>
      </c>
      <c r="E69">
        <f>IF('Clean Data Online Payment'!E69="Yes",1,0)</f>
        <v>0</v>
      </c>
      <c r="F69">
        <f>IF('Clean Data Online Payment'!F69="Yes",1,0)</f>
        <v>1</v>
      </c>
      <c r="G69">
        <f>IF('Clean Data Online Payment'!G69="Regularly",1,0)</f>
        <v>1</v>
      </c>
      <c r="H69">
        <f>IF('Clean Data Online Payment'!H69="Yes",1,0)</f>
        <v>1</v>
      </c>
      <c r="I69">
        <f>IF('Clean Data Online Payment'!I69="Regularly",1,0)</f>
        <v>1</v>
      </c>
      <c r="J69">
        <f>IF('Clean Data Online Payment'!J69="Yes",1,0)</f>
        <v>1</v>
      </c>
      <c r="K69">
        <f>IF('Clean Data Online Payment'!K69="Yes",1,0)</f>
        <v>1</v>
      </c>
      <c r="L69">
        <f>IF('Clean Data Online Payment'!L69="Yes",1,0)</f>
        <v>1</v>
      </c>
      <c r="M69">
        <f>IF('Clean Data Online Payment'!M69="Yes, Always",1,0)</f>
        <v>0</v>
      </c>
      <c r="N69">
        <f>IF('Clean Data Online Payment'!N69="Yes, mostly",1,IF('Clean Data Online Payment'!N69="Yes, Sometimes",1,0))</f>
        <v>1</v>
      </c>
      <c r="O69" t="s">
        <v>125</v>
      </c>
      <c r="P69">
        <f>IF('Clean Data Online Payment'!P69="Always",1,0)</f>
        <v>0</v>
      </c>
      <c r="Q69">
        <f>IF('Clean Data Online Payment'!Q69="Yes",1,0)</f>
        <v>0</v>
      </c>
      <c r="R69">
        <f>IF('Clean Data Online Payment'!R69="Maybe",1,IF('Clean Data Online Payment'!R70="Yes",1,0))</f>
        <v>1</v>
      </c>
      <c r="S69">
        <f>IF('Clean Data Online Payment'!S69="Yes, very well",1,0)</f>
        <v>0</v>
      </c>
      <c r="T69">
        <f>IF('Clean Data Online Payment'!T69="Yes, Frequently",1,IF('Clean Data Online Payment'!T70="Some Times",1,0))</f>
        <v>0</v>
      </c>
      <c r="U69" t="s">
        <v>32</v>
      </c>
      <c r="V69" t="s">
        <v>52</v>
      </c>
      <c r="W69" t="s">
        <v>34</v>
      </c>
      <c r="X69" t="s">
        <v>35</v>
      </c>
      <c r="Y69" t="s">
        <v>143</v>
      </c>
      <c r="Z69" t="s">
        <v>37</v>
      </c>
    </row>
    <row r="70" spans="1:26" x14ac:dyDescent="0.3">
      <c r="A70">
        <f>IF('Clean Data Online Payment'!A70="Very much concerned",1,IF('Clean Data Online Payment'!A70="A little concerned",1,0))</f>
        <v>1</v>
      </c>
      <c r="B70">
        <f>IF('Clean Data Online Payment'!B70="Yes",1,0)</f>
        <v>1</v>
      </c>
      <c r="C70">
        <f>IF('Clean Data Online Payment'!C70="Yes",1,0)</f>
        <v>1</v>
      </c>
      <c r="D70">
        <f>IF('Clean Data Online Payment'!D70="Yes",1,0)</f>
        <v>0</v>
      </c>
      <c r="E70">
        <f>IF('Clean Data Online Payment'!E70="Yes",1,0)</f>
        <v>0</v>
      </c>
      <c r="F70">
        <f>IF('Clean Data Online Payment'!F70="Yes",1,0)</f>
        <v>1</v>
      </c>
      <c r="G70">
        <f>IF('Clean Data Online Payment'!G70="Regularly",1,0)</f>
        <v>1</v>
      </c>
      <c r="H70">
        <f>IF('Clean Data Online Payment'!H70="Yes",1,0)</f>
        <v>1</v>
      </c>
      <c r="I70">
        <f>IF('Clean Data Online Payment'!I70="Regularly",1,0)</f>
        <v>1</v>
      </c>
      <c r="J70">
        <f>IF('Clean Data Online Payment'!J70="Yes",1,0)</f>
        <v>1</v>
      </c>
      <c r="K70">
        <f>IF('Clean Data Online Payment'!K70="Yes",1,0)</f>
        <v>1</v>
      </c>
      <c r="L70">
        <f>IF('Clean Data Online Payment'!L70="Yes",1,0)</f>
        <v>1</v>
      </c>
      <c r="M70">
        <f>IF('Clean Data Online Payment'!M70="Yes, Always",1,0)</f>
        <v>0</v>
      </c>
      <c r="N70">
        <f>IF('Clean Data Online Payment'!N70="Yes, mostly",1,IF('Clean Data Online Payment'!N70="Yes, Sometimes",1,0))</f>
        <v>0</v>
      </c>
      <c r="O70" t="s">
        <v>50</v>
      </c>
      <c r="P70">
        <f>IF('Clean Data Online Payment'!P70="Always",1,0)</f>
        <v>0</v>
      </c>
      <c r="Q70">
        <f>IF('Clean Data Online Payment'!Q70="Yes",1,0)</f>
        <v>0</v>
      </c>
      <c r="R70">
        <f>IF('Clean Data Online Payment'!R70="Maybe",1,IF('Clean Data Online Payment'!R71="Yes",1,0))</f>
        <v>1</v>
      </c>
      <c r="S70">
        <f>IF('Clean Data Online Payment'!S70="Yes, very well",1,0)</f>
        <v>1</v>
      </c>
      <c r="T70">
        <f>IF('Clean Data Online Payment'!T70="Yes, Frequently",1,IF('Clean Data Online Payment'!T71="Some Times",1,0))</f>
        <v>0</v>
      </c>
      <c r="U70" t="s">
        <v>32</v>
      </c>
      <c r="V70" t="s">
        <v>44</v>
      </c>
      <c r="W70" t="s">
        <v>34</v>
      </c>
      <c r="X70" t="s">
        <v>35</v>
      </c>
      <c r="Y70" t="s">
        <v>144</v>
      </c>
      <c r="Z70" t="s">
        <v>37</v>
      </c>
    </row>
    <row r="71" spans="1:26" x14ac:dyDescent="0.3">
      <c r="A71">
        <f>IF('Clean Data Online Payment'!A71="Very much concerned",1,IF('Clean Data Online Payment'!A71="A little concerned",1,0))</f>
        <v>1</v>
      </c>
      <c r="B71">
        <f>IF('Clean Data Online Payment'!B71="Yes",1,0)</f>
        <v>1</v>
      </c>
      <c r="C71">
        <f>IF('Clean Data Online Payment'!C71="Yes",1,0)</f>
        <v>1</v>
      </c>
      <c r="D71">
        <f>IF('Clean Data Online Payment'!D71="Yes",1,0)</f>
        <v>0</v>
      </c>
      <c r="E71">
        <f>IF('Clean Data Online Payment'!E71="Yes",1,0)</f>
        <v>0</v>
      </c>
      <c r="F71">
        <f>IF('Clean Data Online Payment'!F71="Yes",1,0)</f>
        <v>1</v>
      </c>
      <c r="G71">
        <f>IF('Clean Data Online Payment'!G71="Regularly",1,0)</f>
        <v>1</v>
      </c>
      <c r="H71">
        <f>IF('Clean Data Online Payment'!H71="Yes",1,0)</f>
        <v>1</v>
      </c>
      <c r="I71">
        <f>IF('Clean Data Online Payment'!I71="Regularly",1,0)</f>
        <v>1</v>
      </c>
      <c r="J71">
        <f>IF('Clean Data Online Payment'!J71="Yes",1,0)</f>
        <v>0</v>
      </c>
      <c r="K71">
        <f>IF('Clean Data Online Payment'!K71="Yes",1,0)</f>
        <v>1</v>
      </c>
      <c r="L71">
        <f>IF('Clean Data Online Payment'!L71="Yes",1,0)</f>
        <v>1</v>
      </c>
      <c r="M71">
        <f>IF('Clean Data Online Payment'!M71="Yes, Always",1,0)</f>
        <v>1</v>
      </c>
      <c r="N71">
        <f>IF('Clean Data Online Payment'!N71="Yes, mostly",1,IF('Clean Data Online Payment'!N71="Yes, Sometimes",1,0))</f>
        <v>0</v>
      </c>
      <c r="O71" t="s">
        <v>66</v>
      </c>
      <c r="P71">
        <f>IF('Clean Data Online Payment'!P71="Always",1,0)</f>
        <v>0</v>
      </c>
      <c r="Q71">
        <f>IF('Clean Data Online Payment'!Q71="Yes",1,0)</f>
        <v>0</v>
      </c>
      <c r="R71">
        <f>IF('Clean Data Online Payment'!R71="Maybe",1,IF('Clean Data Online Payment'!R72="Yes",1,0))</f>
        <v>0</v>
      </c>
      <c r="S71">
        <f>IF('Clean Data Online Payment'!S71="Yes, very well",1,0)</f>
        <v>1</v>
      </c>
      <c r="T71">
        <f>IF('Clean Data Online Payment'!T71="Yes, Frequently",1,IF('Clean Data Online Payment'!T72="Some Times",1,0))</f>
        <v>1</v>
      </c>
      <c r="U71" t="s">
        <v>43</v>
      </c>
      <c r="V71" t="s">
        <v>145</v>
      </c>
      <c r="W71" t="s">
        <v>34</v>
      </c>
      <c r="X71" t="s">
        <v>62</v>
      </c>
      <c r="Y71" t="s">
        <v>146</v>
      </c>
      <c r="Z71" t="s">
        <v>37</v>
      </c>
    </row>
    <row r="72" spans="1:26" x14ac:dyDescent="0.3">
      <c r="A72">
        <f>IF('Clean Data Online Payment'!A72="Very much concerned",1,IF('Clean Data Online Payment'!A72="A little concerned",1,0))</f>
        <v>1</v>
      </c>
      <c r="B72">
        <f>IF('Clean Data Online Payment'!B72="Yes",1,0)</f>
        <v>1</v>
      </c>
      <c r="C72">
        <f>IF('Clean Data Online Payment'!C72="Yes",1,0)</f>
        <v>1</v>
      </c>
      <c r="D72">
        <f>IF('Clean Data Online Payment'!D72="Yes",1,0)</f>
        <v>0</v>
      </c>
      <c r="E72">
        <f>IF('Clean Data Online Payment'!E72="Yes",1,0)</f>
        <v>0</v>
      </c>
      <c r="F72">
        <f>IF('Clean Data Online Payment'!F72="Yes",1,0)</f>
        <v>1</v>
      </c>
      <c r="G72">
        <f>IF('Clean Data Online Payment'!G72="Regularly",1,0)</f>
        <v>1</v>
      </c>
      <c r="H72">
        <f>IF('Clean Data Online Payment'!H72="Yes",1,0)</f>
        <v>1</v>
      </c>
      <c r="I72">
        <f>IF('Clean Data Online Payment'!I72="Regularly",1,0)</f>
        <v>1</v>
      </c>
      <c r="J72">
        <f>IF('Clean Data Online Payment'!J72="Yes",1,0)</f>
        <v>1</v>
      </c>
      <c r="K72">
        <f>IF('Clean Data Online Payment'!K72="Yes",1,0)</f>
        <v>1</v>
      </c>
      <c r="L72">
        <f>IF('Clean Data Online Payment'!L72="Yes",1,0)</f>
        <v>0</v>
      </c>
      <c r="M72">
        <f>IF('Clean Data Online Payment'!M72="Yes, Always",1,0)</f>
        <v>0</v>
      </c>
      <c r="N72">
        <f>IF('Clean Data Online Payment'!N72="Yes, mostly",1,IF('Clean Data Online Payment'!N72="Yes, Sometimes",1,0))</f>
        <v>0</v>
      </c>
      <c r="O72" t="s">
        <v>50</v>
      </c>
      <c r="P72">
        <f>IF('Clean Data Online Payment'!P72="Always",1,0)</f>
        <v>0</v>
      </c>
      <c r="Q72">
        <f>IF('Clean Data Online Payment'!Q72="Yes",1,0)</f>
        <v>0</v>
      </c>
      <c r="R72">
        <f>IF('Clean Data Online Payment'!R72="Maybe",1,IF('Clean Data Online Payment'!R73="Yes",1,0))</f>
        <v>1</v>
      </c>
      <c r="S72">
        <f>IF('Clean Data Online Payment'!S72="Yes, very well",1,0)</f>
        <v>0</v>
      </c>
      <c r="T72">
        <f>IF('Clean Data Online Payment'!T72="Yes, Frequently",1,IF('Clean Data Online Payment'!T73="Some Times",1,0))</f>
        <v>0</v>
      </c>
      <c r="U72" t="s">
        <v>43</v>
      </c>
      <c r="V72" t="s">
        <v>44</v>
      </c>
      <c r="W72" t="s">
        <v>34</v>
      </c>
      <c r="X72" t="s">
        <v>35</v>
      </c>
      <c r="Y72" t="s">
        <v>147</v>
      </c>
      <c r="Z72" t="s">
        <v>148</v>
      </c>
    </row>
    <row r="73" spans="1:26" x14ac:dyDescent="0.3">
      <c r="A73">
        <f>IF('Clean Data Online Payment'!A73="Very much concerned",1,IF('Clean Data Online Payment'!A73="A little concerned",1,0))</f>
        <v>1</v>
      </c>
      <c r="B73">
        <f>IF('Clean Data Online Payment'!B73="Yes",1,0)</f>
        <v>1</v>
      </c>
      <c r="C73">
        <f>IF('Clean Data Online Payment'!C73="Yes",1,0)</f>
        <v>1</v>
      </c>
      <c r="D73">
        <f>IF('Clean Data Online Payment'!D73="Yes",1,0)</f>
        <v>0</v>
      </c>
      <c r="E73">
        <f>IF('Clean Data Online Payment'!E73="Yes",1,0)</f>
        <v>0</v>
      </c>
      <c r="F73">
        <f>IF('Clean Data Online Payment'!F73="Yes",1,0)</f>
        <v>1</v>
      </c>
      <c r="G73">
        <f>IF('Clean Data Online Payment'!G73="Regularly",1,0)</f>
        <v>1</v>
      </c>
      <c r="H73">
        <f>IF('Clean Data Online Payment'!H73="Yes",1,0)</f>
        <v>1</v>
      </c>
      <c r="I73">
        <f>IF('Clean Data Online Payment'!I73="Regularly",1,0)</f>
        <v>1</v>
      </c>
      <c r="J73">
        <f>IF('Clean Data Online Payment'!J73="Yes",1,0)</f>
        <v>1</v>
      </c>
      <c r="K73">
        <f>IF('Clean Data Online Payment'!K73="Yes",1,0)</f>
        <v>1</v>
      </c>
      <c r="L73">
        <f>IF('Clean Data Online Payment'!L73="Yes",1,0)</f>
        <v>1</v>
      </c>
      <c r="M73">
        <f>IF('Clean Data Online Payment'!M73="Yes, Always",1,0)</f>
        <v>1</v>
      </c>
      <c r="N73">
        <f>IF('Clean Data Online Payment'!N73="Yes, mostly",1,IF('Clean Data Online Payment'!N73="Yes, Sometimes",1,0))</f>
        <v>0</v>
      </c>
      <c r="O73" t="s">
        <v>50</v>
      </c>
      <c r="P73">
        <f>IF('Clean Data Online Payment'!P73="Always",1,0)</f>
        <v>0</v>
      </c>
      <c r="Q73">
        <f>IF('Clean Data Online Payment'!Q73="Yes",1,0)</f>
        <v>1</v>
      </c>
      <c r="R73">
        <f>IF('Clean Data Online Payment'!R73="Maybe",1,IF('Clean Data Online Payment'!R74="Yes",1,0))</f>
        <v>0</v>
      </c>
      <c r="S73">
        <f>IF('Clean Data Online Payment'!S73="Yes, very well",1,0)</f>
        <v>0</v>
      </c>
      <c r="T73">
        <f>IF('Clean Data Online Payment'!T73="Yes, Frequently",1,IF('Clean Data Online Payment'!T74="Some Times",1,0))</f>
        <v>0</v>
      </c>
      <c r="U73" t="s">
        <v>32</v>
      </c>
      <c r="V73" t="s">
        <v>33</v>
      </c>
      <c r="W73" t="s">
        <v>34</v>
      </c>
      <c r="X73" t="s">
        <v>74</v>
      </c>
      <c r="Y73" t="s">
        <v>149</v>
      </c>
      <c r="Z73" t="s">
        <v>37</v>
      </c>
    </row>
    <row r="74" spans="1:26" x14ac:dyDescent="0.3">
      <c r="A74">
        <f>IF('Clean Data Online Payment'!A74="Very much concerned",1,IF('Clean Data Online Payment'!A74="A little concerned",1,0))</f>
        <v>1</v>
      </c>
      <c r="B74">
        <f>IF('Clean Data Online Payment'!B74="Yes",1,0)</f>
        <v>1</v>
      </c>
      <c r="C74">
        <f>IF('Clean Data Online Payment'!C74="Yes",1,0)</f>
        <v>1</v>
      </c>
      <c r="D74">
        <f>IF('Clean Data Online Payment'!D74="Yes",1,0)</f>
        <v>0</v>
      </c>
      <c r="E74">
        <f>IF('Clean Data Online Payment'!E74="Yes",1,0)</f>
        <v>0</v>
      </c>
      <c r="F74">
        <f>IF('Clean Data Online Payment'!F74="Yes",1,0)</f>
        <v>1</v>
      </c>
      <c r="G74">
        <f>IF('Clean Data Online Payment'!G74="Regularly",1,0)</f>
        <v>1</v>
      </c>
      <c r="H74">
        <f>IF('Clean Data Online Payment'!H74="Yes",1,0)</f>
        <v>1</v>
      </c>
      <c r="I74">
        <f>IF('Clean Data Online Payment'!I74="Regularly",1,0)</f>
        <v>1</v>
      </c>
      <c r="J74">
        <f>IF('Clean Data Online Payment'!J74="Yes",1,0)</f>
        <v>1</v>
      </c>
      <c r="K74">
        <f>IF('Clean Data Online Payment'!K74="Yes",1,0)</f>
        <v>1</v>
      </c>
      <c r="L74">
        <f>IF('Clean Data Online Payment'!L74="Yes",1,0)</f>
        <v>1</v>
      </c>
      <c r="M74">
        <f>IF('Clean Data Online Payment'!M74="Yes, Always",1,0)</f>
        <v>0</v>
      </c>
      <c r="N74">
        <f>IF('Clean Data Online Payment'!N74="Yes, mostly",1,IF('Clean Data Online Payment'!N74="Yes, Sometimes",1,0))</f>
        <v>0</v>
      </c>
      <c r="P74">
        <f>IF('Clean Data Online Payment'!P74="Always",1,0)</f>
        <v>0</v>
      </c>
      <c r="Q74">
        <f>IF('Clean Data Online Payment'!Q74="Yes",1,0)</f>
        <v>0</v>
      </c>
      <c r="R74">
        <f>IF('Clean Data Online Payment'!R74="Maybe",1,IF('Clean Data Online Payment'!R75="Yes",1,0))</f>
        <v>0</v>
      </c>
      <c r="S74">
        <f>IF('Clean Data Online Payment'!S74="Yes, very well",1,0)</f>
        <v>0</v>
      </c>
      <c r="T74">
        <f>IF('Clean Data Online Payment'!T74="Yes, Frequently",1,IF('Clean Data Online Payment'!T75="Some Times",1,0))</f>
        <v>0</v>
      </c>
      <c r="U74" t="s">
        <v>32</v>
      </c>
      <c r="V74" t="s">
        <v>52</v>
      </c>
      <c r="W74" t="s">
        <v>34</v>
      </c>
      <c r="X74" t="s">
        <v>71</v>
      </c>
      <c r="Y74" t="s">
        <v>150</v>
      </c>
      <c r="Z74" t="s">
        <v>37</v>
      </c>
    </row>
    <row r="75" spans="1:26" x14ac:dyDescent="0.3">
      <c r="A75">
        <f>IF('Clean Data Online Payment'!A75="Very much concerned",1,IF('Clean Data Online Payment'!A75="A little concerned",1,0))</f>
        <v>1</v>
      </c>
      <c r="B75">
        <f>IF('Clean Data Online Payment'!B75="Yes",1,0)</f>
        <v>1</v>
      </c>
      <c r="C75">
        <f>IF('Clean Data Online Payment'!C75="Yes",1,0)</f>
        <v>1</v>
      </c>
      <c r="D75">
        <f>IF('Clean Data Online Payment'!D75="Yes",1,0)</f>
        <v>1</v>
      </c>
      <c r="E75">
        <f>IF('Clean Data Online Payment'!E75="Yes",1,0)</f>
        <v>0</v>
      </c>
      <c r="F75">
        <f>IF('Clean Data Online Payment'!F75="Yes",1,0)</f>
        <v>1</v>
      </c>
      <c r="G75">
        <f>IF('Clean Data Online Payment'!G75="Regularly",1,0)</f>
        <v>0</v>
      </c>
      <c r="H75">
        <f>IF('Clean Data Online Payment'!H75="Yes",1,0)</f>
        <v>1</v>
      </c>
      <c r="I75">
        <f>IF('Clean Data Online Payment'!I75="Regularly",1,0)</f>
        <v>1</v>
      </c>
      <c r="J75">
        <f>IF('Clean Data Online Payment'!J75="Yes",1,0)</f>
        <v>0</v>
      </c>
      <c r="K75">
        <f>IF('Clean Data Online Payment'!K75="Yes",1,0)</f>
        <v>1</v>
      </c>
      <c r="L75">
        <f>IF('Clean Data Online Payment'!L75="Yes",1,0)</f>
        <v>1</v>
      </c>
      <c r="M75">
        <f>IF('Clean Data Online Payment'!M75="Yes, Always",1,0)</f>
        <v>1</v>
      </c>
      <c r="N75">
        <f>IF('Clean Data Online Payment'!N75="Yes, mostly",1,IF('Clean Data Online Payment'!N75="Yes, Sometimes",1,0))</f>
        <v>0</v>
      </c>
      <c r="P75">
        <f>IF('Clean Data Online Payment'!P75="Always",1,0)</f>
        <v>0</v>
      </c>
      <c r="Q75">
        <f>IF('Clean Data Online Payment'!Q75="Yes",1,0)</f>
        <v>0</v>
      </c>
      <c r="R75">
        <f>IF('Clean Data Online Payment'!R75="Maybe",1,IF('Clean Data Online Payment'!R76="Yes",1,0))</f>
        <v>0</v>
      </c>
      <c r="S75">
        <f>IF('Clean Data Online Payment'!S75="Yes, very well",1,0)</f>
        <v>0</v>
      </c>
      <c r="T75">
        <f>IF('Clean Data Online Payment'!T75="Yes, Frequently",1,IF('Clean Data Online Payment'!T76="Some Times",1,0))</f>
        <v>0</v>
      </c>
      <c r="U75" t="s">
        <v>32</v>
      </c>
      <c r="V75" t="s">
        <v>52</v>
      </c>
      <c r="W75" t="s">
        <v>53</v>
      </c>
      <c r="X75" t="s">
        <v>35</v>
      </c>
      <c r="Y75" t="s">
        <v>151</v>
      </c>
      <c r="Z75" t="s">
        <v>37</v>
      </c>
    </row>
    <row r="76" spans="1:26" x14ac:dyDescent="0.3">
      <c r="A76">
        <f>IF('Clean Data Online Payment'!A76="Very much concerned",1,IF('Clean Data Online Payment'!A76="A little concerned",1,0))</f>
        <v>1</v>
      </c>
      <c r="B76">
        <f>IF('Clean Data Online Payment'!B76="Yes",1,0)</f>
        <v>1</v>
      </c>
      <c r="C76">
        <f>IF('Clean Data Online Payment'!C76="Yes",1,0)</f>
        <v>1</v>
      </c>
      <c r="D76">
        <f>IF('Clean Data Online Payment'!D76="Yes",1,0)</f>
        <v>0</v>
      </c>
      <c r="E76">
        <f>IF('Clean Data Online Payment'!E76="Yes",1,0)</f>
        <v>0</v>
      </c>
      <c r="F76">
        <f>IF('Clean Data Online Payment'!F76="Yes",1,0)</f>
        <v>1</v>
      </c>
      <c r="G76">
        <f>IF('Clean Data Online Payment'!G76="Regularly",1,0)</f>
        <v>0</v>
      </c>
      <c r="H76">
        <f>IF('Clean Data Online Payment'!H76="Yes",1,0)</f>
        <v>1</v>
      </c>
      <c r="I76">
        <f>IF('Clean Data Online Payment'!I76="Regularly",1,0)</f>
        <v>1</v>
      </c>
      <c r="J76">
        <f>IF('Clean Data Online Payment'!J76="Yes",1,0)</f>
        <v>1</v>
      </c>
      <c r="K76">
        <f>IF('Clean Data Online Payment'!K76="Yes",1,0)</f>
        <v>1</v>
      </c>
      <c r="L76">
        <f>IF('Clean Data Online Payment'!L76="Yes",1,0)</f>
        <v>1</v>
      </c>
      <c r="M76">
        <f>IF('Clean Data Online Payment'!M76="Yes, Always",1,0)</f>
        <v>1</v>
      </c>
      <c r="N76">
        <f>IF('Clean Data Online Payment'!N76="Yes, mostly",1,IF('Clean Data Online Payment'!N76="Yes, Sometimes",1,0))</f>
        <v>0</v>
      </c>
      <c r="O76" t="s">
        <v>50</v>
      </c>
      <c r="P76">
        <f>IF('Clean Data Online Payment'!P76="Always",1,0)</f>
        <v>0</v>
      </c>
      <c r="Q76">
        <f>IF('Clean Data Online Payment'!Q76="Yes",1,0)</f>
        <v>0</v>
      </c>
      <c r="R76">
        <f>IF('Clean Data Online Payment'!R76="Maybe",1,IF('Clean Data Online Payment'!R77="Yes",1,0))</f>
        <v>0</v>
      </c>
      <c r="S76">
        <f>IF('Clean Data Online Payment'!S76="Yes, very well",1,0)</f>
        <v>1</v>
      </c>
      <c r="T76">
        <f>IF('Clean Data Online Payment'!T76="Yes, Frequently",1,IF('Clean Data Online Payment'!T77="Some Times",1,0))</f>
        <v>1</v>
      </c>
      <c r="U76" t="s">
        <v>43</v>
      </c>
      <c r="V76" t="s">
        <v>52</v>
      </c>
      <c r="W76" t="s">
        <v>34</v>
      </c>
      <c r="X76" t="s">
        <v>35</v>
      </c>
      <c r="Y76" t="s">
        <v>152</v>
      </c>
      <c r="Z76" t="s">
        <v>37</v>
      </c>
    </row>
    <row r="77" spans="1:26" x14ac:dyDescent="0.3">
      <c r="A77">
        <f>IF('Clean Data Online Payment'!A77="Very much concerned",1,IF('Clean Data Online Payment'!A77="A little concerned",1,0))</f>
        <v>1</v>
      </c>
      <c r="B77">
        <f>IF('Clean Data Online Payment'!B77="Yes",1,0)</f>
        <v>1</v>
      </c>
      <c r="C77">
        <f>IF('Clean Data Online Payment'!C77="Yes",1,0)</f>
        <v>1</v>
      </c>
      <c r="D77">
        <f>IF('Clean Data Online Payment'!D77="Yes",1,0)</f>
        <v>0</v>
      </c>
      <c r="E77">
        <f>IF('Clean Data Online Payment'!E77="Yes",1,0)</f>
        <v>0</v>
      </c>
      <c r="F77">
        <f>IF('Clean Data Online Payment'!F77="Yes",1,0)</f>
        <v>0</v>
      </c>
      <c r="G77">
        <f>IF('Clean Data Online Payment'!G77="Regularly",1,0)</f>
        <v>0</v>
      </c>
      <c r="H77">
        <f>IF('Clean Data Online Payment'!H77="Yes",1,0)</f>
        <v>0</v>
      </c>
      <c r="I77">
        <f>IF('Clean Data Online Payment'!I77="Regularly",1,0)</f>
        <v>1</v>
      </c>
      <c r="J77">
        <f>IF('Clean Data Online Payment'!J77="Yes",1,0)</f>
        <v>0</v>
      </c>
      <c r="K77">
        <f>IF('Clean Data Online Payment'!K77="Yes",1,0)</f>
        <v>1</v>
      </c>
      <c r="L77">
        <f>IF('Clean Data Online Payment'!L77="Yes",1,0)</f>
        <v>0</v>
      </c>
      <c r="M77">
        <f>IF('Clean Data Online Payment'!M77="Yes, Always",1,0)</f>
        <v>0</v>
      </c>
      <c r="N77">
        <f>IF('Clean Data Online Payment'!N77="Yes, mostly",1,IF('Clean Data Online Payment'!N77="Yes, Sometimes",1,0))</f>
        <v>1</v>
      </c>
      <c r="O77" t="s">
        <v>66</v>
      </c>
      <c r="P77">
        <f>IF('Clean Data Online Payment'!P77="Always",1,0)</f>
        <v>0</v>
      </c>
      <c r="Q77">
        <f>IF('Clean Data Online Payment'!Q77="Yes",1,0)</f>
        <v>0</v>
      </c>
      <c r="R77">
        <f>IF('Clean Data Online Payment'!R77="Maybe",1,IF('Clean Data Online Payment'!R78="Yes",1,0))</f>
        <v>1</v>
      </c>
      <c r="S77">
        <f>IF('Clean Data Online Payment'!S77="Yes, very well",1,0)</f>
        <v>1</v>
      </c>
      <c r="T77">
        <f>IF('Clean Data Online Payment'!T77="Yes, Frequently",1,IF('Clean Data Online Payment'!T78="Some Times",1,0))</f>
        <v>0</v>
      </c>
      <c r="U77" t="s">
        <v>32</v>
      </c>
      <c r="V77" t="s">
        <v>52</v>
      </c>
      <c r="W77" t="s">
        <v>34</v>
      </c>
      <c r="X77" t="s">
        <v>62</v>
      </c>
      <c r="Y77" t="s">
        <v>153</v>
      </c>
      <c r="Z77" t="s">
        <v>37</v>
      </c>
    </row>
    <row r="78" spans="1:26" x14ac:dyDescent="0.3">
      <c r="A78">
        <f>IF('Clean Data Online Payment'!A78="Very much concerned",1,IF('Clean Data Online Payment'!A78="A little concerned",1,0))</f>
        <v>1</v>
      </c>
      <c r="B78">
        <f>IF('Clean Data Online Payment'!B78="Yes",1,0)</f>
        <v>1</v>
      </c>
      <c r="C78">
        <f>IF('Clean Data Online Payment'!C78="Yes",1,0)</f>
        <v>1</v>
      </c>
      <c r="D78">
        <f>IF('Clean Data Online Payment'!D78="Yes",1,0)</f>
        <v>0</v>
      </c>
      <c r="E78">
        <f>IF('Clean Data Online Payment'!E78="Yes",1,0)</f>
        <v>0</v>
      </c>
      <c r="F78">
        <f>IF('Clean Data Online Payment'!F78="Yes",1,0)</f>
        <v>1</v>
      </c>
      <c r="G78">
        <f>IF('Clean Data Online Payment'!G78="Regularly",1,0)</f>
        <v>1</v>
      </c>
      <c r="H78">
        <f>IF('Clean Data Online Payment'!H78="Yes",1,0)</f>
        <v>1</v>
      </c>
      <c r="I78">
        <f>IF('Clean Data Online Payment'!I78="Regularly",1,0)</f>
        <v>1</v>
      </c>
      <c r="J78">
        <f>IF('Clean Data Online Payment'!J78="Yes",1,0)</f>
        <v>1</v>
      </c>
      <c r="K78">
        <f>IF('Clean Data Online Payment'!K78="Yes",1,0)</f>
        <v>1</v>
      </c>
      <c r="L78">
        <f>IF('Clean Data Online Payment'!L78="Yes",1,0)</f>
        <v>1</v>
      </c>
      <c r="M78">
        <f>IF('Clean Data Online Payment'!M78="Yes, Always",1,0)</f>
        <v>1</v>
      </c>
      <c r="N78">
        <f>IF('Clean Data Online Payment'!N78="Yes, mostly",1,IF('Clean Data Online Payment'!N78="Yes, Sometimes",1,0))</f>
        <v>1</v>
      </c>
      <c r="O78" t="s">
        <v>76</v>
      </c>
      <c r="P78">
        <f>IF('Clean Data Online Payment'!P78="Always",1,0)</f>
        <v>0</v>
      </c>
      <c r="Q78">
        <f>IF('Clean Data Online Payment'!Q78="Yes",1,0)</f>
        <v>0</v>
      </c>
      <c r="R78">
        <f>IF('Clean Data Online Payment'!R78="Maybe",1,IF('Clean Data Online Payment'!R79="Yes",1,0))</f>
        <v>1</v>
      </c>
      <c r="S78">
        <f>IF('Clean Data Online Payment'!S78="Yes, very well",1,0)</f>
        <v>0</v>
      </c>
      <c r="T78">
        <f>IF('Clean Data Online Payment'!T78="Yes, Frequently",1,IF('Clean Data Online Payment'!T79="Some Times",1,0))</f>
        <v>1</v>
      </c>
      <c r="U78" t="s">
        <v>43</v>
      </c>
      <c r="V78" t="s">
        <v>52</v>
      </c>
      <c r="W78" t="s">
        <v>34</v>
      </c>
      <c r="X78" t="s">
        <v>62</v>
      </c>
      <c r="Y78" t="s">
        <v>154</v>
      </c>
      <c r="Z78" t="s">
        <v>37</v>
      </c>
    </row>
    <row r="79" spans="1:26" x14ac:dyDescent="0.3">
      <c r="A79">
        <f>IF('Clean Data Online Payment'!A79="Very much concerned",1,IF('Clean Data Online Payment'!A79="A little concerned",1,0))</f>
        <v>1</v>
      </c>
      <c r="B79">
        <f>IF('Clean Data Online Payment'!B79="Yes",1,0)</f>
        <v>1</v>
      </c>
      <c r="C79">
        <f>IF('Clean Data Online Payment'!C79="Yes",1,0)</f>
        <v>1</v>
      </c>
      <c r="D79">
        <f>IF('Clean Data Online Payment'!D79="Yes",1,0)</f>
        <v>0</v>
      </c>
      <c r="E79">
        <f>IF('Clean Data Online Payment'!E79="Yes",1,0)</f>
        <v>0</v>
      </c>
      <c r="F79">
        <f>IF('Clean Data Online Payment'!F79="Yes",1,0)</f>
        <v>1</v>
      </c>
      <c r="G79">
        <f>IF('Clean Data Online Payment'!G79="Regularly",1,0)</f>
        <v>1</v>
      </c>
      <c r="H79">
        <f>IF('Clean Data Online Payment'!H79="Yes",1,0)</f>
        <v>1</v>
      </c>
      <c r="I79">
        <f>IF('Clean Data Online Payment'!I79="Regularly",1,0)</f>
        <v>1</v>
      </c>
      <c r="J79">
        <f>IF('Clean Data Online Payment'!J79="Yes",1,0)</f>
        <v>1</v>
      </c>
      <c r="K79">
        <f>IF('Clean Data Online Payment'!K79="Yes",1,0)</f>
        <v>1</v>
      </c>
      <c r="L79">
        <f>IF('Clean Data Online Payment'!L79="Yes",1,0)</f>
        <v>1</v>
      </c>
      <c r="M79">
        <f>IF('Clean Data Online Payment'!M79="Yes, Always",1,0)</f>
        <v>1</v>
      </c>
      <c r="N79">
        <f>IF('Clean Data Online Payment'!N79="Yes, mostly",1,IF('Clean Data Online Payment'!N79="Yes, Sometimes",1,0))</f>
        <v>0</v>
      </c>
      <c r="O79" t="s">
        <v>50</v>
      </c>
      <c r="P79">
        <f>IF('Clean Data Online Payment'!P79="Always",1,0)</f>
        <v>1</v>
      </c>
      <c r="Q79">
        <f>IF('Clean Data Online Payment'!Q79="Yes",1,0)</f>
        <v>0</v>
      </c>
      <c r="R79">
        <f>IF('Clean Data Online Payment'!R79="Maybe",1,IF('Clean Data Online Payment'!R80="Yes",1,0))</f>
        <v>0</v>
      </c>
      <c r="S79">
        <f>IF('Clean Data Online Payment'!S79="Yes, very well",1,0)</f>
        <v>0</v>
      </c>
      <c r="T79">
        <f>IF('Clean Data Online Payment'!T79="Yes, Frequently",1,IF('Clean Data Online Payment'!T80="Some Times",1,0))</f>
        <v>1</v>
      </c>
      <c r="U79" t="s">
        <v>32</v>
      </c>
      <c r="V79" t="s">
        <v>44</v>
      </c>
      <c r="W79" t="s">
        <v>34</v>
      </c>
      <c r="X79" t="s">
        <v>71</v>
      </c>
      <c r="Y79" t="s">
        <v>155</v>
      </c>
      <c r="Z79" t="s">
        <v>37</v>
      </c>
    </row>
    <row r="80" spans="1:26" x14ac:dyDescent="0.3">
      <c r="A80">
        <f>IF('Clean Data Online Payment'!A80="Very much concerned",1,IF('Clean Data Online Payment'!A80="A little concerned",1,0))</f>
        <v>1</v>
      </c>
      <c r="B80">
        <f>IF('Clean Data Online Payment'!B80="Yes",1,0)</f>
        <v>1</v>
      </c>
      <c r="C80">
        <f>IF('Clean Data Online Payment'!C80="Yes",1,0)</f>
        <v>1</v>
      </c>
      <c r="D80">
        <f>IF('Clean Data Online Payment'!D80="Yes",1,0)</f>
        <v>0</v>
      </c>
      <c r="E80">
        <f>IF('Clean Data Online Payment'!E80="Yes",1,0)</f>
        <v>0</v>
      </c>
      <c r="F80">
        <f>IF('Clean Data Online Payment'!F80="Yes",1,0)</f>
        <v>1</v>
      </c>
      <c r="G80">
        <f>IF('Clean Data Online Payment'!G80="Regularly",1,0)</f>
        <v>1</v>
      </c>
      <c r="H80">
        <f>IF('Clean Data Online Payment'!H80="Yes",1,0)</f>
        <v>0</v>
      </c>
      <c r="I80">
        <f>IF('Clean Data Online Payment'!I80="Regularly",1,0)</f>
        <v>1</v>
      </c>
      <c r="J80">
        <f>IF('Clean Data Online Payment'!J80="Yes",1,0)</f>
        <v>1</v>
      </c>
      <c r="K80">
        <f>IF('Clean Data Online Payment'!K80="Yes",1,0)</f>
        <v>1</v>
      </c>
      <c r="L80">
        <f>IF('Clean Data Online Payment'!L80="Yes",1,0)</f>
        <v>0</v>
      </c>
      <c r="M80">
        <f>IF('Clean Data Online Payment'!M80="Yes, Always",1,0)</f>
        <v>0</v>
      </c>
      <c r="N80">
        <f>IF('Clean Data Online Payment'!N80="Yes, mostly",1,IF('Clean Data Online Payment'!N80="Yes, Sometimes",1,0))</f>
        <v>0</v>
      </c>
      <c r="O80" t="s">
        <v>50</v>
      </c>
      <c r="P80">
        <f>IF('Clean Data Online Payment'!P80="Always",1,0)</f>
        <v>0</v>
      </c>
      <c r="Q80">
        <f>IF('Clean Data Online Payment'!Q80="Yes",1,0)</f>
        <v>0</v>
      </c>
      <c r="R80">
        <f>IF('Clean Data Online Payment'!R80="Maybe",1,IF('Clean Data Online Payment'!R81="Yes",1,0))</f>
        <v>1</v>
      </c>
      <c r="S80">
        <f>IF('Clean Data Online Payment'!S80="Yes, very well",1,0)</f>
        <v>1</v>
      </c>
      <c r="T80">
        <f>IF('Clean Data Online Payment'!T80="Yes, Frequently",1,IF('Clean Data Online Payment'!T81="Some Times",1,0))</f>
        <v>0</v>
      </c>
      <c r="U80" t="s">
        <v>32</v>
      </c>
      <c r="V80" t="s">
        <v>44</v>
      </c>
      <c r="W80" t="s">
        <v>34</v>
      </c>
      <c r="X80" t="s">
        <v>74</v>
      </c>
      <c r="Y80" t="s">
        <v>156</v>
      </c>
      <c r="Z80" t="s">
        <v>37</v>
      </c>
    </row>
    <row r="81" spans="1:26" x14ac:dyDescent="0.3">
      <c r="A81">
        <f>IF('Clean Data Online Payment'!A81="Very much concerned",1,IF('Clean Data Online Payment'!A81="A little concerned",1,0))</f>
        <v>1</v>
      </c>
      <c r="B81">
        <f>IF('Clean Data Online Payment'!B81="Yes",1,0)</f>
        <v>1</v>
      </c>
      <c r="C81">
        <f>IF('Clean Data Online Payment'!C81="Yes",1,0)</f>
        <v>1</v>
      </c>
      <c r="D81">
        <f>IF('Clean Data Online Payment'!D81="Yes",1,0)</f>
        <v>0</v>
      </c>
      <c r="E81">
        <f>IF('Clean Data Online Payment'!E81="Yes",1,0)</f>
        <v>0</v>
      </c>
      <c r="F81">
        <f>IF('Clean Data Online Payment'!F81="Yes",1,0)</f>
        <v>1</v>
      </c>
      <c r="G81">
        <f>IF('Clean Data Online Payment'!G81="Regularly",1,0)</f>
        <v>0</v>
      </c>
      <c r="H81">
        <f>IF('Clean Data Online Payment'!H81="Yes",1,0)</f>
        <v>1</v>
      </c>
      <c r="I81">
        <f>IF('Clean Data Online Payment'!I81="Regularly",1,0)</f>
        <v>1</v>
      </c>
      <c r="J81">
        <f>IF('Clean Data Online Payment'!J81="Yes",1,0)</f>
        <v>1</v>
      </c>
      <c r="K81">
        <f>IF('Clean Data Online Payment'!K81="Yes",1,0)</f>
        <v>1</v>
      </c>
      <c r="L81">
        <f>IF('Clean Data Online Payment'!L81="Yes",1,0)</f>
        <v>1</v>
      </c>
      <c r="M81">
        <f>IF('Clean Data Online Payment'!M81="Yes, Always",1,0)</f>
        <v>1</v>
      </c>
      <c r="N81">
        <f>IF('Clean Data Online Payment'!N81="Yes, mostly",1,IF('Clean Data Online Payment'!N81="Yes, Sometimes",1,0))</f>
        <v>0</v>
      </c>
      <c r="O81" t="s">
        <v>40</v>
      </c>
      <c r="P81">
        <f>IF('Clean Data Online Payment'!P81="Always",1,0)</f>
        <v>0</v>
      </c>
      <c r="Q81">
        <f>IF('Clean Data Online Payment'!Q81="Yes",1,0)</f>
        <v>0</v>
      </c>
      <c r="R81">
        <f>IF('Clean Data Online Payment'!R81="Maybe",1,IF('Clean Data Online Payment'!R82="Yes",1,0))</f>
        <v>0</v>
      </c>
      <c r="S81">
        <f>IF('Clean Data Online Payment'!S81="Yes, very well",1,0)</f>
        <v>0</v>
      </c>
      <c r="T81">
        <f>IF('Clean Data Online Payment'!T81="Yes, Frequently",1,IF('Clean Data Online Payment'!T82="Some Times",1,0))</f>
        <v>1</v>
      </c>
      <c r="U81" t="s">
        <v>32</v>
      </c>
      <c r="V81" t="s">
        <v>52</v>
      </c>
      <c r="W81" t="s">
        <v>34</v>
      </c>
      <c r="X81" t="s">
        <v>71</v>
      </c>
      <c r="Y81" t="s">
        <v>157</v>
      </c>
      <c r="Z81" t="s">
        <v>37</v>
      </c>
    </row>
    <row r="82" spans="1:26" x14ac:dyDescent="0.3">
      <c r="A82">
        <f>IF('Clean Data Online Payment'!A82="Very much concerned",1,IF('Clean Data Online Payment'!A82="A little concerned",1,0))</f>
        <v>1</v>
      </c>
      <c r="B82">
        <f>IF('Clean Data Online Payment'!B82="Yes",1,0)</f>
        <v>1</v>
      </c>
      <c r="C82">
        <f>IF('Clean Data Online Payment'!C82="Yes",1,0)</f>
        <v>1</v>
      </c>
      <c r="D82">
        <f>IF('Clean Data Online Payment'!D82="Yes",1,0)</f>
        <v>0</v>
      </c>
      <c r="E82">
        <f>IF('Clean Data Online Payment'!E82="Yes",1,0)</f>
        <v>1</v>
      </c>
      <c r="F82">
        <f>IF('Clean Data Online Payment'!F82="Yes",1,0)</f>
        <v>1</v>
      </c>
      <c r="G82">
        <f>IF('Clean Data Online Payment'!G82="Regularly",1,0)</f>
        <v>1</v>
      </c>
      <c r="H82">
        <f>IF('Clean Data Online Payment'!H82="Yes",1,0)</f>
        <v>0</v>
      </c>
      <c r="I82">
        <f>IF('Clean Data Online Payment'!I82="Regularly",1,0)</f>
        <v>1</v>
      </c>
      <c r="J82">
        <f>IF('Clean Data Online Payment'!J82="Yes",1,0)</f>
        <v>1</v>
      </c>
      <c r="K82">
        <f>IF('Clean Data Online Payment'!K82="Yes",1,0)</f>
        <v>1</v>
      </c>
      <c r="L82">
        <f>IF('Clean Data Online Payment'!L82="Yes",1,0)</f>
        <v>1</v>
      </c>
      <c r="M82">
        <f>IF('Clean Data Online Payment'!M82="Yes, Always",1,0)</f>
        <v>1</v>
      </c>
      <c r="N82">
        <f>IF('Clean Data Online Payment'!N82="Yes, mostly",1,IF('Clean Data Online Payment'!N82="Yes, Sometimes",1,0))</f>
        <v>0</v>
      </c>
      <c r="O82" t="s">
        <v>50</v>
      </c>
      <c r="P82">
        <f>IF('Clean Data Online Payment'!P82="Always",1,0)</f>
        <v>0</v>
      </c>
      <c r="Q82">
        <f>IF('Clean Data Online Payment'!Q82="Yes",1,0)</f>
        <v>0</v>
      </c>
      <c r="R82">
        <f>IF('Clean Data Online Payment'!R82="Maybe",1,IF('Clean Data Online Payment'!R83="Yes",1,0))</f>
        <v>0</v>
      </c>
      <c r="S82">
        <f>IF('Clean Data Online Payment'!S82="Yes, very well",1,0)</f>
        <v>0</v>
      </c>
      <c r="T82">
        <f>IF('Clean Data Online Payment'!T82="Yes, Frequently",1,IF('Clean Data Online Payment'!T83="Some Times",1,0))</f>
        <v>0</v>
      </c>
      <c r="U82" t="s">
        <v>32</v>
      </c>
      <c r="V82" t="s">
        <v>44</v>
      </c>
      <c r="W82" t="s">
        <v>34</v>
      </c>
      <c r="X82" t="s">
        <v>71</v>
      </c>
      <c r="Y82" t="s">
        <v>158</v>
      </c>
      <c r="Z82" t="s">
        <v>37</v>
      </c>
    </row>
    <row r="83" spans="1:26" x14ac:dyDescent="0.3">
      <c r="A83">
        <f>IF('Clean Data Online Payment'!A83="Very much concerned",1,IF('Clean Data Online Payment'!A83="A little concerned",1,0))</f>
        <v>1</v>
      </c>
      <c r="B83">
        <f>IF('Clean Data Online Payment'!B83="Yes",1,0)</f>
        <v>1</v>
      </c>
      <c r="C83">
        <f>IF('Clean Data Online Payment'!C83="Yes",1,0)</f>
        <v>1</v>
      </c>
      <c r="D83">
        <f>IF('Clean Data Online Payment'!D83="Yes",1,0)</f>
        <v>0</v>
      </c>
      <c r="E83">
        <f>IF('Clean Data Online Payment'!E83="Yes",1,0)</f>
        <v>0</v>
      </c>
      <c r="F83">
        <f>IF('Clean Data Online Payment'!F83="Yes",1,0)</f>
        <v>1</v>
      </c>
      <c r="G83">
        <f>IF('Clean Data Online Payment'!G83="Regularly",1,0)</f>
        <v>1</v>
      </c>
      <c r="H83">
        <f>IF('Clean Data Online Payment'!H83="Yes",1,0)</f>
        <v>1</v>
      </c>
      <c r="I83">
        <f>IF('Clean Data Online Payment'!I83="Regularly",1,0)</f>
        <v>0</v>
      </c>
      <c r="J83">
        <f>IF('Clean Data Online Payment'!J83="Yes",1,0)</f>
        <v>1</v>
      </c>
      <c r="K83">
        <f>IF('Clean Data Online Payment'!K83="Yes",1,0)</f>
        <v>1</v>
      </c>
      <c r="L83">
        <f>IF('Clean Data Online Payment'!L83="Yes",1,0)</f>
        <v>1</v>
      </c>
      <c r="M83">
        <f>IF('Clean Data Online Payment'!M83="Yes, Always",1,0)</f>
        <v>1</v>
      </c>
      <c r="N83">
        <f>IF('Clean Data Online Payment'!N83="Yes, mostly",1,IF('Clean Data Online Payment'!N83="Yes, Sometimes",1,0))</f>
        <v>0</v>
      </c>
      <c r="P83">
        <f>IF('Clean Data Online Payment'!P83="Always",1,0)</f>
        <v>0</v>
      </c>
      <c r="Q83">
        <f>IF('Clean Data Online Payment'!Q83="Yes",1,0)</f>
        <v>0</v>
      </c>
      <c r="R83">
        <f>IF('Clean Data Online Payment'!R83="Maybe",1,IF('Clean Data Online Payment'!R84="Yes",1,0))</f>
        <v>0</v>
      </c>
      <c r="S83">
        <f>IF('Clean Data Online Payment'!S83="Yes, very well",1,0)</f>
        <v>0</v>
      </c>
      <c r="T83">
        <f>IF('Clean Data Online Payment'!T83="Yes, Frequently",1,IF('Clean Data Online Payment'!T84="Some Times",1,0))</f>
        <v>0</v>
      </c>
      <c r="U83" t="s">
        <v>43</v>
      </c>
      <c r="V83" t="s">
        <v>145</v>
      </c>
      <c r="W83" t="s">
        <v>53</v>
      </c>
      <c r="X83" t="s">
        <v>35</v>
      </c>
      <c r="Y83" t="s">
        <v>159</v>
      </c>
      <c r="Z83" t="s">
        <v>37</v>
      </c>
    </row>
    <row r="84" spans="1:26" x14ac:dyDescent="0.3">
      <c r="A84">
        <f>IF('Clean Data Online Payment'!A84="Very much concerned",1,IF('Clean Data Online Payment'!A84="A little concerned",1,0))</f>
        <v>1</v>
      </c>
      <c r="B84">
        <f>IF('Clean Data Online Payment'!B84="Yes",1,0)</f>
        <v>1</v>
      </c>
      <c r="C84">
        <f>IF('Clean Data Online Payment'!C84="Yes",1,0)</f>
        <v>1</v>
      </c>
      <c r="D84">
        <f>IF('Clean Data Online Payment'!D84="Yes",1,0)</f>
        <v>0</v>
      </c>
      <c r="E84">
        <f>IF('Clean Data Online Payment'!E84="Yes",1,0)</f>
        <v>0</v>
      </c>
      <c r="F84">
        <f>IF('Clean Data Online Payment'!F84="Yes",1,0)</f>
        <v>0</v>
      </c>
      <c r="G84">
        <f>IF('Clean Data Online Payment'!G84="Regularly",1,0)</f>
        <v>0</v>
      </c>
      <c r="H84">
        <f>IF('Clean Data Online Payment'!H84="Yes",1,0)</f>
        <v>0</v>
      </c>
      <c r="I84">
        <f>IF('Clean Data Online Payment'!I84="Regularly",1,0)</f>
        <v>0</v>
      </c>
      <c r="J84">
        <f>IF('Clean Data Online Payment'!J84="Yes",1,0)</f>
        <v>0</v>
      </c>
      <c r="K84">
        <f>IF('Clean Data Online Payment'!K84="Yes",1,0)</f>
        <v>1</v>
      </c>
      <c r="L84">
        <f>IF('Clean Data Online Payment'!L84="Yes",1,0)</f>
        <v>1</v>
      </c>
      <c r="M84">
        <f>IF('Clean Data Online Payment'!M84="Yes, Always",1,0)</f>
        <v>0</v>
      </c>
      <c r="N84">
        <f>IF('Clean Data Online Payment'!N84="Yes, mostly",1,IF('Clean Data Online Payment'!N84="Yes, Sometimes",1,0))</f>
        <v>1</v>
      </c>
      <c r="P84">
        <f>IF('Clean Data Online Payment'!P84="Always",1,0)</f>
        <v>0</v>
      </c>
      <c r="Q84">
        <f>IF('Clean Data Online Payment'!Q84="Yes",1,0)</f>
        <v>0</v>
      </c>
      <c r="R84">
        <f>IF('Clean Data Online Payment'!R84="Maybe",1,IF('Clean Data Online Payment'!R85="Yes",1,0))</f>
        <v>0</v>
      </c>
      <c r="S84">
        <f>IF('Clean Data Online Payment'!S84="Yes, very well",1,0)</f>
        <v>0</v>
      </c>
      <c r="T84">
        <f>IF('Clean Data Online Payment'!T84="Yes, Frequently",1,IF('Clean Data Online Payment'!T85="Some Times",1,0))</f>
        <v>0</v>
      </c>
      <c r="U84" t="s">
        <v>32</v>
      </c>
      <c r="V84" t="s">
        <v>44</v>
      </c>
      <c r="W84" t="s">
        <v>34</v>
      </c>
      <c r="X84" t="s">
        <v>71</v>
      </c>
      <c r="Y84" t="s">
        <v>160</v>
      </c>
      <c r="Z84" t="s">
        <v>37</v>
      </c>
    </row>
    <row r="85" spans="1:26" x14ac:dyDescent="0.3">
      <c r="A85">
        <f>IF('Clean Data Online Payment'!A85="Very much concerned",1,IF('Clean Data Online Payment'!A85="A little concerned",1,0))</f>
        <v>1</v>
      </c>
      <c r="B85">
        <f>IF('Clean Data Online Payment'!B85="Yes",1,0)</f>
        <v>1</v>
      </c>
      <c r="C85">
        <f>IF('Clean Data Online Payment'!C85="Yes",1,0)</f>
        <v>1</v>
      </c>
      <c r="D85">
        <f>IF('Clean Data Online Payment'!D85="Yes",1,0)</f>
        <v>0</v>
      </c>
      <c r="E85">
        <f>IF('Clean Data Online Payment'!E85="Yes",1,0)</f>
        <v>0</v>
      </c>
      <c r="F85">
        <f>IF('Clean Data Online Payment'!F85="Yes",1,0)</f>
        <v>1</v>
      </c>
      <c r="G85">
        <f>IF('Clean Data Online Payment'!G85="Regularly",1,0)</f>
        <v>0</v>
      </c>
      <c r="H85">
        <f>IF('Clean Data Online Payment'!H85="Yes",1,0)</f>
        <v>1</v>
      </c>
      <c r="I85">
        <f>IF('Clean Data Online Payment'!I85="Regularly",1,0)</f>
        <v>1</v>
      </c>
      <c r="J85">
        <f>IF('Clean Data Online Payment'!J85="Yes",1,0)</f>
        <v>1</v>
      </c>
      <c r="K85">
        <f>IF('Clean Data Online Payment'!K85="Yes",1,0)</f>
        <v>1</v>
      </c>
      <c r="L85">
        <f>IF('Clean Data Online Payment'!L85="Yes",1,0)</f>
        <v>1</v>
      </c>
      <c r="M85">
        <f>IF('Clean Data Online Payment'!M85="Yes, Always",1,0)</f>
        <v>0</v>
      </c>
      <c r="N85">
        <f>IF('Clean Data Online Payment'!N85="Yes, mostly",1,IF('Clean Data Online Payment'!N85="Yes, Sometimes",1,0))</f>
        <v>1</v>
      </c>
      <c r="O85" t="s">
        <v>66</v>
      </c>
      <c r="P85">
        <f>IF('Clean Data Online Payment'!P85="Always",1,0)</f>
        <v>0</v>
      </c>
      <c r="Q85">
        <f>IF('Clean Data Online Payment'!Q85="Yes",1,0)</f>
        <v>1</v>
      </c>
      <c r="R85">
        <f>IF('Clean Data Online Payment'!R85="Maybe",1,IF('Clean Data Online Payment'!R86="Yes",1,0))</f>
        <v>0</v>
      </c>
      <c r="S85">
        <f>IF('Clean Data Online Payment'!S85="Yes, very well",1,0)</f>
        <v>0</v>
      </c>
      <c r="T85">
        <f>IF('Clean Data Online Payment'!T85="Yes, Frequently",1,IF('Clean Data Online Payment'!T86="Some Times",1,0))</f>
        <v>0</v>
      </c>
      <c r="U85" t="s">
        <v>43</v>
      </c>
      <c r="V85" t="s">
        <v>52</v>
      </c>
      <c r="W85" t="s">
        <v>34</v>
      </c>
      <c r="X85" t="s">
        <v>35</v>
      </c>
      <c r="Y85" t="s">
        <v>161</v>
      </c>
      <c r="Z85" t="s">
        <v>37</v>
      </c>
    </row>
    <row r="86" spans="1:26" x14ac:dyDescent="0.3">
      <c r="A86">
        <f>IF('Clean Data Online Payment'!A86="Very much concerned",1,IF('Clean Data Online Payment'!A86="A little concerned",1,0))</f>
        <v>1</v>
      </c>
      <c r="B86">
        <f>IF('Clean Data Online Payment'!B86="Yes",1,0)</f>
        <v>1</v>
      </c>
      <c r="C86">
        <f>IF('Clean Data Online Payment'!C86="Yes",1,0)</f>
        <v>1</v>
      </c>
      <c r="D86">
        <f>IF('Clean Data Online Payment'!D86="Yes",1,0)</f>
        <v>0</v>
      </c>
      <c r="E86">
        <f>IF('Clean Data Online Payment'!E86="Yes",1,0)</f>
        <v>0</v>
      </c>
      <c r="F86">
        <f>IF('Clean Data Online Payment'!F86="Yes",1,0)</f>
        <v>1</v>
      </c>
      <c r="G86">
        <f>IF('Clean Data Online Payment'!G86="Regularly",1,0)</f>
        <v>0</v>
      </c>
      <c r="H86">
        <f>IF('Clean Data Online Payment'!H86="Yes",1,0)</f>
        <v>1</v>
      </c>
      <c r="I86">
        <f>IF('Clean Data Online Payment'!I86="Regularly",1,0)</f>
        <v>0</v>
      </c>
      <c r="J86">
        <f>IF('Clean Data Online Payment'!J86="Yes",1,0)</f>
        <v>1</v>
      </c>
      <c r="K86">
        <f>IF('Clean Data Online Payment'!K86="Yes",1,0)</f>
        <v>1</v>
      </c>
      <c r="L86">
        <f>IF('Clean Data Online Payment'!L86="Yes",1,0)</f>
        <v>1</v>
      </c>
      <c r="M86">
        <f>IF('Clean Data Online Payment'!M86="Yes, Always",1,0)</f>
        <v>1</v>
      </c>
      <c r="N86">
        <f>IF('Clean Data Online Payment'!N86="Yes, mostly",1,IF('Clean Data Online Payment'!N86="Yes, Sometimes",1,0))</f>
        <v>0</v>
      </c>
      <c r="P86">
        <f>IF('Clean Data Online Payment'!P86="Always",1,0)</f>
        <v>0</v>
      </c>
      <c r="Q86">
        <f>IF('Clean Data Online Payment'!Q86="Yes",1,0)</f>
        <v>0</v>
      </c>
      <c r="R86">
        <f>IF('Clean Data Online Payment'!R86="Maybe",1,IF('Clean Data Online Payment'!R87="Yes",1,0))</f>
        <v>0</v>
      </c>
      <c r="S86">
        <f>IF('Clean Data Online Payment'!S86="Yes, very well",1,0)</f>
        <v>0</v>
      </c>
      <c r="T86">
        <f>IF('Clean Data Online Payment'!T86="Yes, Frequently",1,IF('Clean Data Online Payment'!T87="Some Times",1,0))</f>
        <v>0</v>
      </c>
      <c r="U86" t="s">
        <v>32</v>
      </c>
      <c r="V86" t="s">
        <v>52</v>
      </c>
      <c r="W86" t="s">
        <v>34</v>
      </c>
      <c r="X86" t="s">
        <v>74</v>
      </c>
      <c r="Y86" t="s">
        <v>162</v>
      </c>
      <c r="Z86" t="s">
        <v>37</v>
      </c>
    </row>
    <row r="87" spans="1:26" x14ac:dyDescent="0.3">
      <c r="A87">
        <f>IF('Clean Data Online Payment'!A87="Very much concerned",1,IF('Clean Data Online Payment'!A87="A little concerned",1,0))</f>
        <v>1</v>
      </c>
      <c r="B87">
        <f>IF('Clean Data Online Payment'!B87="Yes",1,0)</f>
        <v>1</v>
      </c>
      <c r="C87">
        <f>IF('Clean Data Online Payment'!C87="Yes",1,0)</f>
        <v>1</v>
      </c>
      <c r="D87">
        <f>IF('Clean Data Online Payment'!D87="Yes",1,0)</f>
        <v>0</v>
      </c>
      <c r="E87">
        <f>IF('Clean Data Online Payment'!E87="Yes",1,0)</f>
        <v>0</v>
      </c>
      <c r="F87">
        <f>IF('Clean Data Online Payment'!F87="Yes",1,0)</f>
        <v>1</v>
      </c>
      <c r="G87">
        <f>IF('Clean Data Online Payment'!G87="Regularly",1,0)</f>
        <v>1</v>
      </c>
      <c r="H87">
        <f>IF('Clean Data Online Payment'!H87="Yes",1,0)</f>
        <v>1</v>
      </c>
      <c r="I87">
        <f>IF('Clean Data Online Payment'!I87="Regularly",1,0)</f>
        <v>1</v>
      </c>
      <c r="J87">
        <f>IF('Clean Data Online Payment'!J87="Yes",1,0)</f>
        <v>1</v>
      </c>
      <c r="K87">
        <f>IF('Clean Data Online Payment'!K87="Yes",1,0)</f>
        <v>1</v>
      </c>
      <c r="L87">
        <f>IF('Clean Data Online Payment'!L87="Yes",1,0)</f>
        <v>1</v>
      </c>
      <c r="M87">
        <f>IF('Clean Data Online Payment'!M87="Yes, Always",1,0)</f>
        <v>1</v>
      </c>
      <c r="N87">
        <f>IF('Clean Data Online Payment'!N87="Yes, mostly",1,IF('Clean Data Online Payment'!N87="Yes, Sometimes",1,0))</f>
        <v>0</v>
      </c>
      <c r="P87">
        <f>IF('Clean Data Online Payment'!P87="Always",1,0)</f>
        <v>0</v>
      </c>
      <c r="Q87">
        <f>IF('Clean Data Online Payment'!Q87="Yes",1,0)</f>
        <v>0</v>
      </c>
      <c r="R87">
        <f>IF('Clean Data Online Payment'!R87="Maybe",1,IF('Clean Data Online Payment'!R88="Yes",1,0))</f>
        <v>0</v>
      </c>
      <c r="S87">
        <f>IF('Clean Data Online Payment'!S87="Yes, very well",1,0)</f>
        <v>0</v>
      </c>
      <c r="T87">
        <f>IF('Clean Data Online Payment'!T87="Yes, Frequently",1,IF('Clean Data Online Payment'!T88="Some Times",1,0))</f>
        <v>0</v>
      </c>
      <c r="U87" t="s">
        <v>32</v>
      </c>
      <c r="V87" t="s">
        <v>33</v>
      </c>
      <c r="W87" t="s">
        <v>34</v>
      </c>
      <c r="X87" t="s">
        <v>35</v>
      </c>
      <c r="Y87" t="s">
        <v>163</v>
      </c>
      <c r="Z87" t="s">
        <v>37</v>
      </c>
    </row>
    <row r="88" spans="1:26" x14ac:dyDescent="0.3">
      <c r="A88">
        <f>IF('Clean Data Online Payment'!A88="Very much concerned",1,IF('Clean Data Online Payment'!A88="A little concerned",1,0))</f>
        <v>1</v>
      </c>
      <c r="B88">
        <f>IF('Clean Data Online Payment'!B88="Yes",1,0)</f>
        <v>1</v>
      </c>
      <c r="C88">
        <f>IF('Clean Data Online Payment'!C88="Yes",1,0)</f>
        <v>1</v>
      </c>
      <c r="D88">
        <f>IF('Clean Data Online Payment'!D88="Yes",1,0)</f>
        <v>0</v>
      </c>
      <c r="E88">
        <f>IF('Clean Data Online Payment'!E88="Yes",1,0)</f>
        <v>0</v>
      </c>
      <c r="F88">
        <f>IF('Clean Data Online Payment'!F88="Yes",1,0)</f>
        <v>1</v>
      </c>
      <c r="G88">
        <f>IF('Clean Data Online Payment'!G88="Regularly",1,0)</f>
        <v>1</v>
      </c>
      <c r="H88">
        <f>IF('Clean Data Online Payment'!H88="Yes",1,0)</f>
        <v>1</v>
      </c>
      <c r="I88">
        <f>IF('Clean Data Online Payment'!I88="Regularly",1,0)</f>
        <v>1</v>
      </c>
      <c r="J88">
        <f>IF('Clean Data Online Payment'!J88="Yes",1,0)</f>
        <v>1</v>
      </c>
      <c r="K88">
        <f>IF('Clean Data Online Payment'!K88="Yes",1,0)</f>
        <v>1</v>
      </c>
      <c r="L88">
        <f>IF('Clean Data Online Payment'!L88="Yes",1,0)</f>
        <v>1</v>
      </c>
      <c r="M88">
        <f>IF('Clean Data Online Payment'!M88="Yes, Always",1,0)</f>
        <v>1</v>
      </c>
      <c r="N88">
        <f>IF('Clean Data Online Payment'!N88="Yes, mostly",1,IF('Clean Data Online Payment'!N88="Yes, Sometimes",1,0))</f>
        <v>0</v>
      </c>
      <c r="P88">
        <f>IF('Clean Data Online Payment'!P88="Always",1,0)</f>
        <v>0</v>
      </c>
      <c r="Q88">
        <f>IF('Clean Data Online Payment'!Q88="Yes",1,0)</f>
        <v>0</v>
      </c>
      <c r="R88">
        <f>IF('Clean Data Online Payment'!R88="Maybe",1,IF('Clean Data Online Payment'!R89="Yes",1,0))</f>
        <v>0</v>
      </c>
      <c r="S88">
        <f>IF('Clean Data Online Payment'!S88="Yes, very well",1,0)</f>
        <v>0</v>
      </c>
      <c r="T88">
        <f>IF('Clean Data Online Payment'!T88="Yes, Frequently",1,IF('Clean Data Online Payment'!T89="Some Times",1,0))</f>
        <v>1</v>
      </c>
      <c r="U88" t="s">
        <v>32</v>
      </c>
      <c r="V88" t="s">
        <v>44</v>
      </c>
      <c r="W88" t="s">
        <v>34</v>
      </c>
      <c r="X88" t="s">
        <v>35</v>
      </c>
      <c r="Y88" t="s">
        <v>164</v>
      </c>
      <c r="Z88" t="s">
        <v>37</v>
      </c>
    </row>
    <row r="89" spans="1:26" x14ac:dyDescent="0.3">
      <c r="A89">
        <f>IF('Clean Data Online Payment'!A89="Very much concerned",1,IF('Clean Data Online Payment'!A89="A little concerned",1,0))</f>
        <v>1</v>
      </c>
      <c r="B89">
        <f>IF('Clean Data Online Payment'!B89="Yes",1,0)</f>
        <v>1</v>
      </c>
      <c r="C89">
        <f>IF('Clean Data Online Payment'!C89="Yes",1,0)</f>
        <v>1</v>
      </c>
      <c r="D89">
        <f>IF('Clean Data Online Payment'!D89="Yes",1,0)</f>
        <v>0</v>
      </c>
      <c r="E89">
        <f>IF('Clean Data Online Payment'!E89="Yes",1,0)</f>
        <v>1</v>
      </c>
      <c r="F89">
        <f>IF('Clean Data Online Payment'!F89="Yes",1,0)</f>
        <v>0</v>
      </c>
      <c r="G89">
        <f>IF('Clean Data Online Payment'!G89="Regularly",1,0)</f>
        <v>0</v>
      </c>
      <c r="H89">
        <f>IF('Clean Data Online Payment'!H89="Yes",1,0)</f>
        <v>1</v>
      </c>
      <c r="I89">
        <f>IF('Clean Data Online Payment'!I89="Regularly",1,0)</f>
        <v>1</v>
      </c>
      <c r="J89">
        <f>IF('Clean Data Online Payment'!J89="Yes",1,0)</f>
        <v>0</v>
      </c>
      <c r="K89">
        <f>IF('Clean Data Online Payment'!K89="Yes",1,0)</f>
        <v>1</v>
      </c>
      <c r="L89">
        <f>IF('Clean Data Online Payment'!L89="Yes",1,0)</f>
        <v>1</v>
      </c>
      <c r="M89">
        <f>IF('Clean Data Online Payment'!M89="Yes, Always",1,0)</f>
        <v>0</v>
      </c>
      <c r="N89">
        <f>IF('Clean Data Online Payment'!N89="Yes, mostly",1,IF('Clean Data Online Payment'!N89="Yes, Sometimes",1,0))</f>
        <v>1</v>
      </c>
      <c r="O89" t="s">
        <v>165</v>
      </c>
      <c r="P89">
        <f>IF('Clean Data Online Payment'!P89="Always",1,0)</f>
        <v>0</v>
      </c>
      <c r="Q89">
        <f>IF('Clean Data Online Payment'!Q89="Yes",1,0)</f>
        <v>0</v>
      </c>
      <c r="R89">
        <f>IF('Clean Data Online Payment'!R89="Maybe",1,IF('Clean Data Online Payment'!R90="Yes",1,0))</f>
        <v>0</v>
      </c>
      <c r="S89">
        <f>IF('Clean Data Online Payment'!S89="Yes, very well",1,0)</f>
        <v>1</v>
      </c>
      <c r="T89">
        <f>IF('Clean Data Online Payment'!T89="Yes, Frequently",1,IF('Clean Data Online Payment'!T90="Some Times",1,0))</f>
        <v>1</v>
      </c>
      <c r="U89" t="s">
        <v>32</v>
      </c>
      <c r="V89" t="s">
        <v>33</v>
      </c>
      <c r="W89" t="s">
        <v>34</v>
      </c>
      <c r="X89" t="s">
        <v>35</v>
      </c>
      <c r="Y89" t="s">
        <v>166</v>
      </c>
      <c r="Z89" t="s">
        <v>37</v>
      </c>
    </row>
    <row r="90" spans="1:26" x14ac:dyDescent="0.3">
      <c r="A90">
        <f>IF('Clean Data Online Payment'!A90="Very much concerned",1,IF('Clean Data Online Payment'!A90="A little concerned",1,0))</f>
        <v>1</v>
      </c>
      <c r="B90">
        <f>IF('Clean Data Online Payment'!B90="Yes",1,0)</f>
        <v>1</v>
      </c>
      <c r="C90">
        <f>IF('Clean Data Online Payment'!C90="Yes",1,0)</f>
        <v>1</v>
      </c>
      <c r="D90">
        <f>IF('Clean Data Online Payment'!D90="Yes",1,0)</f>
        <v>1</v>
      </c>
      <c r="E90">
        <f>IF('Clean Data Online Payment'!E90="Yes",1,0)</f>
        <v>1</v>
      </c>
      <c r="F90">
        <f>IF('Clean Data Online Payment'!F90="Yes",1,0)</f>
        <v>1</v>
      </c>
      <c r="G90">
        <f>IF('Clean Data Online Payment'!G90="Regularly",1,0)</f>
        <v>0</v>
      </c>
      <c r="H90">
        <f>IF('Clean Data Online Payment'!H90="Yes",1,0)</f>
        <v>1</v>
      </c>
      <c r="I90">
        <f>IF('Clean Data Online Payment'!I90="Regularly",1,0)</f>
        <v>1</v>
      </c>
      <c r="J90">
        <f>IF('Clean Data Online Payment'!J90="Yes",1,0)</f>
        <v>1</v>
      </c>
      <c r="K90">
        <f>IF('Clean Data Online Payment'!K90="Yes",1,0)</f>
        <v>1</v>
      </c>
      <c r="L90">
        <f>IF('Clean Data Online Payment'!L90="Yes",1,0)</f>
        <v>1</v>
      </c>
      <c r="M90">
        <f>IF('Clean Data Online Payment'!M90="Yes, Always",1,0)</f>
        <v>1</v>
      </c>
      <c r="N90">
        <f>IF('Clean Data Online Payment'!N90="Yes, mostly",1,IF('Clean Data Online Payment'!N90="Yes, Sometimes",1,0))</f>
        <v>0</v>
      </c>
      <c r="O90" t="s">
        <v>83</v>
      </c>
      <c r="P90">
        <f>IF('Clean Data Online Payment'!P90="Always",1,0)</f>
        <v>0</v>
      </c>
      <c r="Q90">
        <f>IF('Clean Data Online Payment'!Q90="Yes",1,0)</f>
        <v>1</v>
      </c>
      <c r="R90">
        <f>IF('Clean Data Online Payment'!R90="Maybe",1,IF('Clean Data Online Payment'!R91="Yes",1,0))</f>
        <v>1</v>
      </c>
      <c r="S90">
        <f>IF('Clean Data Online Payment'!S90="Yes, very well",1,0)</f>
        <v>1</v>
      </c>
      <c r="T90">
        <f>IF('Clean Data Online Payment'!T90="Yes, Frequently",1,IF('Clean Data Online Payment'!T91="Some Times",1,0))</f>
        <v>0</v>
      </c>
      <c r="U90" t="s">
        <v>32</v>
      </c>
      <c r="V90" t="s">
        <v>33</v>
      </c>
      <c r="W90" t="s">
        <v>34</v>
      </c>
      <c r="X90" t="s">
        <v>35</v>
      </c>
      <c r="Y90" t="s">
        <v>167</v>
      </c>
      <c r="Z90" t="s">
        <v>37</v>
      </c>
    </row>
    <row r="91" spans="1:26" x14ac:dyDescent="0.3">
      <c r="A91">
        <f>IF('Clean Data Online Payment'!A91="Very much concerned",1,IF('Clean Data Online Payment'!A91="A little concerned",1,0))</f>
        <v>1</v>
      </c>
      <c r="B91">
        <f>IF('Clean Data Online Payment'!B91="Yes",1,0)</f>
        <v>1</v>
      </c>
      <c r="C91">
        <f>IF('Clean Data Online Payment'!C91="Yes",1,0)</f>
        <v>1</v>
      </c>
      <c r="D91">
        <f>IF('Clean Data Online Payment'!D91="Yes",1,0)</f>
        <v>0</v>
      </c>
      <c r="E91">
        <f>IF('Clean Data Online Payment'!E91="Yes",1,0)</f>
        <v>0</v>
      </c>
      <c r="F91">
        <f>IF('Clean Data Online Payment'!F91="Yes",1,0)</f>
        <v>1</v>
      </c>
      <c r="G91">
        <f>IF('Clean Data Online Payment'!G91="Regularly",1,0)</f>
        <v>0</v>
      </c>
      <c r="H91">
        <f>IF('Clean Data Online Payment'!H91="Yes",1,0)</f>
        <v>1</v>
      </c>
      <c r="I91">
        <f>IF('Clean Data Online Payment'!I91="Regularly",1,0)</f>
        <v>1</v>
      </c>
      <c r="J91">
        <f>IF('Clean Data Online Payment'!J91="Yes",1,0)</f>
        <v>0</v>
      </c>
      <c r="K91">
        <f>IF('Clean Data Online Payment'!K91="Yes",1,0)</f>
        <v>1</v>
      </c>
      <c r="L91">
        <f>IF('Clean Data Online Payment'!L91="Yes",1,0)</f>
        <v>1</v>
      </c>
      <c r="M91">
        <f>IF('Clean Data Online Payment'!M91="Yes, Always",1,0)</f>
        <v>1</v>
      </c>
      <c r="N91">
        <f>IF('Clean Data Online Payment'!N91="Yes, mostly",1,IF('Clean Data Online Payment'!N91="Yes, Sometimes",1,0))</f>
        <v>0</v>
      </c>
      <c r="O91" t="s">
        <v>83</v>
      </c>
      <c r="P91">
        <f>IF('Clean Data Online Payment'!P91="Always",1,0)</f>
        <v>0</v>
      </c>
      <c r="Q91">
        <f>IF('Clean Data Online Payment'!Q91="Yes",1,0)</f>
        <v>0</v>
      </c>
      <c r="R91">
        <f>IF('Clean Data Online Payment'!R91="Maybe",1,IF('Clean Data Online Payment'!R92="Yes",1,0))</f>
        <v>0</v>
      </c>
      <c r="S91">
        <f>IF('Clean Data Online Payment'!S91="Yes, very well",1,0)</f>
        <v>1</v>
      </c>
      <c r="T91">
        <f>IF('Clean Data Online Payment'!T91="Yes, Frequently",1,IF('Clean Data Online Payment'!T92="Some Times",1,0))</f>
        <v>1</v>
      </c>
      <c r="U91" t="s">
        <v>32</v>
      </c>
      <c r="V91" t="s">
        <v>33</v>
      </c>
      <c r="W91" t="s">
        <v>34</v>
      </c>
      <c r="X91" t="s">
        <v>71</v>
      </c>
      <c r="Y91" t="s">
        <v>168</v>
      </c>
      <c r="Z91" t="s">
        <v>37</v>
      </c>
    </row>
    <row r="92" spans="1:26" x14ac:dyDescent="0.3">
      <c r="A92">
        <f>IF('Clean Data Online Payment'!A92="Very much concerned",1,IF('Clean Data Online Payment'!A92="A little concerned",1,0))</f>
        <v>1</v>
      </c>
      <c r="B92">
        <f>IF('Clean Data Online Payment'!B92="Yes",1,0)</f>
        <v>1</v>
      </c>
      <c r="C92">
        <f>IF('Clean Data Online Payment'!C92="Yes",1,0)</f>
        <v>1</v>
      </c>
      <c r="D92">
        <f>IF('Clean Data Online Payment'!D92="Yes",1,0)</f>
        <v>0</v>
      </c>
      <c r="E92">
        <f>IF('Clean Data Online Payment'!E92="Yes",1,0)</f>
        <v>0</v>
      </c>
      <c r="F92">
        <f>IF('Clean Data Online Payment'!F92="Yes",1,0)</f>
        <v>1</v>
      </c>
      <c r="G92">
        <f>IF('Clean Data Online Payment'!G92="Regularly",1,0)</f>
        <v>0</v>
      </c>
      <c r="H92">
        <f>IF('Clean Data Online Payment'!H92="Yes",1,0)</f>
        <v>1</v>
      </c>
      <c r="I92">
        <f>IF('Clean Data Online Payment'!I92="Regularly",1,0)</f>
        <v>0</v>
      </c>
      <c r="J92">
        <f>IF('Clean Data Online Payment'!J92="Yes",1,0)</f>
        <v>0</v>
      </c>
      <c r="K92">
        <f>IF('Clean Data Online Payment'!K92="Yes",1,0)</f>
        <v>1</v>
      </c>
      <c r="L92">
        <f>IF('Clean Data Online Payment'!L92="Yes",1,0)</f>
        <v>1</v>
      </c>
      <c r="M92">
        <f>IF('Clean Data Online Payment'!M92="Yes, Always",1,0)</f>
        <v>1</v>
      </c>
      <c r="N92">
        <f>IF('Clean Data Online Payment'!N92="Yes, mostly",1,IF('Clean Data Online Payment'!N92="Yes, Sometimes",1,0))</f>
        <v>1</v>
      </c>
      <c r="O92" t="s">
        <v>76</v>
      </c>
      <c r="P92">
        <f>IF('Clean Data Online Payment'!P92="Always",1,0)</f>
        <v>0</v>
      </c>
      <c r="Q92">
        <f>IF('Clean Data Online Payment'!Q92="Yes",1,0)</f>
        <v>0</v>
      </c>
      <c r="R92">
        <f>IF('Clean Data Online Payment'!R92="Maybe",1,IF('Clean Data Online Payment'!R93="Yes",1,0))</f>
        <v>1</v>
      </c>
      <c r="S92">
        <f>IF('Clean Data Online Payment'!S92="Yes, very well",1,0)</f>
        <v>0</v>
      </c>
      <c r="T92">
        <f>IF('Clean Data Online Payment'!T92="Yes, Frequently",1,IF('Clean Data Online Payment'!T93="Some Times",1,0))</f>
        <v>1</v>
      </c>
      <c r="U92" t="s">
        <v>32</v>
      </c>
      <c r="V92" t="s">
        <v>52</v>
      </c>
      <c r="W92" t="s">
        <v>34</v>
      </c>
      <c r="X92" t="s">
        <v>35</v>
      </c>
      <c r="Y92" t="s">
        <v>169</v>
      </c>
      <c r="Z92" t="s">
        <v>37</v>
      </c>
    </row>
    <row r="93" spans="1:26" x14ac:dyDescent="0.3">
      <c r="A93">
        <f>IF('Clean Data Online Payment'!A93="Very much concerned",1,IF('Clean Data Online Payment'!A93="A little concerned",1,0))</f>
        <v>1</v>
      </c>
      <c r="B93">
        <f>IF('Clean Data Online Payment'!B93="Yes",1,0)</f>
        <v>1</v>
      </c>
      <c r="C93">
        <f>IF('Clean Data Online Payment'!C93="Yes",1,0)</f>
        <v>1</v>
      </c>
      <c r="D93">
        <f>IF('Clean Data Online Payment'!D93="Yes",1,0)</f>
        <v>0</v>
      </c>
      <c r="E93">
        <f>IF('Clean Data Online Payment'!E93="Yes",1,0)</f>
        <v>0</v>
      </c>
      <c r="F93">
        <f>IF('Clean Data Online Payment'!F93="Yes",1,0)</f>
        <v>1</v>
      </c>
      <c r="G93">
        <f>IF('Clean Data Online Payment'!G93="Regularly",1,0)</f>
        <v>1</v>
      </c>
      <c r="H93">
        <f>IF('Clean Data Online Payment'!H93="Yes",1,0)</f>
        <v>1</v>
      </c>
      <c r="I93">
        <f>IF('Clean Data Online Payment'!I93="Regularly",1,0)</f>
        <v>0</v>
      </c>
      <c r="J93">
        <f>IF('Clean Data Online Payment'!J93="Yes",1,0)</f>
        <v>1</v>
      </c>
      <c r="K93">
        <f>IF('Clean Data Online Payment'!K93="Yes",1,0)</f>
        <v>1</v>
      </c>
      <c r="L93">
        <f>IF('Clean Data Online Payment'!L93="Yes",1,0)</f>
        <v>1</v>
      </c>
      <c r="M93">
        <f>IF('Clean Data Online Payment'!M93="Yes, Always",1,0)</f>
        <v>1</v>
      </c>
      <c r="N93">
        <f>IF('Clean Data Online Payment'!N93="Yes, mostly",1,IF('Clean Data Online Payment'!N93="Yes, Sometimes",1,0))</f>
        <v>0</v>
      </c>
      <c r="O93" t="s">
        <v>40</v>
      </c>
      <c r="P93">
        <f>IF('Clean Data Online Payment'!P93="Always",1,0)</f>
        <v>0</v>
      </c>
      <c r="Q93">
        <f>IF('Clean Data Online Payment'!Q93="Yes",1,0)</f>
        <v>1</v>
      </c>
      <c r="R93">
        <f>IF('Clean Data Online Payment'!R93="Maybe",1,IF('Clean Data Online Payment'!R94="Yes",1,0))</f>
        <v>1</v>
      </c>
      <c r="S93">
        <f>IF('Clean Data Online Payment'!S93="Yes, very well",1,0)</f>
        <v>1</v>
      </c>
      <c r="T93">
        <f>IF('Clean Data Online Payment'!T93="Yes, Frequently",1,IF('Clean Data Online Payment'!T94="Some Times",1,0))</f>
        <v>0</v>
      </c>
      <c r="U93" t="s">
        <v>32</v>
      </c>
      <c r="V93" t="s">
        <v>52</v>
      </c>
      <c r="W93" t="s">
        <v>34</v>
      </c>
      <c r="X93" t="s">
        <v>71</v>
      </c>
      <c r="Y93" t="s">
        <v>170</v>
      </c>
      <c r="Z93" t="s">
        <v>37</v>
      </c>
    </row>
    <row r="94" spans="1:26" x14ac:dyDescent="0.3">
      <c r="A94">
        <f>IF('Clean Data Online Payment'!A94="Very much concerned",1,IF('Clean Data Online Payment'!A94="A little concerned",1,0))</f>
        <v>1</v>
      </c>
      <c r="B94">
        <f>IF('Clean Data Online Payment'!B94="Yes",1,0)</f>
        <v>1</v>
      </c>
      <c r="C94">
        <f>IF('Clean Data Online Payment'!C94="Yes",1,0)</f>
        <v>1</v>
      </c>
      <c r="D94">
        <f>IF('Clean Data Online Payment'!D94="Yes",1,0)</f>
        <v>0</v>
      </c>
      <c r="E94">
        <f>IF('Clean Data Online Payment'!E94="Yes",1,0)</f>
        <v>0</v>
      </c>
      <c r="F94">
        <f>IF('Clean Data Online Payment'!F94="Yes",1,0)</f>
        <v>1</v>
      </c>
      <c r="G94">
        <f>IF('Clean Data Online Payment'!G94="Regularly",1,0)</f>
        <v>0</v>
      </c>
      <c r="H94">
        <f>IF('Clean Data Online Payment'!H94="Yes",1,0)</f>
        <v>0</v>
      </c>
      <c r="I94">
        <f>IF('Clean Data Online Payment'!I94="Regularly",1,0)</f>
        <v>0</v>
      </c>
      <c r="J94">
        <f>IF('Clean Data Online Payment'!J94="Yes",1,0)</f>
        <v>0</v>
      </c>
      <c r="K94">
        <f>IF('Clean Data Online Payment'!K94="Yes",1,0)</f>
        <v>1</v>
      </c>
      <c r="L94">
        <f>IF('Clean Data Online Payment'!L94="Yes",1,0)</f>
        <v>0</v>
      </c>
      <c r="M94">
        <f>IF('Clean Data Online Payment'!M94="Yes, Always",1,0)</f>
        <v>0</v>
      </c>
      <c r="N94">
        <f>IF('Clean Data Online Payment'!N94="Yes, mostly",1,IF('Clean Data Online Payment'!N94="Yes, Sometimes",1,0))</f>
        <v>1</v>
      </c>
      <c r="P94">
        <f>IF('Clean Data Online Payment'!P94="Always",1,0)</f>
        <v>0</v>
      </c>
      <c r="Q94">
        <f>IF('Clean Data Online Payment'!Q94="Yes",1,0)</f>
        <v>0</v>
      </c>
      <c r="R94">
        <f>IF('Clean Data Online Payment'!R94="Maybe",1,IF('Clean Data Online Payment'!R95="Yes",1,0))</f>
        <v>0</v>
      </c>
      <c r="S94">
        <f>IF('Clean Data Online Payment'!S94="Yes, very well",1,0)</f>
        <v>0</v>
      </c>
      <c r="T94">
        <f>IF('Clean Data Online Payment'!T94="Yes, Frequently",1,IF('Clean Data Online Payment'!T95="Some Times",1,0))</f>
        <v>0</v>
      </c>
      <c r="U94" t="s">
        <v>32</v>
      </c>
      <c r="V94" t="s">
        <v>52</v>
      </c>
      <c r="W94" t="s">
        <v>53</v>
      </c>
      <c r="X94" t="s">
        <v>74</v>
      </c>
      <c r="Y94" t="s">
        <v>171</v>
      </c>
      <c r="Z94" t="s">
        <v>37</v>
      </c>
    </row>
    <row r="95" spans="1:26" x14ac:dyDescent="0.3">
      <c r="A95">
        <f>IF('Clean Data Online Payment'!A95="Very much concerned",1,IF('Clean Data Online Payment'!A95="A little concerned",1,0))</f>
        <v>1</v>
      </c>
      <c r="B95">
        <f>IF('Clean Data Online Payment'!B95="Yes",1,0)</f>
        <v>1</v>
      </c>
      <c r="C95">
        <f>IF('Clean Data Online Payment'!C95="Yes",1,0)</f>
        <v>1</v>
      </c>
      <c r="D95">
        <f>IF('Clean Data Online Payment'!D95="Yes",1,0)</f>
        <v>0</v>
      </c>
      <c r="E95">
        <f>IF('Clean Data Online Payment'!E95="Yes",1,0)</f>
        <v>0</v>
      </c>
      <c r="F95">
        <f>IF('Clean Data Online Payment'!F95="Yes",1,0)</f>
        <v>1</v>
      </c>
      <c r="G95">
        <f>IF('Clean Data Online Payment'!G95="Regularly",1,0)</f>
        <v>0</v>
      </c>
      <c r="H95">
        <f>IF('Clean Data Online Payment'!H95="Yes",1,0)</f>
        <v>0</v>
      </c>
      <c r="I95">
        <f>IF('Clean Data Online Payment'!I95="Regularly",1,0)</f>
        <v>0</v>
      </c>
      <c r="J95">
        <f>IF('Clean Data Online Payment'!J95="Yes",1,0)</f>
        <v>1</v>
      </c>
      <c r="K95">
        <f>IF('Clean Data Online Payment'!K95="Yes",1,0)</f>
        <v>1</v>
      </c>
      <c r="L95">
        <f>IF('Clean Data Online Payment'!L95="Yes",1,0)</f>
        <v>1</v>
      </c>
      <c r="M95">
        <f>IF('Clean Data Online Payment'!M95="Yes, Always",1,0)</f>
        <v>0</v>
      </c>
      <c r="N95">
        <f>IF('Clean Data Online Payment'!N95="Yes, mostly",1,IF('Clean Data Online Payment'!N95="Yes, Sometimes",1,0))</f>
        <v>1</v>
      </c>
      <c r="O95" t="s">
        <v>125</v>
      </c>
      <c r="P95">
        <f>IF('Clean Data Online Payment'!P95="Always",1,0)</f>
        <v>0</v>
      </c>
      <c r="Q95">
        <f>IF('Clean Data Online Payment'!Q95="Yes",1,0)</f>
        <v>0</v>
      </c>
      <c r="R95">
        <f>IF('Clean Data Online Payment'!R95="Maybe",1,IF('Clean Data Online Payment'!R96="Yes",1,0))</f>
        <v>0</v>
      </c>
      <c r="S95">
        <f>IF('Clean Data Online Payment'!S95="Yes, very well",1,0)</f>
        <v>0</v>
      </c>
      <c r="T95">
        <f>IF('Clean Data Online Payment'!T95="Yes, Frequently",1,IF('Clean Data Online Payment'!T96="Some Times",1,0))</f>
        <v>0</v>
      </c>
      <c r="U95" t="s">
        <v>43</v>
      </c>
      <c r="V95" t="s">
        <v>33</v>
      </c>
      <c r="W95" t="s">
        <v>34</v>
      </c>
      <c r="X95" t="s">
        <v>35</v>
      </c>
      <c r="Y95" t="s">
        <v>172</v>
      </c>
      <c r="Z95" t="s">
        <v>37</v>
      </c>
    </row>
    <row r="96" spans="1:26" x14ac:dyDescent="0.3">
      <c r="A96">
        <f>IF('Clean Data Online Payment'!A96="Very much concerned",1,IF('Clean Data Online Payment'!A96="A little concerned",1,0))</f>
        <v>0</v>
      </c>
      <c r="B96">
        <f>IF('Clean Data Online Payment'!B96="Yes",1,0)</f>
        <v>1</v>
      </c>
      <c r="C96">
        <f>IF('Clean Data Online Payment'!C96="Yes",1,0)</f>
        <v>1</v>
      </c>
      <c r="D96">
        <f>IF('Clean Data Online Payment'!D96="Yes",1,0)</f>
        <v>0</v>
      </c>
      <c r="E96">
        <f>IF('Clean Data Online Payment'!E96="Yes",1,0)</f>
        <v>0</v>
      </c>
      <c r="F96">
        <f>IF('Clean Data Online Payment'!F96="Yes",1,0)</f>
        <v>0</v>
      </c>
      <c r="G96">
        <f>IF('Clean Data Online Payment'!G96="Regularly",1,0)</f>
        <v>0</v>
      </c>
      <c r="H96">
        <f>IF('Clean Data Online Payment'!H96="Yes",1,0)</f>
        <v>1</v>
      </c>
      <c r="I96">
        <f>IF('Clean Data Online Payment'!I96="Regularly",1,0)</f>
        <v>0</v>
      </c>
      <c r="J96">
        <f>IF('Clean Data Online Payment'!J96="Yes",1,0)</f>
        <v>0</v>
      </c>
      <c r="K96">
        <f>IF('Clean Data Online Payment'!K96="Yes",1,0)</f>
        <v>1</v>
      </c>
      <c r="L96">
        <f>IF('Clean Data Online Payment'!L96="Yes",1,0)</f>
        <v>0</v>
      </c>
      <c r="M96">
        <f>IF('Clean Data Online Payment'!M96="Yes, Always",1,0)</f>
        <v>0</v>
      </c>
      <c r="N96">
        <f>IF('Clean Data Online Payment'!N96="Yes, mostly",1,IF('Clean Data Online Payment'!N96="Yes, Sometimes",1,0))</f>
        <v>1</v>
      </c>
      <c r="O96" t="s">
        <v>76</v>
      </c>
      <c r="P96">
        <f>IF('Clean Data Online Payment'!P96="Always",1,0)</f>
        <v>0</v>
      </c>
      <c r="Q96">
        <f>IF('Clean Data Online Payment'!Q96="Yes",1,0)</f>
        <v>0</v>
      </c>
      <c r="R96">
        <f>IF('Clean Data Online Payment'!R96="Maybe",1,IF('Clean Data Online Payment'!R97="Yes",1,0))</f>
        <v>1</v>
      </c>
      <c r="S96">
        <f>IF('Clean Data Online Payment'!S96="Yes, very well",1,0)</f>
        <v>0</v>
      </c>
      <c r="T96">
        <f>IF('Clean Data Online Payment'!T96="Yes, Frequently",1,IF('Clean Data Online Payment'!T97="Some Times",1,0))</f>
        <v>0</v>
      </c>
      <c r="U96" t="s">
        <v>43</v>
      </c>
      <c r="V96" t="s">
        <v>33</v>
      </c>
      <c r="W96" t="s">
        <v>34</v>
      </c>
      <c r="X96" t="s">
        <v>74</v>
      </c>
      <c r="Y96" t="s">
        <v>173</v>
      </c>
      <c r="Z96" t="s">
        <v>37</v>
      </c>
    </row>
    <row r="97" spans="1:26" x14ac:dyDescent="0.3">
      <c r="A97">
        <f>IF('Clean Data Online Payment'!A97="Very much concerned",1,IF('Clean Data Online Payment'!A97="A little concerned",1,0))</f>
        <v>1</v>
      </c>
      <c r="B97">
        <f>IF('Clean Data Online Payment'!B97="Yes",1,0)</f>
        <v>1</v>
      </c>
      <c r="C97">
        <f>IF('Clean Data Online Payment'!C97="Yes",1,0)</f>
        <v>1</v>
      </c>
      <c r="D97">
        <f>IF('Clean Data Online Payment'!D97="Yes",1,0)</f>
        <v>0</v>
      </c>
      <c r="E97">
        <f>IF('Clean Data Online Payment'!E97="Yes",1,0)</f>
        <v>0</v>
      </c>
      <c r="F97">
        <f>IF('Clean Data Online Payment'!F97="Yes",1,0)</f>
        <v>1</v>
      </c>
      <c r="G97">
        <f>IF('Clean Data Online Payment'!G97="Regularly",1,0)</f>
        <v>1</v>
      </c>
      <c r="H97">
        <f>IF('Clean Data Online Payment'!H97="Yes",1,0)</f>
        <v>1</v>
      </c>
      <c r="I97">
        <f>IF('Clean Data Online Payment'!I97="Regularly",1,0)</f>
        <v>1</v>
      </c>
      <c r="J97">
        <f>IF('Clean Data Online Payment'!J97="Yes",1,0)</f>
        <v>0</v>
      </c>
      <c r="K97">
        <f>IF('Clean Data Online Payment'!K97="Yes",1,0)</f>
        <v>1</v>
      </c>
      <c r="L97">
        <f>IF('Clean Data Online Payment'!L97="Yes",1,0)</f>
        <v>1</v>
      </c>
      <c r="M97">
        <f>IF('Clean Data Online Payment'!M97="Yes, Always",1,0)</f>
        <v>1</v>
      </c>
      <c r="N97">
        <f>IF('Clean Data Online Payment'!N97="Yes, mostly",1,IF('Clean Data Online Payment'!N97="Yes, Sometimes",1,0))</f>
        <v>0</v>
      </c>
      <c r="O97" t="s">
        <v>50</v>
      </c>
      <c r="P97">
        <f>IF('Clean Data Online Payment'!P97="Always",1,0)</f>
        <v>0</v>
      </c>
      <c r="Q97">
        <f>IF('Clean Data Online Payment'!Q97="Yes",1,0)</f>
        <v>1</v>
      </c>
      <c r="R97">
        <f>IF('Clean Data Online Payment'!R97="Maybe",1,IF('Clean Data Online Payment'!R98="Yes",1,0))</f>
        <v>0</v>
      </c>
      <c r="S97">
        <f>IF('Clean Data Online Payment'!S97="Yes, very well",1,0)</f>
        <v>0</v>
      </c>
      <c r="T97">
        <f>IF('Clean Data Online Payment'!T97="Yes, Frequently",1,IF('Clean Data Online Payment'!T98="Some Times",1,0))</f>
        <v>0</v>
      </c>
      <c r="U97" t="s">
        <v>32</v>
      </c>
      <c r="V97" t="s">
        <v>52</v>
      </c>
      <c r="W97" t="s">
        <v>34</v>
      </c>
      <c r="X97" t="s">
        <v>71</v>
      </c>
      <c r="Y97" t="s">
        <v>174</v>
      </c>
      <c r="Z97" t="s">
        <v>37</v>
      </c>
    </row>
    <row r="98" spans="1:26" x14ac:dyDescent="0.3">
      <c r="A98">
        <f>IF('Clean Data Online Payment'!A98="Very much concerned",1,IF('Clean Data Online Payment'!A98="A little concerned",1,0))</f>
        <v>1</v>
      </c>
      <c r="B98">
        <f>IF('Clean Data Online Payment'!B98="Yes",1,0)</f>
        <v>1</v>
      </c>
      <c r="C98">
        <f>IF('Clean Data Online Payment'!C98="Yes",1,0)</f>
        <v>1</v>
      </c>
      <c r="D98">
        <f>IF('Clean Data Online Payment'!D98="Yes",1,0)</f>
        <v>0</v>
      </c>
      <c r="E98">
        <f>IF('Clean Data Online Payment'!E98="Yes",1,0)</f>
        <v>0</v>
      </c>
      <c r="F98">
        <f>IF('Clean Data Online Payment'!F98="Yes",1,0)</f>
        <v>1</v>
      </c>
      <c r="G98">
        <f>IF('Clean Data Online Payment'!G98="Regularly",1,0)</f>
        <v>0</v>
      </c>
      <c r="H98">
        <f>IF('Clean Data Online Payment'!H98="Yes",1,0)</f>
        <v>0</v>
      </c>
      <c r="I98">
        <f>IF('Clean Data Online Payment'!I98="Regularly",1,0)</f>
        <v>0</v>
      </c>
      <c r="J98">
        <f>IF('Clean Data Online Payment'!J98="Yes",1,0)</f>
        <v>1</v>
      </c>
      <c r="K98">
        <f>IF('Clean Data Online Payment'!K98="Yes",1,0)</f>
        <v>1</v>
      </c>
      <c r="L98">
        <f>IF('Clean Data Online Payment'!L98="Yes",1,0)</f>
        <v>1</v>
      </c>
      <c r="M98">
        <f>IF('Clean Data Online Payment'!M98="Yes, Always",1,0)</f>
        <v>0</v>
      </c>
      <c r="N98">
        <f>IF('Clean Data Online Payment'!N98="Yes, mostly",1,IF('Clean Data Online Payment'!N98="Yes, Sometimes",1,0))</f>
        <v>1</v>
      </c>
      <c r="P98">
        <f>IF('Clean Data Online Payment'!P98="Always",1,0)</f>
        <v>0</v>
      </c>
      <c r="Q98">
        <f>IF('Clean Data Online Payment'!Q98="Yes",1,0)</f>
        <v>0</v>
      </c>
      <c r="R98">
        <f>IF('Clean Data Online Payment'!R98="Maybe",1,IF('Clean Data Online Payment'!R99="Yes",1,0))</f>
        <v>0</v>
      </c>
      <c r="S98">
        <f>IF('Clean Data Online Payment'!S98="Yes, very well",1,0)</f>
        <v>0</v>
      </c>
      <c r="T98">
        <f>IF('Clean Data Online Payment'!T98="Yes, Frequently",1,IF('Clean Data Online Payment'!T99="Some Times",1,0))</f>
        <v>0</v>
      </c>
      <c r="U98" t="s">
        <v>43</v>
      </c>
      <c r="V98" t="s">
        <v>33</v>
      </c>
      <c r="W98" t="s">
        <v>34</v>
      </c>
      <c r="X98" t="s">
        <v>35</v>
      </c>
      <c r="Y98" t="s">
        <v>175</v>
      </c>
      <c r="Z98" t="s">
        <v>37</v>
      </c>
    </row>
  </sheetData>
  <autoFilter ref="A1:Z107" xr:uid="{F7CA83B9-BE59-444F-8E19-C86ECEA9845D}">
    <sortState xmlns:xlrd2="http://schemas.microsoft.com/office/spreadsheetml/2017/richdata2" ref="A2:Z107">
      <sortCondition ref="B1:B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 Data Online Payment</vt:lpstr>
      <vt:lpstr>Sheet1</vt:lpstr>
      <vt:lpstr>Clean Data Online Payment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Joshi</dc:creator>
  <cp:lastModifiedBy>Chintan Joshi</cp:lastModifiedBy>
  <dcterms:created xsi:type="dcterms:W3CDTF">2023-11-08T17:25:51Z</dcterms:created>
  <dcterms:modified xsi:type="dcterms:W3CDTF">2023-11-10T18:01:22Z</dcterms:modified>
</cp:coreProperties>
</file>