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.Trivedi\Downloads\"/>
    </mc:Choice>
  </mc:AlternateContent>
  <xr:revisionPtr revIDLastSave="0" documentId="13_ncr:1_{4E41A1B7-C720-4781-AE78-6C7B170429F0}" xr6:coauthVersionLast="47" xr6:coauthVersionMax="47" xr10:uidLastSave="{00000000-0000-0000-0000-000000000000}"/>
  <bookViews>
    <workbookView xWindow="-120" yWindow="-120" windowWidth="20730" windowHeight="11310" xr2:uid="{902B26C2-1902-4AF3-B67D-61CF130027EB}"/>
  </bookViews>
  <sheets>
    <sheet name="1 Objective" sheetId="11" r:id="rId1"/>
    <sheet name="2 Online Learning Platform Row" sheetId="1" r:id="rId2"/>
    <sheet name="3 Corrected Data" sheetId="2" r:id="rId3"/>
    <sheet name="4 Pivot" sheetId="3" r:id="rId4"/>
    <sheet name="5 All Platform list" sheetId="8" r:id="rId5"/>
    <sheet name="6 Platform PIvot" sheetId="9" r:id="rId6"/>
    <sheet name="7 First Level Support" sheetId="10" r:id="rId7"/>
    <sheet name="8 Support Platform Pairs" sheetId="12" r:id="rId8"/>
    <sheet name="Sheet16" sheetId="16" state="hidden" r:id="rId9"/>
    <sheet name="9 Triplets" sheetId="13" r:id="rId10"/>
    <sheet name="10 Mining Rules" sheetId="14" r:id="rId11"/>
    <sheet name="11 Conclusion" sheetId="15" r:id="rId12"/>
  </sheets>
  <definedNames>
    <definedName name="_xlnm._FilterDatabase" localSheetId="6" hidden="1">'7 First Level Support'!$A$1:$C$20</definedName>
    <definedName name="learning_apps_usage">'3 Corrected Data'!$B$2:$B$105</definedName>
  </definedNames>
  <calcPr calcId="191029"/>
  <pivotCaches>
    <pivotCache cacheId="6" r:id="rId13"/>
    <pivotCache cacheId="10" r:id="rId14"/>
    <pivotCache cacheId="1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3" l="1"/>
  <c r="K17" i="13" s="1"/>
  <c r="L17" i="13" s="1"/>
  <c r="J16" i="13"/>
  <c r="K16" i="13" s="1"/>
  <c r="L16" i="13" s="1"/>
  <c r="J15" i="13"/>
  <c r="K15" i="13" s="1"/>
  <c r="L15" i="13" s="1"/>
  <c r="C8" i="13"/>
  <c r="D8" i="13" s="1"/>
  <c r="E8" i="13" s="1"/>
  <c r="C7" i="13"/>
  <c r="D7" i="13" s="1"/>
  <c r="E7" i="13" s="1"/>
  <c r="C6" i="13"/>
  <c r="D6" i="13" s="1"/>
  <c r="E6" i="13" s="1"/>
  <c r="C5" i="13"/>
  <c r="D5" i="13" s="1"/>
  <c r="E5" i="13" s="1"/>
  <c r="C4" i="13"/>
  <c r="D4" i="13" s="1"/>
  <c r="E4" i="13" s="1"/>
  <c r="C3" i="13"/>
  <c r="D3" i="13" s="1"/>
  <c r="E3" i="13" s="1"/>
  <c r="C2" i="13"/>
  <c r="D2" i="13" s="1"/>
  <c r="E2" i="13" s="1"/>
  <c r="I13" i="12"/>
  <c r="I12" i="12"/>
  <c r="I11" i="12"/>
  <c r="I10" i="12"/>
  <c r="I9" i="12"/>
  <c r="I8" i="12"/>
  <c r="I7" i="12"/>
  <c r="I6" i="12"/>
  <c r="I5" i="12"/>
  <c r="I4" i="12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J8" i="14"/>
  <c r="J7" i="14"/>
  <c r="J6" i="14"/>
  <c r="J5" i="14"/>
  <c r="J4" i="14"/>
  <c r="J3" i="14"/>
  <c r="H8" i="14"/>
  <c r="H7" i="14"/>
  <c r="H6" i="14"/>
  <c r="H5" i="14"/>
  <c r="H4" i="14"/>
  <c r="H3" i="14"/>
  <c r="G8" i="14"/>
  <c r="I8" i="14" s="1"/>
  <c r="G7" i="14"/>
  <c r="I7" i="14" s="1"/>
  <c r="G6" i="14"/>
  <c r="I6" i="14" s="1"/>
  <c r="G5" i="14"/>
  <c r="I5" i="14" s="1"/>
  <c r="G4" i="14"/>
  <c r="I4" i="14" s="1"/>
  <c r="G3" i="14"/>
  <c r="I3" i="14" s="1"/>
  <c r="J14" i="13"/>
  <c r="K14" i="13" s="1"/>
  <c r="L14" i="13" s="1"/>
  <c r="J13" i="13"/>
  <c r="K13" i="13" s="1"/>
  <c r="L13" i="13" s="1"/>
  <c r="J12" i="13"/>
  <c r="K12" i="13" s="1"/>
  <c r="L12" i="13" s="1"/>
  <c r="H13" i="12"/>
  <c r="H12" i="12"/>
  <c r="H11" i="12"/>
  <c r="H10" i="12"/>
  <c r="H9" i="12"/>
  <c r="H8" i="12"/>
  <c r="H7" i="12"/>
  <c r="H6" i="12"/>
  <c r="H5" i="12"/>
  <c r="H4" i="12"/>
  <c r="G13" i="12"/>
  <c r="G12" i="12"/>
  <c r="G11" i="12"/>
  <c r="G10" i="12"/>
  <c r="G9" i="12"/>
  <c r="G8" i="12"/>
  <c r="G7" i="12"/>
  <c r="G6" i="12"/>
  <c r="G5" i="12"/>
  <c r="G4" i="12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<sst xmlns="http://schemas.openxmlformats.org/spreadsheetml/2006/main" count="524" uniqueCount="99">
  <si>
    <t>Which online learning applications have you used ?</t>
  </si>
  <si>
    <t>BYJU's, YouTube, Udemy</t>
  </si>
  <si>
    <t>YouTube</t>
  </si>
  <si>
    <t>Coursera, YouTube</t>
  </si>
  <si>
    <t>YouTube, Udemy</t>
  </si>
  <si>
    <t xml:space="preserve">YouTube, Marrow and DAMS </t>
  </si>
  <si>
    <t>BYJU's, YouTube</t>
  </si>
  <si>
    <t>Coursera, YouTube, Udemy</t>
  </si>
  <si>
    <t>Marrow</t>
  </si>
  <si>
    <t>BYJU's, Coursera, YouTube</t>
  </si>
  <si>
    <t xml:space="preserve">Coursera, YouTube, Marrow, Dams, Prepladder, BnB, Uworld </t>
  </si>
  <si>
    <t>YouTube, Marrow</t>
  </si>
  <si>
    <t>YouTube, Udemy, Marrow, prepladder, skillshare, teachable.</t>
  </si>
  <si>
    <t xml:space="preserve">YouTube, </t>
  </si>
  <si>
    <t>BYJU's</t>
  </si>
  <si>
    <t>Emedicoz</t>
  </si>
  <si>
    <t xml:space="preserve">YouTube, Udemy, Marrow </t>
  </si>
  <si>
    <t xml:space="preserve">Marrow ,aakash </t>
  </si>
  <si>
    <t xml:space="preserve">Emedicoz DAMS </t>
  </si>
  <si>
    <t>BYJU's, YouTube, Marrow</t>
  </si>
  <si>
    <t>Coursera, YouTube, Udemy, Khan Academy</t>
  </si>
  <si>
    <t xml:space="preserve">YouTube, Webex, Google Meet </t>
  </si>
  <si>
    <t xml:space="preserve">Marrow </t>
  </si>
  <si>
    <t xml:space="preserve">YouTube, Marrow </t>
  </si>
  <si>
    <t>Rarely</t>
  </si>
  <si>
    <t>Regularly</t>
  </si>
  <si>
    <t>Occasionally</t>
  </si>
  <si>
    <t>Timestamp</t>
  </si>
  <si>
    <t>Dams</t>
  </si>
  <si>
    <t>BYJU's, Marrow</t>
  </si>
  <si>
    <t>BYJU's, Coursera, Udemy</t>
  </si>
  <si>
    <t xml:space="preserve">Coursera, YouTube, LinkedIn </t>
  </si>
  <si>
    <t>BYJU's, Coursera, YouTube, Udemy</t>
  </si>
  <si>
    <t xml:space="preserve">YouTube, LinkedIn </t>
  </si>
  <si>
    <t>Udemy</t>
  </si>
  <si>
    <t>Coursera, YouTube, Udemy, O'Reilly, LinkedIn, Pluralsight</t>
  </si>
  <si>
    <t>Coursera</t>
  </si>
  <si>
    <t xml:space="preserve">YouTube, Marrow, DAMS </t>
  </si>
  <si>
    <t>Row Labels</t>
  </si>
  <si>
    <t>(blank)</t>
  </si>
  <si>
    <t>Grand Total</t>
  </si>
  <si>
    <t>LinkedIn</t>
  </si>
  <si>
    <t>Prepladder</t>
  </si>
  <si>
    <t>BnB</t>
  </si>
  <si>
    <t>Uworld</t>
  </si>
  <si>
    <t>Khan Academy</t>
  </si>
  <si>
    <t>O'Reilly</t>
  </si>
  <si>
    <t>Pluralsight</t>
  </si>
  <si>
    <t>aakash</t>
  </si>
  <si>
    <t>DAMS</t>
  </si>
  <si>
    <t>prepladder</t>
  </si>
  <si>
    <t>skillshare</t>
  </si>
  <si>
    <t>teachable.</t>
  </si>
  <si>
    <t>Webex</t>
  </si>
  <si>
    <t>Google Meet</t>
  </si>
  <si>
    <t xml:space="preserve">Emedicoz,DAMS </t>
  </si>
  <si>
    <t>YouTube, Marrow, DAMS</t>
  </si>
  <si>
    <t>Coursera, YouTube, Marrow, Dams, Prepladder, BnB, Uworld</t>
  </si>
  <si>
    <t>YouTube,</t>
  </si>
  <si>
    <t>YouTube, Udemy, Marrow</t>
  </si>
  <si>
    <t>Marrow ,aakash</t>
  </si>
  <si>
    <t>Emedicoz,DAMS</t>
  </si>
  <si>
    <t>YouTube, Webex, Google Meet</t>
  </si>
  <si>
    <t>Coursera, YouTube, LinkedIn</t>
  </si>
  <si>
    <t>YouTube, LinkedIn</t>
  </si>
  <si>
    <t>All Platforms in Single Column</t>
  </si>
  <si>
    <t>Count of All Platforms in Single Column</t>
  </si>
  <si>
    <t>Platform</t>
  </si>
  <si>
    <t>Count</t>
  </si>
  <si>
    <t>Market Basket Analytics</t>
  </si>
  <si>
    <t>Minimum Support</t>
  </si>
  <si>
    <t>Minimum Threshold</t>
  </si>
  <si>
    <t>Support Percentage</t>
  </si>
  <si>
    <t>support</t>
  </si>
  <si>
    <t>Support</t>
  </si>
  <si>
    <t>is greather than Min Support</t>
  </si>
  <si>
    <t>-&gt;</t>
  </si>
  <si>
    <t>LHS</t>
  </si>
  <si>
    <t>RHS</t>
  </si>
  <si>
    <t>A</t>
  </si>
  <si>
    <t>B</t>
  </si>
  <si>
    <t>Support Of A U B</t>
  </si>
  <si>
    <t>Support of A</t>
  </si>
  <si>
    <t xml:space="preserve">Confidence
Support Of A U B/Support Of A </t>
  </si>
  <si>
    <t>Study the usage pattern of online learning platform in combinations</t>
  </si>
  <si>
    <t>Check if usage of one or more platform inferes the usage of other platform</t>
  </si>
  <si>
    <t>Confidence Greater than Min Confidence?</t>
  </si>
  <si>
    <t>With 88% confidence</t>
  </si>
  <si>
    <t xml:space="preserve">The people using </t>
  </si>
  <si>
    <t>also uses</t>
  </si>
  <si>
    <t xml:space="preserve"> youtube</t>
  </si>
  <si>
    <t>is Support Percentage Greater Than Min Support</t>
  </si>
  <si>
    <t>Unique Supported Pairs</t>
  </si>
  <si>
    <t>is Support &gt; Min Support</t>
  </si>
  <si>
    <t>Pairs Support Result</t>
  </si>
  <si>
    <t>Unique Features in Pairs</t>
  </si>
  <si>
    <t>Triplets</t>
  </si>
  <si>
    <t>Pairs</t>
  </si>
  <si>
    <t>Single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</si>
</sst>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9" fontId="0" fillId="2" borderId="0" xfId="1" applyFont="1" applyFill="1"/>
    <xf numFmtId="0" fontId="0" fillId="2" borderId="0" xfId="0" applyFill="1"/>
    <xf numFmtId="0" fontId="0" fillId="0" borderId="0" xfId="0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9" fontId="0" fillId="0" borderId="0" xfId="1" applyFont="1" applyFill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9" fontId="0" fillId="0" borderId="1" xfId="1" applyFont="1" applyFill="1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left"/>
    </xf>
    <xf numFmtId="9" fontId="0" fillId="6" borderId="1" xfId="1" applyFont="1" applyFill="1" applyBorder="1"/>
    <xf numFmtId="0" fontId="0" fillId="6" borderId="1" xfId="0" applyNumberFormat="1" applyFill="1" applyBorder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v.Trivedi" refreshedDate="45243.793984490738" createdVersion="8" refreshedVersion="8" minRefreshableVersion="3" recordCount="104" xr:uid="{20F33D6C-0CE6-4A5D-A196-17C8D4B2786B}">
  <cacheSource type="worksheet">
    <worksheetSource ref="B1:B105" sheet="3 Corrected Data"/>
  </cacheSource>
  <cacheFields count="1">
    <cacheField name="Which online learning applications have you used ?" numFmtId="0">
      <sharedItems containsBlank="1" count="34">
        <s v="BYJU's, YouTube, Udemy"/>
        <s v="YouTube"/>
        <s v="Coursera, YouTube"/>
        <s v="YouTube, Udemy"/>
        <m/>
        <s v="YouTube, Marrow, DAMS "/>
        <s v="BYJU's, YouTube"/>
        <s v="Coursera, YouTube, Udemy"/>
        <s v="Marrow"/>
        <s v="BYJU's, Coursera, YouTube"/>
        <s v="Coursera, YouTube, Marrow, Dams, Prepladder, BnB, Uworld "/>
        <s v="YouTube, Marrow"/>
        <s v="YouTube, Udemy, Marrow, prepladder, skillshare, teachable."/>
        <s v="BYJU's"/>
        <s v="YouTube, "/>
        <s v="Emedicoz"/>
        <s v="YouTube, Udemy, Marrow "/>
        <s v="Marrow ,aakash "/>
        <s v="Emedicoz,DAMS "/>
        <s v="BYJU's, YouTube, Marrow"/>
        <s v="Coursera, YouTube, Udemy, Khan Academy"/>
        <s v="YouTube, Webex, Google Meet "/>
        <s v="Marrow "/>
        <s v="YouTube, Marrow "/>
        <s v="Dams"/>
        <s v="BYJU's, Marrow"/>
        <s v="BYJU's, Coursera, Udemy"/>
        <s v="Coursera, YouTube, LinkedIn "/>
        <s v="BYJU's, Coursera, YouTube, Udemy"/>
        <s v="YouTube, LinkedIn "/>
        <s v="Udemy"/>
        <s v="Coursera, YouTube, Udemy, O'Reilly, LinkedIn, Pluralsight"/>
        <s v="Coursera"/>
        <s v="Emedicoz DAMS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v.Trivedi" refreshedDate="45243.79770185185" createdVersion="8" refreshedVersion="8" minRefreshableVersion="3" recordCount="179" xr:uid="{DA2D33E3-96D2-4731-812B-6FD37F4B8017}">
  <cacheSource type="worksheet">
    <worksheetSource ref="A1:A180" sheet="5 All Platform list"/>
  </cacheSource>
  <cacheFields count="1">
    <cacheField name="All Platforms in Single Column" numFmtId="0">
      <sharedItems containsBlank="1" count="20">
        <s v="BYJU's"/>
        <s v="YouTube"/>
        <s v="Udemy"/>
        <s v="Coursera"/>
        <m/>
        <s v="Marrow"/>
        <s v="DAMS"/>
        <s v="Prepladder"/>
        <s v="BnB"/>
        <s v="Uworld"/>
        <s v="skillshare"/>
        <s v="teachable."/>
        <s v="Emedicoz"/>
        <s v="aakash"/>
        <s v="Khan Academy"/>
        <s v="Webex"/>
        <s v="Google Meet"/>
        <s v="LinkedIn"/>
        <s v="O'Reilly"/>
        <s v="Pluralsigh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iv.Trivedi" refreshedDate="45243.84440613426" createdVersion="8" refreshedVersion="8" minRefreshableVersion="3" recordCount="14" xr:uid="{30DC29B2-7988-4252-B954-2DA9E41EBDF3}">
  <cacheSource type="worksheet">
    <worksheetSource ref="A1:A15" sheet="Sheet16"/>
  </cacheSource>
  <cacheFields count="1">
    <cacheField name="Unique Supported Pairs" numFmtId="0">
      <sharedItems count="5">
        <s v="BYJU's"/>
        <s v="Coursera"/>
        <s v="Marrow"/>
        <s v="Udemy"/>
        <s v="YouTu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</r>
  <r>
    <x v="1"/>
  </r>
  <r>
    <x v="2"/>
  </r>
  <r>
    <x v="1"/>
  </r>
  <r>
    <x v="3"/>
  </r>
  <r>
    <x v="4"/>
  </r>
  <r>
    <x v="1"/>
  </r>
  <r>
    <x v="5"/>
  </r>
  <r>
    <x v="2"/>
  </r>
  <r>
    <x v="4"/>
  </r>
  <r>
    <x v="6"/>
  </r>
  <r>
    <x v="7"/>
  </r>
  <r>
    <x v="1"/>
  </r>
  <r>
    <x v="8"/>
  </r>
  <r>
    <x v="4"/>
  </r>
  <r>
    <x v="9"/>
  </r>
  <r>
    <x v="8"/>
  </r>
  <r>
    <x v="10"/>
  </r>
  <r>
    <x v="4"/>
  </r>
  <r>
    <x v="1"/>
  </r>
  <r>
    <x v="1"/>
  </r>
  <r>
    <x v="4"/>
  </r>
  <r>
    <x v="11"/>
  </r>
  <r>
    <x v="12"/>
  </r>
  <r>
    <x v="1"/>
  </r>
  <r>
    <x v="1"/>
  </r>
  <r>
    <x v="4"/>
  </r>
  <r>
    <x v="1"/>
  </r>
  <r>
    <x v="6"/>
  </r>
  <r>
    <x v="6"/>
  </r>
  <r>
    <x v="13"/>
  </r>
  <r>
    <x v="4"/>
  </r>
  <r>
    <x v="1"/>
  </r>
  <r>
    <x v="4"/>
  </r>
  <r>
    <x v="6"/>
  </r>
  <r>
    <x v="14"/>
  </r>
  <r>
    <x v="3"/>
  </r>
  <r>
    <x v="15"/>
  </r>
  <r>
    <x v="16"/>
  </r>
  <r>
    <x v="2"/>
  </r>
  <r>
    <x v="11"/>
  </r>
  <r>
    <x v="1"/>
  </r>
  <r>
    <x v="4"/>
  </r>
  <r>
    <x v="11"/>
  </r>
  <r>
    <x v="4"/>
  </r>
  <r>
    <x v="17"/>
  </r>
  <r>
    <x v="18"/>
  </r>
  <r>
    <x v="19"/>
  </r>
  <r>
    <x v="20"/>
  </r>
  <r>
    <x v="4"/>
  </r>
  <r>
    <x v="4"/>
  </r>
  <r>
    <x v="21"/>
  </r>
  <r>
    <x v="2"/>
  </r>
  <r>
    <x v="4"/>
  </r>
  <r>
    <x v="4"/>
  </r>
  <r>
    <x v="11"/>
  </r>
  <r>
    <x v="2"/>
  </r>
  <r>
    <x v="4"/>
  </r>
  <r>
    <x v="4"/>
  </r>
  <r>
    <x v="22"/>
  </r>
  <r>
    <x v="1"/>
  </r>
  <r>
    <x v="4"/>
  </r>
  <r>
    <x v="23"/>
  </r>
  <r>
    <x v="4"/>
  </r>
  <r>
    <x v="1"/>
  </r>
  <r>
    <x v="13"/>
  </r>
  <r>
    <x v="1"/>
  </r>
  <r>
    <x v="24"/>
  </r>
  <r>
    <x v="3"/>
  </r>
  <r>
    <x v="25"/>
  </r>
  <r>
    <x v="4"/>
  </r>
  <r>
    <x v="4"/>
  </r>
  <r>
    <x v="1"/>
  </r>
  <r>
    <x v="26"/>
  </r>
  <r>
    <x v="3"/>
  </r>
  <r>
    <x v="27"/>
  </r>
  <r>
    <x v="28"/>
  </r>
  <r>
    <x v="29"/>
  </r>
  <r>
    <x v="7"/>
  </r>
  <r>
    <x v="4"/>
  </r>
  <r>
    <x v="4"/>
  </r>
  <r>
    <x v="7"/>
  </r>
  <r>
    <x v="1"/>
  </r>
  <r>
    <x v="6"/>
  </r>
  <r>
    <x v="3"/>
  </r>
  <r>
    <x v="2"/>
  </r>
  <r>
    <x v="30"/>
  </r>
  <r>
    <x v="31"/>
  </r>
  <r>
    <x v="4"/>
  </r>
  <r>
    <x v="4"/>
  </r>
  <r>
    <x v="7"/>
  </r>
  <r>
    <x v="4"/>
  </r>
  <r>
    <x v="4"/>
  </r>
  <r>
    <x v="4"/>
  </r>
  <r>
    <x v="3"/>
  </r>
  <r>
    <x v="1"/>
  </r>
  <r>
    <x v="3"/>
  </r>
  <r>
    <x v="3"/>
  </r>
  <r>
    <x v="1"/>
  </r>
  <r>
    <x v="4"/>
  </r>
  <r>
    <x v="32"/>
  </r>
  <r>
    <x v="3"/>
  </r>
  <r>
    <x v="30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x v="0"/>
  </r>
  <r>
    <x v="1"/>
  </r>
  <r>
    <x v="2"/>
  </r>
  <r>
    <x v="1"/>
  </r>
  <r>
    <x v="3"/>
  </r>
  <r>
    <x v="1"/>
  </r>
  <r>
    <x v="1"/>
  </r>
  <r>
    <x v="1"/>
  </r>
  <r>
    <x v="2"/>
  </r>
  <r>
    <x v="4"/>
  </r>
  <r>
    <x v="1"/>
  </r>
  <r>
    <x v="1"/>
  </r>
  <r>
    <x v="5"/>
  </r>
  <r>
    <x v="6"/>
  </r>
  <r>
    <x v="3"/>
  </r>
  <r>
    <x v="1"/>
  </r>
  <r>
    <x v="4"/>
  </r>
  <r>
    <x v="0"/>
  </r>
  <r>
    <x v="1"/>
  </r>
  <r>
    <x v="3"/>
  </r>
  <r>
    <x v="1"/>
  </r>
  <r>
    <x v="2"/>
  </r>
  <r>
    <x v="1"/>
  </r>
  <r>
    <x v="5"/>
  </r>
  <r>
    <x v="4"/>
  </r>
  <r>
    <x v="0"/>
  </r>
  <r>
    <x v="3"/>
  </r>
  <r>
    <x v="1"/>
  </r>
  <r>
    <x v="5"/>
  </r>
  <r>
    <x v="3"/>
  </r>
  <r>
    <x v="1"/>
  </r>
  <r>
    <x v="5"/>
  </r>
  <r>
    <x v="6"/>
  </r>
  <r>
    <x v="7"/>
  </r>
  <r>
    <x v="8"/>
  </r>
  <r>
    <x v="9"/>
  </r>
  <r>
    <x v="4"/>
  </r>
  <r>
    <x v="1"/>
  </r>
  <r>
    <x v="1"/>
  </r>
  <r>
    <x v="4"/>
  </r>
  <r>
    <x v="1"/>
  </r>
  <r>
    <x v="5"/>
  </r>
  <r>
    <x v="1"/>
  </r>
  <r>
    <x v="2"/>
  </r>
  <r>
    <x v="5"/>
  </r>
  <r>
    <x v="7"/>
  </r>
  <r>
    <x v="10"/>
  </r>
  <r>
    <x v="11"/>
  </r>
  <r>
    <x v="1"/>
  </r>
  <r>
    <x v="1"/>
  </r>
  <r>
    <x v="4"/>
  </r>
  <r>
    <x v="1"/>
  </r>
  <r>
    <x v="0"/>
  </r>
  <r>
    <x v="1"/>
  </r>
  <r>
    <x v="0"/>
  </r>
  <r>
    <x v="1"/>
  </r>
  <r>
    <x v="0"/>
  </r>
  <r>
    <x v="4"/>
  </r>
  <r>
    <x v="1"/>
  </r>
  <r>
    <x v="4"/>
  </r>
  <r>
    <x v="0"/>
  </r>
  <r>
    <x v="1"/>
  </r>
  <r>
    <x v="1"/>
  </r>
  <r>
    <x v="4"/>
  </r>
  <r>
    <x v="1"/>
  </r>
  <r>
    <x v="2"/>
  </r>
  <r>
    <x v="12"/>
  </r>
  <r>
    <x v="1"/>
  </r>
  <r>
    <x v="2"/>
  </r>
  <r>
    <x v="5"/>
  </r>
  <r>
    <x v="3"/>
  </r>
  <r>
    <x v="1"/>
  </r>
  <r>
    <x v="1"/>
  </r>
  <r>
    <x v="5"/>
  </r>
  <r>
    <x v="1"/>
  </r>
  <r>
    <x v="4"/>
  </r>
  <r>
    <x v="1"/>
  </r>
  <r>
    <x v="5"/>
  </r>
  <r>
    <x v="4"/>
  </r>
  <r>
    <x v="5"/>
  </r>
  <r>
    <x v="13"/>
  </r>
  <r>
    <x v="12"/>
  </r>
  <r>
    <x v="6"/>
  </r>
  <r>
    <x v="0"/>
  </r>
  <r>
    <x v="1"/>
  </r>
  <r>
    <x v="5"/>
  </r>
  <r>
    <x v="3"/>
  </r>
  <r>
    <x v="1"/>
  </r>
  <r>
    <x v="2"/>
  </r>
  <r>
    <x v="14"/>
  </r>
  <r>
    <x v="4"/>
  </r>
  <r>
    <x v="4"/>
  </r>
  <r>
    <x v="1"/>
  </r>
  <r>
    <x v="15"/>
  </r>
  <r>
    <x v="16"/>
  </r>
  <r>
    <x v="3"/>
  </r>
  <r>
    <x v="1"/>
  </r>
  <r>
    <x v="4"/>
  </r>
  <r>
    <x v="4"/>
  </r>
  <r>
    <x v="1"/>
  </r>
  <r>
    <x v="5"/>
  </r>
  <r>
    <x v="3"/>
  </r>
  <r>
    <x v="1"/>
  </r>
  <r>
    <x v="4"/>
  </r>
  <r>
    <x v="4"/>
  </r>
  <r>
    <x v="5"/>
  </r>
  <r>
    <x v="1"/>
  </r>
  <r>
    <x v="4"/>
  </r>
  <r>
    <x v="1"/>
  </r>
  <r>
    <x v="5"/>
  </r>
  <r>
    <x v="4"/>
  </r>
  <r>
    <x v="1"/>
  </r>
  <r>
    <x v="0"/>
  </r>
  <r>
    <x v="1"/>
  </r>
  <r>
    <x v="6"/>
  </r>
  <r>
    <x v="1"/>
  </r>
  <r>
    <x v="2"/>
  </r>
  <r>
    <x v="0"/>
  </r>
  <r>
    <x v="5"/>
  </r>
  <r>
    <x v="4"/>
  </r>
  <r>
    <x v="4"/>
  </r>
  <r>
    <x v="1"/>
  </r>
  <r>
    <x v="0"/>
  </r>
  <r>
    <x v="3"/>
  </r>
  <r>
    <x v="2"/>
  </r>
  <r>
    <x v="1"/>
  </r>
  <r>
    <x v="2"/>
  </r>
  <r>
    <x v="3"/>
  </r>
  <r>
    <x v="1"/>
  </r>
  <r>
    <x v="17"/>
  </r>
  <r>
    <x v="0"/>
  </r>
  <r>
    <x v="3"/>
  </r>
  <r>
    <x v="1"/>
  </r>
  <r>
    <x v="2"/>
  </r>
  <r>
    <x v="1"/>
  </r>
  <r>
    <x v="17"/>
  </r>
  <r>
    <x v="3"/>
  </r>
  <r>
    <x v="1"/>
  </r>
  <r>
    <x v="2"/>
  </r>
  <r>
    <x v="4"/>
  </r>
  <r>
    <x v="4"/>
  </r>
  <r>
    <x v="3"/>
  </r>
  <r>
    <x v="1"/>
  </r>
  <r>
    <x v="2"/>
  </r>
  <r>
    <x v="1"/>
  </r>
  <r>
    <x v="0"/>
  </r>
  <r>
    <x v="1"/>
  </r>
  <r>
    <x v="1"/>
  </r>
  <r>
    <x v="2"/>
  </r>
  <r>
    <x v="3"/>
  </r>
  <r>
    <x v="1"/>
  </r>
  <r>
    <x v="2"/>
  </r>
  <r>
    <x v="3"/>
  </r>
  <r>
    <x v="1"/>
  </r>
  <r>
    <x v="2"/>
  </r>
  <r>
    <x v="18"/>
  </r>
  <r>
    <x v="17"/>
  </r>
  <r>
    <x v="19"/>
  </r>
  <r>
    <x v="4"/>
  </r>
  <r>
    <x v="4"/>
  </r>
  <r>
    <x v="3"/>
  </r>
  <r>
    <x v="1"/>
  </r>
  <r>
    <x v="2"/>
  </r>
  <r>
    <x v="4"/>
  </r>
  <r>
    <x v="4"/>
  </r>
  <r>
    <x v="4"/>
  </r>
  <r>
    <x v="1"/>
  </r>
  <r>
    <x v="2"/>
  </r>
  <r>
    <x v="1"/>
  </r>
  <r>
    <x v="1"/>
  </r>
  <r>
    <x v="2"/>
  </r>
  <r>
    <x v="1"/>
  </r>
  <r>
    <x v="2"/>
  </r>
  <r>
    <x v="1"/>
  </r>
  <r>
    <x v="4"/>
  </r>
  <r>
    <x v="3"/>
  </r>
  <r>
    <x v="1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1"/>
  </r>
  <r>
    <x v="1"/>
  </r>
  <r>
    <x v="2"/>
  </r>
  <r>
    <x v="2"/>
  </r>
  <r>
    <x v="3"/>
  </r>
  <r>
    <x v="4"/>
  </r>
  <r>
    <x v="2"/>
  </r>
  <r>
    <x v="3"/>
  </r>
  <r>
    <x v="4"/>
  </r>
  <r>
    <x v="3"/>
  </r>
  <r>
    <x v="4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E40AD-008D-4C6C-BD4B-0CBB821C725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7" firstHeaderRow="1" firstDataRow="1" firstDataCol="1"/>
  <pivotFields count="1">
    <pivotField axis="axisRow" showAll="0">
      <items count="35">
        <item x="13"/>
        <item x="26"/>
        <item x="9"/>
        <item x="28"/>
        <item x="25"/>
        <item x="6"/>
        <item x="19"/>
        <item x="0"/>
        <item x="32"/>
        <item x="2"/>
        <item x="27"/>
        <item x="10"/>
        <item x="7"/>
        <item x="20"/>
        <item x="31"/>
        <item x="24"/>
        <item x="15"/>
        <item m="1" x="33"/>
        <item x="8"/>
        <item x="22"/>
        <item x="17"/>
        <item x="30"/>
        <item x="1"/>
        <item x="14"/>
        <item x="29"/>
        <item x="11"/>
        <item x="23"/>
        <item x="5"/>
        <item x="3"/>
        <item x="16"/>
        <item x="12"/>
        <item x="21"/>
        <item x="4"/>
        <item x="18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8EE33-9D2A-4FD1-B87C-E4544DA675F3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" firstHeaderRow="1" firstDataRow="1" firstDataCol="1"/>
  <pivotFields count="1">
    <pivotField axis="axisRow" dataField="1" showAll="0">
      <items count="21">
        <item x="13"/>
        <item x="8"/>
        <item x="0"/>
        <item x="3"/>
        <item x="6"/>
        <item x="12"/>
        <item x="16"/>
        <item x="14"/>
        <item x="17"/>
        <item x="5"/>
        <item x="18"/>
        <item x="19"/>
        <item x="7"/>
        <item x="10"/>
        <item x="11"/>
        <item x="2"/>
        <item x="9"/>
        <item x="15"/>
        <item x="1"/>
        <item x="4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All Platforms in Single Colum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CB0DA-F86A-42DE-BB84-1D9E35067AF9}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H7" firstHeaderRow="1" firstDataRow="1" firstDataCol="1"/>
  <pivotFields count="1"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248E-A703-4254-8C41-A6B7D3F74D8B}">
  <dimension ref="A1:D8"/>
  <sheetViews>
    <sheetView tabSelected="1" workbookViewId="0">
      <selection activeCell="B4" sqref="B4"/>
    </sheetView>
  </sheetViews>
  <sheetFormatPr defaultRowHeight="15" x14ac:dyDescent="0.25"/>
  <sheetData>
    <row r="1" spans="1:4" x14ac:dyDescent="0.25">
      <c r="A1" t="s">
        <v>69</v>
      </c>
    </row>
    <row r="2" spans="1:4" x14ac:dyDescent="0.25">
      <c r="B2" t="s">
        <v>84</v>
      </c>
    </row>
    <row r="3" spans="1:4" x14ac:dyDescent="0.25">
      <c r="B3" t="s">
        <v>85</v>
      </c>
    </row>
    <row r="7" spans="1:4" x14ac:dyDescent="0.25">
      <c r="B7" t="s">
        <v>70</v>
      </c>
      <c r="D7" s="7">
        <v>0.05</v>
      </c>
    </row>
    <row r="8" spans="1:4" x14ac:dyDescent="0.25">
      <c r="B8" t="s">
        <v>71</v>
      </c>
      <c r="D8" s="7">
        <v>0.75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3DE-2384-4B97-8B31-25E51CABC21F}">
  <dimension ref="A1:L17"/>
  <sheetViews>
    <sheetView zoomScale="105" workbookViewId="0">
      <selection activeCell="G11" sqref="G11:I11"/>
    </sheetView>
  </sheetViews>
  <sheetFormatPr defaultRowHeight="15" x14ac:dyDescent="0.25"/>
  <sheetData>
    <row r="1" spans="1:12" x14ac:dyDescent="0.25">
      <c r="A1" s="22" t="s">
        <v>94</v>
      </c>
      <c r="B1" s="22"/>
      <c r="C1" s="22"/>
      <c r="D1" s="22"/>
      <c r="E1" s="22"/>
    </row>
    <row r="2" spans="1:12" x14ac:dyDescent="0.25">
      <c r="A2" s="23" t="s">
        <v>14</v>
      </c>
      <c r="B2" s="23" t="s">
        <v>2</v>
      </c>
      <c r="C2" s="24">
        <f>COUNTIFS(learning_apps_usage,_xlfn.CONCAT("*",A2,"*"),learning_apps_usage,_xlfn.CONCAT("*",B2,"*"))</f>
        <v>9</v>
      </c>
      <c r="D2" s="25">
        <f t="shared" ref="D2:D8" si="0">C2/104</f>
        <v>8.6538461538461536E-2</v>
      </c>
      <c r="E2" s="24" t="b">
        <f>D2&gt;'1 Objective'!$D$7</f>
        <v>1</v>
      </c>
    </row>
    <row r="3" spans="1:12" x14ac:dyDescent="0.25">
      <c r="A3" s="23" t="s">
        <v>36</v>
      </c>
      <c r="B3" s="23" t="s">
        <v>8</v>
      </c>
      <c r="C3" s="24">
        <f>COUNTIFS(learning_apps_usage,_xlfn.CONCAT("*",A3,"*"),learning_apps_usage,_xlfn.CONCAT("*",B3,"*"))</f>
        <v>1</v>
      </c>
      <c r="D3" s="25">
        <f t="shared" si="0"/>
        <v>9.6153846153846159E-3</v>
      </c>
      <c r="E3" s="24" t="b">
        <f>D3&gt;'1 Objective'!$D$7</f>
        <v>0</v>
      </c>
      <c r="H3" t="s">
        <v>95</v>
      </c>
    </row>
    <row r="4" spans="1:12" x14ac:dyDescent="0.25">
      <c r="A4" s="23" t="s">
        <v>36</v>
      </c>
      <c r="B4" s="23" t="s">
        <v>34</v>
      </c>
      <c r="C4" s="24">
        <f>COUNTIFS(learning_apps_usage,_xlfn.CONCAT("*",A4,"*"),learning_apps_usage,_xlfn.CONCAT("*",B4,"*"))</f>
        <v>8</v>
      </c>
      <c r="D4" s="25">
        <f t="shared" si="0"/>
        <v>7.6923076923076927E-2</v>
      </c>
      <c r="E4" s="24" t="b">
        <f>D4&gt;'1 Objective'!$D$7</f>
        <v>1</v>
      </c>
      <c r="H4" s="4" t="s">
        <v>14</v>
      </c>
    </row>
    <row r="5" spans="1:12" x14ac:dyDescent="0.25">
      <c r="A5" s="23" t="s">
        <v>36</v>
      </c>
      <c r="B5" s="23" t="s">
        <v>2</v>
      </c>
      <c r="C5" s="24">
        <f>COUNTIFS(learning_apps_usage,_xlfn.CONCAT("*",A5,"*"),learning_apps_usage,_xlfn.CONCAT("*",B5,"*"))</f>
        <v>16</v>
      </c>
      <c r="D5" s="25">
        <f t="shared" si="0"/>
        <v>0.15384615384615385</v>
      </c>
      <c r="E5" s="24" t="b">
        <f>D5&gt;'1 Objective'!$D$7</f>
        <v>1</v>
      </c>
      <c r="H5" s="4" t="s">
        <v>36</v>
      </c>
    </row>
    <row r="6" spans="1:12" x14ac:dyDescent="0.25">
      <c r="A6" s="23" t="s">
        <v>8</v>
      </c>
      <c r="B6" s="23" t="s">
        <v>34</v>
      </c>
      <c r="C6" s="24">
        <f>COUNTIFS(learning_apps_usage,_xlfn.CONCAT("*",A6,"*"),learning_apps_usage,_xlfn.CONCAT("*",B6,"*"))</f>
        <v>2</v>
      </c>
      <c r="D6" s="25">
        <f t="shared" si="0"/>
        <v>1.9230769230769232E-2</v>
      </c>
      <c r="E6" s="24" t="b">
        <f>D6&gt;'1 Objective'!$D$7</f>
        <v>0</v>
      </c>
      <c r="H6" s="4" t="s">
        <v>8</v>
      </c>
    </row>
    <row r="7" spans="1:12" x14ac:dyDescent="0.25">
      <c r="A7" s="23" t="s">
        <v>8</v>
      </c>
      <c r="B7" s="23" t="s">
        <v>2</v>
      </c>
      <c r="C7" s="24">
        <f>COUNTIFS(learning_apps_usage,_xlfn.CONCAT("*",A7,"*"),learning_apps_usage,_xlfn.CONCAT("*",B7,"*"))</f>
        <v>10</v>
      </c>
      <c r="D7" s="25">
        <f t="shared" si="0"/>
        <v>9.6153846153846159E-2</v>
      </c>
      <c r="E7" s="24" t="b">
        <f>D7&gt;'1 Objective'!$D$7</f>
        <v>1</v>
      </c>
      <c r="H7" s="4" t="s">
        <v>34</v>
      </c>
    </row>
    <row r="8" spans="1:12" x14ac:dyDescent="0.25">
      <c r="A8" s="23" t="s">
        <v>34</v>
      </c>
      <c r="B8" s="23" t="s">
        <v>2</v>
      </c>
      <c r="C8" s="24">
        <f>COUNTIFS(learning_apps_usage,_xlfn.CONCAT("*",A8,"*"),learning_apps_usage,_xlfn.CONCAT("*",B8,"*"))</f>
        <v>19</v>
      </c>
      <c r="D8" s="25">
        <f t="shared" si="0"/>
        <v>0.18269230769230768</v>
      </c>
      <c r="E8" s="24" t="b">
        <f>D8&gt;'1 Objective'!$D$7</f>
        <v>1</v>
      </c>
      <c r="H8" s="4" t="s">
        <v>2</v>
      </c>
    </row>
    <row r="11" spans="1:12" x14ac:dyDescent="0.25">
      <c r="G11" s="26" t="s">
        <v>96</v>
      </c>
      <c r="H11" s="26"/>
      <c r="I11" s="26"/>
      <c r="J11" t="s">
        <v>74</v>
      </c>
      <c r="K11" t="s">
        <v>72</v>
      </c>
      <c r="L11" t="s">
        <v>93</v>
      </c>
    </row>
    <row r="12" spans="1:12" x14ac:dyDescent="0.25">
      <c r="G12" s="12" t="s">
        <v>14</v>
      </c>
      <c r="H12" s="12" t="s">
        <v>36</v>
      </c>
      <c r="I12" s="12" t="s">
        <v>8</v>
      </c>
      <c r="J12" s="14">
        <f>COUNTIFS(learning_apps_usage,_xlfn.CONCAT("*",G12,"*"),learning_apps_usage,_xlfn.CONCAT("*",H12,"*"),learning_apps_usage,_xlfn.CONCAT("*",I12,"*"))</f>
        <v>0</v>
      </c>
      <c r="K12" s="21">
        <f>J12/104</f>
        <v>0</v>
      </c>
      <c r="L12" t="b">
        <f>K12&gt;'1 Objective'!$D$7</f>
        <v>0</v>
      </c>
    </row>
    <row r="13" spans="1:12" x14ac:dyDescent="0.25">
      <c r="G13" s="12" t="s">
        <v>14</v>
      </c>
      <c r="H13" s="12" t="s">
        <v>8</v>
      </c>
      <c r="I13" s="12" t="s">
        <v>34</v>
      </c>
      <c r="J13" s="14">
        <f>COUNTIFS(learning_apps_usage,_xlfn.CONCAT("*",G13,"*"),learning_apps_usage,_xlfn.CONCAT("*",H13,"*"),learning_apps_usage,_xlfn.CONCAT("*",I13,"*"))</f>
        <v>0</v>
      </c>
      <c r="K13" s="21">
        <f>J13/104</f>
        <v>0</v>
      </c>
      <c r="L13" t="b">
        <f>K13&gt;'1 Objective'!$D$7</f>
        <v>0</v>
      </c>
    </row>
    <row r="14" spans="1:12" x14ac:dyDescent="0.25">
      <c r="G14" s="12" t="s">
        <v>14</v>
      </c>
      <c r="H14" s="12" t="s">
        <v>34</v>
      </c>
      <c r="I14" s="12" t="s">
        <v>2</v>
      </c>
      <c r="J14" s="14">
        <f>COUNTIFS(learning_apps_usage,_xlfn.CONCAT("*",G14,"*"),learning_apps_usage,_xlfn.CONCAT("*",H14,"*"),learning_apps_usage,_xlfn.CONCAT("*",I14,"*"))</f>
        <v>2</v>
      </c>
      <c r="K14" s="21">
        <f>J14/104</f>
        <v>1.9230769230769232E-2</v>
      </c>
      <c r="L14" t="b">
        <f>K14&gt;'1 Objective'!$D$7</f>
        <v>0</v>
      </c>
    </row>
    <row r="15" spans="1:12" x14ac:dyDescent="0.25">
      <c r="G15" s="12" t="s">
        <v>36</v>
      </c>
      <c r="H15" s="12" t="s">
        <v>8</v>
      </c>
      <c r="I15" s="12" t="s">
        <v>34</v>
      </c>
      <c r="J15" s="14">
        <f>COUNTIFS(learning_apps_usage,_xlfn.CONCAT("*",G15,"*"),learning_apps_usage,_xlfn.CONCAT("*",H15,"*"),learning_apps_usage,_xlfn.CONCAT("*",I15,"*"))</f>
        <v>0</v>
      </c>
      <c r="K15" s="21">
        <f>J15/104</f>
        <v>0</v>
      </c>
      <c r="L15" t="b">
        <f>K15&gt;'1 Objective'!$D$7</f>
        <v>0</v>
      </c>
    </row>
    <row r="16" spans="1:12" x14ac:dyDescent="0.25">
      <c r="G16" s="8" t="s">
        <v>36</v>
      </c>
      <c r="H16" s="8" t="s">
        <v>34</v>
      </c>
      <c r="I16" s="8" t="s">
        <v>2</v>
      </c>
      <c r="J16" s="11">
        <f>COUNTIFS(learning_apps_usage,_xlfn.CONCAT("*",G16,"*"),learning_apps_usage,_xlfn.CONCAT("*",H16,"*"),learning_apps_usage,_xlfn.CONCAT("*",I16,"*"))</f>
        <v>7</v>
      </c>
      <c r="K16" s="10">
        <f>J16/104</f>
        <v>6.7307692307692304E-2</v>
      </c>
      <c r="L16" s="11" t="b">
        <f>K16&gt;'1 Objective'!$D$7</f>
        <v>1</v>
      </c>
    </row>
    <row r="17" spans="7:12" x14ac:dyDescent="0.25">
      <c r="G17" s="12" t="s">
        <v>8</v>
      </c>
      <c r="H17" s="12" t="s">
        <v>34</v>
      </c>
      <c r="I17" s="12" t="s">
        <v>2</v>
      </c>
      <c r="J17" s="14">
        <f>COUNTIFS(learning_apps_usage,_xlfn.CONCAT("*",G17,"*"),learning_apps_usage,_xlfn.CONCAT("*",H17,"*"),learning_apps_usage,_xlfn.CONCAT("*",I17,"*"))</f>
        <v>2</v>
      </c>
      <c r="K17" s="21">
        <f>J17/104</f>
        <v>1.9230769230769232E-2</v>
      </c>
      <c r="L17" t="b">
        <f>K17&gt;'1 Objective'!$D$7</f>
        <v>0</v>
      </c>
    </row>
  </sheetData>
  <mergeCells count="1">
    <mergeCell ref="G11:I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5525-1CF9-4DC5-A615-3F200D8D4D61}">
  <dimension ref="A1:J8"/>
  <sheetViews>
    <sheetView workbookViewId="0">
      <selection activeCell="B4" sqref="A4:B4"/>
    </sheetView>
  </sheetViews>
  <sheetFormatPr defaultRowHeight="15" x14ac:dyDescent="0.25"/>
  <sheetData>
    <row r="1" spans="1:10" ht="90" x14ac:dyDescent="0.25">
      <c r="A1" s="19" t="s">
        <v>79</v>
      </c>
      <c r="B1" s="19"/>
      <c r="D1" s="19" t="s">
        <v>80</v>
      </c>
      <c r="E1" s="19"/>
      <c r="G1" t="s">
        <v>81</v>
      </c>
      <c r="H1" t="s">
        <v>82</v>
      </c>
      <c r="I1" s="20" t="s">
        <v>83</v>
      </c>
      <c r="J1" t="s">
        <v>86</v>
      </c>
    </row>
    <row r="2" spans="1:10" x14ac:dyDescent="0.25">
      <c r="A2" s="15" t="s">
        <v>77</v>
      </c>
      <c r="B2" s="15"/>
      <c r="D2" s="17" t="s">
        <v>78</v>
      </c>
      <c r="E2" s="17"/>
    </row>
    <row r="3" spans="1:10" x14ac:dyDescent="0.25">
      <c r="A3" s="16" t="s">
        <v>36</v>
      </c>
      <c r="B3" s="16" t="s">
        <v>2</v>
      </c>
      <c r="C3" s="13" t="s">
        <v>76</v>
      </c>
      <c r="D3" s="18" t="s">
        <v>34</v>
      </c>
      <c r="E3" s="17"/>
      <c r="G3">
        <f>COUNTIFS(learning_apps_usage,_xlfn.CONCAT("*",A3,"*"),learning_apps_usage,_xlfn.CONCAT("*",B3,"*"),learning_apps_usage,_xlfn.CONCAT("*",D3,"*"),learning_apps_usage,_xlfn.CONCAT("*",E3,"*"))</f>
        <v>7</v>
      </c>
      <c r="H3">
        <f>COUNTIFS(learning_apps_usage,_xlfn.CONCAT("*",A3,"*"),learning_apps_usage,_xlfn.CONCAT("*",B3,"*"))</f>
        <v>16</v>
      </c>
      <c r="I3" s="6">
        <f>G3/H3</f>
        <v>0.4375</v>
      </c>
      <c r="J3" t="b">
        <f>I3&gt;'1 Objective'!$D$8</f>
        <v>0</v>
      </c>
    </row>
    <row r="4" spans="1:10" x14ac:dyDescent="0.25">
      <c r="A4" s="16" t="s">
        <v>36</v>
      </c>
      <c r="B4" s="16" t="s">
        <v>34</v>
      </c>
      <c r="C4" s="13" t="s">
        <v>76</v>
      </c>
      <c r="D4" s="18" t="s">
        <v>2</v>
      </c>
      <c r="E4" s="17"/>
      <c r="G4" s="11">
        <f>COUNTIFS(learning_apps_usage,_xlfn.CONCAT("*",A4,"*"),learning_apps_usage,_xlfn.CONCAT("*",B4,"*"),learning_apps_usage,_xlfn.CONCAT("*",D4,"*"),learning_apps_usage,_xlfn.CONCAT("*",E4,"*"))</f>
        <v>7</v>
      </c>
      <c r="H4" s="11">
        <f>COUNTIFS(learning_apps_usage,_xlfn.CONCAT("*",A4,"*"),learning_apps_usage,_xlfn.CONCAT("*",B4,"*"))</f>
        <v>8</v>
      </c>
      <c r="I4" s="10">
        <f>G4/H4</f>
        <v>0.875</v>
      </c>
      <c r="J4" s="11" t="b">
        <f>I4&gt;'1 Objective'!$D$8</f>
        <v>1</v>
      </c>
    </row>
    <row r="5" spans="1:10" x14ac:dyDescent="0.25">
      <c r="A5" s="16" t="s">
        <v>2</v>
      </c>
      <c r="B5" s="16" t="s">
        <v>34</v>
      </c>
      <c r="C5" s="13" t="s">
        <v>76</v>
      </c>
      <c r="D5" s="18" t="s">
        <v>36</v>
      </c>
      <c r="E5" s="17"/>
      <c r="G5">
        <f>COUNTIFS(learning_apps_usage,_xlfn.CONCAT("*",A5,"*"),learning_apps_usage,_xlfn.CONCAT("*",B5,"*"),learning_apps_usage,_xlfn.CONCAT("*",D5,"*"),learning_apps_usage,_xlfn.CONCAT("*",E5,"*"))</f>
        <v>7</v>
      </c>
      <c r="H5">
        <f>COUNTIFS(learning_apps_usage,_xlfn.CONCAT("*",A5,"*"),learning_apps_usage,_xlfn.CONCAT("*",B5,"*"))</f>
        <v>19</v>
      </c>
      <c r="I5" s="6">
        <f>G5/H5</f>
        <v>0.36842105263157893</v>
      </c>
      <c r="J5" t="b">
        <f>I5&gt;'1 Objective'!$D$8</f>
        <v>0</v>
      </c>
    </row>
    <row r="6" spans="1:10" x14ac:dyDescent="0.25">
      <c r="A6" s="15"/>
      <c r="B6" s="16" t="s">
        <v>36</v>
      </c>
      <c r="C6" s="13" t="s">
        <v>76</v>
      </c>
      <c r="D6" s="18" t="s">
        <v>34</v>
      </c>
      <c r="E6" s="18" t="s">
        <v>2</v>
      </c>
      <c r="G6">
        <f>COUNTIFS(learning_apps_usage,_xlfn.CONCAT("*",A6,"*"),learning_apps_usage,_xlfn.CONCAT("*",B6,"*"),learning_apps_usage,_xlfn.CONCAT("*",D6,"*"),learning_apps_usage,_xlfn.CONCAT("*",E6,"*"))</f>
        <v>7</v>
      </c>
      <c r="H6">
        <f>COUNTIFS(learning_apps_usage,_xlfn.CONCAT("*",A6,"*"),learning_apps_usage,_xlfn.CONCAT("*",B6,"*"))</f>
        <v>18</v>
      </c>
      <c r="I6" s="6">
        <f>G6/H6</f>
        <v>0.3888888888888889</v>
      </c>
      <c r="J6" t="b">
        <f>I6&gt;'1 Objective'!$D$8</f>
        <v>0</v>
      </c>
    </row>
    <row r="7" spans="1:10" x14ac:dyDescent="0.25">
      <c r="A7" s="15"/>
      <c r="B7" s="16" t="s">
        <v>34</v>
      </c>
      <c r="C7" s="13" t="s">
        <v>76</v>
      </c>
      <c r="D7" s="18" t="s">
        <v>36</v>
      </c>
      <c r="E7" s="18" t="s">
        <v>2</v>
      </c>
      <c r="G7">
        <f>COUNTIFS(learning_apps_usage,_xlfn.CONCAT("*",A7,"*"),learning_apps_usage,_xlfn.CONCAT("*",B7,"*"),learning_apps_usage,_xlfn.CONCAT("*",D7,"*"),learning_apps_usage,_xlfn.CONCAT("*",E7,"*"))</f>
        <v>7</v>
      </c>
      <c r="H7">
        <f>COUNTIFS(learning_apps_usage,_xlfn.CONCAT("*",A7,"*"),learning_apps_usage,_xlfn.CONCAT("*",B7,"*"))</f>
        <v>22</v>
      </c>
      <c r="I7" s="6">
        <f>G7/H7</f>
        <v>0.31818181818181818</v>
      </c>
      <c r="J7" t="b">
        <f>I7&gt;'1 Objective'!$D$8</f>
        <v>0</v>
      </c>
    </row>
    <row r="8" spans="1:10" x14ac:dyDescent="0.25">
      <c r="A8" s="15"/>
      <c r="B8" s="16" t="s">
        <v>2</v>
      </c>
      <c r="C8" s="13" t="s">
        <v>76</v>
      </c>
      <c r="D8" s="18" t="s">
        <v>36</v>
      </c>
      <c r="E8" s="18" t="s">
        <v>34</v>
      </c>
      <c r="G8">
        <f>COUNTIFS(learning_apps_usage,_xlfn.CONCAT("*",A8,"*"),learning_apps_usage,_xlfn.CONCAT("*",B8,"*"),learning_apps_usage,_xlfn.CONCAT("*",D8,"*"),learning_apps_usage,_xlfn.CONCAT("*",E8,"*"))</f>
        <v>7</v>
      </c>
      <c r="H8">
        <f>COUNTIFS(learning_apps_usage,_xlfn.CONCAT("*",A8,"*"),learning_apps_usage,_xlfn.CONCAT("*",B8,"*"))</f>
        <v>61</v>
      </c>
      <c r="I8" s="6">
        <f>G8/H8</f>
        <v>0.11475409836065574</v>
      </c>
      <c r="J8" t="b">
        <f>I8&gt;'1 Objective'!$D$8</f>
        <v>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9063-63B3-47BC-BEBF-C4442B516235}">
  <dimension ref="A1:G2"/>
  <sheetViews>
    <sheetView workbookViewId="0">
      <selection activeCell="B3" sqref="B3"/>
    </sheetView>
  </sheetViews>
  <sheetFormatPr defaultRowHeight="15" x14ac:dyDescent="0.25"/>
  <sheetData>
    <row r="1" spans="1:7" x14ac:dyDescent="0.25">
      <c r="A1" t="s">
        <v>87</v>
      </c>
    </row>
    <row r="2" spans="1:7" x14ac:dyDescent="0.25">
      <c r="B2" t="s">
        <v>88</v>
      </c>
      <c r="D2" s="16" t="s">
        <v>36</v>
      </c>
      <c r="E2" s="16" t="s">
        <v>34</v>
      </c>
      <c r="F2" t="s">
        <v>89</v>
      </c>
      <c r="G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CD40-3C85-4523-A991-44FE668CFC62}">
  <dimension ref="A1:B105"/>
  <sheetViews>
    <sheetView topLeftCell="A62" workbookViewId="0">
      <selection activeCell="B64" sqref="B64"/>
    </sheetView>
  </sheetViews>
  <sheetFormatPr defaultRowHeight="15" x14ac:dyDescent="0.25"/>
  <cols>
    <col min="1" max="1" width="17.7109375" bestFit="1" customWidth="1"/>
    <col min="2" max="2" width="49.7109375" bestFit="1" customWidth="1"/>
  </cols>
  <sheetData>
    <row r="1" spans="1:2" x14ac:dyDescent="0.25">
      <c r="A1" s="1" t="s">
        <v>27</v>
      </c>
      <c r="B1" s="1" t="s">
        <v>0</v>
      </c>
    </row>
    <row r="2" spans="1:2" x14ac:dyDescent="0.25">
      <c r="A2" s="2">
        <v>45225.664349409722</v>
      </c>
      <c r="B2" s="1" t="s">
        <v>1</v>
      </c>
    </row>
    <row r="3" spans="1:2" x14ac:dyDescent="0.25">
      <c r="A3" s="2">
        <v>45225.872833634261</v>
      </c>
      <c r="B3" s="1" t="s">
        <v>2</v>
      </c>
    </row>
    <row r="4" spans="1:2" x14ac:dyDescent="0.25">
      <c r="A4" s="2">
        <v>45225.937260231483</v>
      </c>
      <c r="B4" s="1" t="s">
        <v>3</v>
      </c>
    </row>
    <row r="5" spans="1:2" x14ac:dyDescent="0.25">
      <c r="A5" s="2">
        <v>45226.270361215276</v>
      </c>
      <c r="B5" s="1" t="s">
        <v>2</v>
      </c>
    </row>
    <row r="6" spans="1:2" x14ac:dyDescent="0.25">
      <c r="A6" s="2">
        <v>45226.338616018518</v>
      </c>
      <c r="B6" s="1" t="s">
        <v>4</v>
      </c>
    </row>
    <row r="7" spans="1:2" x14ac:dyDescent="0.25">
      <c r="A7" s="2">
        <v>45227.392239525463</v>
      </c>
    </row>
    <row r="8" spans="1:2" x14ac:dyDescent="0.25">
      <c r="A8" s="2">
        <v>45227.44703275463</v>
      </c>
      <c r="B8" s="1" t="s">
        <v>2</v>
      </c>
    </row>
    <row r="9" spans="1:2" x14ac:dyDescent="0.25">
      <c r="A9" s="2">
        <v>45227.448624918979</v>
      </c>
      <c r="B9" s="1" t="s">
        <v>5</v>
      </c>
    </row>
    <row r="10" spans="1:2" x14ac:dyDescent="0.25">
      <c r="A10" s="2">
        <v>45227.875143379628</v>
      </c>
      <c r="B10" s="1" t="s">
        <v>3</v>
      </c>
    </row>
    <row r="11" spans="1:2" x14ac:dyDescent="0.25">
      <c r="A11" s="2">
        <v>45227.887932754631</v>
      </c>
    </row>
    <row r="12" spans="1:2" x14ac:dyDescent="0.25">
      <c r="A12" s="2">
        <v>45227.93490680556</v>
      </c>
      <c r="B12" s="1" t="s">
        <v>6</v>
      </c>
    </row>
    <row r="13" spans="1:2" x14ac:dyDescent="0.25">
      <c r="A13" s="2">
        <v>45227.955133136573</v>
      </c>
      <c r="B13" s="1" t="s">
        <v>7</v>
      </c>
    </row>
    <row r="14" spans="1:2" x14ac:dyDescent="0.25">
      <c r="A14" s="2">
        <v>45228.02745332176</v>
      </c>
      <c r="B14" s="1" t="s">
        <v>2</v>
      </c>
    </row>
    <row r="15" spans="1:2" x14ac:dyDescent="0.25">
      <c r="A15" s="2">
        <v>45228.341701296296</v>
      </c>
      <c r="B15" s="1" t="s">
        <v>8</v>
      </c>
    </row>
    <row r="16" spans="1:2" x14ac:dyDescent="0.25">
      <c r="A16" s="2">
        <v>45228.356722372686</v>
      </c>
    </row>
    <row r="17" spans="1:2" x14ac:dyDescent="0.25">
      <c r="A17" s="2">
        <v>45228.37425695602</v>
      </c>
      <c r="B17" s="1" t="s">
        <v>9</v>
      </c>
    </row>
    <row r="18" spans="1:2" x14ac:dyDescent="0.25">
      <c r="A18" s="2">
        <v>45228.376284664351</v>
      </c>
      <c r="B18" s="1" t="s">
        <v>8</v>
      </c>
    </row>
    <row r="19" spans="1:2" x14ac:dyDescent="0.25">
      <c r="A19" s="2">
        <v>45228.384342824073</v>
      </c>
      <c r="B19" s="1" t="s">
        <v>10</v>
      </c>
    </row>
    <row r="20" spans="1:2" x14ac:dyDescent="0.25">
      <c r="A20" s="2">
        <v>45228.396941076389</v>
      </c>
    </row>
    <row r="21" spans="1:2" x14ac:dyDescent="0.25">
      <c r="A21" s="2">
        <v>45228.420727997684</v>
      </c>
      <c r="B21" s="1" t="s">
        <v>2</v>
      </c>
    </row>
    <row r="22" spans="1:2" x14ac:dyDescent="0.25">
      <c r="A22" s="2">
        <v>45228.426214317129</v>
      </c>
      <c r="B22" s="1" t="s">
        <v>2</v>
      </c>
    </row>
    <row r="23" spans="1:2" x14ac:dyDescent="0.25">
      <c r="A23" s="2">
        <v>45228.493500115743</v>
      </c>
    </row>
    <row r="24" spans="1:2" x14ac:dyDescent="0.25">
      <c r="A24" s="2">
        <v>45228.578752893518</v>
      </c>
      <c r="B24" s="1" t="s">
        <v>11</v>
      </c>
    </row>
    <row r="25" spans="1:2" x14ac:dyDescent="0.25">
      <c r="A25" s="2">
        <v>45228.933999699075</v>
      </c>
      <c r="B25" s="1" t="s">
        <v>12</v>
      </c>
    </row>
    <row r="26" spans="1:2" x14ac:dyDescent="0.25">
      <c r="A26" s="2">
        <v>45228.934841736111</v>
      </c>
      <c r="B26" s="1" t="s">
        <v>2</v>
      </c>
    </row>
    <row r="27" spans="1:2" x14ac:dyDescent="0.25">
      <c r="A27" s="2">
        <v>45228.936509085645</v>
      </c>
      <c r="B27" s="1" t="s">
        <v>13</v>
      </c>
    </row>
    <row r="28" spans="1:2" x14ac:dyDescent="0.25">
      <c r="A28" s="2">
        <v>45228.938213483794</v>
      </c>
    </row>
    <row r="29" spans="1:2" x14ac:dyDescent="0.25">
      <c r="A29" s="2">
        <v>45228.93835783565</v>
      </c>
      <c r="B29" s="1" t="s">
        <v>2</v>
      </c>
    </row>
    <row r="30" spans="1:2" x14ac:dyDescent="0.25">
      <c r="A30" s="2">
        <v>45228.941108101848</v>
      </c>
      <c r="B30" s="1" t="s">
        <v>6</v>
      </c>
    </row>
    <row r="31" spans="1:2" x14ac:dyDescent="0.25">
      <c r="A31" s="2">
        <v>45228.942052141203</v>
      </c>
      <c r="B31" s="1" t="s">
        <v>6</v>
      </c>
    </row>
    <row r="32" spans="1:2" x14ac:dyDescent="0.25">
      <c r="A32" s="2">
        <v>45228.942880289353</v>
      </c>
      <c r="B32" s="1" t="s">
        <v>14</v>
      </c>
    </row>
    <row r="33" spans="1:2" x14ac:dyDescent="0.25">
      <c r="A33" s="2">
        <v>45228.943246793977</v>
      </c>
    </row>
    <row r="34" spans="1:2" x14ac:dyDescent="0.25">
      <c r="A34" s="2">
        <v>45228.946797349534</v>
      </c>
      <c r="B34" s="1" t="s">
        <v>2</v>
      </c>
    </row>
    <row r="35" spans="1:2" x14ac:dyDescent="0.25">
      <c r="A35" s="2">
        <v>45228.95233969907</v>
      </c>
    </row>
    <row r="36" spans="1:2" x14ac:dyDescent="0.25">
      <c r="A36" s="2">
        <v>45228.952929513893</v>
      </c>
      <c r="B36" s="1" t="s">
        <v>6</v>
      </c>
    </row>
    <row r="37" spans="1:2" x14ac:dyDescent="0.25">
      <c r="A37" s="2">
        <v>45228.953850775462</v>
      </c>
      <c r="B37" s="1" t="s">
        <v>13</v>
      </c>
    </row>
    <row r="38" spans="1:2" x14ac:dyDescent="0.25">
      <c r="A38" s="2">
        <v>45228.955170752313</v>
      </c>
      <c r="B38" s="1" t="s">
        <v>4</v>
      </c>
    </row>
    <row r="39" spans="1:2" x14ac:dyDescent="0.25">
      <c r="A39" s="2">
        <v>45228.95705957176</v>
      </c>
      <c r="B39" s="1" t="s">
        <v>15</v>
      </c>
    </row>
    <row r="40" spans="1:2" x14ac:dyDescent="0.25">
      <c r="A40" s="2">
        <v>45228.959585925928</v>
      </c>
      <c r="B40" s="1" t="s">
        <v>16</v>
      </c>
    </row>
    <row r="41" spans="1:2" x14ac:dyDescent="0.25">
      <c r="A41" s="2">
        <v>45228.960286562498</v>
      </c>
      <c r="B41" s="1" t="s">
        <v>3</v>
      </c>
    </row>
    <row r="42" spans="1:2" x14ac:dyDescent="0.25">
      <c r="A42" s="2">
        <v>45228.961470706017</v>
      </c>
      <c r="B42" s="1" t="s">
        <v>11</v>
      </c>
    </row>
    <row r="43" spans="1:2" x14ac:dyDescent="0.25">
      <c r="A43" s="2">
        <v>45228.966477060181</v>
      </c>
      <c r="B43" s="1" t="s">
        <v>2</v>
      </c>
    </row>
    <row r="44" spans="1:2" x14ac:dyDescent="0.25">
      <c r="A44" s="2">
        <v>45228.96804305556</v>
      </c>
    </row>
    <row r="45" spans="1:2" x14ac:dyDescent="0.25">
      <c r="A45" s="2">
        <v>45228.969551689814</v>
      </c>
      <c r="B45" s="1" t="s">
        <v>11</v>
      </c>
    </row>
    <row r="46" spans="1:2" x14ac:dyDescent="0.25">
      <c r="A46" s="2">
        <v>45228.970040185188</v>
      </c>
    </row>
    <row r="47" spans="1:2" x14ac:dyDescent="0.25">
      <c r="A47" s="2">
        <v>45228.971300451391</v>
      </c>
      <c r="B47" s="1" t="s">
        <v>17</v>
      </c>
    </row>
    <row r="48" spans="1:2" x14ac:dyDescent="0.25">
      <c r="A48" s="2">
        <v>45228.97302016204</v>
      </c>
      <c r="B48" s="1" t="s">
        <v>18</v>
      </c>
    </row>
    <row r="49" spans="1:2" x14ac:dyDescent="0.25">
      <c r="A49" s="2">
        <v>45228.974385034722</v>
      </c>
      <c r="B49" s="1" t="s">
        <v>19</v>
      </c>
    </row>
    <row r="50" spans="1:2" x14ac:dyDescent="0.25">
      <c r="A50" s="2">
        <v>45228.975975474532</v>
      </c>
      <c r="B50" s="1" t="s">
        <v>20</v>
      </c>
    </row>
    <row r="51" spans="1:2" x14ac:dyDescent="0.25">
      <c r="A51" s="2">
        <v>45228.976924722221</v>
      </c>
    </row>
    <row r="52" spans="1:2" x14ac:dyDescent="0.25">
      <c r="A52" s="2">
        <v>45228.980722962966</v>
      </c>
    </row>
    <row r="53" spans="1:2" x14ac:dyDescent="0.25">
      <c r="A53" s="2">
        <v>45228.980961238427</v>
      </c>
      <c r="B53" s="1" t="s">
        <v>21</v>
      </c>
    </row>
    <row r="54" spans="1:2" x14ac:dyDescent="0.25">
      <c r="A54" s="2">
        <v>45228.984213402779</v>
      </c>
      <c r="B54" s="1" t="s">
        <v>3</v>
      </c>
    </row>
    <row r="55" spans="1:2" x14ac:dyDescent="0.25">
      <c r="A55" s="2">
        <v>45228.987719733792</v>
      </c>
    </row>
    <row r="56" spans="1:2" x14ac:dyDescent="0.25">
      <c r="A56" s="2">
        <v>45228.99399949074</v>
      </c>
    </row>
    <row r="57" spans="1:2" x14ac:dyDescent="0.25">
      <c r="A57" s="2">
        <v>45229.004151712958</v>
      </c>
      <c r="B57" s="1" t="s">
        <v>11</v>
      </c>
    </row>
    <row r="58" spans="1:2" x14ac:dyDescent="0.25">
      <c r="A58" s="2">
        <v>45229.004987962966</v>
      </c>
      <c r="B58" s="1" t="s">
        <v>3</v>
      </c>
    </row>
    <row r="59" spans="1:2" x14ac:dyDescent="0.25">
      <c r="A59" s="2">
        <v>45229.006333865742</v>
      </c>
    </row>
    <row r="60" spans="1:2" x14ac:dyDescent="0.25">
      <c r="A60" s="2">
        <v>45229.027101805557</v>
      </c>
    </row>
    <row r="61" spans="1:2" x14ac:dyDescent="0.25">
      <c r="A61" s="2">
        <v>45229.069826979168</v>
      </c>
      <c r="B61" s="1" t="s">
        <v>22</v>
      </c>
    </row>
    <row r="62" spans="1:2" x14ac:dyDescent="0.25">
      <c r="A62" s="2">
        <v>45229.074773402783</v>
      </c>
      <c r="B62" s="1" t="s">
        <v>2</v>
      </c>
    </row>
    <row r="63" spans="1:2" x14ac:dyDescent="0.25">
      <c r="A63" s="2">
        <v>45229.095432372684</v>
      </c>
    </row>
    <row r="64" spans="1:2" x14ac:dyDescent="0.25">
      <c r="A64" s="2">
        <v>45229.31011200232</v>
      </c>
      <c r="B64" s="1" t="s">
        <v>23</v>
      </c>
    </row>
    <row r="65" spans="1:2" x14ac:dyDescent="0.25">
      <c r="A65" s="2">
        <v>45229.352695844907</v>
      </c>
    </row>
    <row r="66" spans="1:2" x14ac:dyDescent="0.25">
      <c r="A66" s="2">
        <v>45229.391318240741</v>
      </c>
      <c r="B66" s="1" t="s">
        <v>2</v>
      </c>
    </row>
    <row r="67" spans="1:2" x14ac:dyDescent="0.25">
      <c r="A67" s="2">
        <v>45229.419494236106</v>
      </c>
      <c r="B67" s="1" t="s">
        <v>24</v>
      </c>
    </row>
    <row r="68" spans="1:2" x14ac:dyDescent="0.25">
      <c r="A68" s="2">
        <v>45229.554236087963</v>
      </c>
      <c r="B68" s="1" t="s">
        <v>25</v>
      </c>
    </row>
    <row r="69" spans="1:2" x14ac:dyDescent="0.25">
      <c r="A69" s="2">
        <v>45229.672948402775</v>
      </c>
      <c r="B69" s="1" t="s">
        <v>26</v>
      </c>
    </row>
    <row r="70" spans="1:2" x14ac:dyDescent="0.25">
      <c r="A70" s="2">
        <v>45229.746009456023</v>
      </c>
      <c r="B70" s="1" t="s">
        <v>25</v>
      </c>
    </row>
    <row r="71" spans="1:2" x14ac:dyDescent="0.25">
      <c r="A71" s="2">
        <v>45229.752885127316</v>
      </c>
      <c r="B71" s="1" t="s">
        <v>26</v>
      </c>
    </row>
    <row r="72" spans="1:2" x14ac:dyDescent="0.25">
      <c r="A72" s="2">
        <v>45229.777045266208</v>
      </c>
    </row>
    <row r="73" spans="1:2" x14ac:dyDescent="0.25">
      <c r="A73" s="2">
        <v>45229.825173738427</v>
      </c>
    </row>
    <row r="74" spans="1:2" x14ac:dyDescent="0.25">
      <c r="A74" s="2">
        <v>45229.858975266208</v>
      </c>
      <c r="B74" s="1" t="s">
        <v>26</v>
      </c>
    </row>
    <row r="75" spans="1:2" x14ac:dyDescent="0.25">
      <c r="A75" s="2">
        <v>45230.381901875</v>
      </c>
      <c r="B75" s="1" t="s">
        <v>25</v>
      </c>
    </row>
    <row r="76" spans="1:2" x14ac:dyDescent="0.25">
      <c r="A76" s="2">
        <v>45230.384098958333</v>
      </c>
      <c r="B76" s="1" t="s">
        <v>25</v>
      </c>
    </row>
    <row r="77" spans="1:2" x14ac:dyDescent="0.25">
      <c r="A77" s="2">
        <v>45230.384222523149</v>
      </c>
      <c r="B77" s="1" t="s">
        <v>24</v>
      </c>
    </row>
    <row r="78" spans="1:2" x14ac:dyDescent="0.25">
      <c r="A78" s="2">
        <v>45230.387718750004</v>
      </c>
      <c r="B78" s="1" t="s">
        <v>25</v>
      </c>
    </row>
    <row r="79" spans="1:2" x14ac:dyDescent="0.25">
      <c r="A79" s="2">
        <v>45230.392203564814</v>
      </c>
      <c r="B79" s="1" t="s">
        <v>25</v>
      </c>
    </row>
    <row r="80" spans="1:2" x14ac:dyDescent="0.25">
      <c r="A80" s="2">
        <v>45230.398543483796</v>
      </c>
      <c r="B80" s="1" t="s">
        <v>25</v>
      </c>
    </row>
    <row r="81" spans="1:2" x14ac:dyDescent="0.25">
      <c r="A81" s="2">
        <v>45230.403244756948</v>
      </c>
    </row>
    <row r="82" spans="1:2" x14ac:dyDescent="0.25">
      <c r="A82" s="2">
        <v>45230.439406412042</v>
      </c>
    </row>
    <row r="83" spans="1:2" x14ac:dyDescent="0.25">
      <c r="A83" s="2">
        <v>45230.445267870367</v>
      </c>
      <c r="B83" s="1" t="s">
        <v>26</v>
      </c>
    </row>
    <row r="84" spans="1:2" x14ac:dyDescent="0.25">
      <c r="A84" s="2">
        <v>45230.448433935184</v>
      </c>
      <c r="B84" s="1" t="s">
        <v>24</v>
      </c>
    </row>
    <row r="85" spans="1:2" x14ac:dyDescent="0.25">
      <c r="A85" s="2">
        <v>45230.455260289353</v>
      </c>
      <c r="B85" s="1" t="s">
        <v>26</v>
      </c>
    </row>
    <row r="86" spans="1:2" x14ac:dyDescent="0.25">
      <c r="A86" s="2">
        <v>45230.464747708334</v>
      </c>
      <c r="B86" s="1" t="s">
        <v>25</v>
      </c>
    </row>
    <row r="87" spans="1:2" x14ac:dyDescent="0.25">
      <c r="A87" s="2">
        <v>45230.47420326389</v>
      </c>
      <c r="B87" s="1" t="s">
        <v>26</v>
      </c>
    </row>
    <row r="88" spans="1:2" x14ac:dyDescent="0.25">
      <c r="A88" s="2">
        <v>45230.549504560186</v>
      </c>
      <c r="B88" s="1" t="s">
        <v>26</v>
      </c>
    </row>
    <row r="89" spans="1:2" x14ac:dyDescent="0.25">
      <c r="A89" s="2">
        <v>45230.646727407409</v>
      </c>
      <c r="B89" s="1" t="s">
        <v>25</v>
      </c>
    </row>
    <row r="90" spans="1:2" x14ac:dyDescent="0.25">
      <c r="A90" s="2">
        <v>45230.679606041667</v>
      </c>
    </row>
    <row r="91" spans="1:2" x14ac:dyDescent="0.25">
      <c r="A91" s="2">
        <v>45230.709192037037</v>
      </c>
    </row>
    <row r="92" spans="1:2" x14ac:dyDescent="0.25">
      <c r="A92" s="2">
        <v>45231.332283067131</v>
      </c>
      <c r="B92" s="1" t="s">
        <v>26</v>
      </c>
    </row>
    <row r="93" spans="1:2" x14ac:dyDescent="0.25">
      <c r="A93" s="2">
        <v>45231.344069872684</v>
      </c>
    </row>
    <row r="94" spans="1:2" x14ac:dyDescent="0.25">
      <c r="A94" s="2">
        <v>45231.352993356486</v>
      </c>
    </row>
    <row r="95" spans="1:2" x14ac:dyDescent="0.25">
      <c r="A95" s="2">
        <v>45231.369602662038</v>
      </c>
    </row>
    <row r="96" spans="1:2" x14ac:dyDescent="0.25">
      <c r="A96" s="2">
        <v>45231.385214328708</v>
      </c>
      <c r="B96" s="1" t="s">
        <v>26</v>
      </c>
    </row>
    <row r="97" spans="1:2" x14ac:dyDescent="0.25">
      <c r="A97" s="2">
        <v>45231.414047094906</v>
      </c>
      <c r="B97" s="1" t="s">
        <v>26</v>
      </c>
    </row>
    <row r="98" spans="1:2" x14ac:dyDescent="0.25">
      <c r="A98" s="2">
        <v>45231.420934942129</v>
      </c>
      <c r="B98" s="1" t="s">
        <v>26</v>
      </c>
    </row>
    <row r="99" spans="1:2" x14ac:dyDescent="0.25">
      <c r="A99" s="2">
        <v>45231.433894918984</v>
      </c>
      <c r="B99" s="1" t="s">
        <v>24</v>
      </c>
    </row>
    <row r="100" spans="1:2" x14ac:dyDescent="0.25">
      <c r="A100" s="2">
        <v>45231.488414479165</v>
      </c>
      <c r="B100" s="1" t="s">
        <v>25</v>
      </c>
    </row>
    <row r="101" spans="1:2" x14ac:dyDescent="0.25">
      <c r="A101" s="2">
        <v>45231.50588070602</v>
      </c>
    </row>
    <row r="102" spans="1:2" x14ac:dyDescent="0.25">
      <c r="A102" s="2">
        <v>45231.609425671297</v>
      </c>
      <c r="B102" s="1" t="s">
        <v>24</v>
      </c>
    </row>
    <row r="103" spans="1:2" x14ac:dyDescent="0.25">
      <c r="A103" s="2">
        <v>45231.628481747684</v>
      </c>
      <c r="B103" s="1" t="s">
        <v>24</v>
      </c>
    </row>
    <row r="104" spans="1:2" x14ac:dyDescent="0.25">
      <c r="A104" s="2">
        <v>45231.629568344906</v>
      </c>
      <c r="B104" s="1" t="s">
        <v>25</v>
      </c>
    </row>
    <row r="105" spans="1:2" x14ac:dyDescent="0.25">
      <c r="A105" s="2">
        <v>45231.650000300928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8345-1DA5-497A-BC70-FE542A54871C}">
  <dimension ref="A1:B105"/>
  <sheetViews>
    <sheetView workbookViewId="0">
      <selection activeCell="B2" sqref="B2:B6"/>
    </sheetView>
  </sheetViews>
  <sheetFormatPr defaultRowHeight="15" x14ac:dyDescent="0.25"/>
  <cols>
    <col min="1" max="1" width="17.7109375" bestFit="1" customWidth="1"/>
    <col min="2" max="2" width="49.7109375" bestFit="1" customWidth="1"/>
  </cols>
  <sheetData>
    <row r="1" spans="1:2" x14ac:dyDescent="0.25">
      <c r="A1" s="1" t="s">
        <v>27</v>
      </c>
      <c r="B1" s="1" t="s">
        <v>0</v>
      </c>
    </row>
    <row r="2" spans="1:2" x14ac:dyDescent="0.25">
      <c r="A2" s="2">
        <v>45225.664349409722</v>
      </c>
      <c r="B2" s="1" t="s">
        <v>1</v>
      </c>
    </row>
    <row r="3" spans="1:2" x14ac:dyDescent="0.25">
      <c r="A3" s="2">
        <v>45225.872833634261</v>
      </c>
      <c r="B3" s="1" t="s">
        <v>2</v>
      </c>
    </row>
    <row r="4" spans="1:2" x14ac:dyDescent="0.25">
      <c r="A4" s="2">
        <v>45225.937260231483</v>
      </c>
      <c r="B4" s="1" t="s">
        <v>3</v>
      </c>
    </row>
    <row r="5" spans="1:2" x14ac:dyDescent="0.25">
      <c r="A5" s="2">
        <v>45226.270361215276</v>
      </c>
      <c r="B5" s="1" t="s">
        <v>2</v>
      </c>
    </row>
    <row r="6" spans="1:2" x14ac:dyDescent="0.25">
      <c r="A6" s="2">
        <v>45226.338616018518</v>
      </c>
      <c r="B6" s="1" t="s">
        <v>4</v>
      </c>
    </row>
    <row r="7" spans="1:2" x14ac:dyDescent="0.25">
      <c r="A7" s="2">
        <v>45227.392239525463</v>
      </c>
    </row>
    <row r="8" spans="1:2" x14ac:dyDescent="0.25">
      <c r="A8" s="2">
        <v>45227.44703275463</v>
      </c>
      <c r="B8" s="1" t="s">
        <v>2</v>
      </c>
    </row>
    <row r="9" spans="1:2" x14ac:dyDescent="0.25">
      <c r="A9" s="2">
        <v>45227.448624918979</v>
      </c>
      <c r="B9" s="1" t="s">
        <v>56</v>
      </c>
    </row>
    <row r="10" spans="1:2" x14ac:dyDescent="0.25">
      <c r="A10" s="2">
        <v>45227.875143379628</v>
      </c>
      <c r="B10" s="1" t="s">
        <v>3</v>
      </c>
    </row>
    <row r="11" spans="1:2" x14ac:dyDescent="0.25">
      <c r="A11" s="2">
        <v>45227.887932754631</v>
      </c>
    </row>
    <row r="12" spans="1:2" x14ac:dyDescent="0.25">
      <c r="A12" s="2">
        <v>45227.93490680556</v>
      </c>
      <c r="B12" s="1" t="s">
        <v>6</v>
      </c>
    </row>
    <row r="13" spans="1:2" x14ac:dyDescent="0.25">
      <c r="A13" s="2">
        <v>45227.955133136573</v>
      </c>
      <c r="B13" s="1" t="s">
        <v>7</v>
      </c>
    </row>
    <row r="14" spans="1:2" x14ac:dyDescent="0.25">
      <c r="A14" s="2">
        <v>45228.02745332176</v>
      </c>
      <c r="B14" s="1" t="s">
        <v>2</v>
      </c>
    </row>
    <row r="15" spans="1:2" x14ac:dyDescent="0.25">
      <c r="A15" s="2">
        <v>45228.341701296296</v>
      </c>
      <c r="B15" s="1" t="s">
        <v>8</v>
      </c>
    </row>
    <row r="16" spans="1:2" x14ac:dyDescent="0.25">
      <c r="A16" s="2">
        <v>45228.356722372686</v>
      </c>
    </row>
    <row r="17" spans="1:2" x14ac:dyDescent="0.25">
      <c r="A17" s="2">
        <v>45228.37425695602</v>
      </c>
      <c r="B17" s="1" t="s">
        <v>9</v>
      </c>
    </row>
    <row r="18" spans="1:2" x14ac:dyDescent="0.25">
      <c r="A18" s="2">
        <v>45228.376284664351</v>
      </c>
      <c r="B18" s="1" t="s">
        <v>8</v>
      </c>
    </row>
    <row r="19" spans="1:2" x14ac:dyDescent="0.25">
      <c r="A19" s="2">
        <v>45228.384342824073</v>
      </c>
      <c r="B19" s="1" t="s">
        <v>57</v>
      </c>
    </row>
    <row r="20" spans="1:2" x14ac:dyDescent="0.25">
      <c r="A20" s="2">
        <v>45228.396941076389</v>
      </c>
    </row>
    <row r="21" spans="1:2" x14ac:dyDescent="0.25">
      <c r="A21" s="2">
        <v>45228.420727997684</v>
      </c>
      <c r="B21" s="1" t="s">
        <v>2</v>
      </c>
    </row>
    <row r="22" spans="1:2" x14ac:dyDescent="0.25">
      <c r="A22" s="2">
        <v>45228.426214317129</v>
      </c>
      <c r="B22" s="1" t="s">
        <v>2</v>
      </c>
    </row>
    <row r="23" spans="1:2" x14ac:dyDescent="0.25">
      <c r="A23" s="2">
        <v>45228.493500115743</v>
      </c>
    </row>
    <row r="24" spans="1:2" x14ac:dyDescent="0.25">
      <c r="A24" s="2">
        <v>45228.578752893518</v>
      </c>
      <c r="B24" s="1" t="s">
        <v>11</v>
      </c>
    </row>
    <row r="25" spans="1:2" x14ac:dyDescent="0.25">
      <c r="A25" s="2">
        <v>45228.933999699075</v>
      </c>
      <c r="B25" s="1" t="s">
        <v>12</v>
      </c>
    </row>
    <row r="26" spans="1:2" x14ac:dyDescent="0.25">
      <c r="A26" s="2">
        <v>45228.934841736111</v>
      </c>
      <c r="B26" s="1" t="s">
        <v>2</v>
      </c>
    </row>
    <row r="27" spans="1:2" x14ac:dyDescent="0.25">
      <c r="A27" s="2">
        <v>45228.936509085645</v>
      </c>
      <c r="B27" s="1" t="s">
        <v>2</v>
      </c>
    </row>
    <row r="28" spans="1:2" x14ac:dyDescent="0.25">
      <c r="A28" s="2">
        <v>45228.938213483794</v>
      </c>
    </row>
    <row r="29" spans="1:2" x14ac:dyDescent="0.25">
      <c r="A29" s="2">
        <v>45228.93835783565</v>
      </c>
      <c r="B29" s="1" t="s">
        <v>2</v>
      </c>
    </row>
    <row r="30" spans="1:2" x14ac:dyDescent="0.25">
      <c r="A30" s="2">
        <v>45228.941108101848</v>
      </c>
      <c r="B30" s="1" t="s">
        <v>6</v>
      </c>
    </row>
    <row r="31" spans="1:2" x14ac:dyDescent="0.25">
      <c r="A31" s="2">
        <v>45228.942052141203</v>
      </c>
      <c r="B31" s="1" t="s">
        <v>6</v>
      </c>
    </row>
    <row r="32" spans="1:2" x14ac:dyDescent="0.25">
      <c r="A32" s="2">
        <v>45228.942880289353</v>
      </c>
      <c r="B32" s="1" t="s">
        <v>14</v>
      </c>
    </row>
    <row r="33" spans="1:2" x14ac:dyDescent="0.25">
      <c r="A33" s="2">
        <v>45228.943246793977</v>
      </c>
    </row>
    <row r="34" spans="1:2" x14ac:dyDescent="0.25">
      <c r="A34" s="2">
        <v>45228.946797349534</v>
      </c>
      <c r="B34" s="1" t="s">
        <v>2</v>
      </c>
    </row>
    <row r="35" spans="1:2" x14ac:dyDescent="0.25">
      <c r="A35" s="2">
        <v>45228.95233969907</v>
      </c>
    </row>
    <row r="36" spans="1:2" x14ac:dyDescent="0.25">
      <c r="A36" s="2">
        <v>45228.952929513893</v>
      </c>
      <c r="B36" s="1" t="s">
        <v>6</v>
      </c>
    </row>
    <row r="37" spans="1:2" x14ac:dyDescent="0.25">
      <c r="A37" s="2">
        <v>45228.953850775462</v>
      </c>
      <c r="B37" s="1" t="s">
        <v>58</v>
      </c>
    </row>
    <row r="38" spans="1:2" x14ac:dyDescent="0.25">
      <c r="A38" s="2">
        <v>45228.955170752313</v>
      </c>
      <c r="B38" s="1" t="s">
        <v>4</v>
      </c>
    </row>
    <row r="39" spans="1:2" x14ac:dyDescent="0.25">
      <c r="A39" s="2">
        <v>45228.95705957176</v>
      </c>
      <c r="B39" s="1" t="s">
        <v>15</v>
      </c>
    </row>
    <row r="40" spans="1:2" x14ac:dyDescent="0.25">
      <c r="A40" s="2">
        <v>45228.959585925928</v>
      </c>
      <c r="B40" s="1" t="s">
        <v>59</v>
      </c>
    </row>
    <row r="41" spans="1:2" x14ac:dyDescent="0.25">
      <c r="A41" s="2">
        <v>45228.960286562498</v>
      </c>
      <c r="B41" s="1" t="s">
        <v>3</v>
      </c>
    </row>
    <row r="42" spans="1:2" x14ac:dyDescent="0.25">
      <c r="A42" s="2">
        <v>45228.961470706017</v>
      </c>
      <c r="B42" s="1" t="s">
        <v>11</v>
      </c>
    </row>
    <row r="43" spans="1:2" x14ac:dyDescent="0.25">
      <c r="A43" s="2">
        <v>45228.966477060181</v>
      </c>
      <c r="B43" s="1" t="s">
        <v>2</v>
      </c>
    </row>
    <row r="44" spans="1:2" x14ac:dyDescent="0.25">
      <c r="A44" s="2">
        <v>45228.96804305556</v>
      </c>
    </row>
    <row r="45" spans="1:2" x14ac:dyDescent="0.25">
      <c r="A45" s="2">
        <v>45228.969551689814</v>
      </c>
      <c r="B45" s="1" t="s">
        <v>11</v>
      </c>
    </row>
    <row r="46" spans="1:2" x14ac:dyDescent="0.25">
      <c r="A46" s="2">
        <v>45228.970040185188</v>
      </c>
    </row>
    <row r="47" spans="1:2" x14ac:dyDescent="0.25">
      <c r="A47" s="2">
        <v>45228.971300451391</v>
      </c>
      <c r="B47" s="1" t="s">
        <v>60</v>
      </c>
    </row>
    <row r="48" spans="1:2" x14ac:dyDescent="0.25">
      <c r="A48" s="2">
        <v>45228.97302016204</v>
      </c>
      <c r="B48" s="1" t="s">
        <v>61</v>
      </c>
    </row>
    <row r="49" spans="1:2" x14ac:dyDescent="0.25">
      <c r="A49" s="2">
        <v>45228.974385034722</v>
      </c>
      <c r="B49" s="1" t="s">
        <v>19</v>
      </c>
    </row>
    <row r="50" spans="1:2" x14ac:dyDescent="0.25">
      <c r="A50" s="2">
        <v>45228.975975474532</v>
      </c>
      <c r="B50" s="1" t="s">
        <v>20</v>
      </c>
    </row>
    <row r="51" spans="1:2" x14ac:dyDescent="0.25">
      <c r="A51" s="2">
        <v>45228.976924722221</v>
      </c>
    </row>
    <row r="52" spans="1:2" x14ac:dyDescent="0.25">
      <c r="A52" s="2">
        <v>45228.980722962966</v>
      </c>
    </row>
    <row r="53" spans="1:2" x14ac:dyDescent="0.25">
      <c r="A53" s="2">
        <v>45228.980961238427</v>
      </c>
      <c r="B53" s="1" t="s">
        <v>62</v>
      </c>
    </row>
    <row r="54" spans="1:2" x14ac:dyDescent="0.25">
      <c r="A54" s="2">
        <v>45228.984213402779</v>
      </c>
      <c r="B54" s="1" t="s">
        <v>3</v>
      </c>
    </row>
    <row r="55" spans="1:2" x14ac:dyDescent="0.25">
      <c r="A55" s="2">
        <v>45228.987719733792</v>
      </c>
    </row>
    <row r="56" spans="1:2" x14ac:dyDescent="0.25">
      <c r="A56" s="2">
        <v>45228.99399949074</v>
      </c>
    </row>
    <row r="57" spans="1:2" x14ac:dyDescent="0.25">
      <c r="A57" s="2">
        <v>45229.004151712958</v>
      </c>
      <c r="B57" s="1" t="s">
        <v>11</v>
      </c>
    </row>
    <row r="58" spans="1:2" x14ac:dyDescent="0.25">
      <c r="A58" s="2">
        <v>45229.004987962966</v>
      </c>
      <c r="B58" s="1" t="s">
        <v>3</v>
      </c>
    </row>
    <row r="59" spans="1:2" x14ac:dyDescent="0.25">
      <c r="A59" s="2">
        <v>45229.006333865742</v>
      </c>
    </row>
    <row r="60" spans="1:2" x14ac:dyDescent="0.25">
      <c r="A60" s="2">
        <v>45229.027101805557</v>
      </c>
    </row>
    <row r="61" spans="1:2" x14ac:dyDescent="0.25">
      <c r="A61" s="2">
        <v>45229.069826979168</v>
      </c>
      <c r="B61" s="1" t="s">
        <v>8</v>
      </c>
    </row>
    <row r="62" spans="1:2" x14ac:dyDescent="0.25">
      <c r="A62" s="2">
        <v>45229.074773402783</v>
      </c>
      <c r="B62" s="1" t="s">
        <v>2</v>
      </c>
    </row>
    <row r="63" spans="1:2" x14ac:dyDescent="0.25">
      <c r="A63" s="2">
        <v>45229.095432372684</v>
      </c>
    </row>
    <row r="64" spans="1:2" x14ac:dyDescent="0.25">
      <c r="A64" s="2">
        <v>45229.31011200232</v>
      </c>
      <c r="B64" s="1" t="s">
        <v>11</v>
      </c>
    </row>
    <row r="65" spans="1:2" x14ac:dyDescent="0.25">
      <c r="A65" s="2">
        <v>45229.352695844907</v>
      </c>
    </row>
    <row r="66" spans="1:2" x14ac:dyDescent="0.25">
      <c r="A66" s="2">
        <v>45229.391318240741</v>
      </c>
      <c r="B66" s="1" t="s">
        <v>2</v>
      </c>
    </row>
    <row r="67" spans="1:2" x14ac:dyDescent="0.25">
      <c r="A67" s="2">
        <v>45229.419494236106</v>
      </c>
      <c r="B67" s="1" t="s">
        <v>14</v>
      </c>
    </row>
    <row r="68" spans="1:2" x14ac:dyDescent="0.25">
      <c r="A68" s="2">
        <v>45229.554236087963</v>
      </c>
      <c r="B68" s="1" t="s">
        <v>2</v>
      </c>
    </row>
    <row r="69" spans="1:2" x14ac:dyDescent="0.25">
      <c r="A69" s="2">
        <v>45229.672948402775</v>
      </c>
      <c r="B69" s="1" t="s">
        <v>28</v>
      </c>
    </row>
    <row r="70" spans="1:2" x14ac:dyDescent="0.25">
      <c r="A70" s="2">
        <v>45229.746009456023</v>
      </c>
      <c r="B70" s="1" t="s">
        <v>4</v>
      </c>
    </row>
    <row r="71" spans="1:2" x14ac:dyDescent="0.25">
      <c r="A71" s="2">
        <v>45229.752885127316</v>
      </c>
      <c r="B71" s="1" t="s">
        <v>29</v>
      </c>
    </row>
    <row r="72" spans="1:2" x14ac:dyDescent="0.25">
      <c r="A72" s="2">
        <v>45229.777045266208</v>
      </c>
    </row>
    <row r="73" spans="1:2" x14ac:dyDescent="0.25">
      <c r="A73" s="2">
        <v>45229.825173738427</v>
      </c>
    </row>
    <row r="74" spans="1:2" x14ac:dyDescent="0.25">
      <c r="A74" s="2">
        <v>45229.858975266208</v>
      </c>
      <c r="B74" s="1" t="s">
        <v>2</v>
      </c>
    </row>
    <row r="75" spans="1:2" x14ac:dyDescent="0.25">
      <c r="A75" s="2">
        <v>45230.381901875</v>
      </c>
      <c r="B75" s="1" t="s">
        <v>30</v>
      </c>
    </row>
    <row r="76" spans="1:2" x14ac:dyDescent="0.25">
      <c r="A76" s="2">
        <v>45230.384098958333</v>
      </c>
      <c r="B76" s="1" t="s">
        <v>4</v>
      </c>
    </row>
    <row r="77" spans="1:2" x14ac:dyDescent="0.25">
      <c r="A77" s="2">
        <v>45230.384222523149</v>
      </c>
      <c r="B77" s="1" t="s">
        <v>63</v>
      </c>
    </row>
    <row r="78" spans="1:2" x14ac:dyDescent="0.25">
      <c r="A78" s="2">
        <v>45230.387718750004</v>
      </c>
      <c r="B78" s="1" t="s">
        <v>32</v>
      </c>
    </row>
    <row r="79" spans="1:2" x14ac:dyDescent="0.25">
      <c r="A79" s="2">
        <v>45230.392203564814</v>
      </c>
      <c r="B79" s="1" t="s">
        <v>64</v>
      </c>
    </row>
    <row r="80" spans="1:2" x14ac:dyDescent="0.25">
      <c r="A80" s="2">
        <v>45230.398543483796</v>
      </c>
      <c r="B80" s="1" t="s">
        <v>7</v>
      </c>
    </row>
    <row r="81" spans="1:2" x14ac:dyDescent="0.25">
      <c r="A81" s="2">
        <v>45230.403244756948</v>
      </c>
    </row>
    <row r="82" spans="1:2" x14ac:dyDescent="0.25">
      <c r="A82" s="2">
        <v>45230.439406412042</v>
      </c>
    </row>
    <row r="83" spans="1:2" x14ac:dyDescent="0.25">
      <c r="A83" s="2">
        <v>45230.445267870367</v>
      </c>
      <c r="B83" s="1" t="s">
        <v>7</v>
      </c>
    </row>
    <row r="84" spans="1:2" x14ac:dyDescent="0.25">
      <c r="A84" s="2">
        <v>45230.448433935184</v>
      </c>
      <c r="B84" s="1" t="s">
        <v>2</v>
      </c>
    </row>
    <row r="85" spans="1:2" x14ac:dyDescent="0.25">
      <c r="A85" s="2">
        <v>45230.455260289353</v>
      </c>
      <c r="B85" s="1" t="s">
        <v>6</v>
      </c>
    </row>
    <row r="86" spans="1:2" x14ac:dyDescent="0.25">
      <c r="A86" s="2">
        <v>45230.464747708334</v>
      </c>
      <c r="B86" s="1" t="s">
        <v>4</v>
      </c>
    </row>
    <row r="87" spans="1:2" x14ac:dyDescent="0.25">
      <c r="A87" s="2">
        <v>45230.47420326389</v>
      </c>
      <c r="B87" s="1" t="s">
        <v>3</v>
      </c>
    </row>
    <row r="88" spans="1:2" x14ac:dyDescent="0.25">
      <c r="A88" s="2">
        <v>45230.549504560186</v>
      </c>
      <c r="B88" s="1" t="s">
        <v>34</v>
      </c>
    </row>
    <row r="89" spans="1:2" x14ac:dyDescent="0.25">
      <c r="A89" s="2">
        <v>45230.646727407409</v>
      </c>
      <c r="B89" s="1" t="s">
        <v>35</v>
      </c>
    </row>
    <row r="90" spans="1:2" x14ac:dyDescent="0.25">
      <c r="A90" s="2">
        <v>45230.679606041667</v>
      </c>
    </row>
    <row r="91" spans="1:2" x14ac:dyDescent="0.25">
      <c r="A91" s="2">
        <v>45230.709192037037</v>
      </c>
    </row>
    <row r="92" spans="1:2" x14ac:dyDescent="0.25">
      <c r="A92" s="2">
        <v>45231.332283067131</v>
      </c>
      <c r="B92" s="1" t="s">
        <v>7</v>
      </c>
    </row>
    <row r="93" spans="1:2" x14ac:dyDescent="0.25">
      <c r="A93" s="2">
        <v>45231.344069872684</v>
      </c>
    </row>
    <row r="94" spans="1:2" x14ac:dyDescent="0.25">
      <c r="A94" s="2">
        <v>45231.352993356486</v>
      </c>
    </row>
    <row r="95" spans="1:2" x14ac:dyDescent="0.25">
      <c r="A95" s="2">
        <v>45231.369602662038</v>
      </c>
    </row>
    <row r="96" spans="1:2" x14ac:dyDescent="0.25">
      <c r="A96" s="2">
        <v>45231.385214328708</v>
      </c>
      <c r="B96" s="1" t="s">
        <v>4</v>
      </c>
    </row>
    <row r="97" spans="1:2" x14ac:dyDescent="0.25">
      <c r="A97" s="2">
        <v>45231.414047094906</v>
      </c>
      <c r="B97" s="1" t="s">
        <v>2</v>
      </c>
    </row>
    <row r="98" spans="1:2" x14ac:dyDescent="0.25">
      <c r="A98" s="2">
        <v>45231.420934942129</v>
      </c>
      <c r="B98" s="1" t="s">
        <v>4</v>
      </c>
    </row>
    <row r="99" spans="1:2" x14ac:dyDescent="0.25">
      <c r="A99" s="2">
        <v>45231.433894918984</v>
      </c>
      <c r="B99" s="1" t="s">
        <v>4</v>
      </c>
    </row>
    <row r="100" spans="1:2" x14ac:dyDescent="0.25">
      <c r="A100" s="2">
        <v>45231.488414479165</v>
      </c>
      <c r="B100" s="1" t="s">
        <v>2</v>
      </c>
    </row>
    <row r="101" spans="1:2" x14ac:dyDescent="0.25">
      <c r="A101" s="2">
        <v>45231.50588070602</v>
      </c>
    </row>
    <row r="102" spans="1:2" x14ac:dyDescent="0.25">
      <c r="A102" s="2">
        <v>45231.609425671297</v>
      </c>
      <c r="B102" s="1" t="s">
        <v>36</v>
      </c>
    </row>
    <row r="103" spans="1:2" x14ac:dyDescent="0.25">
      <c r="A103" s="2">
        <v>45231.628481747684</v>
      </c>
      <c r="B103" s="1" t="s">
        <v>4</v>
      </c>
    </row>
    <row r="104" spans="1:2" x14ac:dyDescent="0.25">
      <c r="A104" s="2">
        <v>45231.629568344906</v>
      </c>
      <c r="B104" s="1" t="s">
        <v>34</v>
      </c>
    </row>
    <row r="105" spans="1:2" x14ac:dyDescent="0.25">
      <c r="A105" s="2">
        <v>45231.650000300928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747B-0630-400A-B306-4E2416BD44D6}">
  <dimension ref="A3:A37"/>
  <sheetViews>
    <sheetView topLeftCell="F15" workbookViewId="0">
      <selection activeCell="A4" sqref="A4:A36"/>
    </sheetView>
  </sheetViews>
  <sheetFormatPr defaultRowHeight="15" x14ac:dyDescent="0.25"/>
  <cols>
    <col min="1" max="1" width="56" bestFit="1" customWidth="1"/>
  </cols>
  <sheetData>
    <row r="3" spans="1:1" x14ac:dyDescent="0.25">
      <c r="A3" s="3" t="s">
        <v>38</v>
      </c>
    </row>
    <row r="4" spans="1:1" x14ac:dyDescent="0.25">
      <c r="A4" s="4" t="s">
        <v>14</v>
      </c>
    </row>
    <row r="5" spans="1:1" x14ac:dyDescent="0.25">
      <c r="A5" s="4" t="s">
        <v>30</v>
      </c>
    </row>
    <row r="6" spans="1:1" x14ac:dyDescent="0.25">
      <c r="A6" s="4" t="s">
        <v>9</v>
      </c>
    </row>
    <row r="7" spans="1:1" x14ac:dyDescent="0.25">
      <c r="A7" s="4" t="s">
        <v>32</v>
      </c>
    </row>
    <row r="8" spans="1:1" x14ac:dyDescent="0.25">
      <c r="A8" s="4" t="s">
        <v>29</v>
      </c>
    </row>
    <row r="9" spans="1:1" x14ac:dyDescent="0.25">
      <c r="A9" s="4" t="s">
        <v>6</v>
      </c>
    </row>
    <row r="10" spans="1:1" x14ac:dyDescent="0.25">
      <c r="A10" s="4" t="s">
        <v>19</v>
      </c>
    </row>
    <row r="11" spans="1:1" x14ac:dyDescent="0.25">
      <c r="A11" s="4" t="s">
        <v>1</v>
      </c>
    </row>
    <row r="12" spans="1:1" x14ac:dyDescent="0.25">
      <c r="A12" s="4" t="s">
        <v>36</v>
      </c>
    </row>
    <row r="13" spans="1:1" x14ac:dyDescent="0.25">
      <c r="A13" s="4" t="s">
        <v>3</v>
      </c>
    </row>
    <row r="14" spans="1:1" x14ac:dyDescent="0.25">
      <c r="A14" s="4" t="s">
        <v>31</v>
      </c>
    </row>
    <row r="15" spans="1:1" x14ac:dyDescent="0.25">
      <c r="A15" s="4" t="s">
        <v>10</v>
      </c>
    </row>
    <row r="16" spans="1:1" x14ac:dyDescent="0.25">
      <c r="A16" s="4" t="s">
        <v>7</v>
      </c>
    </row>
    <row r="17" spans="1:1" x14ac:dyDescent="0.25">
      <c r="A17" s="4" t="s">
        <v>20</v>
      </c>
    </row>
    <row r="18" spans="1:1" x14ac:dyDescent="0.25">
      <c r="A18" s="4" t="s">
        <v>35</v>
      </c>
    </row>
    <row r="19" spans="1:1" x14ac:dyDescent="0.25">
      <c r="A19" s="4" t="s">
        <v>28</v>
      </c>
    </row>
    <row r="20" spans="1:1" x14ac:dyDescent="0.25">
      <c r="A20" s="4" t="s">
        <v>15</v>
      </c>
    </row>
    <row r="21" spans="1:1" x14ac:dyDescent="0.25">
      <c r="A21" s="4" t="s">
        <v>8</v>
      </c>
    </row>
    <row r="22" spans="1:1" x14ac:dyDescent="0.25">
      <c r="A22" s="4" t="s">
        <v>22</v>
      </c>
    </row>
    <row r="23" spans="1:1" x14ac:dyDescent="0.25">
      <c r="A23" s="4" t="s">
        <v>17</v>
      </c>
    </row>
    <row r="24" spans="1:1" x14ac:dyDescent="0.25">
      <c r="A24" s="4" t="s">
        <v>34</v>
      </c>
    </row>
    <row r="25" spans="1:1" x14ac:dyDescent="0.25">
      <c r="A25" s="4" t="s">
        <v>2</v>
      </c>
    </row>
    <row r="26" spans="1:1" x14ac:dyDescent="0.25">
      <c r="A26" s="4" t="s">
        <v>13</v>
      </c>
    </row>
    <row r="27" spans="1:1" x14ac:dyDescent="0.25">
      <c r="A27" s="4" t="s">
        <v>33</v>
      </c>
    </row>
    <row r="28" spans="1:1" x14ac:dyDescent="0.25">
      <c r="A28" s="4" t="s">
        <v>11</v>
      </c>
    </row>
    <row r="29" spans="1:1" x14ac:dyDescent="0.25">
      <c r="A29" s="4" t="s">
        <v>23</v>
      </c>
    </row>
    <row r="30" spans="1:1" x14ac:dyDescent="0.25">
      <c r="A30" s="4" t="s">
        <v>37</v>
      </c>
    </row>
    <row r="31" spans="1:1" x14ac:dyDescent="0.25">
      <c r="A31" s="4" t="s">
        <v>4</v>
      </c>
    </row>
    <row r="32" spans="1:1" x14ac:dyDescent="0.25">
      <c r="A32" s="4" t="s">
        <v>16</v>
      </c>
    </row>
    <row r="33" spans="1:1" x14ac:dyDescent="0.25">
      <c r="A33" s="4" t="s">
        <v>12</v>
      </c>
    </row>
    <row r="34" spans="1:1" x14ac:dyDescent="0.25">
      <c r="A34" s="4" t="s">
        <v>21</v>
      </c>
    </row>
    <row r="35" spans="1:1" x14ac:dyDescent="0.25">
      <c r="A35" s="4" t="s">
        <v>39</v>
      </c>
    </row>
    <row r="36" spans="1:1" x14ac:dyDescent="0.25">
      <c r="A36" s="4" t="s">
        <v>55</v>
      </c>
    </row>
    <row r="37" spans="1:1" x14ac:dyDescent="0.25">
      <c r="A37" s="4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911D-5B55-409C-8051-A847AADD5D95}">
  <dimension ref="A1:A180"/>
  <sheetViews>
    <sheetView topLeftCell="A17" workbookViewId="0">
      <selection activeCell="A180" sqref="A1:A18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14</v>
      </c>
    </row>
    <row r="3" spans="1:1" x14ac:dyDescent="0.25">
      <c r="A3" t="s">
        <v>2</v>
      </c>
    </row>
    <row r="4" spans="1:1" x14ac:dyDescent="0.25">
      <c r="A4" t="s">
        <v>34</v>
      </c>
    </row>
    <row r="5" spans="1:1" x14ac:dyDescent="0.25">
      <c r="A5" t="s">
        <v>2</v>
      </c>
    </row>
    <row r="6" spans="1:1" x14ac:dyDescent="0.25">
      <c r="A6" t="s">
        <v>36</v>
      </c>
    </row>
    <row r="7" spans="1:1" x14ac:dyDescent="0.25">
      <c r="A7" t="s">
        <v>2</v>
      </c>
    </row>
    <row r="8" spans="1:1" x14ac:dyDescent="0.25">
      <c r="A8" t="s">
        <v>2</v>
      </c>
    </row>
    <row r="9" spans="1:1" x14ac:dyDescent="0.25">
      <c r="A9" t="s">
        <v>2</v>
      </c>
    </row>
    <row r="10" spans="1:1" x14ac:dyDescent="0.25">
      <c r="A10" t="s">
        <v>34</v>
      </c>
    </row>
    <row r="12" spans="1:1" x14ac:dyDescent="0.25">
      <c r="A12" t="s">
        <v>2</v>
      </c>
    </row>
    <row r="13" spans="1:1" x14ac:dyDescent="0.25">
      <c r="A13" t="s">
        <v>2</v>
      </c>
    </row>
    <row r="14" spans="1:1" x14ac:dyDescent="0.25">
      <c r="A14" t="s">
        <v>8</v>
      </c>
    </row>
    <row r="15" spans="1:1" x14ac:dyDescent="0.25">
      <c r="A15" t="s">
        <v>49</v>
      </c>
    </row>
    <row r="16" spans="1:1" x14ac:dyDescent="0.25">
      <c r="A16" t="s">
        <v>36</v>
      </c>
    </row>
    <row r="17" spans="1:1" x14ac:dyDescent="0.25">
      <c r="A17" t="s">
        <v>2</v>
      </c>
    </row>
    <row r="19" spans="1:1" x14ac:dyDescent="0.25">
      <c r="A19" t="s">
        <v>14</v>
      </c>
    </row>
    <row r="20" spans="1:1" x14ac:dyDescent="0.25">
      <c r="A20" t="s">
        <v>2</v>
      </c>
    </row>
    <row r="21" spans="1:1" x14ac:dyDescent="0.25">
      <c r="A21" t="s">
        <v>36</v>
      </c>
    </row>
    <row r="22" spans="1:1" x14ac:dyDescent="0.25">
      <c r="A22" t="s">
        <v>2</v>
      </c>
    </row>
    <row r="23" spans="1:1" x14ac:dyDescent="0.25">
      <c r="A23" t="s">
        <v>34</v>
      </c>
    </row>
    <row r="24" spans="1:1" x14ac:dyDescent="0.25">
      <c r="A24" t="s">
        <v>2</v>
      </c>
    </row>
    <row r="25" spans="1:1" x14ac:dyDescent="0.25">
      <c r="A25" t="s">
        <v>8</v>
      </c>
    </row>
    <row r="27" spans="1:1" x14ac:dyDescent="0.25">
      <c r="A27" t="s">
        <v>14</v>
      </c>
    </row>
    <row r="28" spans="1:1" x14ac:dyDescent="0.25">
      <c r="A28" t="s">
        <v>36</v>
      </c>
    </row>
    <row r="29" spans="1:1" x14ac:dyDescent="0.25">
      <c r="A29" t="s">
        <v>2</v>
      </c>
    </row>
    <row r="30" spans="1:1" x14ac:dyDescent="0.25">
      <c r="A30" t="s">
        <v>8</v>
      </c>
    </row>
    <row r="31" spans="1:1" x14ac:dyDescent="0.25">
      <c r="A31" t="s">
        <v>36</v>
      </c>
    </row>
    <row r="32" spans="1:1" x14ac:dyDescent="0.25">
      <c r="A32" t="s">
        <v>2</v>
      </c>
    </row>
    <row r="33" spans="1:1" x14ac:dyDescent="0.25">
      <c r="A33" t="s">
        <v>8</v>
      </c>
    </row>
    <row r="34" spans="1:1" x14ac:dyDescent="0.25">
      <c r="A34" t="s">
        <v>28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9" spans="1:1" x14ac:dyDescent="0.25">
      <c r="A39" t="s">
        <v>2</v>
      </c>
    </row>
    <row r="40" spans="1:1" x14ac:dyDescent="0.25">
      <c r="A40" t="s">
        <v>2</v>
      </c>
    </row>
    <row r="42" spans="1:1" x14ac:dyDescent="0.25">
      <c r="A42" t="s">
        <v>2</v>
      </c>
    </row>
    <row r="43" spans="1:1" x14ac:dyDescent="0.25">
      <c r="A43" t="s">
        <v>8</v>
      </c>
    </row>
    <row r="44" spans="1:1" x14ac:dyDescent="0.25">
      <c r="A44" t="s">
        <v>2</v>
      </c>
    </row>
    <row r="45" spans="1:1" x14ac:dyDescent="0.25">
      <c r="A45" t="s">
        <v>34</v>
      </c>
    </row>
    <row r="46" spans="1:1" x14ac:dyDescent="0.25">
      <c r="A46" t="s">
        <v>8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2</v>
      </c>
    </row>
    <row r="51" spans="1:1" x14ac:dyDescent="0.25">
      <c r="A51" t="s">
        <v>2</v>
      </c>
    </row>
    <row r="53" spans="1:1" x14ac:dyDescent="0.25">
      <c r="A53" t="s">
        <v>2</v>
      </c>
    </row>
    <row r="54" spans="1:1" x14ac:dyDescent="0.25">
      <c r="A54" t="s">
        <v>14</v>
      </c>
    </row>
    <row r="55" spans="1:1" x14ac:dyDescent="0.25">
      <c r="A55" t="s">
        <v>2</v>
      </c>
    </row>
    <row r="56" spans="1:1" x14ac:dyDescent="0.25">
      <c r="A56" t="s">
        <v>14</v>
      </c>
    </row>
    <row r="57" spans="1:1" x14ac:dyDescent="0.25">
      <c r="A57" t="s">
        <v>2</v>
      </c>
    </row>
    <row r="58" spans="1:1" x14ac:dyDescent="0.25">
      <c r="A58" t="s">
        <v>14</v>
      </c>
    </row>
    <row r="60" spans="1:1" x14ac:dyDescent="0.25">
      <c r="A60" t="s">
        <v>2</v>
      </c>
    </row>
    <row r="62" spans="1:1" x14ac:dyDescent="0.25">
      <c r="A62" t="s">
        <v>14</v>
      </c>
    </row>
    <row r="63" spans="1:1" x14ac:dyDescent="0.25">
      <c r="A63" t="s">
        <v>2</v>
      </c>
    </row>
    <row r="64" spans="1:1" x14ac:dyDescent="0.25">
      <c r="A64" t="s">
        <v>2</v>
      </c>
    </row>
    <row r="66" spans="1:1" x14ac:dyDescent="0.25">
      <c r="A66" t="s">
        <v>2</v>
      </c>
    </row>
    <row r="67" spans="1:1" x14ac:dyDescent="0.25">
      <c r="A67" t="s">
        <v>34</v>
      </c>
    </row>
    <row r="68" spans="1:1" x14ac:dyDescent="0.25">
      <c r="A68" t="s">
        <v>15</v>
      </c>
    </row>
    <row r="69" spans="1:1" x14ac:dyDescent="0.25">
      <c r="A69" t="s">
        <v>2</v>
      </c>
    </row>
    <row r="70" spans="1:1" x14ac:dyDescent="0.25">
      <c r="A70" t="s">
        <v>34</v>
      </c>
    </row>
    <row r="71" spans="1:1" x14ac:dyDescent="0.25">
      <c r="A71" t="s">
        <v>8</v>
      </c>
    </row>
    <row r="72" spans="1:1" x14ac:dyDescent="0.25">
      <c r="A72" t="s">
        <v>36</v>
      </c>
    </row>
    <row r="73" spans="1:1" x14ac:dyDescent="0.25">
      <c r="A73" t="s">
        <v>2</v>
      </c>
    </row>
    <row r="74" spans="1:1" x14ac:dyDescent="0.25">
      <c r="A74" t="s">
        <v>2</v>
      </c>
    </row>
    <row r="75" spans="1:1" x14ac:dyDescent="0.25">
      <c r="A75" t="s">
        <v>8</v>
      </c>
    </row>
    <row r="76" spans="1:1" x14ac:dyDescent="0.25">
      <c r="A76" t="s">
        <v>2</v>
      </c>
    </row>
    <row r="78" spans="1:1" x14ac:dyDescent="0.25">
      <c r="A78" t="s">
        <v>2</v>
      </c>
    </row>
    <row r="79" spans="1:1" x14ac:dyDescent="0.25">
      <c r="A79" t="s">
        <v>8</v>
      </c>
    </row>
    <row r="81" spans="1:1" x14ac:dyDescent="0.25">
      <c r="A81" t="s">
        <v>8</v>
      </c>
    </row>
    <row r="82" spans="1:1" x14ac:dyDescent="0.25">
      <c r="A82" t="s">
        <v>48</v>
      </c>
    </row>
    <row r="83" spans="1:1" x14ac:dyDescent="0.25">
      <c r="A83" t="s">
        <v>15</v>
      </c>
    </row>
    <row r="84" spans="1:1" x14ac:dyDescent="0.25">
      <c r="A84" t="s">
        <v>49</v>
      </c>
    </row>
    <row r="85" spans="1:1" x14ac:dyDescent="0.25">
      <c r="A85" t="s">
        <v>14</v>
      </c>
    </row>
    <row r="86" spans="1:1" x14ac:dyDescent="0.25">
      <c r="A86" t="s">
        <v>2</v>
      </c>
    </row>
    <row r="87" spans="1:1" x14ac:dyDescent="0.25">
      <c r="A87" t="s">
        <v>8</v>
      </c>
    </row>
    <row r="88" spans="1:1" x14ac:dyDescent="0.25">
      <c r="A88" t="s">
        <v>36</v>
      </c>
    </row>
    <row r="89" spans="1:1" x14ac:dyDescent="0.25">
      <c r="A89" t="s">
        <v>2</v>
      </c>
    </row>
    <row r="90" spans="1:1" x14ac:dyDescent="0.25">
      <c r="A90" t="s">
        <v>34</v>
      </c>
    </row>
    <row r="91" spans="1:1" x14ac:dyDescent="0.25">
      <c r="A91" t="s">
        <v>45</v>
      </c>
    </row>
    <row r="94" spans="1:1" x14ac:dyDescent="0.25">
      <c r="A94" t="s">
        <v>2</v>
      </c>
    </row>
    <row r="95" spans="1:1" x14ac:dyDescent="0.25">
      <c r="A95" t="s">
        <v>53</v>
      </c>
    </row>
    <row r="96" spans="1:1" x14ac:dyDescent="0.25">
      <c r="A96" t="s">
        <v>54</v>
      </c>
    </row>
    <row r="97" spans="1:1" x14ac:dyDescent="0.25">
      <c r="A97" t="s">
        <v>36</v>
      </c>
    </row>
    <row r="98" spans="1:1" x14ac:dyDescent="0.25">
      <c r="A98" t="s">
        <v>2</v>
      </c>
    </row>
    <row r="101" spans="1:1" x14ac:dyDescent="0.25">
      <c r="A101" t="s">
        <v>2</v>
      </c>
    </row>
    <row r="102" spans="1:1" x14ac:dyDescent="0.25">
      <c r="A102" t="s">
        <v>8</v>
      </c>
    </row>
    <row r="103" spans="1:1" x14ac:dyDescent="0.25">
      <c r="A103" t="s">
        <v>36</v>
      </c>
    </row>
    <row r="104" spans="1:1" x14ac:dyDescent="0.25">
      <c r="A104" t="s">
        <v>2</v>
      </c>
    </row>
    <row r="107" spans="1:1" x14ac:dyDescent="0.25">
      <c r="A107" t="s">
        <v>8</v>
      </c>
    </row>
    <row r="108" spans="1:1" x14ac:dyDescent="0.25">
      <c r="A108" t="s">
        <v>2</v>
      </c>
    </row>
    <row r="110" spans="1:1" x14ac:dyDescent="0.25">
      <c r="A110" t="s">
        <v>2</v>
      </c>
    </row>
    <row r="111" spans="1:1" x14ac:dyDescent="0.25">
      <c r="A111" t="s">
        <v>8</v>
      </c>
    </row>
    <row r="113" spans="1:1" x14ac:dyDescent="0.25">
      <c r="A113" t="s">
        <v>2</v>
      </c>
    </row>
    <row r="114" spans="1:1" x14ac:dyDescent="0.25">
      <c r="A114" t="s">
        <v>14</v>
      </c>
    </row>
    <row r="115" spans="1:1" x14ac:dyDescent="0.25">
      <c r="A115" t="s">
        <v>2</v>
      </c>
    </row>
    <row r="116" spans="1:1" x14ac:dyDescent="0.25">
      <c r="A116" t="s">
        <v>28</v>
      </c>
    </row>
    <row r="117" spans="1:1" x14ac:dyDescent="0.25">
      <c r="A117" t="s">
        <v>2</v>
      </c>
    </row>
    <row r="118" spans="1:1" x14ac:dyDescent="0.25">
      <c r="A118" t="s">
        <v>34</v>
      </c>
    </row>
    <row r="119" spans="1:1" x14ac:dyDescent="0.25">
      <c r="A119" t="s">
        <v>14</v>
      </c>
    </row>
    <row r="120" spans="1:1" x14ac:dyDescent="0.25">
      <c r="A120" t="s">
        <v>8</v>
      </c>
    </row>
    <row r="123" spans="1:1" x14ac:dyDescent="0.25">
      <c r="A123" t="s">
        <v>2</v>
      </c>
    </row>
    <row r="124" spans="1:1" x14ac:dyDescent="0.25">
      <c r="A124" t="s">
        <v>14</v>
      </c>
    </row>
    <row r="125" spans="1:1" x14ac:dyDescent="0.25">
      <c r="A125" t="s">
        <v>36</v>
      </c>
    </row>
    <row r="126" spans="1:1" x14ac:dyDescent="0.25">
      <c r="A126" t="s">
        <v>34</v>
      </c>
    </row>
    <row r="127" spans="1:1" x14ac:dyDescent="0.25">
      <c r="A127" t="s">
        <v>2</v>
      </c>
    </row>
    <row r="128" spans="1:1" x14ac:dyDescent="0.25">
      <c r="A128" t="s">
        <v>34</v>
      </c>
    </row>
    <row r="129" spans="1:1" x14ac:dyDescent="0.25">
      <c r="A129" t="s">
        <v>36</v>
      </c>
    </row>
    <row r="130" spans="1:1" x14ac:dyDescent="0.25">
      <c r="A130" t="s">
        <v>2</v>
      </c>
    </row>
    <row r="131" spans="1:1" x14ac:dyDescent="0.25">
      <c r="A131" t="s">
        <v>41</v>
      </c>
    </row>
    <row r="132" spans="1:1" x14ac:dyDescent="0.25">
      <c r="A132" t="s">
        <v>14</v>
      </c>
    </row>
    <row r="133" spans="1:1" x14ac:dyDescent="0.25">
      <c r="A133" t="s">
        <v>36</v>
      </c>
    </row>
    <row r="134" spans="1:1" x14ac:dyDescent="0.25">
      <c r="A134" t="s">
        <v>2</v>
      </c>
    </row>
    <row r="135" spans="1:1" x14ac:dyDescent="0.25">
      <c r="A135" t="s">
        <v>34</v>
      </c>
    </row>
    <row r="136" spans="1:1" x14ac:dyDescent="0.25">
      <c r="A136" t="s">
        <v>2</v>
      </c>
    </row>
    <row r="137" spans="1:1" x14ac:dyDescent="0.25">
      <c r="A137" t="s">
        <v>41</v>
      </c>
    </row>
    <row r="138" spans="1:1" x14ac:dyDescent="0.25">
      <c r="A138" t="s">
        <v>36</v>
      </c>
    </row>
    <row r="139" spans="1:1" x14ac:dyDescent="0.25">
      <c r="A139" t="s">
        <v>2</v>
      </c>
    </row>
    <row r="140" spans="1:1" x14ac:dyDescent="0.25">
      <c r="A140" t="s">
        <v>34</v>
      </c>
    </row>
    <row r="143" spans="1:1" x14ac:dyDescent="0.25">
      <c r="A143" t="s">
        <v>36</v>
      </c>
    </row>
    <row r="144" spans="1:1" x14ac:dyDescent="0.25">
      <c r="A144" t="s">
        <v>2</v>
      </c>
    </row>
    <row r="145" spans="1:1" x14ac:dyDescent="0.25">
      <c r="A145" t="s">
        <v>34</v>
      </c>
    </row>
    <row r="146" spans="1:1" x14ac:dyDescent="0.25">
      <c r="A146" t="s">
        <v>2</v>
      </c>
    </row>
    <row r="147" spans="1:1" x14ac:dyDescent="0.25">
      <c r="A147" t="s">
        <v>14</v>
      </c>
    </row>
    <row r="148" spans="1:1" x14ac:dyDescent="0.25">
      <c r="A148" t="s">
        <v>2</v>
      </c>
    </row>
    <row r="149" spans="1:1" x14ac:dyDescent="0.25">
      <c r="A149" t="s">
        <v>2</v>
      </c>
    </row>
    <row r="150" spans="1:1" x14ac:dyDescent="0.25">
      <c r="A150" t="s">
        <v>34</v>
      </c>
    </row>
    <row r="151" spans="1:1" x14ac:dyDescent="0.25">
      <c r="A151" t="s">
        <v>36</v>
      </c>
    </row>
    <row r="152" spans="1:1" x14ac:dyDescent="0.25">
      <c r="A152" t="s">
        <v>2</v>
      </c>
    </row>
    <row r="153" spans="1:1" x14ac:dyDescent="0.25">
      <c r="A153" t="s">
        <v>34</v>
      </c>
    </row>
    <row r="154" spans="1:1" x14ac:dyDescent="0.25">
      <c r="A154" t="s">
        <v>36</v>
      </c>
    </row>
    <row r="155" spans="1:1" x14ac:dyDescent="0.25">
      <c r="A155" t="s">
        <v>2</v>
      </c>
    </row>
    <row r="156" spans="1:1" x14ac:dyDescent="0.25">
      <c r="A156" t="s">
        <v>34</v>
      </c>
    </row>
    <row r="157" spans="1:1" x14ac:dyDescent="0.25">
      <c r="A157" t="s">
        <v>46</v>
      </c>
    </row>
    <row r="158" spans="1:1" x14ac:dyDescent="0.25">
      <c r="A158" t="s">
        <v>41</v>
      </c>
    </row>
    <row r="159" spans="1:1" x14ac:dyDescent="0.25">
      <c r="A159" t="s">
        <v>47</v>
      </c>
    </row>
    <row r="162" spans="1:1" x14ac:dyDescent="0.25">
      <c r="A162" t="s">
        <v>36</v>
      </c>
    </row>
    <row r="163" spans="1:1" x14ac:dyDescent="0.25">
      <c r="A163" t="s">
        <v>2</v>
      </c>
    </row>
    <row r="164" spans="1:1" x14ac:dyDescent="0.25">
      <c r="A164" t="s">
        <v>34</v>
      </c>
    </row>
    <row r="168" spans="1:1" x14ac:dyDescent="0.25">
      <c r="A168" t="s">
        <v>2</v>
      </c>
    </row>
    <row r="169" spans="1:1" x14ac:dyDescent="0.25">
      <c r="A169" t="s">
        <v>34</v>
      </c>
    </row>
    <row r="170" spans="1:1" x14ac:dyDescent="0.25">
      <c r="A170" t="s">
        <v>2</v>
      </c>
    </row>
    <row r="171" spans="1:1" x14ac:dyDescent="0.25">
      <c r="A171" t="s">
        <v>2</v>
      </c>
    </row>
    <row r="172" spans="1:1" x14ac:dyDescent="0.25">
      <c r="A172" t="s">
        <v>34</v>
      </c>
    </row>
    <row r="173" spans="1:1" x14ac:dyDescent="0.25">
      <c r="A173" t="s">
        <v>2</v>
      </c>
    </row>
    <row r="174" spans="1:1" x14ac:dyDescent="0.25">
      <c r="A174" t="s">
        <v>34</v>
      </c>
    </row>
    <row r="175" spans="1:1" x14ac:dyDescent="0.25">
      <c r="A175" t="s">
        <v>2</v>
      </c>
    </row>
    <row r="177" spans="1:1" x14ac:dyDescent="0.25">
      <c r="A177" t="s">
        <v>36</v>
      </c>
    </row>
    <row r="178" spans="1:1" x14ac:dyDescent="0.25">
      <c r="A178" t="s">
        <v>2</v>
      </c>
    </row>
    <row r="179" spans="1:1" x14ac:dyDescent="0.25">
      <c r="A179" t="s">
        <v>34</v>
      </c>
    </row>
    <row r="180" spans="1:1" x14ac:dyDescent="0.25">
      <c r="A180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40E7-C69A-45B8-BC52-16941763C7BE}">
  <dimension ref="A3:B24"/>
  <sheetViews>
    <sheetView topLeftCell="A2" workbookViewId="0">
      <selection activeCell="B4" sqref="B4:B22"/>
    </sheetView>
  </sheetViews>
  <sheetFormatPr defaultRowHeight="15" x14ac:dyDescent="0.25"/>
  <cols>
    <col min="1" max="1" width="14.140625" bestFit="1" customWidth="1"/>
    <col min="2" max="2" width="36.5703125" bestFit="1" customWidth="1"/>
  </cols>
  <sheetData>
    <row r="3" spans="1:2" x14ac:dyDescent="0.25">
      <c r="A3" s="3" t="s">
        <v>38</v>
      </c>
      <c r="B3" t="s">
        <v>66</v>
      </c>
    </row>
    <row r="4" spans="1:2" x14ac:dyDescent="0.25">
      <c r="A4" s="4" t="s">
        <v>48</v>
      </c>
      <c r="B4" s="5">
        <v>1</v>
      </c>
    </row>
    <row r="5" spans="1:2" x14ac:dyDescent="0.25">
      <c r="A5" s="4" t="s">
        <v>43</v>
      </c>
      <c r="B5" s="5">
        <v>1</v>
      </c>
    </row>
    <row r="6" spans="1:2" x14ac:dyDescent="0.25">
      <c r="A6" s="4" t="s">
        <v>14</v>
      </c>
      <c r="B6" s="5">
        <v>13</v>
      </c>
    </row>
    <row r="7" spans="1:2" x14ac:dyDescent="0.25">
      <c r="A7" s="4" t="s">
        <v>36</v>
      </c>
      <c r="B7" s="5">
        <v>18</v>
      </c>
    </row>
    <row r="8" spans="1:2" x14ac:dyDescent="0.25">
      <c r="A8" s="4" t="s">
        <v>49</v>
      </c>
      <c r="B8" s="5">
        <v>4</v>
      </c>
    </row>
    <row r="9" spans="1:2" x14ac:dyDescent="0.25">
      <c r="A9" s="4" t="s">
        <v>15</v>
      </c>
      <c r="B9" s="5">
        <v>2</v>
      </c>
    </row>
    <row r="10" spans="1:2" x14ac:dyDescent="0.25">
      <c r="A10" s="4" t="s">
        <v>54</v>
      </c>
      <c r="B10" s="5">
        <v>1</v>
      </c>
    </row>
    <row r="11" spans="1:2" x14ac:dyDescent="0.25">
      <c r="A11" s="4" t="s">
        <v>45</v>
      </c>
      <c r="B11" s="5">
        <v>1</v>
      </c>
    </row>
    <row r="12" spans="1:2" x14ac:dyDescent="0.25">
      <c r="A12" s="4" t="s">
        <v>41</v>
      </c>
      <c r="B12" s="5">
        <v>3</v>
      </c>
    </row>
    <row r="13" spans="1:2" x14ac:dyDescent="0.25">
      <c r="A13" s="4" t="s">
        <v>8</v>
      </c>
      <c r="B13" s="5">
        <v>15</v>
      </c>
    </row>
    <row r="14" spans="1:2" x14ac:dyDescent="0.25">
      <c r="A14" s="4" t="s">
        <v>46</v>
      </c>
      <c r="B14" s="5">
        <v>1</v>
      </c>
    </row>
    <row r="15" spans="1:2" x14ac:dyDescent="0.25">
      <c r="A15" s="4" t="s">
        <v>47</v>
      </c>
      <c r="B15" s="5">
        <v>1</v>
      </c>
    </row>
    <row r="16" spans="1:2" x14ac:dyDescent="0.25">
      <c r="A16" s="4" t="s">
        <v>42</v>
      </c>
      <c r="B16" s="5">
        <v>2</v>
      </c>
    </row>
    <row r="17" spans="1:2" x14ac:dyDescent="0.25">
      <c r="A17" s="4" t="s">
        <v>51</v>
      </c>
      <c r="B17" s="5">
        <v>1</v>
      </c>
    </row>
    <row r="18" spans="1:2" x14ac:dyDescent="0.25">
      <c r="A18" s="4" t="s">
        <v>52</v>
      </c>
      <c r="B18" s="5">
        <v>1</v>
      </c>
    </row>
    <row r="19" spans="1:2" x14ac:dyDescent="0.25">
      <c r="A19" s="4" t="s">
        <v>34</v>
      </c>
      <c r="B19" s="5">
        <v>22</v>
      </c>
    </row>
    <row r="20" spans="1:2" x14ac:dyDescent="0.25">
      <c r="A20" s="4" t="s">
        <v>44</v>
      </c>
      <c r="B20" s="5">
        <v>1</v>
      </c>
    </row>
    <row r="21" spans="1:2" x14ac:dyDescent="0.25">
      <c r="A21" s="4" t="s">
        <v>53</v>
      </c>
      <c r="B21" s="5">
        <v>1</v>
      </c>
    </row>
    <row r="22" spans="1:2" x14ac:dyDescent="0.25">
      <c r="A22" s="4" t="s">
        <v>2</v>
      </c>
      <c r="B22" s="5">
        <v>61</v>
      </c>
    </row>
    <row r="23" spans="1:2" x14ac:dyDescent="0.25">
      <c r="A23" s="4" t="s">
        <v>39</v>
      </c>
      <c r="B23" s="5"/>
    </row>
    <row r="24" spans="1:2" x14ac:dyDescent="0.25">
      <c r="A24" s="4" t="s">
        <v>40</v>
      </c>
      <c r="B24" s="5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9449-BF09-4AD8-8232-3EE05DDDF875}">
  <dimension ref="A1:D20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t="s">
        <v>67</v>
      </c>
      <c r="B1" t="s">
        <v>68</v>
      </c>
      <c r="C1" t="s">
        <v>72</v>
      </c>
      <c r="D1" t="s">
        <v>75</v>
      </c>
    </row>
    <row r="2" spans="1:4" x14ac:dyDescent="0.25">
      <c r="A2" s="4" t="s">
        <v>48</v>
      </c>
      <c r="B2" s="5">
        <v>1</v>
      </c>
      <c r="C2" s="6">
        <f>B2/104</f>
        <v>9.6153846153846159E-3</v>
      </c>
      <c r="D2" t="b">
        <f>C2&gt;='1 Objective'!$D$7</f>
        <v>0</v>
      </c>
    </row>
    <row r="3" spans="1:4" x14ac:dyDescent="0.25">
      <c r="A3" s="4" t="s">
        <v>43</v>
      </c>
      <c r="B3" s="5">
        <v>1</v>
      </c>
      <c r="C3" s="6">
        <f t="shared" ref="C3:C20" si="0">B3/104</f>
        <v>9.6153846153846159E-3</v>
      </c>
      <c r="D3" t="b">
        <f>C3&gt;='1 Objective'!$D$7</f>
        <v>0</v>
      </c>
    </row>
    <row r="4" spans="1:4" x14ac:dyDescent="0.25">
      <c r="A4" s="8" t="s">
        <v>14</v>
      </c>
      <c r="B4" s="9">
        <v>13</v>
      </c>
      <c r="C4" s="10">
        <f t="shared" si="0"/>
        <v>0.125</v>
      </c>
      <c r="D4" s="11" t="b">
        <f>C4&gt;='1 Objective'!$D$7</f>
        <v>1</v>
      </c>
    </row>
    <row r="5" spans="1:4" x14ac:dyDescent="0.25">
      <c r="A5" s="8" t="s">
        <v>36</v>
      </c>
      <c r="B5" s="9">
        <v>18</v>
      </c>
      <c r="C5" s="10">
        <f t="shared" si="0"/>
        <v>0.17307692307692307</v>
      </c>
      <c r="D5" s="11" t="b">
        <f>C5&gt;='1 Objective'!$D$7</f>
        <v>1</v>
      </c>
    </row>
    <row r="6" spans="1:4" x14ac:dyDescent="0.25">
      <c r="A6" s="4" t="s">
        <v>49</v>
      </c>
      <c r="B6" s="5">
        <v>4</v>
      </c>
      <c r="C6" s="6">
        <f t="shared" si="0"/>
        <v>3.8461538461538464E-2</v>
      </c>
      <c r="D6" t="b">
        <f>C6&gt;='1 Objective'!$D$7</f>
        <v>0</v>
      </c>
    </row>
    <row r="7" spans="1:4" x14ac:dyDescent="0.25">
      <c r="A7" s="4" t="s">
        <v>15</v>
      </c>
      <c r="B7" s="5">
        <v>2</v>
      </c>
      <c r="C7" s="6">
        <f t="shared" si="0"/>
        <v>1.9230769230769232E-2</v>
      </c>
      <c r="D7" t="b">
        <f>C7&gt;='1 Objective'!$D$7</f>
        <v>0</v>
      </c>
    </row>
    <row r="8" spans="1:4" x14ac:dyDescent="0.25">
      <c r="A8" s="4" t="s">
        <v>54</v>
      </c>
      <c r="B8" s="5">
        <v>1</v>
      </c>
      <c r="C8" s="6">
        <f t="shared" si="0"/>
        <v>9.6153846153846159E-3</v>
      </c>
      <c r="D8" t="b">
        <f>C8&gt;='1 Objective'!$D$7</f>
        <v>0</v>
      </c>
    </row>
    <row r="9" spans="1:4" x14ac:dyDescent="0.25">
      <c r="A9" s="4" t="s">
        <v>45</v>
      </c>
      <c r="B9" s="5">
        <v>1</v>
      </c>
      <c r="C9" s="6">
        <f t="shared" si="0"/>
        <v>9.6153846153846159E-3</v>
      </c>
      <c r="D9" t="b">
        <f>C9&gt;='1 Objective'!$D$7</f>
        <v>0</v>
      </c>
    </row>
    <row r="10" spans="1:4" x14ac:dyDescent="0.25">
      <c r="A10" s="4" t="s">
        <v>41</v>
      </c>
      <c r="B10" s="5">
        <v>3</v>
      </c>
      <c r="C10" s="6">
        <f t="shared" si="0"/>
        <v>2.8846153846153848E-2</v>
      </c>
      <c r="D10" t="b">
        <f>C10&gt;='1 Objective'!$D$7</f>
        <v>0</v>
      </c>
    </row>
    <row r="11" spans="1:4" x14ac:dyDescent="0.25">
      <c r="A11" s="8" t="s">
        <v>8</v>
      </c>
      <c r="B11" s="9">
        <v>15</v>
      </c>
      <c r="C11" s="10">
        <f t="shared" si="0"/>
        <v>0.14423076923076922</v>
      </c>
      <c r="D11" s="11" t="b">
        <f>C11&gt;='1 Objective'!$D$7</f>
        <v>1</v>
      </c>
    </row>
    <row r="12" spans="1:4" x14ac:dyDescent="0.25">
      <c r="A12" s="4" t="s">
        <v>46</v>
      </c>
      <c r="B12" s="5">
        <v>1</v>
      </c>
      <c r="C12" s="6">
        <f t="shared" si="0"/>
        <v>9.6153846153846159E-3</v>
      </c>
      <c r="D12" t="b">
        <f>C12&gt;='1 Objective'!$D$7</f>
        <v>0</v>
      </c>
    </row>
    <row r="13" spans="1:4" x14ac:dyDescent="0.25">
      <c r="A13" s="4" t="s">
        <v>47</v>
      </c>
      <c r="B13" s="5">
        <v>1</v>
      </c>
      <c r="C13" s="6">
        <f t="shared" si="0"/>
        <v>9.6153846153846159E-3</v>
      </c>
      <c r="D13" t="b">
        <f>C13&gt;='1 Objective'!$D$7</f>
        <v>0</v>
      </c>
    </row>
    <row r="14" spans="1:4" x14ac:dyDescent="0.25">
      <c r="A14" s="4" t="s">
        <v>42</v>
      </c>
      <c r="B14" s="5">
        <v>2</v>
      </c>
      <c r="C14" s="6">
        <f t="shared" si="0"/>
        <v>1.9230769230769232E-2</v>
      </c>
      <c r="D14" t="b">
        <f>C14&gt;='1 Objective'!$D$7</f>
        <v>0</v>
      </c>
    </row>
    <row r="15" spans="1:4" x14ac:dyDescent="0.25">
      <c r="A15" s="4" t="s">
        <v>51</v>
      </c>
      <c r="B15" s="5">
        <v>1</v>
      </c>
      <c r="C15" s="6">
        <f t="shared" si="0"/>
        <v>9.6153846153846159E-3</v>
      </c>
      <c r="D15" t="b">
        <f>C15&gt;='1 Objective'!$D$7</f>
        <v>0</v>
      </c>
    </row>
    <row r="16" spans="1:4" x14ac:dyDescent="0.25">
      <c r="A16" s="4" t="s">
        <v>52</v>
      </c>
      <c r="B16" s="5">
        <v>1</v>
      </c>
      <c r="C16" s="6">
        <f t="shared" si="0"/>
        <v>9.6153846153846159E-3</v>
      </c>
      <c r="D16" t="b">
        <f>C16&gt;='1 Objective'!$D$7</f>
        <v>0</v>
      </c>
    </row>
    <row r="17" spans="1:4" x14ac:dyDescent="0.25">
      <c r="A17" s="8" t="s">
        <v>34</v>
      </c>
      <c r="B17" s="9">
        <v>22</v>
      </c>
      <c r="C17" s="10">
        <f t="shared" si="0"/>
        <v>0.21153846153846154</v>
      </c>
      <c r="D17" s="11" t="b">
        <f>C17&gt;='1 Objective'!$D$7</f>
        <v>1</v>
      </c>
    </row>
    <row r="18" spans="1:4" x14ac:dyDescent="0.25">
      <c r="A18" s="4" t="s">
        <v>44</v>
      </c>
      <c r="B18" s="5">
        <v>1</v>
      </c>
      <c r="C18" s="6">
        <f t="shared" si="0"/>
        <v>9.6153846153846159E-3</v>
      </c>
      <c r="D18" t="b">
        <f>C18&gt;='1 Objective'!$D$7</f>
        <v>0</v>
      </c>
    </row>
    <row r="19" spans="1:4" x14ac:dyDescent="0.25">
      <c r="A19" s="4" t="s">
        <v>53</v>
      </c>
      <c r="B19" s="5">
        <v>1</v>
      </c>
      <c r="C19" s="6">
        <f t="shared" si="0"/>
        <v>9.6153846153846159E-3</v>
      </c>
      <c r="D19" t="b">
        <f>C19&gt;='1 Objective'!$D$7</f>
        <v>0</v>
      </c>
    </row>
    <row r="20" spans="1:4" x14ac:dyDescent="0.25">
      <c r="A20" s="8" t="s">
        <v>2</v>
      </c>
      <c r="B20" s="9">
        <v>61</v>
      </c>
      <c r="C20" s="10">
        <f t="shared" si="0"/>
        <v>0.58653846153846156</v>
      </c>
      <c r="D20" s="11" t="b">
        <f>C20&gt;='1 Objective'!$D$7</f>
        <v>1</v>
      </c>
    </row>
  </sheetData>
  <autoFilter ref="A1:C20" xr:uid="{D1DD9449-BF09-4AD8-8232-3EE05DDDF87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1D3D-228F-4E02-B19B-4468DA3266FE}">
  <dimension ref="A1:I13"/>
  <sheetViews>
    <sheetView showGridLines="0" workbookViewId="0">
      <selection activeCell="E3" sqref="E3:F3"/>
    </sheetView>
  </sheetViews>
  <sheetFormatPr defaultRowHeight="15" x14ac:dyDescent="0.25"/>
  <sheetData>
    <row r="1" spans="1:9" x14ac:dyDescent="0.25">
      <c r="A1" s="31" t="s">
        <v>98</v>
      </c>
      <c r="B1" s="31"/>
      <c r="C1" s="31"/>
    </row>
    <row r="2" spans="1:9" x14ac:dyDescent="0.25">
      <c r="A2" s="28" t="s">
        <v>14</v>
      </c>
      <c r="B2" s="29">
        <v>0.125</v>
      </c>
      <c r="C2" s="30">
        <v>13</v>
      </c>
    </row>
    <row r="3" spans="1:9" x14ac:dyDescent="0.25">
      <c r="A3" s="28" t="s">
        <v>36</v>
      </c>
      <c r="B3" s="29">
        <v>0.17307692307692307</v>
      </c>
      <c r="C3" s="30">
        <v>18</v>
      </c>
      <c r="E3" s="27" t="s">
        <v>97</v>
      </c>
      <c r="F3" s="27"/>
      <c r="G3" t="s">
        <v>73</v>
      </c>
      <c r="H3" t="s">
        <v>72</v>
      </c>
      <c r="I3" t="s">
        <v>91</v>
      </c>
    </row>
    <row r="4" spans="1:9" x14ac:dyDescent="0.25">
      <c r="A4" s="28" t="s">
        <v>8</v>
      </c>
      <c r="B4" s="29">
        <v>0.14423076923076922</v>
      </c>
      <c r="C4" s="30">
        <v>15</v>
      </c>
      <c r="E4" s="4" t="s">
        <v>14</v>
      </c>
      <c r="F4" s="4" t="s">
        <v>36</v>
      </c>
      <c r="G4">
        <f>COUNTIFS(learning_apps_usage,_xlfn.CONCAT("*",E4,"*"),learning_apps_usage,_xlfn.CONCAT("*",F4,"*"))</f>
        <v>3</v>
      </c>
      <c r="H4" s="6">
        <f>G4/104</f>
        <v>2.8846153846153848E-2</v>
      </c>
      <c r="I4" t="b">
        <f>H4&gt;'1 Objective'!$D$7</f>
        <v>0</v>
      </c>
    </row>
    <row r="5" spans="1:9" x14ac:dyDescent="0.25">
      <c r="A5" s="28" t="s">
        <v>34</v>
      </c>
      <c r="B5" s="29">
        <v>0.21153846153846154</v>
      </c>
      <c r="C5" s="30">
        <v>22</v>
      </c>
      <c r="E5" s="4" t="s">
        <v>14</v>
      </c>
      <c r="F5" s="4" t="s">
        <v>8</v>
      </c>
      <c r="G5">
        <f>COUNTIFS(learning_apps_usage,_xlfn.CONCAT("*",E5,"*"),learning_apps_usage,_xlfn.CONCAT("*",F5,"*"))</f>
        <v>2</v>
      </c>
      <c r="H5" s="6">
        <f t="shared" ref="H5:H13" si="0">G5/104</f>
        <v>1.9230769230769232E-2</v>
      </c>
      <c r="I5" t="b">
        <f>H5&gt;'1 Objective'!$D$7</f>
        <v>0</v>
      </c>
    </row>
    <row r="6" spans="1:9" x14ac:dyDescent="0.25">
      <c r="A6" s="28" t="s">
        <v>2</v>
      </c>
      <c r="B6" s="29">
        <v>0.58653846153846156</v>
      </c>
      <c r="C6" s="30">
        <v>61</v>
      </c>
      <c r="E6" s="4" t="s">
        <v>14</v>
      </c>
      <c r="F6" s="4" t="s">
        <v>34</v>
      </c>
      <c r="G6">
        <f>COUNTIFS(learning_apps_usage,_xlfn.CONCAT("*",E6,"*"),learning_apps_usage,_xlfn.CONCAT("*",F6,"*"))</f>
        <v>3</v>
      </c>
      <c r="H6" s="6">
        <f t="shared" si="0"/>
        <v>2.8846153846153848E-2</v>
      </c>
      <c r="I6" t="b">
        <f>H6&gt;'1 Objective'!$D$7</f>
        <v>0</v>
      </c>
    </row>
    <row r="7" spans="1:9" x14ac:dyDescent="0.25">
      <c r="E7" s="8" t="s">
        <v>14</v>
      </c>
      <c r="F7" s="8" t="s">
        <v>2</v>
      </c>
      <c r="G7" s="11">
        <f>COUNTIFS(learning_apps_usage,_xlfn.CONCAT("*",E7,"*"),learning_apps_usage,_xlfn.CONCAT("*",F7,"*"))</f>
        <v>9</v>
      </c>
      <c r="H7" s="10">
        <f t="shared" si="0"/>
        <v>8.6538461538461536E-2</v>
      </c>
      <c r="I7" s="11" t="b">
        <f>H7&gt;'1 Objective'!$D$7</f>
        <v>1</v>
      </c>
    </row>
    <row r="8" spans="1:9" x14ac:dyDescent="0.25">
      <c r="E8" s="4" t="s">
        <v>36</v>
      </c>
      <c r="F8" s="4" t="s">
        <v>8</v>
      </c>
      <c r="G8">
        <f>COUNTIFS(learning_apps_usage,_xlfn.CONCAT("*",E8,"*"),learning_apps_usage,_xlfn.CONCAT("*",F8,"*"))</f>
        <v>1</v>
      </c>
      <c r="H8" s="6">
        <f t="shared" si="0"/>
        <v>9.6153846153846159E-3</v>
      </c>
      <c r="I8" t="b">
        <f>H8&gt;'1 Objective'!$D$7</f>
        <v>0</v>
      </c>
    </row>
    <row r="9" spans="1:9" x14ac:dyDescent="0.25">
      <c r="E9" s="8" t="s">
        <v>36</v>
      </c>
      <c r="F9" s="8" t="s">
        <v>34</v>
      </c>
      <c r="G9" s="11">
        <f>COUNTIFS(learning_apps_usage,_xlfn.CONCAT("*",E9,"*"),learning_apps_usage,_xlfn.CONCAT("*",F9,"*"))</f>
        <v>8</v>
      </c>
      <c r="H9" s="10">
        <f t="shared" si="0"/>
        <v>7.6923076923076927E-2</v>
      </c>
      <c r="I9" s="11" t="b">
        <f>H9&gt;'1 Objective'!$D$7</f>
        <v>1</v>
      </c>
    </row>
    <row r="10" spans="1:9" x14ac:dyDescent="0.25">
      <c r="E10" s="8" t="s">
        <v>36</v>
      </c>
      <c r="F10" s="8" t="s">
        <v>2</v>
      </c>
      <c r="G10" s="11">
        <f>COUNTIFS(learning_apps_usage,_xlfn.CONCAT("*",E10,"*"),learning_apps_usage,_xlfn.CONCAT("*",F10,"*"))</f>
        <v>16</v>
      </c>
      <c r="H10" s="10">
        <f t="shared" si="0"/>
        <v>0.15384615384615385</v>
      </c>
      <c r="I10" s="11" t="b">
        <f>H10&gt;'1 Objective'!$D$7</f>
        <v>1</v>
      </c>
    </row>
    <row r="11" spans="1:9" x14ac:dyDescent="0.25">
      <c r="E11" s="4" t="s">
        <v>8</v>
      </c>
      <c r="F11" s="4" t="s">
        <v>34</v>
      </c>
      <c r="G11">
        <f>COUNTIFS(learning_apps_usage,_xlfn.CONCAT("*",E11,"*"),learning_apps_usage,_xlfn.CONCAT("*",F11,"*"))</f>
        <v>2</v>
      </c>
      <c r="H11" s="6">
        <f t="shared" si="0"/>
        <v>1.9230769230769232E-2</v>
      </c>
      <c r="I11" t="b">
        <f>H11&gt;'1 Objective'!$D$7</f>
        <v>0</v>
      </c>
    </row>
    <row r="12" spans="1:9" x14ac:dyDescent="0.25">
      <c r="E12" s="8" t="s">
        <v>8</v>
      </c>
      <c r="F12" s="8" t="s">
        <v>2</v>
      </c>
      <c r="G12" s="11">
        <f>COUNTIFS(learning_apps_usage,_xlfn.CONCAT("*",E12,"*"),learning_apps_usage,_xlfn.CONCAT("*",F12,"*"))</f>
        <v>10</v>
      </c>
      <c r="H12" s="10">
        <f t="shared" si="0"/>
        <v>9.6153846153846159E-2</v>
      </c>
      <c r="I12" s="11" t="b">
        <f>H12&gt;'1 Objective'!$D$7</f>
        <v>1</v>
      </c>
    </row>
    <row r="13" spans="1:9" x14ac:dyDescent="0.25">
      <c r="E13" s="8" t="s">
        <v>34</v>
      </c>
      <c r="F13" s="8" t="s">
        <v>2</v>
      </c>
      <c r="G13" s="11">
        <f>COUNTIFS(learning_apps_usage,_xlfn.CONCAT("*",E13,"*"),learning_apps_usage,_xlfn.CONCAT("*",F13,"*"))</f>
        <v>19</v>
      </c>
      <c r="H13" s="10">
        <f t="shared" si="0"/>
        <v>0.18269230769230768</v>
      </c>
      <c r="I13" s="11" t="b">
        <f>H13&gt;'1 Objective'!$D$7</f>
        <v>1</v>
      </c>
    </row>
  </sheetData>
  <mergeCells count="2">
    <mergeCell ref="E3:F3"/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E034-89AF-4514-92BC-EF6DD1DD0977}">
  <dimension ref="A1:H15"/>
  <sheetViews>
    <sheetView workbookViewId="0">
      <selection activeCell="H2" sqref="H2:H6"/>
    </sheetView>
  </sheetViews>
  <sheetFormatPr defaultRowHeight="15" x14ac:dyDescent="0.25"/>
  <cols>
    <col min="8" max="8" width="13.140625" bestFit="1" customWidth="1"/>
  </cols>
  <sheetData>
    <row r="1" spans="1:8" x14ac:dyDescent="0.25">
      <c r="A1" t="s">
        <v>92</v>
      </c>
      <c r="H1" s="3" t="s">
        <v>38</v>
      </c>
    </row>
    <row r="2" spans="1:8" x14ac:dyDescent="0.25">
      <c r="A2" s="8" t="s">
        <v>14</v>
      </c>
      <c r="H2" s="4" t="s">
        <v>14</v>
      </c>
    </row>
    <row r="3" spans="1:8" x14ac:dyDescent="0.25">
      <c r="A3" s="4" t="s">
        <v>36</v>
      </c>
      <c r="H3" s="4" t="s">
        <v>36</v>
      </c>
    </row>
    <row r="4" spans="1:8" x14ac:dyDescent="0.25">
      <c r="A4" s="8" t="s">
        <v>36</v>
      </c>
      <c r="H4" s="4" t="s">
        <v>8</v>
      </c>
    </row>
    <row r="5" spans="1:8" x14ac:dyDescent="0.25">
      <c r="A5" s="8" t="s">
        <v>36</v>
      </c>
      <c r="H5" s="4" t="s">
        <v>34</v>
      </c>
    </row>
    <row r="6" spans="1:8" x14ac:dyDescent="0.25">
      <c r="A6" s="4" t="s">
        <v>8</v>
      </c>
      <c r="H6" s="4" t="s">
        <v>2</v>
      </c>
    </row>
    <row r="7" spans="1:8" x14ac:dyDescent="0.25">
      <c r="A7" s="8" t="s">
        <v>8</v>
      </c>
      <c r="H7" s="4" t="s">
        <v>40</v>
      </c>
    </row>
    <row r="8" spans="1:8" x14ac:dyDescent="0.25">
      <c r="A8" s="8" t="s">
        <v>34</v>
      </c>
    </row>
    <row r="9" spans="1:8" x14ac:dyDescent="0.25">
      <c r="A9" s="8" t="s">
        <v>2</v>
      </c>
    </row>
    <row r="10" spans="1:8" x14ac:dyDescent="0.25">
      <c r="A10" s="4" t="s">
        <v>8</v>
      </c>
    </row>
    <row r="11" spans="1:8" x14ac:dyDescent="0.25">
      <c r="A11" s="8" t="s">
        <v>34</v>
      </c>
    </row>
    <row r="12" spans="1:8" x14ac:dyDescent="0.25">
      <c r="A12" s="8" t="s">
        <v>2</v>
      </c>
    </row>
    <row r="13" spans="1:8" x14ac:dyDescent="0.25">
      <c r="A13" s="4" t="s">
        <v>34</v>
      </c>
    </row>
    <row r="14" spans="1:8" x14ac:dyDescent="0.25">
      <c r="A14" s="8" t="s">
        <v>2</v>
      </c>
    </row>
    <row r="15" spans="1:8" x14ac:dyDescent="0.25">
      <c r="A15" s="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1 Objective</vt:lpstr>
      <vt:lpstr>2 Online Learning Platform Row</vt:lpstr>
      <vt:lpstr>3 Corrected Data</vt:lpstr>
      <vt:lpstr>4 Pivot</vt:lpstr>
      <vt:lpstr>5 All Platform list</vt:lpstr>
      <vt:lpstr>6 Platform PIvot</vt:lpstr>
      <vt:lpstr>7 First Level Support</vt:lpstr>
      <vt:lpstr>8 Support Platform Pairs</vt:lpstr>
      <vt:lpstr>Sheet16</vt:lpstr>
      <vt:lpstr>9 Triplets</vt:lpstr>
      <vt:lpstr>10 Mining Rules</vt:lpstr>
      <vt:lpstr>11 Conclusion</vt:lpstr>
      <vt:lpstr>learning_apps_usage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Trivedi</dc:creator>
  <cp:lastModifiedBy>Rajiv Trivedi</cp:lastModifiedBy>
  <dcterms:created xsi:type="dcterms:W3CDTF">2023-11-13T13:22:21Z</dcterms:created>
  <dcterms:modified xsi:type="dcterms:W3CDTF">2023-11-13T14:51:10Z</dcterms:modified>
</cp:coreProperties>
</file>