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ol_patil\Desktop\"/>
    </mc:Choice>
  </mc:AlternateContent>
  <bookViews>
    <workbookView xWindow="0" yWindow="0" windowWidth="20490" windowHeight="7755" activeTab="1"/>
  </bookViews>
  <sheets>
    <sheet name="UIRate" sheetId="7" r:id="rId1"/>
    <sheet name="Devitation Price" sheetId="8" r:id="rId2"/>
    <sheet name="Sheet1" sheetId="9" state="hidden" r:id="rId3"/>
  </sheets>
  <calcPr calcId="152511"/>
</workbook>
</file>

<file path=xl/calcChain.xml><?xml version="1.0" encoding="utf-8"?>
<calcChain xmlns="http://schemas.openxmlformats.org/spreadsheetml/2006/main">
  <c r="C203" i="7" l="1"/>
  <c r="B203" i="7"/>
  <c r="AG3" i="9"/>
  <c r="G3" i="9" s="1"/>
  <c r="AG4" i="9"/>
  <c r="G4" i="9" s="1"/>
  <c r="AG5" i="9"/>
  <c r="G5" i="9" s="1"/>
  <c r="AG6" i="9"/>
  <c r="G6" i="9" s="1"/>
  <c r="I6" i="9" s="1"/>
  <c r="AG7" i="9"/>
  <c r="G7" i="9" s="1"/>
  <c r="AG8" i="9"/>
  <c r="G8" i="9" s="1"/>
  <c r="AG9" i="9"/>
  <c r="G9" i="9" s="1"/>
  <c r="AG10" i="9"/>
  <c r="G10" i="9" s="1"/>
  <c r="AG11" i="9"/>
  <c r="G11" i="9" s="1"/>
  <c r="AG12" i="9"/>
  <c r="G12" i="9" s="1"/>
  <c r="AG13" i="9"/>
  <c r="G13" i="9" s="1"/>
  <c r="AG14" i="9"/>
  <c r="G14" i="9" s="1"/>
  <c r="I14" i="9" s="1"/>
  <c r="AG15" i="9"/>
  <c r="G15" i="9" s="1"/>
  <c r="AG16" i="9"/>
  <c r="G16" i="9" s="1"/>
  <c r="AG17" i="9"/>
  <c r="G17" i="9" s="1"/>
  <c r="AG18" i="9"/>
  <c r="G18" i="9" s="1"/>
  <c r="AG19" i="9"/>
  <c r="G19" i="9" s="1"/>
  <c r="AG20" i="9"/>
  <c r="G20" i="9" s="1"/>
  <c r="AG21" i="9"/>
  <c r="G21" i="9" s="1"/>
  <c r="AG22" i="9"/>
  <c r="G22" i="9" s="1"/>
  <c r="I22" i="9" s="1"/>
  <c r="AG23" i="9"/>
  <c r="G23" i="9" s="1"/>
  <c r="AG24" i="9"/>
  <c r="G24" i="9" s="1"/>
  <c r="AG25" i="9"/>
  <c r="G25" i="9" s="1"/>
  <c r="AG26" i="9"/>
  <c r="G26" i="9" s="1"/>
  <c r="AG27" i="9"/>
  <c r="G27" i="9" s="1"/>
  <c r="AG28" i="9"/>
  <c r="G28" i="9" s="1"/>
  <c r="AG29" i="9"/>
  <c r="G29" i="9" s="1"/>
  <c r="AG30" i="9"/>
  <c r="G30" i="9" s="1"/>
  <c r="I30" i="9" s="1"/>
  <c r="AG31" i="9"/>
  <c r="G31" i="9" s="1"/>
  <c r="AG32" i="9"/>
  <c r="G32" i="9" s="1"/>
  <c r="AG33" i="9"/>
  <c r="G33" i="9" s="1"/>
  <c r="AG34" i="9"/>
  <c r="G34" i="9" s="1"/>
  <c r="AG35" i="9"/>
  <c r="G35" i="9" s="1"/>
  <c r="AG36" i="9"/>
  <c r="G36" i="9" s="1"/>
  <c r="AG37" i="9"/>
  <c r="G37" i="9" s="1"/>
  <c r="AG38" i="9"/>
  <c r="G38" i="9" s="1"/>
  <c r="I38" i="9" s="1"/>
  <c r="AG39" i="9"/>
  <c r="G39" i="9" s="1"/>
  <c r="AG40" i="9"/>
  <c r="G40" i="9" s="1"/>
  <c r="AG41" i="9"/>
  <c r="G41" i="9" s="1"/>
  <c r="AG42" i="9"/>
  <c r="G42" i="9" s="1"/>
  <c r="I42" i="9" s="1"/>
  <c r="AG43" i="9"/>
  <c r="G43" i="9" s="1"/>
  <c r="AG44" i="9"/>
  <c r="G44" i="9" s="1"/>
  <c r="I44" i="9" s="1"/>
  <c r="AG45" i="9"/>
  <c r="G45" i="9" s="1"/>
  <c r="AG46" i="9"/>
  <c r="G46" i="9" s="1"/>
  <c r="C46" i="9" s="1"/>
  <c r="E46" i="9" s="1"/>
  <c r="AG47" i="9"/>
  <c r="G47" i="9" s="1"/>
  <c r="AG48" i="9"/>
  <c r="G48" i="9" s="1"/>
  <c r="I48" i="9" s="1"/>
  <c r="AG49" i="9"/>
  <c r="G49" i="9" s="1"/>
  <c r="AG50" i="9"/>
  <c r="G50" i="9" s="1"/>
  <c r="C50" i="9" s="1"/>
  <c r="E50" i="9" s="1"/>
  <c r="AG51" i="9"/>
  <c r="G51" i="9" s="1"/>
  <c r="AG52" i="9"/>
  <c r="G52" i="9" s="1"/>
  <c r="AG53" i="9"/>
  <c r="G53" i="9" s="1"/>
  <c r="AG54" i="9"/>
  <c r="G54" i="9" s="1"/>
  <c r="C54" i="9" s="1"/>
  <c r="E54" i="9" s="1"/>
  <c r="AG55" i="9"/>
  <c r="G55" i="9" s="1"/>
  <c r="AG56" i="9"/>
  <c r="G56" i="9" s="1"/>
  <c r="AG57" i="9"/>
  <c r="G57" i="9" s="1"/>
  <c r="AG58" i="9"/>
  <c r="G58" i="9" s="1"/>
  <c r="I58" i="9" s="1"/>
  <c r="AG59" i="9"/>
  <c r="G59" i="9" s="1"/>
  <c r="AG60" i="9"/>
  <c r="G60" i="9" s="1"/>
  <c r="AG61" i="9"/>
  <c r="G61" i="9" s="1"/>
  <c r="AG62" i="9"/>
  <c r="G62" i="9" s="1"/>
  <c r="I62" i="9" s="1"/>
  <c r="AG63" i="9"/>
  <c r="G63" i="9" s="1"/>
  <c r="AG64" i="9"/>
  <c r="G64" i="9" s="1"/>
  <c r="I64" i="9" s="1"/>
  <c r="AG65" i="9"/>
  <c r="G65" i="9" s="1"/>
  <c r="AG66" i="9"/>
  <c r="G66" i="9" s="1"/>
  <c r="C66" i="9" s="1"/>
  <c r="E66" i="9" s="1"/>
  <c r="AG67" i="9"/>
  <c r="G67" i="9" s="1"/>
  <c r="AG68" i="9"/>
  <c r="G68" i="9" s="1"/>
  <c r="AG69" i="9"/>
  <c r="G69" i="9" s="1"/>
  <c r="AG70" i="9"/>
  <c r="G70" i="9" s="1"/>
  <c r="C70" i="9" s="1"/>
  <c r="E70" i="9" s="1"/>
  <c r="AG71" i="9"/>
  <c r="G71" i="9" s="1"/>
  <c r="AG72" i="9"/>
  <c r="G72" i="9" s="1"/>
  <c r="I72" i="9" s="1"/>
  <c r="AG73" i="9"/>
  <c r="G73" i="9" s="1"/>
  <c r="AG74" i="9"/>
  <c r="G74" i="9" s="1"/>
  <c r="I74" i="9" s="1"/>
  <c r="AG75" i="9"/>
  <c r="G75" i="9" s="1"/>
  <c r="AG76" i="9"/>
  <c r="G76" i="9" s="1"/>
  <c r="AG77" i="9"/>
  <c r="G77" i="9" s="1"/>
  <c r="AG78" i="9"/>
  <c r="G78" i="9" s="1"/>
  <c r="C78" i="9" s="1"/>
  <c r="E78" i="9" s="1"/>
  <c r="AG79" i="9"/>
  <c r="G79" i="9" s="1"/>
  <c r="AG80" i="9"/>
  <c r="G80" i="9" s="1"/>
  <c r="I80" i="9" s="1"/>
  <c r="AG81" i="9"/>
  <c r="G81" i="9" s="1"/>
  <c r="AG82" i="9"/>
  <c r="G82" i="9" s="1"/>
  <c r="C82" i="9" s="1"/>
  <c r="E82" i="9" s="1"/>
  <c r="AG83" i="9"/>
  <c r="G83" i="9" s="1"/>
  <c r="AG84" i="9"/>
  <c r="G84" i="9" s="1"/>
  <c r="AG85" i="9"/>
  <c r="G85" i="9" s="1"/>
  <c r="AG86" i="9"/>
  <c r="G86" i="9" s="1"/>
  <c r="I86" i="9" s="1"/>
  <c r="AG102" i="9"/>
  <c r="G102" i="9" s="1"/>
  <c r="AG107" i="9"/>
  <c r="G107" i="9" s="1"/>
  <c r="I107" i="9" s="1"/>
  <c r="AG108" i="9"/>
  <c r="G108" i="9" s="1"/>
  <c r="AG109" i="9"/>
  <c r="G109" i="9" s="1"/>
  <c r="AG110" i="9"/>
  <c r="G110" i="9" s="1"/>
  <c r="AG111" i="9"/>
  <c r="G111" i="9" s="1"/>
  <c r="C111" i="9" s="1"/>
  <c r="E111" i="9" s="1"/>
  <c r="AG112" i="9"/>
  <c r="G112" i="9" s="1"/>
  <c r="AG113" i="9"/>
  <c r="G113" i="9" s="1"/>
  <c r="AG114" i="9"/>
  <c r="G114" i="9" s="1"/>
  <c r="AG115" i="9"/>
  <c r="G115" i="9" s="1"/>
  <c r="I115" i="9" s="1"/>
  <c r="AG116" i="9"/>
  <c r="G116" i="9" s="1"/>
  <c r="AG117" i="9"/>
  <c r="G117" i="9" s="1"/>
  <c r="AG118" i="9"/>
  <c r="G118" i="9" s="1"/>
  <c r="AG119" i="9"/>
  <c r="G119" i="9" s="1"/>
  <c r="I119" i="9" s="1"/>
  <c r="AG120" i="9"/>
  <c r="G120" i="9" s="1"/>
  <c r="AG121" i="9"/>
  <c r="G121" i="9" s="1"/>
  <c r="AG122" i="9"/>
  <c r="G122" i="9" s="1"/>
  <c r="AG123" i="9"/>
  <c r="G123" i="9" s="1"/>
  <c r="I123" i="9" s="1"/>
  <c r="AG124" i="9"/>
  <c r="G124" i="9" s="1"/>
  <c r="AG125" i="9"/>
  <c r="G125" i="9" s="1"/>
  <c r="AG126" i="9"/>
  <c r="G126" i="9" s="1"/>
  <c r="AG127" i="9"/>
  <c r="G127" i="9" s="1"/>
  <c r="I127" i="9" s="1"/>
  <c r="AG128" i="9"/>
  <c r="G128" i="9" s="1"/>
  <c r="I128" i="9" s="1"/>
  <c r="AG129" i="9"/>
  <c r="G129" i="9" s="1"/>
  <c r="I129" i="9" s="1"/>
  <c r="AG130" i="9"/>
  <c r="G130" i="9" s="1"/>
  <c r="AG131" i="9"/>
  <c r="G131" i="9" s="1"/>
  <c r="C131" i="9" s="1"/>
  <c r="E131" i="9" s="1"/>
  <c r="AG132" i="9"/>
  <c r="G132" i="9" s="1"/>
  <c r="AG133" i="9"/>
  <c r="G133" i="9" s="1"/>
  <c r="AG134" i="9"/>
  <c r="G134" i="9" s="1"/>
  <c r="AG135" i="9"/>
  <c r="G135" i="9" s="1"/>
  <c r="I135" i="9" s="1"/>
  <c r="AG136" i="9"/>
  <c r="G136" i="9" s="1"/>
  <c r="AG137" i="9"/>
  <c r="G137" i="9" s="1"/>
  <c r="AG138" i="9"/>
  <c r="G138" i="9" s="1"/>
  <c r="AG139" i="9"/>
  <c r="G139" i="9" s="1"/>
  <c r="C139" i="9" s="1"/>
  <c r="E139" i="9" s="1"/>
  <c r="AG140" i="9"/>
  <c r="G140" i="9" s="1"/>
  <c r="I140" i="9" s="1"/>
  <c r="AG141" i="9"/>
  <c r="G141" i="9" s="1"/>
  <c r="AG142" i="9"/>
  <c r="G142" i="9" s="1"/>
  <c r="AG143" i="9"/>
  <c r="G143" i="9" s="1"/>
  <c r="I143" i="9" s="1"/>
  <c r="AG144" i="9"/>
  <c r="G144" i="9" s="1"/>
  <c r="I144" i="9" s="1"/>
  <c r="AG145" i="9"/>
  <c r="G145" i="9" s="1"/>
  <c r="I145" i="9" s="1"/>
  <c r="AG146" i="9"/>
  <c r="G146" i="9" s="1"/>
  <c r="AG147" i="9"/>
  <c r="G147" i="9" s="1"/>
  <c r="C147" i="9" s="1"/>
  <c r="E147" i="9" s="1"/>
  <c r="AG148" i="9"/>
  <c r="G148" i="9" s="1"/>
  <c r="C148" i="9" s="1"/>
  <c r="E148" i="9" s="1"/>
  <c r="AG149" i="9"/>
  <c r="G149" i="9" s="1"/>
  <c r="AG150" i="9"/>
  <c r="G150" i="9" s="1"/>
  <c r="AG151" i="9"/>
  <c r="G151" i="9" s="1"/>
  <c r="C151" i="9" s="1"/>
  <c r="E151" i="9" s="1"/>
  <c r="AG152" i="9"/>
  <c r="G152" i="9" s="1"/>
  <c r="I152" i="9" s="1"/>
  <c r="AG153" i="9"/>
  <c r="G153" i="9" s="1"/>
  <c r="I153" i="9" s="1"/>
  <c r="AG154" i="9"/>
  <c r="G154" i="9" s="1"/>
  <c r="AG155" i="9"/>
  <c r="G155" i="9" s="1"/>
  <c r="I155" i="9" s="1"/>
  <c r="AG156" i="9"/>
  <c r="G156" i="9" s="1"/>
  <c r="I156" i="9" s="1"/>
  <c r="AG157" i="9"/>
  <c r="G157" i="9" s="1"/>
  <c r="C157" i="9" s="1"/>
  <c r="E157" i="9" s="1"/>
  <c r="AG158" i="9"/>
  <c r="G158" i="9" s="1"/>
  <c r="AG159" i="9"/>
  <c r="G159" i="9" s="1"/>
  <c r="C159" i="9" s="1"/>
  <c r="E159" i="9" s="1"/>
  <c r="AG160" i="9"/>
  <c r="G160" i="9" s="1"/>
  <c r="C160" i="9" s="1"/>
  <c r="E160" i="9" s="1"/>
  <c r="AG161" i="9"/>
  <c r="G161" i="9" s="1"/>
  <c r="C161" i="9" s="1"/>
  <c r="E161" i="9" s="1"/>
  <c r="AG162" i="9"/>
  <c r="G162" i="9" s="1"/>
  <c r="AG163" i="9"/>
  <c r="G163" i="9" s="1"/>
  <c r="I163" i="9" s="1"/>
  <c r="AG164" i="9"/>
  <c r="G164" i="9" s="1"/>
  <c r="I164" i="9" s="1"/>
  <c r="AG165" i="9"/>
  <c r="G165" i="9" s="1"/>
  <c r="I165" i="9" s="1"/>
  <c r="AG166" i="9"/>
  <c r="G166" i="9" s="1"/>
  <c r="AG167" i="9"/>
  <c r="G167" i="9" s="1"/>
  <c r="C167" i="9" s="1"/>
  <c r="E167" i="9" s="1"/>
  <c r="AG168" i="9"/>
  <c r="G168" i="9" s="1"/>
  <c r="I168" i="9" s="1"/>
  <c r="AG169" i="9"/>
  <c r="G169" i="9" s="1"/>
  <c r="AG170" i="9"/>
  <c r="G170" i="9" s="1"/>
  <c r="AG171" i="9"/>
  <c r="AG172" i="9"/>
  <c r="G172" i="9" s="1"/>
  <c r="AG173" i="9"/>
  <c r="G173" i="9" s="1"/>
  <c r="C173" i="9" s="1"/>
  <c r="E173" i="9" s="1"/>
  <c r="AG174" i="9"/>
  <c r="G174" i="9" s="1"/>
  <c r="AG175" i="9"/>
  <c r="AG176" i="9"/>
  <c r="G176" i="9" s="1"/>
  <c r="C176" i="9" s="1"/>
  <c r="E176" i="9" s="1"/>
  <c r="AG177" i="9"/>
  <c r="G177" i="9" s="1"/>
  <c r="C177" i="9" s="1"/>
  <c r="E177" i="9" s="1"/>
  <c r="AG178" i="9"/>
  <c r="G178" i="9" s="1"/>
  <c r="AG179" i="9"/>
  <c r="AG180" i="9"/>
  <c r="G180" i="9" s="1"/>
  <c r="I180" i="9" s="1"/>
  <c r="AG181" i="9"/>
  <c r="G181" i="9" s="1"/>
  <c r="I181" i="9" s="1"/>
  <c r="AG182" i="9"/>
  <c r="G182" i="9" s="1"/>
  <c r="AG183" i="9"/>
  <c r="AG184" i="9"/>
  <c r="G184" i="9" s="1"/>
  <c r="I184" i="9" s="1"/>
  <c r="AG185" i="9"/>
  <c r="G185" i="9" s="1"/>
  <c r="AG186" i="9"/>
  <c r="G186" i="9" s="1"/>
  <c r="AG187" i="9"/>
  <c r="AG188" i="9"/>
  <c r="G188" i="9" s="1"/>
  <c r="AG189" i="9"/>
  <c r="G189" i="9" s="1"/>
  <c r="I189" i="9" s="1"/>
  <c r="AG190" i="9"/>
  <c r="G190" i="9" s="1"/>
  <c r="AG191" i="9"/>
  <c r="AG192" i="9"/>
  <c r="G192" i="9" s="1"/>
  <c r="I192" i="9" s="1"/>
  <c r="AG193" i="9"/>
  <c r="G193" i="9" s="1"/>
  <c r="I193" i="9" s="1"/>
  <c r="AG194" i="9"/>
  <c r="G194" i="9" s="1"/>
  <c r="AG195" i="9"/>
  <c r="AG196" i="9"/>
  <c r="G196" i="9" s="1"/>
  <c r="C196" i="9" s="1"/>
  <c r="E196" i="9" s="1"/>
  <c r="AG197" i="9"/>
  <c r="G197" i="9" s="1"/>
  <c r="I197" i="9" s="1"/>
  <c r="AG198" i="9"/>
  <c r="G198" i="9" s="1"/>
  <c r="AG199" i="9"/>
  <c r="AG200" i="9"/>
  <c r="G200" i="9" s="1"/>
  <c r="I200" i="9" s="1"/>
  <c r="AG201" i="9"/>
  <c r="G201" i="9" s="1"/>
  <c r="I201" i="9" s="1"/>
  <c r="AG202" i="9"/>
  <c r="G202" i="9" s="1"/>
  <c r="AG2" i="9"/>
  <c r="I196" i="9"/>
  <c r="C193" i="9"/>
  <c r="E193" i="9" s="1"/>
  <c r="C192" i="9"/>
  <c r="E192" i="9" s="1"/>
  <c r="C189" i="9"/>
  <c r="E189" i="9" s="1"/>
  <c r="I188" i="9"/>
  <c r="I185" i="9"/>
  <c r="C180" i="9"/>
  <c r="E180" i="9" s="1"/>
  <c r="I177" i="9"/>
  <c r="I173" i="9"/>
  <c r="I172" i="9"/>
  <c r="I169" i="9"/>
  <c r="I167" i="9"/>
  <c r="C164" i="9"/>
  <c r="E164" i="9" s="1"/>
  <c r="I161" i="9"/>
  <c r="I157" i="9"/>
  <c r="I149" i="9"/>
  <c r="I148" i="9"/>
  <c r="C145" i="9"/>
  <c r="E145" i="9" s="1"/>
  <c r="C144" i="9"/>
  <c r="E144" i="9" s="1"/>
  <c r="C143" i="9"/>
  <c r="E143" i="9" s="1"/>
  <c r="I141" i="9"/>
  <c r="C141" i="9"/>
  <c r="E141" i="9" s="1"/>
  <c r="I137" i="9"/>
  <c r="I136" i="9"/>
  <c r="I133" i="9"/>
  <c r="I132" i="9"/>
  <c r="C132" i="9"/>
  <c r="E132" i="9" s="1"/>
  <c r="C129" i="9"/>
  <c r="E129" i="9" s="1"/>
  <c r="C128" i="9"/>
  <c r="E128" i="9" s="1"/>
  <c r="I125" i="9"/>
  <c r="C125" i="9"/>
  <c r="E125" i="9" s="1"/>
  <c r="I124" i="9"/>
  <c r="I121" i="9"/>
  <c r="I120" i="9"/>
  <c r="I117" i="9"/>
  <c r="I116" i="9"/>
  <c r="C116" i="9"/>
  <c r="E116" i="9" s="1"/>
  <c r="C115" i="9"/>
  <c r="E115" i="9" s="1"/>
  <c r="I113" i="9"/>
  <c r="C113" i="9"/>
  <c r="E113" i="9" s="1"/>
  <c r="I112" i="9"/>
  <c r="I111" i="9"/>
  <c r="I109" i="9"/>
  <c r="C109" i="9"/>
  <c r="E109" i="9" s="1"/>
  <c r="I108" i="9"/>
  <c r="AF106" i="9"/>
  <c r="AG106" i="9" s="1"/>
  <c r="G106" i="9" s="1"/>
  <c r="C106" i="9" s="1"/>
  <c r="E106" i="9" s="1"/>
  <c r="AF105" i="9"/>
  <c r="AG105" i="9" s="1"/>
  <c r="G105" i="9" s="1"/>
  <c r="I105" i="9" s="1"/>
  <c r="AF104" i="9"/>
  <c r="AG104" i="9" s="1"/>
  <c r="G104" i="9" s="1"/>
  <c r="I104" i="9" s="1"/>
  <c r="AF103" i="9"/>
  <c r="AG103" i="9" s="1"/>
  <c r="G103" i="9" s="1"/>
  <c r="AF101" i="9"/>
  <c r="AG101" i="9" s="1"/>
  <c r="G101" i="9" s="1"/>
  <c r="AF100" i="9"/>
  <c r="AG100" i="9" s="1"/>
  <c r="G100" i="9" s="1"/>
  <c r="AF99" i="9"/>
  <c r="AG99" i="9" s="1"/>
  <c r="G99" i="9" s="1"/>
  <c r="I99" i="9" s="1"/>
  <c r="AF98" i="9"/>
  <c r="AG98" i="9" s="1"/>
  <c r="G98" i="9" s="1"/>
  <c r="AF97" i="9"/>
  <c r="AG97" i="9" s="1"/>
  <c r="G97" i="9" s="1"/>
  <c r="AF96" i="9"/>
  <c r="AF95" i="9"/>
  <c r="AG95" i="9" s="1"/>
  <c r="G95" i="9" s="1"/>
  <c r="AF94" i="9"/>
  <c r="AG94" i="9" s="1"/>
  <c r="G94" i="9" s="1"/>
  <c r="I94" i="9" s="1"/>
  <c r="AF93" i="9"/>
  <c r="AG93" i="9" s="1"/>
  <c r="G93" i="9" s="1"/>
  <c r="AF92" i="9"/>
  <c r="AF91" i="9"/>
  <c r="AG91" i="9" s="1"/>
  <c r="G91" i="9" s="1"/>
  <c r="I91" i="9" s="1"/>
  <c r="AF90" i="9"/>
  <c r="AF89" i="9"/>
  <c r="AG89" i="9" s="1"/>
  <c r="G89" i="9" s="1"/>
  <c r="I89" i="9" s="1"/>
  <c r="AF88" i="9"/>
  <c r="AG88" i="9" s="1"/>
  <c r="G88" i="9" s="1"/>
  <c r="I88" i="9" s="1"/>
  <c r="AF87" i="9"/>
  <c r="AG87" i="9" s="1"/>
  <c r="G87" i="9" s="1"/>
  <c r="C85" i="9"/>
  <c r="E85" i="9" s="1"/>
  <c r="I83" i="9"/>
  <c r="C81" i="9"/>
  <c r="E81" i="9" s="1"/>
  <c r="I79" i="9"/>
  <c r="C79" i="9"/>
  <c r="E79" i="9" s="1"/>
  <c r="C77" i="9"/>
  <c r="E77" i="9" s="1"/>
  <c r="I77" i="9"/>
  <c r="I75" i="9"/>
  <c r="C74" i="9"/>
  <c r="E74" i="9" s="1"/>
  <c r="C73" i="9"/>
  <c r="E73" i="9" s="1"/>
  <c r="I71" i="9"/>
  <c r="C71" i="9"/>
  <c r="E71" i="9" s="1"/>
  <c r="C69" i="9"/>
  <c r="E69" i="9" s="1"/>
  <c r="I67" i="9"/>
  <c r="C65" i="9"/>
  <c r="E65" i="9" s="1"/>
  <c r="I63" i="9"/>
  <c r="C62" i="9"/>
  <c r="E62" i="9" s="1"/>
  <c r="C61" i="9"/>
  <c r="E61" i="9" s="1"/>
  <c r="I59" i="9"/>
  <c r="C58" i="9"/>
  <c r="E58" i="9" s="1"/>
  <c r="C57" i="9"/>
  <c r="E57" i="9" s="1"/>
  <c r="I56" i="9"/>
  <c r="I55" i="9"/>
  <c r="I54" i="9"/>
  <c r="C53" i="9"/>
  <c r="E53" i="9" s="1"/>
  <c r="I51" i="9"/>
  <c r="I50" i="9"/>
  <c r="C49" i="9"/>
  <c r="E49" i="9" s="1"/>
  <c r="I46" i="9"/>
  <c r="C45" i="9"/>
  <c r="E45" i="9" s="1"/>
  <c r="I43" i="9"/>
  <c r="C43" i="9"/>
  <c r="E43" i="9" s="1"/>
  <c r="I39" i="9"/>
  <c r="C39" i="9"/>
  <c r="E39" i="9" s="1"/>
  <c r="C35" i="9"/>
  <c r="E35" i="9" s="1"/>
  <c r="I34" i="9"/>
  <c r="I31" i="9"/>
  <c r="I27" i="9"/>
  <c r="I26" i="9"/>
  <c r="I23" i="9"/>
  <c r="I19" i="9"/>
  <c r="I18" i="9"/>
  <c r="C15" i="9"/>
  <c r="E15" i="9" s="1"/>
  <c r="C11" i="9"/>
  <c r="E11" i="9" s="1"/>
  <c r="I10" i="9"/>
  <c r="I7" i="9"/>
  <c r="C7" i="9"/>
  <c r="E7" i="9" s="1"/>
  <c r="I3" i="9"/>
  <c r="C72" i="9" l="1"/>
  <c r="E72" i="9" s="1"/>
  <c r="C119" i="9"/>
  <c r="E119" i="9" s="1"/>
  <c r="C123" i="9"/>
  <c r="E123" i="9" s="1"/>
  <c r="I139" i="9"/>
  <c r="I159" i="9"/>
  <c r="C80" i="9"/>
  <c r="E80" i="9" s="1"/>
  <c r="C107" i="9"/>
  <c r="E107" i="9" s="1"/>
  <c r="C127" i="9"/>
  <c r="E127" i="9" s="1"/>
  <c r="I131" i="9"/>
  <c r="C135" i="9"/>
  <c r="E135" i="9" s="1"/>
  <c r="I151" i="9"/>
  <c r="C44" i="9"/>
  <c r="E44" i="9" s="1"/>
  <c r="C155" i="9"/>
  <c r="E155" i="9" s="1"/>
  <c r="I97" i="9"/>
  <c r="C97" i="9"/>
  <c r="E97" i="9" s="1"/>
  <c r="I101" i="9"/>
  <c r="C101" i="9"/>
  <c r="E101" i="9" s="1"/>
  <c r="C103" i="9"/>
  <c r="E103" i="9" s="1"/>
  <c r="I103" i="9"/>
  <c r="C92" i="9"/>
  <c r="E92" i="9" s="1"/>
  <c r="AG96" i="9"/>
  <c r="G96" i="9" s="1"/>
  <c r="C96" i="9" s="1"/>
  <c r="E96" i="9" s="1"/>
  <c r="AG92" i="9"/>
  <c r="G92" i="9" s="1"/>
  <c r="C88" i="9"/>
  <c r="E88" i="9" s="1"/>
  <c r="AG90" i="9"/>
  <c r="G90" i="9" s="1"/>
  <c r="C90" i="9" s="1"/>
  <c r="E90" i="9" s="1"/>
  <c r="I78" i="9"/>
  <c r="I66" i="9"/>
  <c r="I70" i="9"/>
  <c r="I82" i="9"/>
  <c r="C94" i="9"/>
  <c r="E94" i="9" s="1"/>
  <c r="C86" i="9"/>
  <c r="E86" i="9" s="1"/>
  <c r="C163" i="9"/>
  <c r="E163" i="9" s="1"/>
  <c r="I106" i="9"/>
  <c r="F2" i="9"/>
  <c r="B2" i="7" s="1"/>
  <c r="G2" i="9"/>
  <c r="I2" i="9" s="1"/>
  <c r="G199" i="9"/>
  <c r="F199" i="9"/>
  <c r="B199" i="9" s="1"/>
  <c r="G195" i="9"/>
  <c r="F195" i="9"/>
  <c r="G191" i="9"/>
  <c r="F191" i="9"/>
  <c r="G187" i="9"/>
  <c r="F187" i="9"/>
  <c r="G183" i="9"/>
  <c r="F183" i="9"/>
  <c r="G179" i="9"/>
  <c r="F179" i="9"/>
  <c r="G175" i="9"/>
  <c r="F175" i="9"/>
  <c r="G171" i="9"/>
  <c r="F171" i="9"/>
  <c r="I147" i="9"/>
  <c r="I160" i="9"/>
  <c r="I176" i="9"/>
  <c r="F202" i="9"/>
  <c r="B202" i="9" s="1"/>
  <c r="F200" i="9"/>
  <c r="F198" i="9"/>
  <c r="F196" i="9"/>
  <c r="F194" i="9"/>
  <c r="F192" i="9"/>
  <c r="F190" i="9"/>
  <c r="B190" i="9" s="1"/>
  <c r="F188" i="9"/>
  <c r="F186" i="9"/>
  <c r="B186" i="9" s="1"/>
  <c r="F184" i="9"/>
  <c r="F182" i="9"/>
  <c r="F180" i="9"/>
  <c r="F178" i="9"/>
  <c r="F176" i="9"/>
  <c r="F174" i="9"/>
  <c r="B174" i="9" s="1"/>
  <c r="F172" i="9"/>
  <c r="F170" i="9"/>
  <c r="B170" i="9" s="1"/>
  <c r="F168" i="9"/>
  <c r="F166" i="9"/>
  <c r="F164" i="9"/>
  <c r="F162" i="9"/>
  <c r="F160" i="9"/>
  <c r="F158" i="9"/>
  <c r="B158" i="9" s="1"/>
  <c r="F156" i="9"/>
  <c r="F154" i="9"/>
  <c r="B154" i="9" s="1"/>
  <c r="F152" i="9"/>
  <c r="F150" i="9"/>
  <c r="F148" i="9"/>
  <c r="F146" i="9"/>
  <c r="F144" i="9"/>
  <c r="F142" i="9"/>
  <c r="B142" i="9" s="1"/>
  <c r="F140" i="9"/>
  <c r="F138" i="9"/>
  <c r="B138" i="9" s="1"/>
  <c r="F136" i="9"/>
  <c r="F134" i="9"/>
  <c r="F132" i="9"/>
  <c r="F130" i="9"/>
  <c r="F128" i="9"/>
  <c r="F126" i="9"/>
  <c r="B126" i="9" s="1"/>
  <c r="F124" i="9"/>
  <c r="F122" i="9"/>
  <c r="B122" i="9" s="1"/>
  <c r="F120" i="9"/>
  <c r="F118" i="9"/>
  <c r="F116" i="9"/>
  <c r="F114" i="9"/>
  <c r="F112" i="9"/>
  <c r="F110" i="9"/>
  <c r="B110" i="9" s="1"/>
  <c r="F108" i="9"/>
  <c r="F106" i="9"/>
  <c r="B106" i="7" s="1"/>
  <c r="F104" i="9"/>
  <c r="B104" i="7" s="1"/>
  <c r="F102" i="9"/>
  <c r="F100" i="9"/>
  <c r="B100" i="7" s="1"/>
  <c r="F98" i="9"/>
  <c r="F96" i="9"/>
  <c r="F94" i="9"/>
  <c r="F92" i="9"/>
  <c r="B92" i="7" s="1"/>
  <c r="F88" i="9"/>
  <c r="F86" i="9"/>
  <c r="F84" i="9"/>
  <c r="B84" i="7" s="1"/>
  <c r="F82" i="9"/>
  <c r="F80" i="9"/>
  <c r="F78" i="9"/>
  <c r="F76" i="9"/>
  <c r="B76" i="7" s="1"/>
  <c r="F74" i="9"/>
  <c r="F72" i="9"/>
  <c r="F70" i="9"/>
  <c r="F68" i="9"/>
  <c r="B68" i="7" s="1"/>
  <c r="F66" i="9"/>
  <c r="F64" i="9"/>
  <c r="F62" i="9"/>
  <c r="F60" i="9"/>
  <c r="B60" i="7" s="1"/>
  <c r="F58" i="9"/>
  <c r="F56" i="9"/>
  <c r="F54" i="9"/>
  <c r="F52" i="9"/>
  <c r="B52" i="7" s="1"/>
  <c r="F50" i="9"/>
  <c r="F48" i="9"/>
  <c r="F46" i="9"/>
  <c r="B46" i="9" s="1"/>
  <c r="F44" i="9"/>
  <c r="B44" i="7" s="1"/>
  <c r="F42" i="9"/>
  <c r="F40" i="9"/>
  <c r="B40" i="7" s="1"/>
  <c r="F38" i="9"/>
  <c r="F36" i="9"/>
  <c r="F34" i="9"/>
  <c r="F32" i="9"/>
  <c r="F30" i="9"/>
  <c r="F28" i="9"/>
  <c r="F26" i="9"/>
  <c r="F24" i="9"/>
  <c r="F22" i="9"/>
  <c r="F20" i="9"/>
  <c r="B20" i="7" s="1"/>
  <c r="F18" i="9"/>
  <c r="F16" i="9"/>
  <c r="B16" i="7" s="1"/>
  <c r="F14" i="9"/>
  <c r="F12" i="9"/>
  <c r="F10" i="9"/>
  <c r="H10" i="9" s="1"/>
  <c r="F8" i="9"/>
  <c r="F6" i="9"/>
  <c r="F4" i="9"/>
  <c r="F201" i="9"/>
  <c r="B201" i="9" s="1"/>
  <c r="F197" i="9"/>
  <c r="F193" i="9"/>
  <c r="F189" i="9"/>
  <c r="F185" i="9"/>
  <c r="B185" i="9" s="1"/>
  <c r="F181" i="9"/>
  <c r="F177" i="9"/>
  <c r="F173" i="9"/>
  <c r="F169" i="9"/>
  <c r="B169" i="9" s="1"/>
  <c r="F167" i="9"/>
  <c r="F165" i="9"/>
  <c r="F163" i="9"/>
  <c r="F161" i="9"/>
  <c r="F159" i="9"/>
  <c r="F157" i="9"/>
  <c r="B157" i="9" s="1"/>
  <c r="F155" i="9"/>
  <c r="F153" i="9"/>
  <c r="B153" i="9" s="1"/>
  <c r="F151" i="9"/>
  <c r="F149" i="9"/>
  <c r="F147" i="9"/>
  <c r="F145" i="9"/>
  <c r="F143" i="9"/>
  <c r="F141" i="9"/>
  <c r="B141" i="9" s="1"/>
  <c r="F139" i="9"/>
  <c r="F137" i="9"/>
  <c r="B137" i="9" s="1"/>
  <c r="F135" i="9"/>
  <c r="F133" i="9"/>
  <c r="F131" i="9"/>
  <c r="F129" i="9"/>
  <c r="F127" i="9"/>
  <c r="F125" i="9"/>
  <c r="B125" i="9" s="1"/>
  <c r="F123" i="9"/>
  <c r="F121" i="9"/>
  <c r="B121" i="9" s="1"/>
  <c r="F119" i="9"/>
  <c r="F117" i="9"/>
  <c r="F115" i="9"/>
  <c r="F113" i="9"/>
  <c r="F111" i="9"/>
  <c r="F109" i="9"/>
  <c r="B109" i="9" s="1"/>
  <c r="F107" i="9"/>
  <c r="F105" i="9"/>
  <c r="B105" i="7" s="1"/>
  <c r="F103" i="9"/>
  <c r="B103" i="7" s="1"/>
  <c r="F101" i="9"/>
  <c r="H101" i="9" s="1"/>
  <c r="F99" i="9"/>
  <c r="H99" i="9" s="1"/>
  <c r="F97" i="9"/>
  <c r="F95" i="9"/>
  <c r="F93" i="9"/>
  <c r="F91" i="9"/>
  <c r="F89" i="9"/>
  <c r="H89" i="9" s="1"/>
  <c r="F87" i="9"/>
  <c r="F85" i="9"/>
  <c r="F83" i="9"/>
  <c r="F81" i="9"/>
  <c r="B81" i="7" s="1"/>
  <c r="F79" i="9"/>
  <c r="F77" i="9"/>
  <c r="B77" i="9" s="1"/>
  <c r="F75" i="9"/>
  <c r="B75" i="9" s="1"/>
  <c r="F73" i="9"/>
  <c r="B73" i="7" s="1"/>
  <c r="F71" i="9"/>
  <c r="F69" i="9"/>
  <c r="B69" i="9" s="1"/>
  <c r="F67" i="9"/>
  <c r="F65" i="9"/>
  <c r="B65" i="7" s="1"/>
  <c r="F63" i="9"/>
  <c r="F61" i="9"/>
  <c r="B61" i="9" s="1"/>
  <c r="F59" i="9"/>
  <c r="F57" i="9"/>
  <c r="B57" i="7" s="1"/>
  <c r="F55" i="9"/>
  <c r="F53" i="9"/>
  <c r="F51" i="9"/>
  <c r="F49" i="9"/>
  <c r="B49" i="7" s="1"/>
  <c r="F47" i="9"/>
  <c r="B47" i="7" s="1"/>
  <c r="F45" i="9"/>
  <c r="B45" i="7" s="1"/>
  <c r="F43" i="9"/>
  <c r="F41" i="9"/>
  <c r="F39" i="9"/>
  <c r="F37" i="9"/>
  <c r="F35" i="9"/>
  <c r="B35" i="9" s="1"/>
  <c r="F33" i="9"/>
  <c r="F31" i="9"/>
  <c r="B31" i="7" s="1"/>
  <c r="F29" i="9"/>
  <c r="B29" i="9" s="1"/>
  <c r="F27" i="9"/>
  <c r="F25" i="9"/>
  <c r="F23" i="9"/>
  <c r="B23" i="7" s="1"/>
  <c r="F21" i="9"/>
  <c r="F19" i="9"/>
  <c r="B19" i="9" s="1"/>
  <c r="F17" i="9"/>
  <c r="F15" i="9"/>
  <c r="F13" i="9"/>
  <c r="F11" i="9"/>
  <c r="F9" i="9"/>
  <c r="F7" i="9"/>
  <c r="F5" i="9"/>
  <c r="F3" i="9"/>
  <c r="B3" i="7" s="1"/>
  <c r="B108" i="9"/>
  <c r="C120" i="9"/>
  <c r="E120" i="9" s="1"/>
  <c r="B124" i="9"/>
  <c r="C136" i="9"/>
  <c r="E136" i="9" s="1"/>
  <c r="B140" i="9"/>
  <c r="C152" i="9"/>
  <c r="E152" i="9" s="1"/>
  <c r="B156" i="9"/>
  <c r="C168" i="9"/>
  <c r="E168" i="9" s="1"/>
  <c r="B172" i="9"/>
  <c r="C184" i="9"/>
  <c r="E184" i="9" s="1"/>
  <c r="B188" i="9"/>
  <c r="C200" i="9"/>
  <c r="E200" i="9" s="1"/>
  <c r="C23" i="9"/>
  <c r="E23" i="9" s="1"/>
  <c r="I53" i="9"/>
  <c r="I85" i="9"/>
  <c r="C99" i="9"/>
  <c r="E99" i="9" s="1"/>
  <c r="C3" i="9"/>
  <c r="E3" i="9" s="1"/>
  <c r="B30" i="9"/>
  <c r="C31" i="9"/>
  <c r="E31" i="9" s="1"/>
  <c r="C6" i="9"/>
  <c r="E6" i="9" s="1"/>
  <c r="H6" i="9"/>
  <c r="C10" i="9"/>
  <c r="E10" i="9" s="1"/>
  <c r="C18" i="9"/>
  <c r="E18" i="9" s="1"/>
  <c r="H18" i="9"/>
  <c r="B22" i="9"/>
  <c r="B32" i="9"/>
  <c r="B34" i="9"/>
  <c r="C38" i="9"/>
  <c r="E38" i="9" s="1"/>
  <c r="H38" i="9"/>
  <c r="C55" i="9"/>
  <c r="E55" i="9" s="1"/>
  <c r="C56" i="9"/>
  <c r="E56" i="9" s="1"/>
  <c r="I61" i="9"/>
  <c r="B79" i="9"/>
  <c r="I96" i="9"/>
  <c r="C104" i="9"/>
  <c r="E104" i="9" s="1"/>
  <c r="C105" i="9"/>
  <c r="E105" i="9" s="1"/>
  <c r="C112" i="9"/>
  <c r="E112" i="9" s="1"/>
  <c r="H112" i="9"/>
  <c r="C121" i="9"/>
  <c r="E121" i="9" s="1"/>
  <c r="H128" i="9"/>
  <c r="C137" i="9"/>
  <c r="E137" i="9" s="1"/>
  <c r="H144" i="9"/>
  <c r="C153" i="9"/>
  <c r="E153" i="9" s="1"/>
  <c r="H160" i="9"/>
  <c r="C169" i="9"/>
  <c r="E169" i="9" s="1"/>
  <c r="B173" i="9"/>
  <c r="H176" i="9"/>
  <c r="C185" i="9"/>
  <c r="E185" i="9" s="1"/>
  <c r="B189" i="9"/>
  <c r="H192" i="9"/>
  <c r="C201" i="9"/>
  <c r="E201" i="9" s="1"/>
  <c r="C27" i="9"/>
  <c r="E27" i="9" s="1"/>
  <c r="B36" i="9"/>
  <c r="C42" i="9"/>
  <c r="E42" i="9" s="1"/>
  <c r="B55" i="9"/>
  <c r="C63" i="9"/>
  <c r="E63" i="9" s="1"/>
  <c r="C64" i="9"/>
  <c r="E64" i="9" s="1"/>
  <c r="I69" i="9"/>
  <c r="C108" i="9"/>
  <c r="E108" i="9" s="1"/>
  <c r="C117" i="9"/>
  <c r="E117" i="9" s="1"/>
  <c r="C124" i="9"/>
  <c r="E124" i="9" s="1"/>
  <c r="C133" i="9"/>
  <c r="E133" i="9" s="1"/>
  <c r="C140" i="9"/>
  <c r="E140" i="9" s="1"/>
  <c r="C149" i="9"/>
  <c r="E149" i="9" s="1"/>
  <c r="C156" i="9"/>
  <c r="E156" i="9" s="1"/>
  <c r="C165" i="9"/>
  <c r="E165" i="9" s="1"/>
  <c r="C172" i="9"/>
  <c r="E172" i="9" s="1"/>
  <c r="C181" i="9"/>
  <c r="E181" i="9" s="1"/>
  <c r="C188" i="9"/>
  <c r="E188" i="9" s="1"/>
  <c r="C197" i="9"/>
  <c r="E197" i="9" s="1"/>
  <c r="I9" i="9"/>
  <c r="C9" i="9"/>
  <c r="E9" i="9" s="1"/>
  <c r="C12" i="9"/>
  <c r="E12" i="9" s="1"/>
  <c r="I12" i="9"/>
  <c r="I17" i="9"/>
  <c r="C17" i="9"/>
  <c r="E17" i="9" s="1"/>
  <c r="C37" i="9"/>
  <c r="E37" i="9" s="1"/>
  <c r="I37" i="9"/>
  <c r="B47" i="9"/>
  <c r="H47" i="9"/>
  <c r="C20" i="9"/>
  <c r="E20" i="9" s="1"/>
  <c r="I20" i="9"/>
  <c r="I29" i="9"/>
  <c r="C29" i="9"/>
  <c r="E29" i="9" s="1"/>
  <c r="H31" i="9"/>
  <c r="B31" i="9"/>
  <c r="C36" i="9"/>
  <c r="E36" i="9" s="1"/>
  <c r="I36" i="9"/>
  <c r="C5" i="9"/>
  <c r="E5" i="9" s="1"/>
  <c r="I5" i="9"/>
  <c r="C24" i="9"/>
  <c r="E24" i="9" s="1"/>
  <c r="I24" i="9"/>
  <c r="C25" i="9"/>
  <c r="E25" i="9" s="1"/>
  <c r="I25" i="9"/>
  <c r="C28" i="9"/>
  <c r="E28" i="9" s="1"/>
  <c r="I28" i="9"/>
  <c r="C32" i="9"/>
  <c r="E32" i="9" s="1"/>
  <c r="I32" i="9"/>
  <c r="H23" i="9"/>
  <c r="B23" i="9"/>
  <c r="C40" i="9"/>
  <c r="E40" i="9" s="1"/>
  <c r="I40" i="9"/>
  <c r="C8" i="9"/>
  <c r="E8" i="9" s="1"/>
  <c r="I8" i="9"/>
  <c r="C16" i="9"/>
  <c r="E16" i="9" s="1"/>
  <c r="I16" i="9"/>
  <c r="C21" i="9"/>
  <c r="E21" i="9" s="1"/>
  <c r="I21" i="9"/>
  <c r="I33" i="9"/>
  <c r="C33" i="9"/>
  <c r="E33" i="9" s="1"/>
  <c r="C4" i="9"/>
  <c r="E4" i="9" s="1"/>
  <c r="I4" i="9"/>
  <c r="C13" i="9"/>
  <c r="E13" i="9" s="1"/>
  <c r="I13" i="9"/>
  <c r="I41" i="9"/>
  <c r="C41" i="9"/>
  <c r="E41" i="9" s="1"/>
  <c r="H44" i="9"/>
  <c r="B44" i="9"/>
  <c r="I52" i="9"/>
  <c r="C52" i="9"/>
  <c r="E52" i="9" s="1"/>
  <c r="H60" i="9"/>
  <c r="B60" i="9"/>
  <c r="H68" i="9"/>
  <c r="B68" i="9"/>
  <c r="I76" i="9"/>
  <c r="C76" i="9"/>
  <c r="E76" i="9" s="1"/>
  <c r="I84" i="9"/>
  <c r="C84" i="9"/>
  <c r="E84" i="9" s="1"/>
  <c r="C102" i="9"/>
  <c r="E102" i="9" s="1"/>
  <c r="I102" i="9"/>
  <c r="C114" i="9"/>
  <c r="E114" i="9" s="1"/>
  <c r="I114" i="9"/>
  <c r="C126" i="9"/>
  <c r="E126" i="9" s="1"/>
  <c r="I126" i="9"/>
  <c r="C142" i="9"/>
  <c r="E142" i="9" s="1"/>
  <c r="I142" i="9"/>
  <c r="C146" i="9"/>
  <c r="E146" i="9" s="1"/>
  <c r="I146" i="9"/>
  <c r="C150" i="9"/>
  <c r="E150" i="9" s="1"/>
  <c r="I150" i="9"/>
  <c r="C162" i="9"/>
  <c r="E162" i="9" s="1"/>
  <c r="I162" i="9"/>
  <c r="C166" i="9"/>
  <c r="E166" i="9" s="1"/>
  <c r="I166" i="9"/>
  <c r="C178" i="9"/>
  <c r="E178" i="9" s="1"/>
  <c r="I178" i="9"/>
  <c r="C186" i="9"/>
  <c r="E186" i="9" s="1"/>
  <c r="I186" i="9"/>
  <c r="C194" i="9"/>
  <c r="E194" i="9" s="1"/>
  <c r="I194" i="9"/>
  <c r="C198" i="9"/>
  <c r="E198" i="9" s="1"/>
  <c r="I198" i="9"/>
  <c r="C202" i="9"/>
  <c r="E202" i="9" s="1"/>
  <c r="I202" i="9"/>
  <c r="C100" i="9"/>
  <c r="E100" i="9" s="1"/>
  <c r="I100" i="9"/>
  <c r="C98" i="9"/>
  <c r="E98" i="9" s="1"/>
  <c r="I98" i="9"/>
  <c r="B103" i="9"/>
  <c r="H103" i="9"/>
  <c r="H104" i="9"/>
  <c r="B104" i="9"/>
  <c r="B4" i="9"/>
  <c r="B12" i="9"/>
  <c r="C19" i="9"/>
  <c r="E19" i="9" s="1"/>
  <c r="C2" i="9"/>
  <c r="E2" i="9" s="1"/>
  <c r="B7" i="9"/>
  <c r="C14" i="9"/>
  <c r="E14" i="9" s="1"/>
  <c r="C26" i="9"/>
  <c r="E26" i="9" s="1"/>
  <c r="C34" i="9"/>
  <c r="E34" i="9" s="1"/>
  <c r="B39" i="9"/>
  <c r="I45" i="9"/>
  <c r="H8" i="9"/>
  <c r="I11" i="9"/>
  <c r="I15" i="9"/>
  <c r="H24" i="9"/>
  <c r="H28" i="9"/>
  <c r="I35" i="9"/>
  <c r="C48" i="9"/>
  <c r="E48" i="9" s="1"/>
  <c r="I49" i="9"/>
  <c r="C51" i="9"/>
  <c r="E51" i="9" s="1"/>
  <c r="B56" i="9"/>
  <c r="I57" i="9"/>
  <c r="C59" i="9"/>
  <c r="E59" i="9" s="1"/>
  <c r="B64" i="9"/>
  <c r="I65" i="9"/>
  <c r="C67" i="9"/>
  <c r="E67" i="9" s="1"/>
  <c r="B72" i="9"/>
  <c r="I73" i="9"/>
  <c r="C75" i="9"/>
  <c r="E75" i="9" s="1"/>
  <c r="B80" i="9"/>
  <c r="I81" i="9"/>
  <c r="C83" i="9"/>
  <c r="E83" i="9" s="1"/>
  <c r="H87" i="9"/>
  <c r="C89" i="9"/>
  <c r="E89" i="9" s="1"/>
  <c r="I92" i="9"/>
  <c r="B94" i="9"/>
  <c r="H95" i="9"/>
  <c r="C110" i="9"/>
  <c r="E110" i="9" s="1"/>
  <c r="I110" i="9"/>
  <c r="C118" i="9"/>
  <c r="E118" i="9" s="1"/>
  <c r="I118" i="9"/>
  <c r="C122" i="9"/>
  <c r="E122" i="9" s="1"/>
  <c r="I122" i="9"/>
  <c r="C130" i="9"/>
  <c r="E130" i="9" s="1"/>
  <c r="I130" i="9"/>
  <c r="C134" i="9"/>
  <c r="E134" i="9" s="1"/>
  <c r="I134" i="9"/>
  <c r="C138" i="9"/>
  <c r="E138" i="9" s="1"/>
  <c r="I138" i="9"/>
  <c r="C154" i="9"/>
  <c r="E154" i="9" s="1"/>
  <c r="I154" i="9"/>
  <c r="C158" i="9"/>
  <c r="E158" i="9" s="1"/>
  <c r="I158" i="9"/>
  <c r="C170" i="9"/>
  <c r="E170" i="9" s="1"/>
  <c r="I170" i="9"/>
  <c r="C174" i="9"/>
  <c r="E174" i="9" s="1"/>
  <c r="I174" i="9"/>
  <c r="C182" i="9"/>
  <c r="E182" i="9" s="1"/>
  <c r="I182" i="9"/>
  <c r="C190" i="9"/>
  <c r="E190" i="9" s="1"/>
  <c r="I190" i="9"/>
  <c r="B11" i="9"/>
  <c r="B15" i="9"/>
  <c r="C22" i="9"/>
  <c r="E22" i="9" s="1"/>
  <c r="B27" i="9"/>
  <c r="C30" i="9"/>
  <c r="E30" i="9" s="1"/>
  <c r="B48" i="9"/>
  <c r="B53" i="9"/>
  <c r="B85" i="9"/>
  <c r="B88" i="9"/>
  <c r="C91" i="9"/>
  <c r="E91" i="9" s="1"/>
  <c r="B96" i="9"/>
  <c r="H97" i="9"/>
  <c r="I90" i="9" l="1"/>
  <c r="F90" i="9"/>
  <c r="B90" i="7" s="1"/>
  <c r="B105" i="9"/>
  <c r="H106" i="9"/>
  <c r="D106" i="9" s="1"/>
  <c r="H3" i="9"/>
  <c r="H105" i="9"/>
  <c r="B106" i="9"/>
  <c r="B3" i="9"/>
  <c r="D104" i="9"/>
  <c r="C104" i="7"/>
  <c r="D68" i="9"/>
  <c r="C68" i="7"/>
  <c r="D23" i="9"/>
  <c r="C23" i="7"/>
  <c r="D3" i="9"/>
  <c r="C3" i="7"/>
  <c r="D192" i="9"/>
  <c r="C192" i="7"/>
  <c r="D176" i="9"/>
  <c r="C176" i="7"/>
  <c r="D160" i="9"/>
  <c r="C160" i="7"/>
  <c r="D144" i="9"/>
  <c r="C144" i="7"/>
  <c r="D128" i="9"/>
  <c r="C128" i="7"/>
  <c r="D112" i="9"/>
  <c r="C112" i="7"/>
  <c r="D18" i="9"/>
  <c r="C18" i="7"/>
  <c r="D6" i="9"/>
  <c r="C6" i="7"/>
  <c r="B11" i="7"/>
  <c r="H11" i="9"/>
  <c r="B19" i="7"/>
  <c r="H19" i="9"/>
  <c r="B27" i="7"/>
  <c r="H27" i="9"/>
  <c r="B35" i="7"/>
  <c r="H35" i="9"/>
  <c r="B43" i="7"/>
  <c r="H43" i="9"/>
  <c r="B51" i="7"/>
  <c r="H51" i="9"/>
  <c r="B51" i="9"/>
  <c r="B59" i="7"/>
  <c r="B59" i="9"/>
  <c r="H59" i="9"/>
  <c r="B67" i="7"/>
  <c r="H67" i="9"/>
  <c r="B75" i="7"/>
  <c r="H75" i="9"/>
  <c r="B83" i="7"/>
  <c r="B83" i="9"/>
  <c r="H83" i="9"/>
  <c r="B91" i="7"/>
  <c r="H91" i="9"/>
  <c r="B91" i="9"/>
  <c r="B99" i="7"/>
  <c r="B99" i="9"/>
  <c r="B107" i="7"/>
  <c r="B107" i="9"/>
  <c r="H107" i="9"/>
  <c r="B115" i="7"/>
  <c r="B115" i="9"/>
  <c r="H115" i="9"/>
  <c r="B123" i="7"/>
  <c r="H123" i="9"/>
  <c r="B123" i="9"/>
  <c r="B131" i="7"/>
  <c r="H131" i="9"/>
  <c r="B131" i="9"/>
  <c r="B139" i="7"/>
  <c r="B139" i="9"/>
  <c r="H139" i="9"/>
  <c r="B147" i="7"/>
  <c r="H147" i="9"/>
  <c r="B147" i="9"/>
  <c r="H155" i="9"/>
  <c r="B155" i="7"/>
  <c r="B155" i="9"/>
  <c r="B163" i="7"/>
  <c r="H163" i="9"/>
  <c r="B163" i="9"/>
  <c r="H173" i="9"/>
  <c r="B173" i="7"/>
  <c r="H189" i="9"/>
  <c r="B189" i="7"/>
  <c r="B4" i="7"/>
  <c r="H4" i="9"/>
  <c r="B12" i="7"/>
  <c r="H12" i="9"/>
  <c r="B28" i="7"/>
  <c r="B28" i="9"/>
  <c r="B36" i="7"/>
  <c r="H36" i="9"/>
  <c r="B108" i="7"/>
  <c r="H108" i="9"/>
  <c r="B116" i="7"/>
  <c r="B116" i="9"/>
  <c r="H116" i="9"/>
  <c r="B124" i="7"/>
  <c r="H124" i="9"/>
  <c r="B132" i="7"/>
  <c r="B132" i="9"/>
  <c r="H132" i="9"/>
  <c r="B140" i="7"/>
  <c r="H140" i="9"/>
  <c r="B148" i="7"/>
  <c r="H148" i="9"/>
  <c r="B148" i="9"/>
  <c r="B156" i="7"/>
  <c r="H156" i="9"/>
  <c r="B164" i="7"/>
  <c r="B164" i="9"/>
  <c r="H164" i="9"/>
  <c r="B172" i="7"/>
  <c r="H172" i="9"/>
  <c r="B180" i="7"/>
  <c r="H180" i="9"/>
  <c r="B180" i="9"/>
  <c r="B188" i="7"/>
  <c r="H188" i="9"/>
  <c r="B196" i="9"/>
  <c r="B196" i="7"/>
  <c r="H196" i="9"/>
  <c r="I171" i="9"/>
  <c r="C171" i="9"/>
  <c r="E171" i="9" s="1"/>
  <c r="I179" i="9"/>
  <c r="C179" i="9"/>
  <c r="E179" i="9" s="1"/>
  <c r="I187" i="9"/>
  <c r="C187" i="9"/>
  <c r="E187" i="9" s="1"/>
  <c r="I195" i="9"/>
  <c r="C195" i="9"/>
  <c r="E195" i="9" s="1"/>
  <c r="B9" i="7"/>
  <c r="B9" i="9"/>
  <c r="H9" i="9"/>
  <c r="B17" i="7"/>
  <c r="H17" i="9"/>
  <c r="B17" i="9"/>
  <c r="B25" i="7"/>
  <c r="H25" i="9"/>
  <c r="B25" i="9"/>
  <c r="B33" i="7"/>
  <c r="B33" i="9"/>
  <c r="H33" i="9"/>
  <c r="B41" i="7"/>
  <c r="B41" i="9"/>
  <c r="H41" i="9"/>
  <c r="B89" i="7"/>
  <c r="B89" i="9"/>
  <c r="B97" i="7"/>
  <c r="B97" i="9"/>
  <c r="B113" i="7"/>
  <c r="H113" i="9"/>
  <c r="B113" i="9"/>
  <c r="B121" i="7"/>
  <c r="H121" i="9"/>
  <c r="B129" i="7"/>
  <c r="H129" i="9"/>
  <c r="B129" i="9"/>
  <c r="H137" i="9"/>
  <c r="B137" i="7"/>
  <c r="B145" i="7"/>
  <c r="H145" i="9"/>
  <c r="B145" i="9"/>
  <c r="B153" i="7"/>
  <c r="H153" i="9"/>
  <c r="B161" i="7"/>
  <c r="B161" i="9"/>
  <c r="H161" i="9"/>
  <c r="B169" i="7"/>
  <c r="H169" i="9"/>
  <c r="B185" i="7"/>
  <c r="H185" i="9"/>
  <c r="H201" i="9"/>
  <c r="B201" i="7"/>
  <c r="B10" i="7"/>
  <c r="B10" i="9"/>
  <c r="B18" i="7"/>
  <c r="B18" i="9"/>
  <c r="B26" i="7"/>
  <c r="B26" i="9"/>
  <c r="H26" i="9"/>
  <c r="B34" i="7"/>
  <c r="H34" i="9"/>
  <c r="B42" i="7"/>
  <c r="B42" i="9"/>
  <c r="H42" i="9"/>
  <c r="B50" i="7"/>
  <c r="H50" i="9"/>
  <c r="B50" i="9"/>
  <c r="B58" i="7"/>
  <c r="B58" i="9"/>
  <c r="H58" i="9"/>
  <c r="B66" i="7"/>
  <c r="B66" i="9"/>
  <c r="H66" i="9"/>
  <c r="B74" i="7"/>
  <c r="B74" i="9"/>
  <c r="H74" i="9"/>
  <c r="B82" i="7"/>
  <c r="B82" i="9"/>
  <c r="H82" i="9"/>
  <c r="B98" i="7"/>
  <c r="B98" i="9"/>
  <c r="H98" i="9"/>
  <c r="B114" i="7"/>
  <c r="B114" i="9"/>
  <c r="H114" i="9"/>
  <c r="B122" i="7"/>
  <c r="H122" i="9"/>
  <c r="B130" i="7"/>
  <c r="B130" i="9"/>
  <c r="H130" i="9"/>
  <c r="B138" i="7"/>
  <c r="H138" i="9"/>
  <c r="B146" i="7"/>
  <c r="B146" i="9"/>
  <c r="H146" i="9"/>
  <c r="B154" i="7"/>
  <c r="H154" i="9"/>
  <c r="B162" i="7"/>
  <c r="H162" i="9"/>
  <c r="B162" i="9"/>
  <c r="B170" i="7"/>
  <c r="H170" i="9"/>
  <c r="B178" i="9"/>
  <c r="B178" i="7"/>
  <c r="H178" i="9"/>
  <c r="H186" i="9"/>
  <c r="B186" i="7"/>
  <c r="B194" i="7"/>
  <c r="B194" i="9"/>
  <c r="H194" i="9"/>
  <c r="B202" i="7"/>
  <c r="H202" i="9"/>
  <c r="B171" i="7"/>
  <c r="H171" i="9"/>
  <c r="B171" i="9"/>
  <c r="H179" i="9"/>
  <c r="B179" i="7"/>
  <c r="B179" i="9"/>
  <c r="B187" i="9"/>
  <c r="B187" i="7"/>
  <c r="H187" i="9"/>
  <c r="B195" i="9"/>
  <c r="B195" i="7"/>
  <c r="H195" i="9"/>
  <c r="D89" i="9"/>
  <c r="C89" i="7"/>
  <c r="D105" i="9"/>
  <c r="C105" i="7"/>
  <c r="D87" i="9"/>
  <c r="C87" i="7"/>
  <c r="D31" i="9"/>
  <c r="C31" i="7"/>
  <c r="D101" i="9"/>
  <c r="C101" i="7"/>
  <c r="D38" i="9"/>
  <c r="C38" i="7"/>
  <c r="D10" i="9"/>
  <c r="C10" i="7"/>
  <c r="B7" i="7"/>
  <c r="H7" i="9"/>
  <c r="B15" i="7"/>
  <c r="H15" i="9"/>
  <c r="B39" i="7"/>
  <c r="H39" i="9"/>
  <c r="B55" i="7"/>
  <c r="H55" i="9"/>
  <c r="B63" i="7"/>
  <c r="H63" i="9"/>
  <c r="B63" i="9"/>
  <c r="B71" i="7"/>
  <c r="B71" i="9"/>
  <c r="H71" i="9"/>
  <c r="B79" i="7"/>
  <c r="H79" i="9"/>
  <c r="B87" i="7"/>
  <c r="B87" i="9"/>
  <c r="B95" i="7"/>
  <c r="B95" i="9"/>
  <c r="B111" i="7"/>
  <c r="H111" i="9"/>
  <c r="B111" i="9"/>
  <c r="B119" i="7"/>
  <c r="B119" i="9"/>
  <c r="H119" i="9"/>
  <c r="H127" i="9"/>
  <c r="B127" i="7"/>
  <c r="B127" i="9"/>
  <c r="B135" i="7"/>
  <c r="B135" i="9"/>
  <c r="H135" i="9"/>
  <c r="H143" i="9"/>
  <c r="B143" i="7"/>
  <c r="B143" i="9"/>
  <c r="B151" i="9"/>
  <c r="B151" i="7"/>
  <c r="H151" i="9"/>
  <c r="B159" i="9"/>
  <c r="B159" i="7"/>
  <c r="H159" i="9"/>
  <c r="B167" i="7"/>
  <c r="B167" i="9"/>
  <c r="H167" i="9"/>
  <c r="B181" i="7"/>
  <c r="B181" i="9"/>
  <c r="H181" i="9"/>
  <c r="B197" i="9"/>
  <c r="H197" i="9"/>
  <c r="B197" i="7"/>
  <c r="B8" i="7"/>
  <c r="B8" i="9"/>
  <c r="B24" i="7"/>
  <c r="B24" i="9"/>
  <c r="B32" i="7"/>
  <c r="H32" i="9"/>
  <c r="B48" i="7"/>
  <c r="H48" i="9"/>
  <c r="B56" i="7"/>
  <c r="H56" i="9"/>
  <c r="B64" i="7"/>
  <c r="H64" i="9"/>
  <c r="B72" i="7"/>
  <c r="H72" i="9"/>
  <c r="B80" i="7"/>
  <c r="H80" i="9"/>
  <c r="B88" i="7"/>
  <c r="H88" i="9"/>
  <c r="B96" i="7"/>
  <c r="H96" i="9"/>
  <c r="B112" i="7"/>
  <c r="B112" i="9"/>
  <c r="B120" i="7"/>
  <c r="B120" i="9"/>
  <c r="H120" i="9"/>
  <c r="B128" i="7"/>
  <c r="B128" i="9"/>
  <c r="B136" i="7"/>
  <c r="B136" i="9"/>
  <c r="H136" i="9"/>
  <c r="B144" i="7"/>
  <c r="B144" i="9"/>
  <c r="B152" i="7"/>
  <c r="B152" i="9"/>
  <c r="H152" i="9"/>
  <c r="B160" i="7"/>
  <c r="B160" i="9"/>
  <c r="B168" i="7"/>
  <c r="H168" i="9"/>
  <c r="B168" i="9"/>
  <c r="B176" i="7"/>
  <c r="B176" i="9"/>
  <c r="B184" i="7"/>
  <c r="H184" i="9"/>
  <c r="B184" i="9"/>
  <c r="B192" i="9"/>
  <c r="B192" i="7"/>
  <c r="B200" i="7"/>
  <c r="B200" i="9"/>
  <c r="H200" i="9"/>
  <c r="C175" i="9"/>
  <c r="E175" i="9" s="1"/>
  <c r="I175" i="9"/>
  <c r="C183" i="9"/>
  <c r="E183" i="9" s="1"/>
  <c r="I183" i="9"/>
  <c r="C191" i="9"/>
  <c r="E191" i="9" s="1"/>
  <c r="I191" i="9"/>
  <c r="C199" i="9"/>
  <c r="E199" i="9" s="1"/>
  <c r="I199" i="9"/>
  <c r="D24" i="9"/>
  <c r="C24" i="7"/>
  <c r="D28" i="9"/>
  <c r="C28" i="7"/>
  <c r="D8" i="9"/>
  <c r="C8" i="7"/>
  <c r="D95" i="9"/>
  <c r="C95" i="7"/>
  <c r="D60" i="9"/>
  <c r="C60" i="7"/>
  <c r="D44" i="9"/>
  <c r="C44" i="7"/>
  <c r="D97" i="9"/>
  <c r="C97" i="7"/>
  <c r="D99" i="9"/>
  <c r="C99" i="7"/>
  <c r="D103" i="9"/>
  <c r="C103" i="7"/>
  <c r="D47" i="9"/>
  <c r="C47" i="7"/>
  <c r="B5" i="7"/>
  <c r="B5" i="9"/>
  <c r="H5" i="9"/>
  <c r="B13" i="7"/>
  <c r="B13" i="9"/>
  <c r="H13" i="9"/>
  <c r="B21" i="7"/>
  <c r="B21" i="9"/>
  <c r="H21" i="9"/>
  <c r="B29" i="7"/>
  <c r="H29" i="9"/>
  <c r="B37" i="7"/>
  <c r="H37" i="9"/>
  <c r="B37" i="9"/>
  <c r="B53" i="7"/>
  <c r="H53" i="9"/>
  <c r="B61" i="7"/>
  <c r="H61" i="9"/>
  <c r="B69" i="7"/>
  <c r="H69" i="9"/>
  <c r="B77" i="7"/>
  <c r="H77" i="9"/>
  <c r="B85" i="7"/>
  <c r="H85" i="9"/>
  <c r="B93" i="7"/>
  <c r="H93" i="9"/>
  <c r="B93" i="9"/>
  <c r="B101" i="7"/>
  <c r="B101" i="9"/>
  <c r="B109" i="7"/>
  <c r="H109" i="9"/>
  <c r="B117" i="7"/>
  <c r="B117" i="9"/>
  <c r="H117" i="9"/>
  <c r="B125" i="7"/>
  <c r="H125" i="9"/>
  <c r="B133" i="9"/>
  <c r="B133" i="7"/>
  <c r="H133" i="9"/>
  <c r="B141" i="7"/>
  <c r="H141" i="9"/>
  <c r="H149" i="9"/>
  <c r="B149" i="7"/>
  <c r="B149" i="9"/>
  <c r="B157" i="7"/>
  <c r="H157" i="9"/>
  <c r="B165" i="7"/>
  <c r="B165" i="9"/>
  <c r="H165" i="9"/>
  <c r="B177" i="7"/>
  <c r="B177" i="9"/>
  <c r="H177" i="9"/>
  <c r="H193" i="9"/>
  <c r="B193" i="7"/>
  <c r="B193" i="9"/>
  <c r="B6" i="7"/>
  <c r="B6" i="9"/>
  <c r="B14" i="7"/>
  <c r="H14" i="9"/>
  <c r="B14" i="9"/>
  <c r="B22" i="7"/>
  <c r="H22" i="9"/>
  <c r="B30" i="7"/>
  <c r="H30" i="9"/>
  <c r="B38" i="7"/>
  <c r="B38" i="9"/>
  <c r="B46" i="7"/>
  <c r="H46" i="9"/>
  <c r="B54" i="7"/>
  <c r="B54" i="9"/>
  <c r="H54" i="9"/>
  <c r="B62" i="7"/>
  <c r="H62" i="9"/>
  <c r="B62" i="9"/>
  <c r="B70" i="7"/>
  <c r="B70" i="9"/>
  <c r="H70" i="9"/>
  <c r="B78" i="7"/>
  <c r="H78" i="9"/>
  <c r="B78" i="9"/>
  <c r="B86" i="7"/>
  <c r="H86" i="9"/>
  <c r="B86" i="9"/>
  <c r="B94" i="7"/>
  <c r="H94" i="9"/>
  <c r="B102" i="7"/>
  <c r="B102" i="9"/>
  <c r="H102" i="9"/>
  <c r="B110" i="7"/>
  <c r="H110" i="9"/>
  <c r="B118" i="7"/>
  <c r="H118" i="9"/>
  <c r="B118" i="9"/>
  <c r="B126" i="7"/>
  <c r="H126" i="9"/>
  <c r="B134" i="7"/>
  <c r="H134" i="9"/>
  <c r="B134" i="9"/>
  <c r="B142" i="7"/>
  <c r="H142" i="9"/>
  <c r="B150" i="7"/>
  <c r="H150" i="9"/>
  <c r="B150" i="9"/>
  <c r="B158" i="7"/>
  <c r="H158" i="9"/>
  <c r="B166" i="7"/>
  <c r="B166" i="9"/>
  <c r="H166" i="9"/>
  <c r="B174" i="7"/>
  <c r="H174" i="9"/>
  <c r="B182" i="7"/>
  <c r="B182" i="9"/>
  <c r="H182" i="9"/>
  <c r="B190" i="7"/>
  <c r="H190" i="9"/>
  <c r="B198" i="7"/>
  <c r="B198" i="9"/>
  <c r="H198" i="9"/>
  <c r="B175" i="7"/>
  <c r="H175" i="9"/>
  <c r="B175" i="9"/>
  <c r="H183" i="9"/>
  <c r="B183" i="7"/>
  <c r="B183" i="9"/>
  <c r="H191" i="9"/>
  <c r="B191" i="7"/>
  <c r="B191" i="9"/>
  <c r="H199" i="9"/>
  <c r="B199" i="7"/>
  <c r="B67" i="9"/>
  <c r="B43" i="9"/>
  <c r="B2" i="9"/>
  <c r="H2" i="9"/>
  <c r="I95" i="9"/>
  <c r="C95" i="9"/>
  <c r="E95" i="9" s="1"/>
  <c r="H52" i="9"/>
  <c r="B52" i="9"/>
  <c r="I68" i="9"/>
  <c r="C68" i="9"/>
  <c r="E68" i="9" s="1"/>
  <c r="H65" i="9"/>
  <c r="B65" i="9"/>
  <c r="H90" i="9"/>
  <c r="B90" i="9"/>
  <c r="H20" i="9"/>
  <c r="B20" i="9"/>
  <c r="H84" i="9"/>
  <c r="B84" i="9"/>
  <c r="H76" i="9"/>
  <c r="B76" i="9"/>
  <c r="B16" i="9"/>
  <c r="H16" i="9"/>
  <c r="I47" i="9"/>
  <c r="C47" i="9"/>
  <c r="E47" i="9" s="1"/>
  <c r="H81" i="9"/>
  <c r="B81" i="9"/>
  <c r="H49" i="9"/>
  <c r="B49" i="9"/>
  <c r="H92" i="9"/>
  <c r="B92" i="9"/>
  <c r="I87" i="9"/>
  <c r="C87" i="9"/>
  <c r="E87" i="9" s="1"/>
  <c r="H73" i="9"/>
  <c r="B73" i="9"/>
  <c r="H57" i="9"/>
  <c r="B57" i="9"/>
  <c r="H45" i="9"/>
  <c r="B45" i="9"/>
  <c r="B40" i="9"/>
  <c r="H40" i="9"/>
  <c r="H100" i="9"/>
  <c r="B100" i="9"/>
  <c r="I93" i="9"/>
  <c r="C93" i="9"/>
  <c r="E93" i="9" s="1"/>
  <c r="I60" i="9"/>
  <c r="C60" i="9"/>
  <c r="E60" i="9" s="1"/>
  <c r="C106" i="7" l="1"/>
  <c r="D49" i="9"/>
  <c r="C49" i="7"/>
  <c r="D65" i="9"/>
  <c r="C65" i="7"/>
  <c r="D142" i="9"/>
  <c r="C142" i="7"/>
  <c r="D46" i="9"/>
  <c r="C46" i="7"/>
  <c r="D30" i="9"/>
  <c r="C30" i="7"/>
  <c r="D177" i="9"/>
  <c r="C177" i="7"/>
  <c r="D125" i="9"/>
  <c r="C125" i="7"/>
  <c r="D85" i="9"/>
  <c r="C85" i="7"/>
  <c r="D69" i="9"/>
  <c r="C69" i="7"/>
  <c r="D53" i="9"/>
  <c r="C53" i="7"/>
  <c r="D200" i="9"/>
  <c r="C200" i="7"/>
  <c r="D136" i="9"/>
  <c r="C136" i="7"/>
  <c r="D88" i="9"/>
  <c r="C88" i="7"/>
  <c r="D72" i="9"/>
  <c r="C72" i="7"/>
  <c r="D56" i="9"/>
  <c r="C56" i="7"/>
  <c r="D32" i="9"/>
  <c r="C32" i="7"/>
  <c r="D167" i="9"/>
  <c r="C167" i="7"/>
  <c r="D135" i="9"/>
  <c r="C135" i="7"/>
  <c r="D79" i="9"/>
  <c r="C79" i="7"/>
  <c r="D55" i="9"/>
  <c r="C55" i="7"/>
  <c r="D15" i="9"/>
  <c r="C15" i="7"/>
  <c r="D171" i="9"/>
  <c r="C171" i="7"/>
  <c r="D194" i="9"/>
  <c r="C194" i="7"/>
  <c r="D186" i="9"/>
  <c r="C186" i="7"/>
  <c r="D170" i="9"/>
  <c r="C170" i="7"/>
  <c r="D130" i="9"/>
  <c r="C130" i="7"/>
  <c r="D98" i="9"/>
  <c r="C98" i="7"/>
  <c r="D58" i="9"/>
  <c r="C58" i="7"/>
  <c r="D50" i="9"/>
  <c r="C50" i="7"/>
  <c r="D185" i="9"/>
  <c r="C185" i="7"/>
  <c r="D161" i="9"/>
  <c r="C161" i="7"/>
  <c r="D113" i="9"/>
  <c r="C113" i="7"/>
  <c r="D17" i="9"/>
  <c r="C17" i="7"/>
  <c r="D188" i="9"/>
  <c r="C188" i="7"/>
  <c r="D124" i="9"/>
  <c r="C124" i="7"/>
  <c r="D189" i="9"/>
  <c r="C189" i="7"/>
  <c r="C163" i="7"/>
  <c r="D163" i="9"/>
  <c r="D155" i="9"/>
  <c r="C155" i="7"/>
  <c r="D139" i="9"/>
  <c r="C139" i="7"/>
  <c r="C131" i="7"/>
  <c r="D131" i="9"/>
  <c r="D107" i="9"/>
  <c r="C107" i="7"/>
  <c r="D83" i="9"/>
  <c r="C83" i="7"/>
  <c r="D158" i="9"/>
  <c r="C158" i="7"/>
  <c r="D152" i="9"/>
  <c r="C152" i="7"/>
  <c r="D197" i="9"/>
  <c r="C197" i="7"/>
  <c r="D159" i="9"/>
  <c r="C159" i="7"/>
  <c r="D143" i="9"/>
  <c r="C143" i="7"/>
  <c r="D162" i="9"/>
  <c r="C162" i="7"/>
  <c r="D146" i="9"/>
  <c r="C146" i="7"/>
  <c r="D122" i="9"/>
  <c r="C122" i="7"/>
  <c r="D82" i="9"/>
  <c r="C82" i="7"/>
  <c r="D26" i="9"/>
  <c r="C26" i="7"/>
  <c r="D201" i="9"/>
  <c r="C201" i="7"/>
  <c r="D153" i="9"/>
  <c r="C153" i="7"/>
  <c r="D129" i="9"/>
  <c r="C129" i="7"/>
  <c r="D180" i="9"/>
  <c r="C180" i="7"/>
  <c r="D164" i="9"/>
  <c r="C164" i="7"/>
  <c r="D140" i="9"/>
  <c r="C140" i="7"/>
  <c r="D36" i="9"/>
  <c r="C36" i="7"/>
  <c r="D12" i="9"/>
  <c r="C12" i="7"/>
  <c r="D123" i="9"/>
  <c r="C123" i="7"/>
  <c r="D75" i="9"/>
  <c r="C75" i="7"/>
  <c r="D59" i="9"/>
  <c r="C59" i="7"/>
  <c r="D51" i="9"/>
  <c r="C51" i="7"/>
  <c r="D35" i="9"/>
  <c r="C35" i="7"/>
  <c r="D19" i="9"/>
  <c r="C19" i="7"/>
  <c r="D175" i="9"/>
  <c r="C175" i="7"/>
  <c r="D118" i="9"/>
  <c r="C118" i="7"/>
  <c r="D2" i="9"/>
  <c r="C2" i="7"/>
  <c r="D191" i="9"/>
  <c r="C191" i="7"/>
  <c r="D94" i="9"/>
  <c r="C94" i="7"/>
  <c r="D193" i="9"/>
  <c r="C193" i="7"/>
  <c r="D37" i="9"/>
  <c r="C37" i="7"/>
  <c r="D168" i="9"/>
  <c r="C168" i="7"/>
  <c r="D73" i="9"/>
  <c r="C73" i="7"/>
  <c r="D90" i="9"/>
  <c r="C90" i="7"/>
  <c r="D183" i="9"/>
  <c r="C183" i="7"/>
  <c r="D198" i="9"/>
  <c r="C198" i="7"/>
  <c r="D174" i="9"/>
  <c r="C174" i="7"/>
  <c r="D150" i="9"/>
  <c r="C150" i="7"/>
  <c r="D110" i="9"/>
  <c r="C110" i="7"/>
  <c r="D86" i="9"/>
  <c r="C86" i="7"/>
  <c r="D22" i="9"/>
  <c r="C22" i="7"/>
  <c r="D157" i="9"/>
  <c r="C157" i="7"/>
  <c r="D149" i="9"/>
  <c r="C149" i="7"/>
  <c r="D117" i="9"/>
  <c r="C117" i="7"/>
  <c r="D93" i="9"/>
  <c r="C93" i="7"/>
  <c r="D77" i="9"/>
  <c r="C77" i="7"/>
  <c r="D61" i="9"/>
  <c r="C61" i="7"/>
  <c r="D13" i="9"/>
  <c r="C13" i="7"/>
  <c r="D184" i="9"/>
  <c r="C184" i="7"/>
  <c r="D96" i="9"/>
  <c r="C96" i="7"/>
  <c r="D80" i="9"/>
  <c r="C80" i="7"/>
  <c r="D64" i="9"/>
  <c r="C64" i="7"/>
  <c r="D48" i="9"/>
  <c r="C48" i="7"/>
  <c r="D151" i="9"/>
  <c r="C151" i="7"/>
  <c r="D119" i="9"/>
  <c r="C119" i="7"/>
  <c r="C111" i="7"/>
  <c r="D111" i="9"/>
  <c r="D71" i="9"/>
  <c r="C71" i="7"/>
  <c r="D63" i="9"/>
  <c r="C63" i="7"/>
  <c r="D39" i="9"/>
  <c r="C39" i="7"/>
  <c r="D7" i="9"/>
  <c r="C7" i="7"/>
  <c r="C195" i="7"/>
  <c r="D195" i="9"/>
  <c r="D179" i="9"/>
  <c r="C179" i="7"/>
  <c r="D202" i="9"/>
  <c r="C202" i="7"/>
  <c r="D138" i="9"/>
  <c r="C138" i="7"/>
  <c r="D74" i="9"/>
  <c r="C74" i="7"/>
  <c r="D42" i="9"/>
  <c r="C42" i="7"/>
  <c r="D169" i="9"/>
  <c r="C169" i="7"/>
  <c r="D145" i="9"/>
  <c r="C145" i="7"/>
  <c r="D41" i="9"/>
  <c r="C41" i="7"/>
  <c r="D9" i="9"/>
  <c r="C9" i="7"/>
  <c r="D156" i="9"/>
  <c r="C156" i="7"/>
  <c r="D116" i="9"/>
  <c r="C116" i="7"/>
  <c r="D173" i="9"/>
  <c r="C173" i="7"/>
  <c r="D147" i="9"/>
  <c r="C147" i="7"/>
  <c r="D91" i="9"/>
  <c r="C91" i="7"/>
  <c r="D57" i="9"/>
  <c r="C57" i="7"/>
  <c r="D76" i="9"/>
  <c r="C76" i="7"/>
  <c r="D20" i="9"/>
  <c r="C20" i="7"/>
  <c r="D52" i="9"/>
  <c r="C52" i="7"/>
  <c r="D199" i="9"/>
  <c r="C199" i="7"/>
  <c r="D166" i="9"/>
  <c r="C166" i="7"/>
  <c r="D102" i="9"/>
  <c r="C102" i="7"/>
  <c r="D40" i="9"/>
  <c r="C40" i="7"/>
  <c r="D182" i="9"/>
  <c r="C182" i="7"/>
  <c r="D134" i="9"/>
  <c r="C134" i="7"/>
  <c r="D70" i="9"/>
  <c r="C70" i="7"/>
  <c r="D62" i="9"/>
  <c r="C62" i="7"/>
  <c r="D165" i="9"/>
  <c r="C165" i="7"/>
  <c r="D141" i="9"/>
  <c r="C141" i="7"/>
  <c r="D21" i="9"/>
  <c r="C21" i="7"/>
  <c r="D100" i="9"/>
  <c r="C100" i="7"/>
  <c r="D45" i="9"/>
  <c r="C45" i="7"/>
  <c r="D92" i="9"/>
  <c r="C92" i="7"/>
  <c r="D81" i="9"/>
  <c r="C81" i="7"/>
  <c r="D84" i="9"/>
  <c r="C84" i="7"/>
  <c r="D16" i="9"/>
  <c r="C16" i="7"/>
  <c r="D190" i="9"/>
  <c r="C190" i="7"/>
  <c r="D126" i="9"/>
  <c r="C126" i="7"/>
  <c r="D78" i="9"/>
  <c r="C78" i="7"/>
  <c r="D54" i="9"/>
  <c r="C54" i="7"/>
  <c r="D14" i="9"/>
  <c r="C14" i="7"/>
  <c r="D133" i="9"/>
  <c r="C133" i="7"/>
  <c r="D109" i="9"/>
  <c r="C109" i="7"/>
  <c r="D29" i="9"/>
  <c r="C29" i="7"/>
  <c r="D5" i="9"/>
  <c r="C5" i="7"/>
  <c r="D120" i="9"/>
  <c r="C120" i="7"/>
  <c r="D181" i="9"/>
  <c r="C181" i="7"/>
  <c r="D127" i="9"/>
  <c r="C127" i="7"/>
  <c r="D187" i="9"/>
  <c r="C187" i="7"/>
  <c r="D178" i="9"/>
  <c r="C178" i="7"/>
  <c r="D154" i="9"/>
  <c r="C154" i="7"/>
  <c r="D114" i="9"/>
  <c r="C114" i="7"/>
  <c r="D66" i="9"/>
  <c r="C66" i="7"/>
  <c r="D34" i="9"/>
  <c r="C34" i="7"/>
  <c r="D137" i="9"/>
  <c r="C137" i="7"/>
  <c r="D121" i="9"/>
  <c r="C121" i="7"/>
  <c r="D33" i="9"/>
  <c r="C33" i="7"/>
  <c r="D25" i="9"/>
  <c r="C25" i="7"/>
  <c r="D196" i="9"/>
  <c r="C196" i="7"/>
  <c r="D172" i="9"/>
  <c r="C172" i="7"/>
  <c r="D148" i="9"/>
  <c r="C148" i="7"/>
  <c r="D132" i="9"/>
  <c r="C132" i="7"/>
  <c r="D108" i="9"/>
  <c r="C108" i="7"/>
  <c r="D4" i="9"/>
  <c r="C4" i="7"/>
  <c r="D115" i="9"/>
  <c r="C115" i="7"/>
  <c r="D67" i="9"/>
  <c r="C67" i="7"/>
  <c r="D43" i="9"/>
  <c r="C43" i="7"/>
  <c r="D27" i="9"/>
  <c r="C27" i="7"/>
  <c r="D11" i="9"/>
  <c r="C11" i="7"/>
</calcChain>
</file>

<file path=xl/sharedStrings.xml><?xml version="1.0" encoding="utf-8"?>
<sst xmlns="http://schemas.openxmlformats.org/spreadsheetml/2006/main" count="18" uniqueCount="12">
  <si>
    <t>Frequency</t>
  </si>
  <si>
    <t>Uirate Negative</t>
  </si>
  <si>
    <t>UIrate Positive</t>
  </si>
  <si>
    <t>ACP</t>
  </si>
  <si>
    <t>Fixed Comp.</t>
  </si>
  <si>
    <t>Slope</t>
  </si>
  <si>
    <t>Max. UI Rate</t>
  </si>
  <si>
    <t>PUIRate_STG_1_2</t>
  </si>
  <si>
    <t>PUIRate_STG_3</t>
  </si>
  <si>
    <t>NUIRate_STG_1_2</t>
  </si>
  <si>
    <t>NUIRate_STG_3</t>
  </si>
  <si>
    <t>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</si>
</sst>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03"/>
  <sheetViews>
    <sheetView zoomScaleNormal="100" workbookViewId="0">
      <selection activeCell="G12" sqref="G12"/>
    </sheetView>
  </sheetViews>
  <sheetFormatPr defaultColWidth="15.140625" defaultRowHeight="12.75" x14ac:dyDescent="0.2"/>
  <cols>
    <col min="1" max="1" width="15.140625" style="2" customWidth="1"/>
    <col min="2" max="3" width="15.140625" style="1" customWidth="1"/>
  </cols>
  <sheetData>
    <row r="1" spans="1:3" x14ac:dyDescent="0.2">
      <c r="A1" s="2" t="s">
        <v>0</v>
      </c>
      <c r="B1" s="1" t="s">
        <v>2</v>
      </c>
      <c r="C1" s="1" t="s">
        <v>1</v>
      </c>
    </row>
    <row r="2" spans="1:3" x14ac:dyDescent="0.2">
      <c r="A2" s="2">
        <v>49</v>
      </c>
      <c r="B2" s="1">
        <f>Sheet1!F2</f>
        <v>303</v>
      </c>
      <c r="C2" s="1">
        <f>Sheet1!H2</f>
        <v>303</v>
      </c>
    </row>
    <row r="3" spans="1:3" x14ac:dyDescent="0.2">
      <c r="A3" s="2">
        <v>49.01</v>
      </c>
      <c r="B3" s="1">
        <f>Sheet1!F3</f>
        <v>303</v>
      </c>
      <c r="C3" s="1">
        <f>Sheet1!H3</f>
        <v>303</v>
      </c>
    </row>
    <row r="4" spans="1:3" x14ac:dyDescent="0.2">
      <c r="A4" s="2">
        <v>49.02</v>
      </c>
      <c r="B4" s="1">
        <f>Sheet1!F4</f>
        <v>303</v>
      </c>
      <c r="C4" s="1">
        <f>Sheet1!H4</f>
        <v>303</v>
      </c>
    </row>
    <row r="5" spans="1:3" x14ac:dyDescent="0.2">
      <c r="A5" s="2">
        <v>49.03</v>
      </c>
      <c r="B5" s="1">
        <f>Sheet1!F5</f>
        <v>303</v>
      </c>
      <c r="C5" s="1">
        <f>Sheet1!H5</f>
        <v>303</v>
      </c>
    </row>
    <row r="6" spans="1:3" x14ac:dyDescent="0.2">
      <c r="A6" s="2">
        <v>49.04</v>
      </c>
      <c r="B6" s="1">
        <f>Sheet1!F6</f>
        <v>303</v>
      </c>
      <c r="C6" s="1">
        <f>Sheet1!H6</f>
        <v>303</v>
      </c>
    </row>
    <row r="7" spans="1:3" x14ac:dyDescent="0.2">
      <c r="A7" s="2">
        <v>49.05</v>
      </c>
      <c r="B7" s="1">
        <f>Sheet1!F7</f>
        <v>303</v>
      </c>
      <c r="C7" s="1">
        <f>Sheet1!H7</f>
        <v>303</v>
      </c>
    </row>
    <row r="8" spans="1:3" x14ac:dyDescent="0.2">
      <c r="A8" s="2">
        <v>49.06</v>
      </c>
      <c r="B8" s="1">
        <f>Sheet1!F8</f>
        <v>303</v>
      </c>
      <c r="C8" s="1">
        <f>Sheet1!H8</f>
        <v>303</v>
      </c>
    </row>
    <row r="9" spans="1:3" x14ac:dyDescent="0.2">
      <c r="A9" s="2">
        <v>49.07</v>
      </c>
      <c r="B9" s="1">
        <f>Sheet1!F9</f>
        <v>303</v>
      </c>
      <c r="C9" s="1">
        <f>Sheet1!H9</f>
        <v>303</v>
      </c>
    </row>
    <row r="10" spans="1:3" x14ac:dyDescent="0.2">
      <c r="A10" s="2">
        <v>49.08</v>
      </c>
      <c r="B10" s="1">
        <f>Sheet1!F10</f>
        <v>303</v>
      </c>
      <c r="C10" s="1">
        <f>Sheet1!H10</f>
        <v>303</v>
      </c>
    </row>
    <row r="11" spans="1:3" x14ac:dyDescent="0.2">
      <c r="A11" s="2">
        <v>49.09</v>
      </c>
      <c r="B11" s="1">
        <f>Sheet1!F11</f>
        <v>303</v>
      </c>
      <c r="C11" s="1">
        <f>Sheet1!H11</f>
        <v>303</v>
      </c>
    </row>
    <row r="12" spans="1:3" x14ac:dyDescent="0.2">
      <c r="A12" s="2">
        <v>49.1</v>
      </c>
      <c r="B12" s="1">
        <f>Sheet1!F12</f>
        <v>303</v>
      </c>
      <c r="C12" s="1">
        <f>Sheet1!H12</f>
        <v>303</v>
      </c>
    </row>
    <row r="13" spans="1:3" x14ac:dyDescent="0.2">
      <c r="A13" s="2">
        <v>49.11</v>
      </c>
      <c r="B13" s="1">
        <f>Sheet1!F13</f>
        <v>303</v>
      </c>
      <c r="C13" s="1">
        <f>Sheet1!H13</f>
        <v>303</v>
      </c>
    </row>
    <row r="14" spans="1:3" x14ac:dyDescent="0.2">
      <c r="A14" s="2">
        <v>49.12</v>
      </c>
      <c r="B14" s="1">
        <f>Sheet1!F14</f>
        <v>303</v>
      </c>
      <c r="C14" s="1">
        <f>Sheet1!H14</f>
        <v>303</v>
      </c>
    </row>
    <row r="15" spans="1:3" x14ac:dyDescent="0.2">
      <c r="A15" s="2">
        <v>49.13</v>
      </c>
      <c r="B15" s="1">
        <f>Sheet1!F15</f>
        <v>303</v>
      </c>
      <c r="C15" s="1">
        <f>Sheet1!H15</f>
        <v>303</v>
      </c>
    </row>
    <row r="16" spans="1:3" x14ac:dyDescent="0.2">
      <c r="A16" s="2">
        <v>49.14</v>
      </c>
      <c r="B16" s="1">
        <f>Sheet1!F16</f>
        <v>303</v>
      </c>
      <c r="C16" s="1">
        <f>Sheet1!H16</f>
        <v>303</v>
      </c>
    </row>
    <row r="17" spans="1:3" x14ac:dyDescent="0.2">
      <c r="A17" s="2">
        <v>49.15</v>
      </c>
      <c r="B17" s="1">
        <f>Sheet1!F17</f>
        <v>303</v>
      </c>
      <c r="C17" s="1">
        <f>Sheet1!H17</f>
        <v>303</v>
      </c>
    </row>
    <row r="18" spans="1:3" x14ac:dyDescent="0.2">
      <c r="A18" s="2">
        <v>49.16</v>
      </c>
      <c r="B18" s="1">
        <f>Sheet1!F18</f>
        <v>303</v>
      </c>
      <c r="C18" s="1">
        <f>Sheet1!H18</f>
        <v>303</v>
      </c>
    </row>
    <row r="19" spans="1:3" x14ac:dyDescent="0.2">
      <c r="A19" s="2">
        <v>49.17</v>
      </c>
      <c r="B19" s="1">
        <f>Sheet1!F19</f>
        <v>303</v>
      </c>
      <c r="C19" s="1">
        <f>Sheet1!H19</f>
        <v>303</v>
      </c>
    </row>
    <row r="20" spans="1:3" x14ac:dyDescent="0.2">
      <c r="A20" s="2">
        <v>49.18</v>
      </c>
      <c r="B20" s="1">
        <f>Sheet1!F20</f>
        <v>303</v>
      </c>
      <c r="C20" s="1">
        <f>Sheet1!H20</f>
        <v>303</v>
      </c>
    </row>
    <row r="21" spans="1:3" x14ac:dyDescent="0.2">
      <c r="A21" s="2">
        <v>49.19</v>
      </c>
      <c r="B21" s="1">
        <f>Sheet1!F21</f>
        <v>303</v>
      </c>
      <c r="C21" s="1">
        <f>Sheet1!H21</f>
        <v>303</v>
      </c>
    </row>
    <row r="22" spans="1:3" x14ac:dyDescent="0.2">
      <c r="A22" s="2">
        <v>49.2</v>
      </c>
      <c r="B22" s="1">
        <f>Sheet1!F22</f>
        <v>303</v>
      </c>
      <c r="C22" s="1">
        <f>Sheet1!H22</f>
        <v>303</v>
      </c>
    </row>
    <row r="23" spans="1:3" x14ac:dyDescent="0.2">
      <c r="A23" s="2">
        <v>49.21</v>
      </c>
      <c r="B23" s="1">
        <f>Sheet1!F23</f>
        <v>303</v>
      </c>
      <c r="C23" s="1">
        <f>Sheet1!H23</f>
        <v>303</v>
      </c>
    </row>
    <row r="24" spans="1:3" x14ac:dyDescent="0.2">
      <c r="A24" s="2">
        <v>49.22</v>
      </c>
      <c r="B24" s="1">
        <f>Sheet1!F24</f>
        <v>303</v>
      </c>
      <c r="C24" s="1">
        <f>Sheet1!H24</f>
        <v>303</v>
      </c>
    </row>
    <row r="25" spans="1:3" x14ac:dyDescent="0.2">
      <c r="A25" s="2">
        <v>49.23</v>
      </c>
      <c r="B25" s="1">
        <f>Sheet1!F25</f>
        <v>303</v>
      </c>
      <c r="C25" s="1">
        <f>Sheet1!H25</f>
        <v>303</v>
      </c>
    </row>
    <row r="26" spans="1:3" x14ac:dyDescent="0.2">
      <c r="A26" s="2">
        <v>49.24</v>
      </c>
      <c r="B26" s="1">
        <f>Sheet1!F26</f>
        <v>303</v>
      </c>
      <c r="C26" s="1">
        <f>Sheet1!H26</f>
        <v>303</v>
      </c>
    </row>
    <row r="27" spans="1:3" x14ac:dyDescent="0.2">
      <c r="A27" s="2">
        <v>49.25</v>
      </c>
      <c r="B27" s="1">
        <f>Sheet1!F27</f>
        <v>303</v>
      </c>
      <c r="C27" s="1">
        <f>Sheet1!H27</f>
        <v>303</v>
      </c>
    </row>
    <row r="28" spans="1:3" x14ac:dyDescent="0.2">
      <c r="A28" s="2">
        <v>49.26</v>
      </c>
      <c r="B28" s="1">
        <f>Sheet1!F28</f>
        <v>303</v>
      </c>
      <c r="C28" s="1">
        <f>Sheet1!H28</f>
        <v>303</v>
      </c>
    </row>
    <row r="29" spans="1:3" x14ac:dyDescent="0.2">
      <c r="A29" s="2">
        <v>49.27</v>
      </c>
      <c r="B29" s="1">
        <f>Sheet1!F29</f>
        <v>303</v>
      </c>
      <c r="C29" s="1">
        <f>Sheet1!H29</f>
        <v>303</v>
      </c>
    </row>
    <row r="30" spans="1:3" x14ac:dyDescent="0.2">
      <c r="A30" s="2">
        <v>49.28</v>
      </c>
      <c r="B30" s="1">
        <f>Sheet1!F30</f>
        <v>303</v>
      </c>
      <c r="C30" s="1">
        <f>Sheet1!H30</f>
        <v>303</v>
      </c>
    </row>
    <row r="31" spans="1:3" x14ac:dyDescent="0.2">
      <c r="A31" s="2">
        <v>49.29</v>
      </c>
      <c r="B31" s="1">
        <f>Sheet1!F31</f>
        <v>303</v>
      </c>
      <c r="C31" s="1">
        <f>Sheet1!H31</f>
        <v>303</v>
      </c>
    </row>
    <row r="32" spans="1:3" x14ac:dyDescent="0.2">
      <c r="A32" s="2">
        <v>49.3</v>
      </c>
      <c r="B32" s="1">
        <f>Sheet1!F32</f>
        <v>303</v>
      </c>
      <c r="C32" s="1">
        <f>Sheet1!H32</f>
        <v>303</v>
      </c>
    </row>
    <row r="33" spans="1:3" x14ac:dyDescent="0.2">
      <c r="A33" s="2">
        <v>49.31</v>
      </c>
      <c r="B33" s="1">
        <f>Sheet1!F33</f>
        <v>303</v>
      </c>
      <c r="C33" s="1">
        <f>Sheet1!H33</f>
        <v>303</v>
      </c>
    </row>
    <row r="34" spans="1:3" x14ac:dyDescent="0.2">
      <c r="A34" s="2">
        <v>49.32</v>
      </c>
      <c r="B34" s="1">
        <f>Sheet1!F34</f>
        <v>303</v>
      </c>
      <c r="C34" s="1">
        <f>Sheet1!H34</f>
        <v>303</v>
      </c>
    </row>
    <row r="35" spans="1:3" x14ac:dyDescent="0.2">
      <c r="A35" s="2">
        <v>49.33</v>
      </c>
      <c r="B35" s="1">
        <f>Sheet1!F35</f>
        <v>303</v>
      </c>
      <c r="C35" s="1">
        <f>Sheet1!H35</f>
        <v>303</v>
      </c>
    </row>
    <row r="36" spans="1:3" x14ac:dyDescent="0.2">
      <c r="A36" s="2">
        <v>49.34</v>
      </c>
      <c r="B36" s="1">
        <f>Sheet1!F36</f>
        <v>303</v>
      </c>
      <c r="C36" s="1">
        <f>Sheet1!H36</f>
        <v>303</v>
      </c>
    </row>
    <row r="37" spans="1:3" x14ac:dyDescent="0.2">
      <c r="A37" s="2">
        <v>49.35</v>
      </c>
      <c r="B37" s="1">
        <f>Sheet1!F37</f>
        <v>303</v>
      </c>
      <c r="C37" s="1">
        <f>Sheet1!H37</f>
        <v>303</v>
      </c>
    </row>
    <row r="38" spans="1:3" x14ac:dyDescent="0.2">
      <c r="A38" s="2">
        <v>49.36</v>
      </c>
      <c r="B38" s="1">
        <f>Sheet1!F38</f>
        <v>303</v>
      </c>
      <c r="C38" s="1">
        <f>Sheet1!H38</f>
        <v>303</v>
      </c>
    </row>
    <row r="39" spans="1:3" x14ac:dyDescent="0.2">
      <c r="A39" s="2">
        <v>49.37</v>
      </c>
      <c r="B39" s="1">
        <f>Sheet1!F39</f>
        <v>303</v>
      </c>
      <c r="C39" s="1">
        <f>Sheet1!H39</f>
        <v>303</v>
      </c>
    </row>
    <row r="40" spans="1:3" x14ac:dyDescent="0.2">
      <c r="A40" s="2">
        <v>49.38</v>
      </c>
      <c r="B40" s="1">
        <f>Sheet1!F40</f>
        <v>303</v>
      </c>
      <c r="C40" s="1">
        <f>Sheet1!H40</f>
        <v>303</v>
      </c>
    </row>
    <row r="41" spans="1:3" x14ac:dyDescent="0.2">
      <c r="A41" s="2">
        <v>49.39</v>
      </c>
      <c r="B41" s="1">
        <f>Sheet1!F41</f>
        <v>303</v>
      </c>
      <c r="C41" s="1">
        <f>Sheet1!H41</f>
        <v>303</v>
      </c>
    </row>
    <row r="42" spans="1:3" x14ac:dyDescent="0.2">
      <c r="A42" s="2">
        <v>49.4</v>
      </c>
      <c r="B42" s="1">
        <f>Sheet1!F42</f>
        <v>303</v>
      </c>
      <c r="C42" s="1">
        <f>Sheet1!H42</f>
        <v>303</v>
      </c>
    </row>
    <row r="43" spans="1:3" x14ac:dyDescent="0.2">
      <c r="A43" s="2">
        <v>49.41</v>
      </c>
      <c r="B43" s="1">
        <f>Sheet1!F43</f>
        <v>303</v>
      </c>
      <c r="C43" s="1">
        <f>Sheet1!H43</f>
        <v>303</v>
      </c>
    </row>
    <row r="44" spans="1:3" x14ac:dyDescent="0.2">
      <c r="A44" s="2">
        <v>49.42</v>
      </c>
      <c r="B44" s="1">
        <f>Sheet1!F44</f>
        <v>303</v>
      </c>
      <c r="C44" s="1">
        <f>Sheet1!H44</f>
        <v>303</v>
      </c>
    </row>
    <row r="45" spans="1:3" x14ac:dyDescent="0.2">
      <c r="A45" s="2">
        <v>49.43</v>
      </c>
      <c r="B45" s="1">
        <f>Sheet1!F45</f>
        <v>303</v>
      </c>
      <c r="C45" s="1">
        <f>Sheet1!H45</f>
        <v>303</v>
      </c>
    </row>
    <row r="46" spans="1:3" x14ac:dyDescent="0.2">
      <c r="A46" s="2">
        <v>49.44</v>
      </c>
      <c r="B46" s="1">
        <f>Sheet1!F46</f>
        <v>303</v>
      </c>
      <c r="C46" s="1">
        <f>Sheet1!H46</f>
        <v>303</v>
      </c>
    </row>
    <row r="47" spans="1:3" x14ac:dyDescent="0.2">
      <c r="A47" s="2">
        <v>49.45</v>
      </c>
      <c r="B47" s="1">
        <f>Sheet1!F47</f>
        <v>303</v>
      </c>
      <c r="C47" s="1">
        <f>Sheet1!H47</f>
        <v>303</v>
      </c>
    </row>
    <row r="48" spans="1:3" x14ac:dyDescent="0.2">
      <c r="A48" s="2">
        <v>49.46</v>
      </c>
      <c r="B48" s="1">
        <f>Sheet1!F48</f>
        <v>303</v>
      </c>
      <c r="C48" s="1">
        <f>Sheet1!H48</f>
        <v>303</v>
      </c>
    </row>
    <row r="49" spans="1:3" x14ac:dyDescent="0.2">
      <c r="A49" s="2">
        <v>49.47</v>
      </c>
      <c r="B49" s="1">
        <f>Sheet1!F49</f>
        <v>303</v>
      </c>
      <c r="C49" s="1">
        <f>Sheet1!H49</f>
        <v>303</v>
      </c>
    </row>
    <row r="50" spans="1:3" x14ac:dyDescent="0.2">
      <c r="A50" s="2">
        <v>49.48</v>
      </c>
      <c r="B50" s="1">
        <f>Sheet1!F50</f>
        <v>303</v>
      </c>
      <c r="C50" s="1">
        <f>Sheet1!H50</f>
        <v>303</v>
      </c>
    </row>
    <row r="51" spans="1:3" x14ac:dyDescent="0.2">
      <c r="A51" s="2">
        <v>49.49</v>
      </c>
      <c r="B51" s="1">
        <f>Sheet1!F51</f>
        <v>303</v>
      </c>
      <c r="C51" s="1">
        <f>Sheet1!H51</f>
        <v>303</v>
      </c>
    </row>
    <row r="52" spans="1:3" x14ac:dyDescent="0.2">
      <c r="A52" s="2">
        <v>49.5</v>
      </c>
      <c r="B52" s="1">
        <f>Sheet1!F52</f>
        <v>303</v>
      </c>
      <c r="C52" s="1">
        <f>Sheet1!H52</f>
        <v>303</v>
      </c>
    </row>
    <row r="53" spans="1:3" x14ac:dyDescent="0.2">
      <c r="A53" s="2">
        <v>49.51</v>
      </c>
      <c r="B53" s="1">
        <f>Sheet1!F53</f>
        <v>303</v>
      </c>
      <c r="C53" s="1">
        <f>Sheet1!H53</f>
        <v>303</v>
      </c>
    </row>
    <row r="54" spans="1:3" x14ac:dyDescent="0.2">
      <c r="A54" s="2">
        <v>49.52</v>
      </c>
      <c r="B54" s="1">
        <f>Sheet1!F54</f>
        <v>303</v>
      </c>
      <c r="C54" s="1">
        <f>Sheet1!H54</f>
        <v>303</v>
      </c>
    </row>
    <row r="55" spans="1:3" x14ac:dyDescent="0.2">
      <c r="A55" s="2">
        <v>49.53</v>
      </c>
      <c r="B55" s="1">
        <f>Sheet1!F55</f>
        <v>303</v>
      </c>
      <c r="C55" s="1">
        <f>Sheet1!H55</f>
        <v>303</v>
      </c>
    </row>
    <row r="56" spans="1:3" x14ac:dyDescent="0.2">
      <c r="A56" s="2">
        <v>49.54</v>
      </c>
      <c r="B56" s="1">
        <f>Sheet1!F56</f>
        <v>303</v>
      </c>
      <c r="C56" s="1">
        <f>Sheet1!H56</f>
        <v>303</v>
      </c>
    </row>
    <row r="57" spans="1:3" x14ac:dyDescent="0.2">
      <c r="A57" s="2">
        <v>49.55</v>
      </c>
      <c r="B57" s="1">
        <f>Sheet1!F57</f>
        <v>303</v>
      </c>
      <c r="C57" s="1">
        <f>Sheet1!H57</f>
        <v>303</v>
      </c>
    </row>
    <row r="58" spans="1:3" x14ac:dyDescent="0.2">
      <c r="A58" s="2">
        <v>49.56</v>
      </c>
      <c r="B58" s="1">
        <f>Sheet1!F58</f>
        <v>303</v>
      </c>
      <c r="C58" s="1">
        <f>Sheet1!H58</f>
        <v>303</v>
      </c>
    </row>
    <row r="59" spans="1:3" x14ac:dyDescent="0.2">
      <c r="A59" s="2">
        <v>49.57</v>
      </c>
      <c r="B59" s="1">
        <f>Sheet1!F59</f>
        <v>303</v>
      </c>
      <c r="C59" s="1">
        <f>Sheet1!H59</f>
        <v>303</v>
      </c>
    </row>
    <row r="60" spans="1:3" x14ac:dyDescent="0.2">
      <c r="A60" s="2">
        <v>49.58</v>
      </c>
      <c r="B60" s="1">
        <f>Sheet1!F60</f>
        <v>303</v>
      </c>
      <c r="C60" s="1">
        <f>Sheet1!H60</f>
        <v>303</v>
      </c>
    </row>
    <row r="61" spans="1:3" x14ac:dyDescent="0.2">
      <c r="A61" s="2">
        <v>49.59</v>
      </c>
      <c r="B61" s="1">
        <f>Sheet1!F61</f>
        <v>303</v>
      </c>
      <c r="C61" s="1">
        <f>Sheet1!H61</f>
        <v>303</v>
      </c>
    </row>
    <row r="62" spans="1:3" x14ac:dyDescent="0.2">
      <c r="A62" s="2">
        <v>49.6</v>
      </c>
      <c r="B62" s="1">
        <f>Sheet1!F62</f>
        <v>303</v>
      </c>
      <c r="C62" s="1">
        <f>Sheet1!H62</f>
        <v>303</v>
      </c>
    </row>
    <row r="63" spans="1:3" x14ac:dyDescent="0.2">
      <c r="A63" s="2">
        <v>49.61</v>
      </c>
      <c r="B63" s="1">
        <f>Sheet1!F63</f>
        <v>303</v>
      </c>
      <c r="C63" s="1">
        <f>Sheet1!H63</f>
        <v>303</v>
      </c>
    </row>
    <row r="64" spans="1:3" x14ac:dyDescent="0.2">
      <c r="A64" s="2">
        <v>49.62</v>
      </c>
      <c r="B64" s="1">
        <f>Sheet1!F64</f>
        <v>303</v>
      </c>
      <c r="C64" s="1">
        <f>Sheet1!H64</f>
        <v>303</v>
      </c>
    </row>
    <row r="65" spans="1:3" x14ac:dyDescent="0.2">
      <c r="A65" s="2">
        <v>49.63</v>
      </c>
      <c r="B65" s="1">
        <f>Sheet1!F65</f>
        <v>303</v>
      </c>
      <c r="C65" s="1">
        <f>Sheet1!H65</f>
        <v>303</v>
      </c>
    </row>
    <row r="66" spans="1:3" x14ac:dyDescent="0.2">
      <c r="A66" s="2">
        <v>49.64</v>
      </c>
      <c r="B66" s="1">
        <f>Sheet1!F66</f>
        <v>303</v>
      </c>
      <c r="C66" s="1">
        <f>Sheet1!H66</f>
        <v>303</v>
      </c>
    </row>
    <row r="67" spans="1:3" x14ac:dyDescent="0.2">
      <c r="A67" s="2">
        <v>49.65</v>
      </c>
      <c r="B67" s="1">
        <f>Sheet1!F67</f>
        <v>303</v>
      </c>
      <c r="C67" s="1">
        <f>Sheet1!H67</f>
        <v>303</v>
      </c>
    </row>
    <row r="68" spans="1:3" x14ac:dyDescent="0.2">
      <c r="A68" s="2">
        <v>49.66</v>
      </c>
      <c r="B68" s="1">
        <f>Sheet1!F68</f>
        <v>303</v>
      </c>
      <c r="C68" s="1">
        <f>Sheet1!H68</f>
        <v>303</v>
      </c>
    </row>
    <row r="69" spans="1:3" x14ac:dyDescent="0.2">
      <c r="A69" s="2">
        <v>49.67</v>
      </c>
      <c r="B69" s="1">
        <f>Sheet1!F69</f>
        <v>303</v>
      </c>
      <c r="C69" s="1">
        <f>Sheet1!H69</f>
        <v>303</v>
      </c>
    </row>
    <row r="70" spans="1:3" x14ac:dyDescent="0.2">
      <c r="A70" s="2">
        <v>49.68</v>
      </c>
      <c r="B70" s="1">
        <f>Sheet1!F70</f>
        <v>303</v>
      </c>
      <c r="C70" s="1">
        <f>Sheet1!H70</f>
        <v>303</v>
      </c>
    </row>
    <row r="71" spans="1:3" x14ac:dyDescent="0.2">
      <c r="A71" s="2">
        <v>49.69</v>
      </c>
      <c r="B71" s="1">
        <f>Sheet1!F71</f>
        <v>303</v>
      </c>
      <c r="C71" s="1">
        <f>Sheet1!H71</f>
        <v>303</v>
      </c>
    </row>
    <row r="72" spans="1:3" x14ac:dyDescent="0.2">
      <c r="A72" s="2">
        <v>49.7</v>
      </c>
      <c r="B72" s="1">
        <f>Sheet1!F72</f>
        <v>303</v>
      </c>
      <c r="C72" s="1">
        <f>Sheet1!H72</f>
        <v>303</v>
      </c>
    </row>
    <row r="73" spans="1:3" x14ac:dyDescent="0.2">
      <c r="A73" s="2">
        <v>49.71</v>
      </c>
      <c r="B73" s="1">
        <f>Sheet1!F73</f>
        <v>303</v>
      </c>
      <c r="C73" s="1">
        <f>Sheet1!H73</f>
        <v>303</v>
      </c>
    </row>
    <row r="74" spans="1:3" x14ac:dyDescent="0.2">
      <c r="A74" s="2">
        <v>49.72</v>
      </c>
      <c r="B74" s="1">
        <f>Sheet1!F74</f>
        <v>303</v>
      </c>
      <c r="C74" s="1">
        <f>Sheet1!H74</f>
        <v>303</v>
      </c>
    </row>
    <row r="75" spans="1:3" x14ac:dyDescent="0.2">
      <c r="A75" s="2">
        <v>49.73</v>
      </c>
      <c r="B75" s="1">
        <f>Sheet1!F75</f>
        <v>303</v>
      </c>
      <c r="C75" s="1">
        <f>Sheet1!H75</f>
        <v>303</v>
      </c>
    </row>
    <row r="76" spans="1:3" x14ac:dyDescent="0.2">
      <c r="A76" s="2">
        <v>49.74</v>
      </c>
      <c r="B76" s="1">
        <f>Sheet1!F76</f>
        <v>303</v>
      </c>
      <c r="C76" s="1">
        <f>Sheet1!H76</f>
        <v>303</v>
      </c>
    </row>
    <row r="77" spans="1:3" x14ac:dyDescent="0.2">
      <c r="A77" s="2">
        <v>49.75</v>
      </c>
      <c r="B77" s="1">
        <f>Sheet1!F77</f>
        <v>303</v>
      </c>
      <c r="C77" s="1">
        <f>Sheet1!H77</f>
        <v>303</v>
      </c>
    </row>
    <row r="78" spans="1:3" x14ac:dyDescent="0.2">
      <c r="A78" s="2">
        <v>49.76</v>
      </c>
      <c r="B78" s="1">
        <f>Sheet1!F78</f>
        <v>303</v>
      </c>
      <c r="C78" s="1">
        <f>Sheet1!H78</f>
        <v>303</v>
      </c>
    </row>
    <row r="79" spans="1:3" x14ac:dyDescent="0.2">
      <c r="A79" s="2">
        <v>49.77</v>
      </c>
      <c r="B79" s="1">
        <f>Sheet1!F79</f>
        <v>303</v>
      </c>
      <c r="C79" s="1">
        <f>Sheet1!H79</f>
        <v>303</v>
      </c>
    </row>
    <row r="80" spans="1:3" x14ac:dyDescent="0.2">
      <c r="A80" s="2">
        <v>49.78</v>
      </c>
      <c r="B80" s="1">
        <f>Sheet1!F80</f>
        <v>303</v>
      </c>
      <c r="C80" s="1">
        <f>Sheet1!H80</f>
        <v>303</v>
      </c>
    </row>
    <row r="81" spans="1:3" x14ac:dyDescent="0.2">
      <c r="A81" s="2">
        <v>49.79</v>
      </c>
      <c r="B81" s="1">
        <f>Sheet1!F81</f>
        <v>303</v>
      </c>
      <c r="C81" s="1">
        <f>Sheet1!H81</f>
        <v>303</v>
      </c>
    </row>
    <row r="82" spans="1:3" x14ac:dyDescent="0.2">
      <c r="A82" s="2">
        <v>49.8</v>
      </c>
      <c r="B82" s="1">
        <f>Sheet1!F82</f>
        <v>303</v>
      </c>
      <c r="C82" s="1">
        <f>Sheet1!H82</f>
        <v>303</v>
      </c>
    </row>
    <row r="83" spans="1:3" x14ac:dyDescent="0.2">
      <c r="A83" s="2">
        <v>49.81</v>
      </c>
      <c r="B83" s="1">
        <f>Sheet1!F83</f>
        <v>303</v>
      </c>
      <c r="C83" s="1">
        <f>Sheet1!H83</f>
        <v>303</v>
      </c>
    </row>
    <row r="84" spans="1:3" x14ac:dyDescent="0.2">
      <c r="A84" s="2">
        <v>49.82</v>
      </c>
      <c r="B84" s="1">
        <f>Sheet1!F84</f>
        <v>303</v>
      </c>
      <c r="C84" s="1">
        <f>Sheet1!H84</f>
        <v>303</v>
      </c>
    </row>
    <row r="85" spans="1:3" x14ac:dyDescent="0.2">
      <c r="A85" s="2">
        <v>49.83</v>
      </c>
      <c r="B85" s="1">
        <f>Sheet1!F85</f>
        <v>303</v>
      </c>
      <c r="C85" s="1">
        <f>Sheet1!H85</f>
        <v>303</v>
      </c>
    </row>
    <row r="86" spans="1:3" x14ac:dyDescent="0.2">
      <c r="A86" s="2">
        <v>49.84</v>
      </c>
      <c r="B86" s="1">
        <f>Sheet1!F86</f>
        <v>303</v>
      </c>
      <c r="C86" s="1">
        <f>Sheet1!H86</f>
        <v>303</v>
      </c>
    </row>
    <row r="87" spans="1:3" x14ac:dyDescent="0.2">
      <c r="A87" s="2">
        <v>49.85</v>
      </c>
      <c r="B87" s="1">
        <f>Sheet1!F87</f>
        <v>303</v>
      </c>
      <c r="C87" s="1">
        <f>Sheet1!H87</f>
        <v>303</v>
      </c>
    </row>
    <row r="88" spans="1:3" x14ac:dyDescent="0.2">
      <c r="A88" s="2">
        <v>49.86</v>
      </c>
      <c r="B88" s="1">
        <f>Sheet1!F88</f>
        <v>303</v>
      </c>
      <c r="C88" s="1">
        <f>Sheet1!H88</f>
        <v>303</v>
      </c>
    </row>
    <row r="89" spans="1:3" x14ac:dyDescent="0.2">
      <c r="A89" s="2">
        <v>49.87</v>
      </c>
      <c r="B89" s="1">
        <f>Sheet1!F89</f>
        <v>303</v>
      </c>
      <c r="C89" s="1">
        <f>Sheet1!H89</f>
        <v>303</v>
      </c>
    </row>
    <row r="90" spans="1:3" x14ac:dyDescent="0.2">
      <c r="A90" s="2">
        <v>49.88</v>
      </c>
      <c r="B90" s="1">
        <f>Sheet1!F90</f>
        <v>303</v>
      </c>
      <c r="C90" s="1">
        <f>Sheet1!H90</f>
        <v>303</v>
      </c>
    </row>
    <row r="91" spans="1:3" x14ac:dyDescent="0.2">
      <c r="A91" s="2">
        <v>49.89</v>
      </c>
      <c r="B91" s="1">
        <f>Sheet1!F91</f>
        <v>303</v>
      </c>
      <c r="C91" s="1">
        <f>Sheet1!H91</f>
        <v>303</v>
      </c>
    </row>
    <row r="92" spans="1:3" x14ac:dyDescent="0.2">
      <c r="A92" s="2">
        <v>49.9</v>
      </c>
      <c r="B92" s="1">
        <f>Sheet1!F92</f>
        <v>303</v>
      </c>
      <c r="C92" s="1">
        <f>Sheet1!H92</f>
        <v>303</v>
      </c>
    </row>
    <row r="93" spans="1:3" x14ac:dyDescent="0.2">
      <c r="A93" s="2">
        <v>49.91</v>
      </c>
      <c r="B93" s="1">
        <f>Sheet1!F93</f>
        <v>303</v>
      </c>
      <c r="C93" s="1">
        <f>Sheet1!H93</f>
        <v>303</v>
      </c>
    </row>
    <row r="94" spans="1:3" x14ac:dyDescent="0.2">
      <c r="A94" s="2">
        <v>49.92</v>
      </c>
      <c r="B94" s="1">
        <f>Sheet1!F94</f>
        <v>303</v>
      </c>
      <c r="C94" s="1">
        <f>Sheet1!H94</f>
        <v>303</v>
      </c>
    </row>
    <row r="95" spans="1:3" x14ac:dyDescent="0.2">
      <c r="A95" s="2">
        <v>49.93</v>
      </c>
      <c r="B95" s="1">
        <f>Sheet1!F95</f>
        <v>303</v>
      </c>
      <c r="C95" s="1">
        <f>Sheet1!H95</f>
        <v>303</v>
      </c>
    </row>
    <row r="96" spans="1:3" x14ac:dyDescent="0.2">
      <c r="A96" s="2">
        <v>49.94</v>
      </c>
      <c r="B96" s="1">
        <f>Sheet1!F96</f>
        <v>303</v>
      </c>
      <c r="C96" s="1">
        <f>Sheet1!H96</f>
        <v>303</v>
      </c>
    </row>
    <row r="97" spans="1:3" x14ac:dyDescent="0.2">
      <c r="A97" s="2">
        <v>49.95</v>
      </c>
      <c r="B97" s="1">
        <f>Sheet1!F97</f>
        <v>303</v>
      </c>
      <c r="C97" s="1">
        <f>Sheet1!H97</f>
        <v>303</v>
      </c>
    </row>
    <row r="98" spans="1:3" x14ac:dyDescent="0.2">
      <c r="A98" s="2">
        <v>49.96</v>
      </c>
      <c r="B98" s="1">
        <f>Sheet1!F98</f>
        <v>303</v>
      </c>
      <c r="C98" s="1">
        <f>Sheet1!H98</f>
        <v>303</v>
      </c>
    </row>
    <row r="99" spans="1:3" x14ac:dyDescent="0.2">
      <c r="A99" s="2">
        <v>49.97</v>
      </c>
      <c r="B99" s="1">
        <f>Sheet1!F99</f>
        <v>303</v>
      </c>
      <c r="C99" s="1">
        <f>Sheet1!H99</f>
        <v>303</v>
      </c>
    </row>
    <row r="100" spans="1:3" x14ac:dyDescent="0.2">
      <c r="A100" s="2">
        <v>49.98</v>
      </c>
      <c r="B100" s="1">
        <f>Sheet1!F100</f>
        <v>303</v>
      </c>
      <c r="C100" s="1">
        <f>Sheet1!H100</f>
        <v>303</v>
      </c>
    </row>
    <row r="101" spans="1:3" x14ac:dyDescent="0.2">
      <c r="A101" s="2">
        <v>49.99</v>
      </c>
      <c r="B101" s="1">
        <f>Sheet1!F101</f>
        <v>303</v>
      </c>
      <c r="C101" s="1">
        <f>Sheet1!H101</f>
        <v>303</v>
      </c>
    </row>
    <row r="102" spans="1:3" x14ac:dyDescent="0.2">
      <c r="A102" s="2">
        <v>50</v>
      </c>
      <c r="B102" s="1">
        <f>Sheet1!F102</f>
        <v>303</v>
      </c>
      <c r="C102" s="1">
        <f>Sheet1!H102</f>
        <v>303</v>
      </c>
    </row>
    <row r="103" spans="1:3" x14ac:dyDescent="0.2">
      <c r="A103" s="2">
        <v>50.01</v>
      </c>
      <c r="B103" s="1">
        <f>Sheet1!F103</f>
        <v>255.99200000000002</v>
      </c>
      <c r="C103" s="1">
        <f>Sheet1!H103</f>
        <v>255.99200000000002</v>
      </c>
    </row>
    <row r="104" spans="1:3" x14ac:dyDescent="0.2">
      <c r="A104" s="2">
        <v>50.02</v>
      </c>
      <c r="B104" s="1">
        <f>Sheet1!F104</f>
        <v>191.994</v>
      </c>
      <c r="C104" s="1">
        <f>Sheet1!H104</f>
        <v>191.994</v>
      </c>
    </row>
    <row r="105" spans="1:3" x14ac:dyDescent="0.2">
      <c r="A105" s="2">
        <v>50.03</v>
      </c>
      <c r="B105" s="1">
        <f>Sheet1!F105</f>
        <v>127.99600000000001</v>
      </c>
      <c r="C105" s="1">
        <f>Sheet1!H105</f>
        <v>127.99600000000001</v>
      </c>
    </row>
    <row r="106" spans="1:3" x14ac:dyDescent="0.2">
      <c r="A106" s="2">
        <v>50.04</v>
      </c>
      <c r="B106" s="1">
        <f>Sheet1!F106</f>
        <v>63.998000000000005</v>
      </c>
      <c r="C106" s="1">
        <f>Sheet1!H106</f>
        <v>63.998000000000005</v>
      </c>
    </row>
    <row r="107" spans="1:3" x14ac:dyDescent="0.2">
      <c r="A107" s="2">
        <v>50.05</v>
      </c>
      <c r="B107" s="1">
        <f>Sheet1!F107</f>
        <v>0</v>
      </c>
      <c r="C107" s="1">
        <f>Sheet1!H107</f>
        <v>0</v>
      </c>
    </row>
    <row r="108" spans="1:3" x14ac:dyDescent="0.2">
      <c r="A108" s="2">
        <v>50.06</v>
      </c>
      <c r="B108" s="1">
        <f>Sheet1!F108</f>
        <v>0</v>
      </c>
      <c r="C108" s="1">
        <f>Sheet1!H108</f>
        <v>0</v>
      </c>
    </row>
    <row r="109" spans="1:3" x14ac:dyDescent="0.2">
      <c r="A109" s="2">
        <v>50.07</v>
      </c>
      <c r="B109" s="1">
        <f>Sheet1!F109</f>
        <v>0</v>
      </c>
      <c r="C109" s="1">
        <f>Sheet1!H109</f>
        <v>0</v>
      </c>
    </row>
    <row r="110" spans="1:3" x14ac:dyDescent="0.2">
      <c r="A110" s="2">
        <v>50.08</v>
      </c>
      <c r="B110" s="1">
        <f>Sheet1!F110</f>
        <v>0</v>
      </c>
      <c r="C110" s="1">
        <f>Sheet1!H110</f>
        <v>0</v>
      </c>
    </row>
    <row r="111" spans="1:3" x14ac:dyDescent="0.2">
      <c r="A111" s="2">
        <v>50.09</v>
      </c>
      <c r="B111" s="1">
        <f>Sheet1!F111</f>
        <v>0</v>
      </c>
      <c r="C111" s="1">
        <f>Sheet1!H111</f>
        <v>0</v>
      </c>
    </row>
    <row r="112" spans="1:3" x14ac:dyDescent="0.2">
      <c r="A112" s="2">
        <v>50.1</v>
      </c>
      <c r="B112" s="1">
        <f>Sheet1!F112</f>
        <v>0</v>
      </c>
      <c r="C112" s="1">
        <f>Sheet1!H112</f>
        <v>0</v>
      </c>
    </row>
    <row r="113" spans="1:3" x14ac:dyDescent="0.2">
      <c r="A113" s="2">
        <v>50.11</v>
      </c>
      <c r="B113" s="1">
        <f>Sheet1!F113</f>
        <v>0</v>
      </c>
      <c r="C113" s="1">
        <f>Sheet1!H113</f>
        <v>0</v>
      </c>
    </row>
    <row r="114" spans="1:3" x14ac:dyDescent="0.2">
      <c r="A114" s="2">
        <v>50.12</v>
      </c>
      <c r="B114" s="1">
        <f>Sheet1!F114</f>
        <v>0</v>
      </c>
      <c r="C114" s="1">
        <f>Sheet1!H114</f>
        <v>0</v>
      </c>
    </row>
    <row r="115" spans="1:3" x14ac:dyDescent="0.2">
      <c r="A115" s="2">
        <v>50.13</v>
      </c>
      <c r="B115" s="1">
        <f>Sheet1!F115</f>
        <v>0</v>
      </c>
      <c r="C115" s="1">
        <f>Sheet1!H115</f>
        <v>0</v>
      </c>
    </row>
    <row r="116" spans="1:3" x14ac:dyDescent="0.2">
      <c r="A116" s="2">
        <v>50.14</v>
      </c>
      <c r="B116" s="1">
        <f>Sheet1!F116</f>
        <v>0</v>
      </c>
      <c r="C116" s="1">
        <f>Sheet1!H116</f>
        <v>0</v>
      </c>
    </row>
    <row r="117" spans="1:3" x14ac:dyDescent="0.2">
      <c r="A117" s="2">
        <v>50.15</v>
      </c>
      <c r="B117" s="1">
        <f>Sheet1!F117</f>
        <v>0</v>
      </c>
      <c r="C117" s="1">
        <f>Sheet1!H117</f>
        <v>0</v>
      </c>
    </row>
    <row r="118" spans="1:3" x14ac:dyDescent="0.2">
      <c r="A118" s="2">
        <v>50.16</v>
      </c>
      <c r="B118" s="1">
        <f>Sheet1!F118</f>
        <v>0</v>
      </c>
      <c r="C118" s="1">
        <f>Sheet1!H118</f>
        <v>0</v>
      </c>
    </row>
    <row r="119" spans="1:3" x14ac:dyDescent="0.2">
      <c r="A119" s="2">
        <v>50.17</v>
      </c>
      <c r="B119" s="1">
        <f>Sheet1!F119</f>
        <v>0</v>
      </c>
      <c r="C119" s="1">
        <f>Sheet1!H119</f>
        <v>0</v>
      </c>
    </row>
    <row r="120" spans="1:3" x14ac:dyDescent="0.2">
      <c r="A120" s="2">
        <v>50.18</v>
      </c>
      <c r="B120" s="1">
        <f>Sheet1!F120</f>
        <v>0</v>
      </c>
      <c r="C120" s="1">
        <f>Sheet1!H120</f>
        <v>0</v>
      </c>
    </row>
    <row r="121" spans="1:3" x14ac:dyDescent="0.2">
      <c r="A121" s="2">
        <v>50.19</v>
      </c>
      <c r="B121" s="1">
        <f>Sheet1!F121</f>
        <v>0</v>
      </c>
      <c r="C121" s="1">
        <f>Sheet1!H121</f>
        <v>0</v>
      </c>
    </row>
    <row r="122" spans="1:3" x14ac:dyDescent="0.2">
      <c r="A122" s="2">
        <v>50.2</v>
      </c>
      <c r="B122" s="1">
        <f>Sheet1!F122</f>
        <v>0</v>
      </c>
      <c r="C122" s="1">
        <f>Sheet1!H122</f>
        <v>0</v>
      </c>
    </row>
    <row r="123" spans="1:3" x14ac:dyDescent="0.2">
      <c r="A123" s="2">
        <v>50.21</v>
      </c>
      <c r="B123" s="1">
        <f>Sheet1!F123</f>
        <v>0</v>
      </c>
      <c r="C123" s="1">
        <f>Sheet1!H123</f>
        <v>0</v>
      </c>
    </row>
    <row r="124" spans="1:3" x14ac:dyDescent="0.2">
      <c r="A124" s="2">
        <v>50.22</v>
      </c>
      <c r="B124" s="1">
        <f>Sheet1!F124</f>
        <v>0</v>
      </c>
      <c r="C124" s="1">
        <f>Sheet1!H124</f>
        <v>0</v>
      </c>
    </row>
    <row r="125" spans="1:3" x14ac:dyDescent="0.2">
      <c r="A125" s="2">
        <v>50.23</v>
      </c>
      <c r="B125" s="1">
        <f>Sheet1!F125</f>
        <v>0</v>
      </c>
      <c r="C125" s="1">
        <f>Sheet1!H125</f>
        <v>0</v>
      </c>
    </row>
    <row r="126" spans="1:3" x14ac:dyDescent="0.2">
      <c r="A126" s="2">
        <v>50.24</v>
      </c>
      <c r="B126" s="1">
        <f>Sheet1!F126</f>
        <v>0</v>
      </c>
      <c r="C126" s="1">
        <f>Sheet1!H126</f>
        <v>0</v>
      </c>
    </row>
    <row r="127" spans="1:3" x14ac:dyDescent="0.2">
      <c r="A127" s="2">
        <v>50.25</v>
      </c>
      <c r="B127" s="1">
        <f>Sheet1!F127</f>
        <v>0</v>
      </c>
      <c r="C127" s="1">
        <f>Sheet1!H127</f>
        <v>0</v>
      </c>
    </row>
    <row r="128" spans="1:3" x14ac:dyDescent="0.2">
      <c r="A128" s="2">
        <v>50.26</v>
      </c>
      <c r="B128" s="1">
        <f>Sheet1!F128</f>
        <v>0</v>
      </c>
      <c r="C128" s="1">
        <f>Sheet1!H128</f>
        <v>0</v>
      </c>
    </row>
    <row r="129" spans="1:3" x14ac:dyDescent="0.2">
      <c r="A129" s="2">
        <v>50.27</v>
      </c>
      <c r="B129" s="1">
        <f>Sheet1!F129</f>
        <v>0</v>
      </c>
      <c r="C129" s="1">
        <f>Sheet1!H129</f>
        <v>0</v>
      </c>
    </row>
    <row r="130" spans="1:3" x14ac:dyDescent="0.2">
      <c r="A130" s="2">
        <v>50.28</v>
      </c>
      <c r="B130" s="1">
        <f>Sheet1!F130</f>
        <v>0</v>
      </c>
      <c r="C130" s="1">
        <f>Sheet1!H130</f>
        <v>0</v>
      </c>
    </row>
    <row r="131" spans="1:3" x14ac:dyDescent="0.2">
      <c r="A131" s="2">
        <v>50.29</v>
      </c>
      <c r="B131" s="1">
        <f>Sheet1!F131</f>
        <v>0</v>
      </c>
      <c r="C131" s="1">
        <f>Sheet1!H131</f>
        <v>0</v>
      </c>
    </row>
    <row r="132" spans="1:3" x14ac:dyDescent="0.2">
      <c r="A132" s="2">
        <v>50.3</v>
      </c>
      <c r="B132" s="1">
        <f>Sheet1!F132</f>
        <v>0</v>
      </c>
      <c r="C132" s="1">
        <f>Sheet1!H132</f>
        <v>0</v>
      </c>
    </row>
    <row r="133" spans="1:3" x14ac:dyDescent="0.2">
      <c r="A133" s="2">
        <v>50.31</v>
      </c>
      <c r="B133" s="1">
        <f>Sheet1!F133</f>
        <v>0</v>
      </c>
      <c r="C133" s="1">
        <f>Sheet1!H133</f>
        <v>0</v>
      </c>
    </row>
    <row r="134" spans="1:3" x14ac:dyDescent="0.2">
      <c r="A134" s="2">
        <v>50.32</v>
      </c>
      <c r="B134" s="1">
        <f>Sheet1!F134</f>
        <v>0</v>
      </c>
      <c r="C134" s="1">
        <f>Sheet1!H134</f>
        <v>0</v>
      </c>
    </row>
    <row r="135" spans="1:3" x14ac:dyDescent="0.2">
      <c r="A135" s="2">
        <v>50.33</v>
      </c>
      <c r="B135" s="1">
        <f>Sheet1!F135</f>
        <v>0</v>
      </c>
      <c r="C135" s="1">
        <f>Sheet1!H135</f>
        <v>0</v>
      </c>
    </row>
    <row r="136" spans="1:3" x14ac:dyDescent="0.2">
      <c r="A136" s="2">
        <v>50.34</v>
      </c>
      <c r="B136" s="1">
        <f>Sheet1!F136</f>
        <v>0</v>
      </c>
      <c r="C136" s="1">
        <f>Sheet1!H136</f>
        <v>0</v>
      </c>
    </row>
    <row r="137" spans="1:3" x14ac:dyDescent="0.2">
      <c r="A137" s="2">
        <v>50.35</v>
      </c>
      <c r="B137" s="1">
        <f>Sheet1!F137</f>
        <v>0</v>
      </c>
      <c r="C137" s="1">
        <f>Sheet1!H137</f>
        <v>0</v>
      </c>
    </row>
    <row r="138" spans="1:3" x14ac:dyDescent="0.2">
      <c r="A138" s="2">
        <v>50.36</v>
      </c>
      <c r="B138" s="1">
        <f>Sheet1!F138</f>
        <v>0</v>
      </c>
      <c r="C138" s="1">
        <f>Sheet1!H138</f>
        <v>0</v>
      </c>
    </row>
    <row r="139" spans="1:3" x14ac:dyDescent="0.2">
      <c r="A139" s="2">
        <v>50.37</v>
      </c>
      <c r="B139" s="1">
        <f>Sheet1!F139</f>
        <v>0</v>
      </c>
      <c r="C139" s="1">
        <f>Sheet1!H139</f>
        <v>0</v>
      </c>
    </row>
    <row r="140" spans="1:3" x14ac:dyDescent="0.2">
      <c r="A140" s="2">
        <v>50.38</v>
      </c>
      <c r="B140" s="1">
        <f>Sheet1!F140</f>
        <v>0</v>
      </c>
      <c r="C140" s="1">
        <f>Sheet1!H140</f>
        <v>0</v>
      </c>
    </row>
    <row r="141" spans="1:3" x14ac:dyDescent="0.2">
      <c r="A141" s="2">
        <v>50.39</v>
      </c>
      <c r="B141" s="1">
        <f>Sheet1!F141</f>
        <v>0</v>
      </c>
      <c r="C141" s="1">
        <f>Sheet1!H141</f>
        <v>0</v>
      </c>
    </row>
    <row r="142" spans="1:3" x14ac:dyDescent="0.2">
      <c r="A142" s="2">
        <v>50.4</v>
      </c>
      <c r="B142" s="1">
        <f>Sheet1!F142</f>
        <v>0</v>
      </c>
      <c r="C142" s="1">
        <f>Sheet1!H142</f>
        <v>0</v>
      </c>
    </row>
    <row r="143" spans="1:3" x14ac:dyDescent="0.2">
      <c r="A143" s="2">
        <v>50.41</v>
      </c>
      <c r="B143" s="1">
        <f>Sheet1!F143</f>
        <v>0</v>
      </c>
      <c r="C143" s="1">
        <f>Sheet1!H143</f>
        <v>0</v>
      </c>
    </row>
    <row r="144" spans="1:3" x14ac:dyDescent="0.2">
      <c r="A144" s="2">
        <v>50.42</v>
      </c>
      <c r="B144" s="1">
        <f>Sheet1!F144</f>
        <v>0</v>
      </c>
      <c r="C144" s="1">
        <f>Sheet1!H144</f>
        <v>0</v>
      </c>
    </row>
    <row r="145" spans="1:3" x14ac:dyDescent="0.2">
      <c r="A145" s="2">
        <v>50.43</v>
      </c>
      <c r="B145" s="1">
        <f>Sheet1!F145</f>
        <v>0</v>
      </c>
      <c r="C145" s="1">
        <f>Sheet1!H145</f>
        <v>0</v>
      </c>
    </row>
    <row r="146" spans="1:3" x14ac:dyDescent="0.2">
      <c r="A146" s="2">
        <v>50.44</v>
      </c>
      <c r="B146" s="1">
        <f>Sheet1!F146</f>
        <v>0</v>
      </c>
      <c r="C146" s="1">
        <f>Sheet1!H146</f>
        <v>0</v>
      </c>
    </row>
    <row r="147" spans="1:3" x14ac:dyDescent="0.2">
      <c r="A147" s="2">
        <v>50.45</v>
      </c>
      <c r="B147" s="1">
        <f>Sheet1!F147</f>
        <v>0</v>
      </c>
      <c r="C147" s="1">
        <f>Sheet1!H147</f>
        <v>0</v>
      </c>
    </row>
    <row r="148" spans="1:3" x14ac:dyDescent="0.2">
      <c r="A148" s="2">
        <v>50.46</v>
      </c>
      <c r="B148" s="1">
        <f>Sheet1!F148</f>
        <v>0</v>
      </c>
      <c r="C148" s="1">
        <f>Sheet1!H148</f>
        <v>0</v>
      </c>
    </row>
    <row r="149" spans="1:3" x14ac:dyDescent="0.2">
      <c r="A149" s="2">
        <v>50.47</v>
      </c>
      <c r="B149" s="1">
        <f>Sheet1!F149</f>
        <v>0</v>
      </c>
      <c r="C149" s="1">
        <f>Sheet1!H149</f>
        <v>0</v>
      </c>
    </row>
    <row r="150" spans="1:3" x14ac:dyDescent="0.2">
      <c r="A150" s="2">
        <v>50.48</v>
      </c>
      <c r="B150" s="1">
        <f>Sheet1!F150</f>
        <v>0</v>
      </c>
      <c r="C150" s="1">
        <f>Sheet1!H150</f>
        <v>0</v>
      </c>
    </row>
    <row r="151" spans="1:3" x14ac:dyDescent="0.2">
      <c r="A151" s="2">
        <v>50.49</v>
      </c>
      <c r="B151" s="1">
        <f>Sheet1!F151</f>
        <v>0</v>
      </c>
      <c r="C151" s="1">
        <f>Sheet1!H151</f>
        <v>0</v>
      </c>
    </row>
    <row r="152" spans="1:3" x14ac:dyDescent="0.2">
      <c r="A152" s="2">
        <v>50.5</v>
      </c>
      <c r="B152" s="1">
        <f>Sheet1!F152</f>
        <v>0</v>
      </c>
      <c r="C152" s="1">
        <f>Sheet1!H152</f>
        <v>0</v>
      </c>
    </row>
    <row r="153" spans="1:3" x14ac:dyDescent="0.2">
      <c r="A153" s="2">
        <v>50.51</v>
      </c>
      <c r="B153" s="1">
        <f>Sheet1!F153</f>
        <v>0</v>
      </c>
      <c r="C153" s="1">
        <f>Sheet1!H153</f>
        <v>0</v>
      </c>
    </row>
    <row r="154" spans="1:3" x14ac:dyDescent="0.2">
      <c r="A154" s="2">
        <v>50.52</v>
      </c>
      <c r="B154" s="1">
        <f>Sheet1!F154</f>
        <v>0</v>
      </c>
      <c r="C154" s="1">
        <f>Sheet1!H154</f>
        <v>0</v>
      </c>
    </row>
    <row r="155" spans="1:3" x14ac:dyDescent="0.2">
      <c r="A155" s="2">
        <v>50.53</v>
      </c>
      <c r="B155" s="1">
        <f>Sheet1!F155</f>
        <v>0</v>
      </c>
      <c r="C155" s="1">
        <f>Sheet1!H155</f>
        <v>0</v>
      </c>
    </row>
    <row r="156" spans="1:3" x14ac:dyDescent="0.2">
      <c r="A156" s="2">
        <v>50.54</v>
      </c>
      <c r="B156" s="1">
        <f>Sheet1!F156</f>
        <v>0</v>
      </c>
      <c r="C156" s="1">
        <f>Sheet1!H156</f>
        <v>0</v>
      </c>
    </row>
    <row r="157" spans="1:3" x14ac:dyDescent="0.2">
      <c r="A157" s="2">
        <v>50.55</v>
      </c>
      <c r="B157" s="1">
        <f>Sheet1!F157</f>
        <v>0</v>
      </c>
      <c r="C157" s="1">
        <f>Sheet1!H157</f>
        <v>0</v>
      </c>
    </row>
    <row r="158" spans="1:3" x14ac:dyDescent="0.2">
      <c r="A158" s="2">
        <v>50.56</v>
      </c>
      <c r="B158" s="1">
        <f>Sheet1!F158</f>
        <v>0</v>
      </c>
      <c r="C158" s="1">
        <f>Sheet1!H158</f>
        <v>0</v>
      </c>
    </row>
    <row r="159" spans="1:3" x14ac:dyDescent="0.2">
      <c r="A159" s="2">
        <v>50.57</v>
      </c>
      <c r="B159" s="1">
        <f>Sheet1!F159</f>
        <v>0</v>
      </c>
      <c r="C159" s="1">
        <f>Sheet1!H159</f>
        <v>0</v>
      </c>
    </row>
    <row r="160" spans="1:3" x14ac:dyDescent="0.2">
      <c r="A160" s="2">
        <v>50.58</v>
      </c>
      <c r="B160" s="1">
        <f>Sheet1!F160</f>
        <v>0</v>
      </c>
      <c r="C160" s="1">
        <f>Sheet1!H160</f>
        <v>0</v>
      </c>
    </row>
    <row r="161" spans="1:3" x14ac:dyDescent="0.2">
      <c r="A161" s="2">
        <v>50.59</v>
      </c>
      <c r="B161" s="1">
        <f>Sheet1!F161</f>
        <v>0</v>
      </c>
      <c r="C161" s="1">
        <f>Sheet1!H161</f>
        <v>0</v>
      </c>
    </row>
    <row r="162" spans="1:3" x14ac:dyDescent="0.2">
      <c r="A162" s="2">
        <v>50.6</v>
      </c>
      <c r="B162" s="1">
        <f>Sheet1!F162</f>
        <v>0</v>
      </c>
      <c r="C162" s="1">
        <f>Sheet1!H162</f>
        <v>0</v>
      </c>
    </row>
    <row r="163" spans="1:3" x14ac:dyDescent="0.2">
      <c r="A163" s="2">
        <v>50.61</v>
      </c>
      <c r="B163" s="1">
        <f>Sheet1!F163</f>
        <v>0</v>
      </c>
      <c r="C163" s="1">
        <f>Sheet1!H163</f>
        <v>0</v>
      </c>
    </row>
    <row r="164" spans="1:3" x14ac:dyDescent="0.2">
      <c r="A164" s="2">
        <v>50.62</v>
      </c>
      <c r="B164" s="1">
        <f>Sheet1!F164</f>
        <v>0</v>
      </c>
      <c r="C164" s="1">
        <f>Sheet1!H164</f>
        <v>0</v>
      </c>
    </row>
    <row r="165" spans="1:3" x14ac:dyDescent="0.2">
      <c r="A165" s="2">
        <v>50.63</v>
      </c>
      <c r="B165" s="1">
        <f>Sheet1!F165</f>
        <v>0</v>
      </c>
      <c r="C165" s="1">
        <f>Sheet1!H165</f>
        <v>0</v>
      </c>
    </row>
    <row r="166" spans="1:3" x14ac:dyDescent="0.2">
      <c r="A166" s="2">
        <v>50.64</v>
      </c>
      <c r="B166" s="1">
        <f>Sheet1!F166</f>
        <v>0</v>
      </c>
      <c r="C166" s="1">
        <f>Sheet1!H166</f>
        <v>0</v>
      </c>
    </row>
    <row r="167" spans="1:3" x14ac:dyDescent="0.2">
      <c r="A167" s="2">
        <v>50.65</v>
      </c>
      <c r="B167" s="1">
        <f>Sheet1!F167</f>
        <v>0</v>
      </c>
      <c r="C167" s="1">
        <f>Sheet1!H167</f>
        <v>0</v>
      </c>
    </row>
    <row r="168" spans="1:3" x14ac:dyDescent="0.2">
      <c r="A168" s="2">
        <v>50.66</v>
      </c>
      <c r="B168" s="1">
        <f>Sheet1!F168</f>
        <v>0</v>
      </c>
      <c r="C168" s="1">
        <f>Sheet1!H168</f>
        <v>0</v>
      </c>
    </row>
    <row r="169" spans="1:3" x14ac:dyDescent="0.2">
      <c r="A169" s="2">
        <v>50.67</v>
      </c>
      <c r="B169" s="1">
        <f>Sheet1!F169</f>
        <v>0</v>
      </c>
      <c r="C169" s="1">
        <f>Sheet1!H169</f>
        <v>0</v>
      </c>
    </row>
    <row r="170" spans="1:3" x14ac:dyDescent="0.2">
      <c r="A170" s="2">
        <v>50.68</v>
      </c>
      <c r="B170" s="1">
        <f>Sheet1!F170</f>
        <v>0</v>
      </c>
      <c r="C170" s="1">
        <f>Sheet1!H170</f>
        <v>0</v>
      </c>
    </row>
    <row r="171" spans="1:3" x14ac:dyDescent="0.2">
      <c r="A171" s="2">
        <v>50.69</v>
      </c>
      <c r="B171" s="1">
        <f>Sheet1!F171</f>
        <v>0</v>
      </c>
      <c r="C171" s="1">
        <f>Sheet1!H171</f>
        <v>0</v>
      </c>
    </row>
    <row r="172" spans="1:3" x14ac:dyDescent="0.2">
      <c r="A172" s="2">
        <v>50.7</v>
      </c>
      <c r="B172" s="1">
        <f>Sheet1!F172</f>
        <v>0</v>
      </c>
      <c r="C172" s="1">
        <f>Sheet1!H172</f>
        <v>0</v>
      </c>
    </row>
    <row r="173" spans="1:3" x14ac:dyDescent="0.2">
      <c r="A173" s="2">
        <v>50.71</v>
      </c>
      <c r="B173" s="1">
        <f>Sheet1!F173</f>
        <v>0</v>
      </c>
      <c r="C173" s="1">
        <f>Sheet1!H173</f>
        <v>0</v>
      </c>
    </row>
    <row r="174" spans="1:3" x14ac:dyDescent="0.2">
      <c r="A174" s="2">
        <v>50.72</v>
      </c>
      <c r="B174" s="1">
        <f>Sheet1!F174</f>
        <v>0</v>
      </c>
      <c r="C174" s="1">
        <f>Sheet1!H174</f>
        <v>0</v>
      </c>
    </row>
    <row r="175" spans="1:3" x14ac:dyDescent="0.2">
      <c r="A175" s="2">
        <v>50.73</v>
      </c>
      <c r="B175" s="1">
        <f>Sheet1!F175</f>
        <v>0</v>
      </c>
      <c r="C175" s="1">
        <f>Sheet1!H175</f>
        <v>0</v>
      </c>
    </row>
    <row r="176" spans="1:3" x14ac:dyDescent="0.2">
      <c r="A176" s="2">
        <v>50.74</v>
      </c>
      <c r="B176" s="1">
        <f>Sheet1!F176</f>
        <v>0</v>
      </c>
      <c r="C176" s="1">
        <f>Sheet1!H176</f>
        <v>0</v>
      </c>
    </row>
    <row r="177" spans="1:3" x14ac:dyDescent="0.2">
      <c r="A177" s="2">
        <v>50.75</v>
      </c>
      <c r="B177" s="1">
        <f>Sheet1!F177</f>
        <v>0</v>
      </c>
      <c r="C177" s="1">
        <f>Sheet1!H177</f>
        <v>0</v>
      </c>
    </row>
    <row r="178" spans="1:3" x14ac:dyDescent="0.2">
      <c r="A178" s="2">
        <v>50.76</v>
      </c>
      <c r="B178" s="1">
        <f>Sheet1!F178</f>
        <v>0</v>
      </c>
      <c r="C178" s="1">
        <f>Sheet1!H178</f>
        <v>0</v>
      </c>
    </row>
    <row r="179" spans="1:3" x14ac:dyDescent="0.2">
      <c r="A179" s="2">
        <v>50.77</v>
      </c>
      <c r="B179" s="1">
        <f>Sheet1!F179</f>
        <v>0</v>
      </c>
      <c r="C179" s="1">
        <f>Sheet1!H179</f>
        <v>0</v>
      </c>
    </row>
    <row r="180" spans="1:3" x14ac:dyDescent="0.2">
      <c r="A180" s="2">
        <v>50.78</v>
      </c>
      <c r="B180" s="1">
        <f>Sheet1!F180</f>
        <v>0</v>
      </c>
      <c r="C180" s="1">
        <f>Sheet1!H180</f>
        <v>0</v>
      </c>
    </row>
    <row r="181" spans="1:3" x14ac:dyDescent="0.2">
      <c r="A181" s="2">
        <v>50.79</v>
      </c>
      <c r="B181" s="1">
        <f>Sheet1!F181</f>
        <v>0</v>
      </c>
      <c r="C181" s="1">
        <f>Sheet1!H181</f>
        <v>0</v>
      </c>
    </row>
    <row r="182" spans="1:3" x14ac:dyDescent="0.2">
      <c r="A182" s="2">
        <v>50.8</v>
      </c>
      <c r="B182" s="1">
        <f>Sheet1!F182</f>
        <v>0</v>
      </c>
      <c r="C182" s="1">
        <f>Sheet1!H182</f>
        <v>0</v>
      </c>
    </row>
    <row r="183" spans="1:3" x14ac:dyDescent="0.2">
      <c r="A183" s="2">
        <v>50.81</v>
      </c>
      <c r="B183" s="1">
        <f>Sheet1!F183</f>
        <v>0</v>
      </c>
      <c r="C183" s="1">
        <f>Sheet1!H183</f>
        <v>0</v>
      </c>
    </row>
    <row r="184" spans="1:3" x14ac:dyDescent="0.2">
      <c r="A184" s="2">
        <v>50.82</v>
      </c>
      <c r="B184" s="1">
        <f>Sheet1!F184</f>
        <v>0</v>
      </c>
      <c r="C184" s="1">
        <f>Sheet1!H184</f>
        <v>0</v>
      </c>
    </row>
    <row r="185" spans="1:3" x14ac:dyDescent="0.2">
      <c r="A185" s="2">
        <v>50.83</v>
      </c>
      <c r="B185" s="1">
        <f>Sheet1!F185</f>
        <v>0</v>
      </c>
      <c r="C185" s="1">
        <f>Sheet1!H185</f>
        <v>0</v>
      </c>
    </row>
    <row r="186" spans="1:3" x14ac:dyDescent="0.2">
      <c r="A186" s="2">
        <v>50.84</v>
      </c>
      <c r="B186" s="1">
        <f>Sheet1!F186</f>
        <v>0</v>
      </c>
      <c r="C186" s="1">
        <f>Sheet1!H186</f>
        <v>0</v>
      </c>
    </row>
    <row r="187" spans="1:3" x14ac:dyDescent="0.2">
      <c r="A187" s="2">
        <v>50.85</v>
      </c>
      <c r="B187" s="1">
        <f>Sheet1!F187</f>
        <v>0</v>
      </c>
      <c r="C187" s="1">
        <f>Sheet1!H187</f>
        <v>0</v>
      </c>
    </row>
    <row r="188" spans="1:3" x14ac:dyDescent="0.2">
      <c r="A188" s="2">
        <v>50.86</v>
      </c>
      <c r="B188" s="1">
        <f>Sheet1!F188</f>
        <v>0</v>
      </c>
      <c r="C188" s="1">
        <f>Sheet1!H188</f>
        <v>0</v>
      </c>
    </row>
    <row r="189" spans="1:3" x14ac:dyDescent="0.2">
      <c r="A189" s="2">
        <v>50.87</v>
      </c>
      <c r="B189" s="1">
        <f>Sheet1!F189</f>
        <v>0</v>
      </c>
      <c r="C189" s="1">
        <f>Sheet1!H189</f>
        <v>0</v>
      </c>
    </row>
    <row r="190" spans="1:3" x14ac:dyDescent="0.2">
      <c r="A190" s="2">
        <v>50.88</v>
      </c>
      <c r="B190" s="1">
        <f>Sheet1!F190</f>
        <v>0</v>
      </c>
      <c r="C190" s="1">
        <f>Sheet1!H190</f>
        <v>0</v>
      </c>
    </row>
    <row r="191" spans="1:3" x14ac:dyDescent="0.2">
      <c r="A191" s="2">
        <v>50.89</v>
      </c>
      <c r="B191" s="1">
        <f>Sheet1!F191</f>
        <v>0</v>
      </c>
      <c r="C191" s="1">
        <f>Sheet1!H191</f>
        <v>0</v>
      </c>
    </row>
    <row r="192" spans="1:3" x14ac:dyDescent="0.2">
      <c r="A192" s="2">
        <v>50.9</v>
      </c>
      <c r="B192" s="1">
        <f>Sheet1!F192</f>
        <v>0</v>
      </c>
      <c r="C192" s="1">
        <f>Sheet1!H192</f>
        <v>0</v>
      </c>
    </row>
    <row r="193" spans="1:3" x14ac:dyDescent="0.2">
      <c r="A193" s="2">
        <v>50.91</v>
      </c>
      <c r="B193" s="1">
        <f>Sheet1!F193</f>
        <v>0</v>
      </c>
      <c r="C193" s="1">
        <f>Sheet1!H193</f>
        <v>0</v>
      </c>
    </row>
    <row r="194" spans="1:3" x14ac:dyDescent="0.2">
      <c r="A194" s="2">
        <v>50.92</v>
      </c>
      <c r="B194" s="1">
        <f>Sheet1!F194</f>
        <v>0</v>
      </c>
      <c r="C194" s="1">
        <f>Sheet1!H194</f>
        <v>0</v>
      </c>
    </row>
    <row r="195" spans="1:3" x14ac:dyDescent="0.2">
      <c r="A195" s="2">
        <v>50.93</v>
      </c>
      <c r="B195" s="1">
        <f>Sheet1!F195</f>
        <v>0</v>
      </c>
      <c r="C195" s="1">
        <f>Sheet1!H195</f>
        <v>0</v>
      </c>
    </row>
    <row r="196" spans="1:3" x14ac:dyDescent="0.2">
      <c r="A196" s="2">
        <v>50.94</v>
      </c>
      <c r="B196" s="1">
        <f>Sheet1!F196</f>
        <v>0</v>
      </c>
      <c r="C196" s="1">
        <f>Sheet1!H196</f>
        <v>0</v>
      </c>
    </row>
    <row r="197" spans="1:3" x14ac:dyDescent="0.2">
      <c r="A197" s="2">
        <v>50.95</v>
      </c>
      <c r="B197" s="1">
        <f>Sheet1!F197</f>
        <v>0</v>
      </c>
      <c r="C197" s="1">
        <f>Sheet1!H197</f>
        <v>0</v>
      </c>
    </row>
    <row r="198" spans="1:3" x14ac:dyDescent="0.2">
      <c r="A198" s="2">
        <v>50.96</v>
      </c>
      <c r="B198" s="1">
        <f>Sheet1!F198</f>
        <v>0</v>
      </c>
      <c r="C198" s="1">
        <f>Sheet1!H198</f>
        <v>0</v>
      </c>
    </row>
    <row r="199" spans="1:3" x14ac:dyDescent="0.2">
      <c r="A199" s="2">
        <v>50.97</v>
      </c>
      <c r="B199" s="1">
        <f>Sheet1!F199</f>
        <v>0</v>
      </c>
      <c r="C199" s="1">
        <f>Sheet1!H199</f>
        <v>0</v>
      </c>
    </row>
    <row r="200" spans="1:3" x14ac:dyDescent="0.2">
      <c r="A200" s="2">
        <v>50.98</v>
      </c>
      <c r="B200" s="1">
        <f>Sheet1!F200</f>
        <v>0</v>
      </c>
      <c r="C200" s="1">
        <f>Sheet1!H200</f>
        <v>0</v>
      </c>
    </row>
    <row r="201" spans="1:3" x14ac:dyDescent="0.2">
      <c r="A201" s="2">
        <v>50.99</v>
      </c>
      <c r="B201" s="1">
        <f>Sheet1!F201</f>
        <v>0</v>
      </c>
      <c r="C201" s="1">
        <f>Sheet1!H201</f>
        <v>0</v>
      </c>
    </row>
    <row r="202" spans="1:3" x14ac:dyDescent="0.2">
      <c r="A202" s="2">
        <v>51</v>
      </c>
      <c r="B202" s="1">
        <f>Sheet1!F202</f>
        <v>0</v>
      </c>
      <c r="C202" s="1">
        <f>Sheet1!H202</f>
        <v>0</v>
      </c>
    </row>
    <row r="203" spans="1:3" x14ac:dyDescent="0.2">
      <c r="A203" s="2">
        <v>300</v>
      </c>
      <c r="B203" s="1">
        <f>'Devitation Price'!B2</f>
        <v>319.99</v>
      </c>
      <c r="C203" s="1">
        <f>'Devitation Price'!B2</f>
        <v>319.99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2.75" x14ac:dyDescent="0.2"/>
  <cols>
    <col min="1" max="1" width="7.42578125" customWidth="1"/>
    <col min="2" max="2" width="7" bestFit="1" customWidth="1"/>
  </cols>
  <sheetData>
    <row r="1" spans="1:2" x14ac:dyDescent="0.2">
      <c r="A1" s="3" t="s">
        <v>11</v>
      </c>
      <c r="B1" s="3">
        <v>303</v>
      </c>
    </row>
    <row r="2" spans="1:2" x14ac:dyDescent="0.2">
      <c r="A2" s="3" t="s">
        <v>3</v>
      </c>
      <c r="B2" s="3">
        <v>319.99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2"/>
  <sheetViews>
    <sheetView workbookViewId="0">
      <selection activeCell="F2" sqref="F2"/>
    </sheetView>
  </sheetViews>
  <sheetFormatPr defaultRowHeight="12.75" x14ac:dyDescent="0.2"/>
  <cols>
    <col min="1" max="1" width="9.7109375" style="2" bestFit="1" customWidth="1"/>
    <col min="2" max="2" width="16.7109375" style="2" bestFit="1" customWidth="1"/>
    <col min="3" max="3" width="14.7109375" style="2" bestFit="1" customWidth="1"/>
    <col min="4" max="4" width="16.7109375" style="2" bestFit="1" customWidth="1"/>
    <col min="5" max="5" width="14.7109375" style="2" bestFit="1" customWidth="1"/>
    <col min="6" max="6" width="16.7109375" bestFit="1" customWidth="1"/>
    <col min="7" max="7" width="14.7109375" bestFit="1" customWidth="1"/>
    <col min="8" max="8" width="16.7109375" bestFit="1" customWidth="1"/>
    <col min="9" max="9" width="14.7109375" bestFit="1" customWidth="1"/>
    <col min="30" max="30" width="9.7109375" style="2" bestFit="1" customWidth="1"/>
    <col min="31" max="31" width="11.5703125" style="2" bestFit="1" customWidth="1"/>
    <col min="32" max="32" width="7" bestFit="1" customWidth="1"/>
    <col min="33" max="33" width="11.85546875" bestFit="1" customWidth="1"/>
  </cols>
  <sheetData>
    <row r="1" spans="1:33" x14ac:dyDescent="0.2">
      <c r="A1" s="2" t="s">
        <v>0</v>
      </c>
      <c r="B1" t="s">
        <v>7</v>
      </c>
      <c r="C1" t="s">
        <v>8</v>
      </c>
      <c r="D1" t="s">
        <v>9</v>
      </c>
      <c r="E1" t="s">
        <v>10</v>
      </c>
      <c r="F1" t="s">
        <v>7</v>
      </c>
      <c r="G1" t="s">
        <v>8</v>
      </c>
      <c r="H1" t="s">
        <v>9</v>
      </c>
      <c r="I1" t="s">
        <v>10</v>
      </c>
      <c r="AD1" s="2" t="s">
        <v>0</v>
      </c>
      <c r="AE1" s="2" t="s">
        <v>4</v>
      </c>
      <c r="AF1" t="s">
        <v>5</v>
      </c>
      <c r="AG1" t="s">
        <v>6</v>
      </c>
    </row>
    <row r="2" spans="1:33" x14ac:dyDescent="0.2">
      <c r="A2" s="2">
        <v>49</v>
      </c>
      <c r="B2" s="2">
        <f>ROUND(F2,2)</f>
        <v>303</v>
      </c>
      <c r="C2" s="2">
        <f>ROUND(G2,2)</f>
        <v>303</v>
      </c>
      <c r="D2" s="2">
        <f>ROUND(H2,2)</f>
        <v>303</v>
      </c>
      <c r="E2" s="2">
        <f>C2</f>
        <v>303</v>
      </c>
      <c r="F2">
        <f>IF(AG2&gt;'Devitation Price'!$B$1,'Devitation Price'!$B$1,AG2)</f>
        <v>303</v>
      </c>
      <c r="G2">
        <f>IF(AG2&gt;'Devitation Price'!$B$1,'Devitation Price'!$B$1,AG2)</f>
        <v>303</v>
      </c>
      <c r="H2">
        <f>F2</f>
        <v>303</v>
      </c>
      <c r="I2">
        <f>G2</f>
        <v>303</v>
      </c>
      <c r="AD2" s="2">
        <v>49</v>
      </c>
      <c r="AE2" s="2">
        <v>800</v>
      </c>
      <c r="AF2">
        <v>0</v>
      </c>
      <c r="AG2">
        <f>AE2+AF2*'Devitation Price'!$B$2</f>
        <v>800</v>
      </c>
    </row>
    <row r="3" spans="1:33" x14ac:dyDescent="0.2">
      <c r="A3" s="2">
        <v>49.01</v>
      </c>
      <c r="B3" s="2">
        <f t="shared" ref="B3:D66" si="0">ROUND(F3,2)</f>
        <v>303</v>
      </c>
      <c r="C3" s="2">
        <f t="shared" si="0"/>
        <v>303</v>
      </c>
      <c r="D3" s="2">
        <f t="shared" si="0"/>
        <v>303</v>
      </c>
      <c r="E3" s="2">
        <f t="shared" ref="E3:E66" si="1">C3</f>
        <v>303</v>
      </c>
      <c r="F3">
        <f>IF(AG3&gt;'Devitation Price'!$B$1,'Devitation Price'!$B$1,AG3)</f>
        <v>303</v>
      </c>
      <c r="G3">
        <f>IF(AG3&gt;'Devitation Price'!$B$1,'Devitation Price'!$B$1,AG3)</f>
        <v>303</v>
      </c>
      <c r="H3">
        <f t="shared" ref="H3:I66" si="2">F3</f>
        <v>303</v>
      </c>
      <c r="I3">
        <f t="shared" si="2"/>
        <v>303</v>
      </c>
      <c r="AD3" s="2">
        <v>49.01</v>
      </c>
      <c r="AE3" s="2">
        <v>800</v>
      </c>
      <c r="AF3">
        <v>0</v>
      </c>
      <c r="AG3">
        <f>AE3+AF3*'Devitation Price'!$B$2</f>
        <v>800</v>
      </c>
    </row>
    <row r="4" spans="1:33" x14ac:dyDescent="0.2">
      <c r="A4" s="2">
        <v>49.02</v>
      </c>
      <c r="B4" s="2">
        <f t="shared" si="0"/>
        <v>303</v>
      </c>
      <c r="C4" s="2">
        <f t="shared" si="0"/>
        <v>303</v>
      </c>
      <c r="D4" s="2">
        <f t="shared" si="0"/>
        <v>303</v>
      </c>
      <c r="E4" s="2">
        <f t="shared" si="1"/>
        <v>303</v>
      </c>
      <c r="F4">
        <f>IF(AG4&gt;'Devitation Price'!$B$1,'Devitation Price'!$B$1,AG4)</f>
        <v>303</v>
      </c>
      <c r="G4">
        <f>IF(AG4&gt;'Devitation Price'!$B$1,'Devitation Price'!$B$1,AG4)</f>
        <v>303</v>
      </c>
      <c r="H4">
        <f t="shared" si="2"/>
        <v>303</v>
      </c>
      <c r="I4">
        <f t="shared" si="2"/>
        <v>303</v>
      </c>
      <c r="AD4" s="2">
        <v>49.02</v>
      </c>
      <c r="AE4" s="2">
        <v>800</v>
      </c>
      <c r="AF4">
        <v>0</v>
      </c>
      <c r="AG4">
        <f>AE4+AF4*'Devitation Price'!$B$2</f>
        <v>800</v>
      </c>
    </row>
    <row r="5" spans="1:33" x14ac:dyDescent="0.2">
      <c r="A5" s="2">
        <v>49.03</v>
      </c>
      <c r="B5" s="2">
        <f t="shared" si="0"/>
        <v>303</v>
      </c>
      <c r="C5" s="2">
        <f t="shared" si="0"/>
        <v>303</v>
      </c>
      <c r="D5" s="2">
        <f t="shared" si="0"/>
        <v>303</v>
      </c>
      <c r="E5" s="2">
        <f t="shared" si="1"/>
        <v>303</v>
      </c>
      <c r="F5">
        <f>IF(AG5&gt;'Devitation Price'!$B$1,'Devitation Price'!$B$1,AG5)</f>
        <v>303</v>
      </c>
      <c r="G5">
        <f>IF(AG5&gt;'Devitation Price'!$B$1,'Devitation Price'!$B$1,AG5)</f>
        <v>303</v>
      </c>
      <c r="H5">
        <f t="shared" si="2"/>
        <v>303</v>
      </c>
      <c r="I5">
        <f t="shared" si="2"/>
        <v>303</v>
      </c>
      <c r="AD5" s="2">
        <v>49.03</v>
      </c>
      <c r="AE5" s="2">
        <v>800</v>
      </c>
      <c r="AF5">
        <v>0</v>
      </c>
      <c r="AG5">
        <f>AE5+AF5*'Devitation Price'!$B$2</f>
        <v>800</v>
      </c>
    </row>
    <row r="6" spans="1:33" x14ac:dyDescent="0.2">
      <c r="A6" s="2">
        <v>49.04</v>
      </c>
      <c r="B6" s="2">
        <f t="shared" si="0"/>
        <v>303</v>
      </c>
      <c r="C6" s="2">
        <f t="shared" si="0"/>
        <v>303</v>
      </c>
      <c r="D6" s="2">
        <f t="shared" si="0"/>
        <v>303</v>
      </c>
      <c r="E6" s="2">
        <f t="shared" si="1"/>
        <v>303</v>
      </c>
      <c r="F6">
        <f>IF(AG6&gt;'Devitation Price'!$B$1,'Devitation Price'!$B$1,AG6)</f>
        <v>303</v>
      </c>
      <c r="G6">
        <f>IF(AG6&gt;'Devitation Price'!$B$1,'Devitation Price'!$B$1,AG6)</f>
        <v>303</v>
      </c>
      <c r="H6">
        <f t="shared" si="2"/>
        <v>303</v>
      </c>
      <c r="I6">
        <f t="shared" si="2"/>
        <v>303</v>
      </c>
      <c r="AD6" s="2">
        <v>49.04</v>
      </c>
      <c r="AE6" s="2">
        <v>800</v>
      </c>
      <c r="AF6">
        <v>0</v>
      </c>
      <c r="AG6">
        <f>AE6+AF6*'Devitation Price'!$B$2</f>
        <v>800</v>
      </c>
    </row>
    <row r="7" spans="1:33" x14ac:dyDescent="0.2">
      <c r="A7" s="2">
        <v>49.05</v>
      </c>
      <c r="B7" s="2">
        <f t="shared" si="0"/>
        <v>303</v>
      </c>
      <c r="C7" s="2">
        <f t="shared" si="0"/>
        <v>303</v>
      </c>
      <c r="D7" s="2">
        <f t="shared" si="0"/>
        <v>303</v>
      </c>
      <c r="E7" s="2">
        <f t="shared" si="1"/>
        <v>303</v>
      </c>
      <c r="F7">
        <f>IF(AG7&gt;'Devitation Price'!$B$1,'Devitation Price'!$B$1,AG7)</f>
        <v>303</v>
      </c>
      <c r="G7">
        <f>IF(AG7&gt;'Devitation Price'!$B$1,'Devitation Price'!$B$1,AG7)</f>
        <v>303</v>
      </c>
      <c r="H7">
        <f t="shared" si="2"/>
        <v>303</v>
      </c>
      <c r="I7">
        <f t="shared" si="2"/>
        <v>303</v>
      </c>
      <c r="AD7" s="2">
        <v>49.05</v>
      </c>
      <c r="AE7" s="2">
        <v>800</v>
      </c>
      <c r="AF7">
        <v>0</v>
      </c>
      <c r="AG7">
        <f>AE7+AF7*'Devitation Price'!$B$2</f>
        <v>800</v>
      </c>
    </row>
    <row r="8" spans="1:33" x14ac:dyDescent="0.2">
      <c r="A8" s="2">
        <v>49.06</v>
      </c>
      <c r="B8" s="2">
        <f t="shared" si="0"/>
        <v>303</v>
      </c>
      <c r="C8" s="2">
        <f t="shared" si="0"/>
        <v>303</v>
      </c>
      <c r="D8" s="2">
        <f t="shared" si="0"/>
        <v>303</v>
      </c>
      <c r="E8" s="2">
        <f t="shared" si="1"/>
        <v>303</v>
      </c>
      <c r="F8">
        <f>IF(AG8&gt;'Devitation Price'!$B$1,'Devitation Price'!$B$1,AG8)</f>
        <v>303</v>
      </c>
      <c r="G8">
        <f>IF(AG8&gt;'Devitation Price'!$B$1,'Devitation Price'!$B$1,AG8)</f>
        <v>303</v>
      </c>
      <c r="H8">
        <f t="shared" si="2"/>
        <v>303</v>
      </c>
      <c r="I8">
        <f t="shared" si="2"/>
        <v>303</v>
      </c>
      <c r="AD8" s="2">
        <v>49.06</v>
      </c>
      <c r="AE8" s="2">
        <v>800</v>
      </c>
      <c r="AF8">
        <v>0</v>
      </c>
      <c r="AG8">
        <f>AE8+AF8*'Devitation Price'!$B$2</f>
        <v>800</v>
      </c>
    </row>
    <row r="9" spans="1:33" x14ac:dyDescent="0.2">
      <c r="A9" s="2">
        <v>49.07</v>
      </c>
      <c r="B9" s="2">
        <f t="shared" si="0"/>
        <v>303</v>
      </c>
      <c r="C9" s="2">
        <f t="shared" si="0"/>
        <v>303</v>
      </c>
      <c r="D9" s="2">
        <f t="shared" si="0"/>
        <v>303</v>
      </c>
      <c r="E9" s="2">
        <f t="shared" si="1"/>
        <v>303</v>
      </c>
      <c r="F9">
        <f>IF(AG9&gt;'Devitation Price'!$B$1,'Devitation Price'!$B$1,AG9)</f>
        <v>303</v>
      </c>
      <c r="G9">
        <f>IF(AG9&gt;'Devitation Price'!$B$1,'Devitation Price'!$B$1,AG9)</f>
        <v>303</v>
      </c>
      <c r="H9">
        <f t="shared" si="2"/>
        <v>303</v>
      </c>
      <c r="I9">
        <f t="shared" si="2"/>
        <v>303</v>
      </c>
      <c r="AD9" s="2">
        <v>49.07</v>
      </c>
      <c r="AE9" s="2">
        <v>800</v>
      </c>
      <c r="AF9">
        <v>0</v>
      </c>
      <c r="AG9">
        <f>AE9+AF9*'Devitation Price'!$B$2</f>
        <v>800</v>
      </c>
    </row>
    <row r="10" spans="1:33" x14ac:dyDescent="0.2">
      <c r="A10" s="2">
        <v>49.08</v>
      </c>
      <c r="B10" s="2">
        <f t="shared" si="0"/>
        <v>303</v>
      </c>
      <c r="C10" s="2">
        <f t="shared" si="0"/>
        <v>303</v>
      </c>
      <c r="D10" s="2">
        <f t="shared" si="0"/>
        <v>303</v>
      </c>
      <c r="E10" s="2">
        <f t="shared" si="1"/>
        <v>303</v>
      </c>
      <c r="F10">
        <f>IF(AG10&gt;'Devitation Price'!$B$1,'Devitation Price'!$B$1,AG10)</f>
        <v>303</v>
      </c>
      <c r="G10">
        <f>IF(AG10&gt;'Devitation Price'!$B$1,'Devitation Price'!$B$1,AG10)</f>
        <v>303</v>
      </c>
      <c r="H10">
        <f t="shared" si="2"/>
        <v>303</v>
      </c>
      <c r="I10">
        <f t="shared" si="2"/>
        <v>303</v>
      </c>
      <c r="AD10" s="2">
        <v>49.08</v>
      </c>
      <c r="AE10" s="2">
        <v>800</v>
      </c>
      <c r="AF10">
        <v>0</v>
      </c>
      <c r="AG10">
        <f>AE10+AF10*'Devitation Price'!$B$2</f>
        <v>800</v>
      </c>
    </row>
    <row r="11" spans="1:33" x14ac:dyDescent="0.2">
      <c r="A11" s="2">
        <v>49.09</v>
      </c>
      <c r="B11" s="2">
        <f t="shared" si="0"/>
        <v>303</v>
      </c>
      <c r="C11" s="2">
        <f t="shared" si="0"/>
        <v>303</v>
      </c>
      <c r="D11" s="2">
        <f t="shared" si="0"/>
        <v>303</v>
      </c>
      <c r="E11" s="2">
        <f t="shared" si="1"/>
        <v>303</v>
      </c>
      <c r="F11">
        <f>IF(AG11&gt;'Devitation Price'!$B$1,'Devitation Price'!$B$1,AG11)</f>
        <v>303</v>
      </c>
      <c r="G11">
        <f>IF(AG11&gt;'Devitation Price'!$B$1,'Devitation Price'!$B$1,AG11)</f>
        <v>303</v>
      </c>
      <c r="H11">
        <f t="shared" si="2"/>
        <v>303</v>
      </c>
      <c r="I11">
        <f t="shared" si="2"/>
        <v>303</v>
      </c>
      <c r="AD11" s="2">
        <v>49.09</v>
      </c>
      <c r="AE11" s="2">
        <v>800</v>
      </c>
      <c r="AF11">
        <v>0</v>
      </c>
      <c r="AG11">
        <f>AE11+AF11*'Devitation Price'!$B$2</f>
        <v>800</v>
      </c>
    </row>
    <row r="12" spans="1:33" x14ac:dyDescent="0.2">
      <c r="A12" s="2">
        <v>49.1</v>
      </c>
      <c r="B12" s="2">
        <f t="shared" si="0"/>
        <v>303</v>
      </c>
      <c r="C12" s="2">
        <f t="shared" si="0"/>
        <v>303</v>
      </c>
      <c r="D12" s="2">
        <f t="shared" si="0"/>
        <v>303</v>
      </c>
      <c r="E12" s="2">
        <f t="shared" si="1"/>
        <v>303</v>
      </c>
      <c r="F12">
        <f>IF(AG12&gt;'Devitation Price'!$B$1,'Devitation Price'!$B$1,AG12)</f>
        <v>303</v>
      </c>
      <c r="G12">
        <f>IF(AG12&gt;'Devitation Price'!$B$1,'Devitation Price'!$B$1,AG12)</f>
        <v>303</v>
      </c>
      <c r="H12">
        <f t="shared" si="2"/>
        <v>303</v>
      </c>
      <c r="I12">
        <f t="shared" si="2"/>
        <v>303</v>
      </c>
      <c r="AD12" s="2">
        <v>49.1</v>
      </c>
      <c r="AE12" s="2">
        <v>800</v>
      </c>
      <c r="AF12">
        <v>0</v>
      </c>
      <c r="AG12">
        <f>AE12+AF12*'Devitation Price'!$B$2</f>
        <v>800</v>
      </c>
    </row>
    <row r="13" spans="1:33" x14ac:dyDescent="0.2">
      <c r="A13" s="2">
        <v>49.11</v>
      </c>
      <c r="B13" s="2">
        <f t="shared" si="0"/>
        <v>303</v>
      </c>
      <c r="C13" s="2">
        <f t="shared" si="0"/>
        <v>303</v>
      </c>
      <c r="D13" s="2">
        <f t="shared" si="0"/>
        <v>303</v>
      </c>
      <c r="E13" s="2">
        <f t="shared" si="1"/>
        <v>303</v>
      </c>
      <c r="F13">
        <f>IF(AG13&gt;'Devitation Price'!$B$1,'Devitation Price'!$B$1,AG13)</f>
        <v>303</v>
      </c>
      <c r="G13">
        <f>IF(AG13&gt;'Devitation Price'!$B$1,'Devitation Price'!$B$1,AG13)</f>
        <v>303</v>
      </c>
      <c r="H13">
        <f t="shared" si="2"/>
        <v>303</v>
      </c>
      <c r="I13">
        <f t="shared" si="2"/>
        <v>303</v>
      </c>
      <c r="AD13" s="2">
        <v>49.11</v>
      </c>
      <c r="AE13" s="2">
        <v>800</v>
      </c>
      <c r="AF13">
        <v>0</v>
      </c>
      <c r="AG13">
        <f>AE13+AF13*'Devitation Price'!$B$2</f>
        <v>800</v>
      </c>
    </row>
    <row r="14" spans="1:33" x14ac:dyDescent="0.2">
      <c r="A14" s="2">
        <v>49.12</v>
      </c>
      <c r="B14" s="2">
        <f t="shared" si="0"/>
        <v>303</v>
      </c>
      <c r="C14" s="2">
        <f t="shared" si="0"/>
        <v>303</v>
      </c>
      <c r="D14" s="2">
        <f t="shared" si="0"/>
        <v>303</v>
      </c>
      <c r="E14" s="2">
        <f t="shared" si="1"/>
        <v>303</v>
      </c>
      <c r="F14">
        <f>IF(AG14&gt;'Devitation Price'!$B$1,'Devitation Price'!$B$1,AG14)</f>
        <v>303</v>
      </c>
      <c r="G14">
        <f>IF(AG14&gt;'Devitation Price'!$B$1,'Devitation Price'!$B$1,AG14)</f>
        <v>303</v>
      </c>
      <c r="H14">
        <f t="shared" si="2"/>
        <v>303</v>
      </c>
      <c r="I14">
        <f t="shared" si="2"/>
        <v>303</v>
      </c>
      <c r="AD14" s="2">
        <v>49.12</v>
      </c>
      <c r="AE14" s="2">
        <v>800</v>
      </c>
      <c r="AF14">
        <v>0</v>
      </c>
      <c r="AG14">
        <f>AE14+AF14*'Devitation Price'!$B$2</f>
        <v>800</v>
      </c>
    </row>
    <row r="15" spans="1:33" x14ac:dyDescent="0.2">
      <c r="A15" s="2">
        <v>49.13</v>
      </c>
      <c r="B15" s="2">
        <f t="shared" si="0"/>
        <v>303</v>
      </c>
      <c r="C15" s="2">
        <f t="shared" si="0"/>
        <v>303</v>
      </c>
      <c r="D15" s="2">
        <f t="shared" si="0"/>
        <v>303</v>
      </c>
      <c r="E15" s="2">
        <f t="shared" si="1"/>
        <v>303</v>
      </c>
      <c r="F15">
        <f>IF(AG15&gt;'Devitation Price'!$B$1,'Devitation Price'!$B$1,AG15)</f>
        <v>303</v>
      </c>
      <c r="G15">
        <f>IF(AG15&gt;'Devitation Price'!$B$1,'Devitation Price'!$B$1,AG15)</f>
        <v>303</v>
      </c>
      <c r="H15">
        <f t="shared" si="2"/>
        <v>303</v>
      </c>
      <c r="I15">
        <f t="shared" si="2"/>
        <v>303</v>
      </c>
      <c r="AD15" s="2">
        <v>49.13</v>
      </c>
      <c r="AE15" s="2">
        <v>800</v>
      </c>
      <c r="AF15">
        <v>0</v>
      </c>
      <c r="AG15">
        <f>AE15+AF15*'Devitation Price'!$B$2</f>
        <v>800</v>
      </c>
    </row>
    <row r="16" spans="1:33" x14ac:dyDescent="0.2">
      <c r="A16" s="2">
        <v>49.14</v>
      </c>
      <c r="B16" s="2">
        <f t="shared" si="0"/>
        <v>303</v>
      </c>
      <c r="C16" s="2">
        <f t="shared" si="0"/>
        <v>303</v>
      </c>
      <c r="D16" s="2">
        <f t="shared" si="0"/>
        <v>303</v>
      </c>
      <c r="E16" s="2">
        <f t="shared" si="1"/>
        <v>303</v>
      </c>
      <c r="F16">
        <f>IF(AG16&gt;'Devitation Price'!$B$1,'Devitation Price'!$B$1,AG16)</f>
        <v>303</v>
      </c>
      <c r="G16">
        <f>IF(AG16&gt;'Devitation Price'!$B$1,'Devitation Price'!$B$1,AG16)</f>
        <v>303</v>
      </c>
      <c r="H16">
        <f t="shared" si="2"/>
        <v>303</v>
      </c>
      <c r="I16">
        <f t="shared" si="2"/>
        <v>303</v>
      </c>
      <c r="AD16" s="2">
        <v>49.14</v>
      </c>
      <c r="AE16" s="2">
        <v>800</v>
      </c>
      <c r="AF16">
        <v>0</v>
      </c>
      <c r="AG16">
        <f>AE16+AF16*'Devitation Price'!$B$2</f>
        <v>800</v>
      </c>
    </row>
    <row r="17" spans="1:33" x14ac:dyDescent="0.2">
      <c r="A17" s="2">
        <v>49.15</v>
      </c>
      <c r="B17" s="2">
        <f t="shared" si="0"/>
        <v>303</v>
      </c>
      <c r="C17" s="2">
        <f t="shared" si="0"/>
        <v>303</v>
      </c>
      <c r="D17" s="2">
        <f t="shared" si="0"/>
        <v>303</v>
      </c>
      <c r="E17" s="2">
        <f t="shared" si="1"/>
        <v>303</v>
      </c>
      <c r="F17">
        <f>IF(AG17&gt;'Devitation Price'!$B$1,'Devitation Price'!$B$1,AG17)</f>
        <v>303</v>
      </c>
      <c r="G17">
        <f>IF(AG17&gt;'Devitation Price'!$B$1,'Devitation Price'!$B$1,AG17)</f>
        <v>303</v>
      </c>
      <c r="H17">
        <f t="shared" si="2"/>
        <v>303</v>
      </c>
      <c r="I17">
        <f t="shared" si="2"/>
        <v>303</v>
      </c>
      <c r="AD17" s="2">
        <v>49.15</v>
      </c>
      <c r="AE17" s="2">
        <v>800</v>
      </c>
      <c r="AF17">
        <v>0</v>
      </c>
      <c r="AG17">
        <f>AE17+AF17*'Devitation Price'!$B$2</f>
        <v>800</v>
      </c>
    </row>
    <row r="18" spans="1:33" x14ac:dyDescent="0.2">
      <c r="A18" s="2">
        <v>49.16</v>
      </c>
      <c r="B18" s="2">
        <f t="shared" si="0"/>
        <v>303</v>
      </c>
      <c r="C18" s="2">
        <f t="shared" si="0"/>
        <v>303</v>
      </c>
      <c r="D18" s="2">
        <f t="shared" si="0"/>
        <v>303</v>
      </c>
      <c r="E18" s="2">
        <f t="shared" si="1"/>
        <v>303</v>
      </c>
      <c r="F18">
        <f>IF(AG18&gt;'Devitation Price'!$B$1,'Devitation Price'!$B$1,AG18)</f>
        <v>303</v>
      </c>
      <c r="G18">
        <f>IF(AG18&gt;'Devitation Price'!$B$1,'Devitation Price'!$B$1,AG18)</f>
        <v>303</v>
      </c>
      <c r="H18">
        <f t="shared" si="2"/>
        <v>303</v>
      </c>
      <c r="I18">
        <f t="shared" si="2"/>
        <v>303</v>
      </c>
      <c r="AD18" s="2">
        <v>49.16</v>
      </c>
      <c r="AE18" s="2">
        <v>800</v>
      </c>
      <c r="AF18">
        <v>0</v>
      </c>
      <c r="AG18">
        <f>AE18+AF18*'Devitation Price'!$B$2</f>
        <v>800</v>
      </c>
    </row>
    <row r="19" spans="1:33" x14ac:dyDescent="0.2">
      <c r="A19" s="2">
        <v>49.17</v>
      </c>
      <c r="B19" s="2">
        <f t="shared" si="0"/>
        <v>303</v>
      </c>
      <c r="C19" s="2">
        <f t="shared" si="0"/>
        <v>303</v>
      </c>
      <c r="D19" s="2">
        <f t="shared" si="0"/>
        <v>303</v>
      </c>
      <c r="E19" s="2">
        <f t="shared" si="1"/>
        <v>303</v>
      </c>
      <c r="F19">
        <f>IF(AG19&gt;'Devitation Price'!$B$1,'Devitation Price'!$B$1,AG19)</f>
        <v>303</v>
      </c>
      <c r="G19">
        <f>IF(AG19&gt;'Devitation Price'!$B$1,'Devitation Price'!$B$1,AG19)</f>
        <v>303</v>
      </c>
      <c r="H19">
        <f t="shared" si="2"/>
        <v>303</v>
      </c>
      <c r="I19">
        <f t="shared" si="2"/>
        <v>303</v>
      </c>
      <c r="AD19" s="2">
        <v>49.17</v>
      </c>
      <c r="AE19" s="2">
        <v>800</v>
      </c>
      <c r="AF19">
        <v>0</v>
      </c>
      <c r="AG19">
        <f>AE19+AF19*'Devitation Price'!$B$2</f>
        <v>800</v>
      </c>
    </row>
    <row r="20" spans="1:33" x14ac:dyDescent="0.2">
      <c r="A20" s="2">
        <v>49.18</v>
      </c>
      <c r="B20" s="2">
        <f t="shared" si="0"/>
        <v>303</v>
      </c>
      <c r="C20" s="2">
        <f t="shared" si="0"/>
        <v>303</v>
      </c>
      <c r="D20" s="2">
        <f t="shared" si="0"/>
        <v>303</v>
      </c>
      <c r="E20" s="2">
        <f t="shared" si="1"/>
        <v>303</v>
      </c>
      <c r="F20">
        <f>IF(AG20&gt;'Devitation Price'!$B$1,'Devitation Price'!$B$1,AG20)</f>
        <v>303</v>
      </c>
      <c r="G20">
        <f>IF(AG20&gt;'Devitation Price'!$B$1,'Devitation Price'!$B$1,AG20)</f>
        <v>303</v>
      </c>
      <c r="H20">
        <f t="shared" si="2"/>
        <v>303</v>
      </c>
      <c r="I20">
        <f t="shared" si="2"/>
        <v>303</v>
      </c>
      <c r="AD20" s="2">
        <v>49.18</v>
      </c>
      <c r="AE20" s="2">
        <v>800</v>
      </c>
      <c r="AF20">
        <v>0</v>
      </c>
      <c r="AG20">
        <f>AE20+AF20*'Devitation Price'!$B$2</f>
        <v>800</v>
      </c>
    </row>
    <row r="21" spans="1:33" x14ac:dyDescent="0.2">
      <c r="A21" s="2">
        <v>49.19</v>
      </c>
      <c r="B21" s="2">
        <f t="shared" si="0"/>
        <v>303</v>
      </c>
      <c r="C21" s="2">
        <f t="shared" si="0"/>
        <v>303</v>
      </c>
      <c r="D21" s="2">
        <f t="shared" si="0"/>
        <v>303</v>
      </c>
      <c r="E21" s="2">
        <f t="shared" si="1"/>
        <v>303</v>
      </c>
      <c r="F21">
        <f>IF(AG21&gt;'Devitation Price'!$B$1,'Devitation Price'!$B$1,AG21)</f>
        <v>303</v>
      </c>
      <c r="G21">
        <f>IF(AG21&gt;'Devitation Price'!$B$1,'Devitation Price'!$B$1,AG21)</f>
        <v>303</v>
      </c>
      <c r="H21">
        <f t="shared" si="2"/>
        <v>303</v>
      </c>
      <c r="I21">
        <f t="shared" si="2"/>
        <v>303</v>
      </c>
      <c r="AD21" s="2">
        <v>49.19</v>
      </c>
      <c r="AE21" s="2">
        <v>800</v>
      </c>
      <c r="AF21">
        <v>0</v>
      </c>
      <c r="AG21">
        <f>AE21+AF21*'Devitation Price'!$B$2</f>
        <v>800</v>
      </c>
    </row>
    <row r="22" spans="1:33" x14ac:dyDescent="0.2">
      <c r="A22" s="2">
        <v>49.2</v>
      </c>
      <c r="B22" s="2">
        <f t="shared" si="0"/>
        <v>303</v>
      </c>
      <c r="C22" s="2">
        <f t="shared" si="0"/>
        <v>303</v>
      </c>
      <c r="D22" s="2">
        <f t="shared" si="0"/>
        <v>303</v>
      </c>
      <c r="E22" s="2">
        <f t="shared" si="1"/>
        <v>303</v>
      </c>
      <c r="F22">
        <f>IF(AG22&gt;'Devitation Price'!$B$1,'Devitation Price'!$B$1,AG22)</f>
        <v>303</v>
      </c>
      <c r="G22">
        <f>IF(AG22&gt;'Devitation Price'!$B$1,'Devitation Price'!$B$1,AG22)</f>
        <v>303</v>
      </c>
      <c r="H22">
        <f t="shared" si="2"/>
        <v>303</v>
      </c>
      <c r="I22">
        <f t="shared" si="2"/>
        <v>303</v>
      </c>
      <c r="AD22" s="2">
        <v>49.2</v>
      </c>
      <c r="AE22" s="2">
        <v>800</v>
      </c>
      <c r="AF22">
        <v>0</v>
      </c>
      <c r="AG22">
        <f>AE22+AF22*'Devitation Price'!$B$2</f>
        <v>800</v>
      </c>
    </row>
    <row r="23" spans="1:33" x14ac:dyDescent="0.2">
      <c r="A23" s="2">
        <v>49.21</v>
      </c>
      <c r="B23" s="2">
        <f t="shared" si="0"/>
        <v>303</v>
      </c>
      <c r="C23" s="2">
        <f t="shared" si="0"/>
        <v>303</v>
      </c>
      <c r="D23" s="2">
        <f t="shared" si="0"/>
        <v>303</v>
      </c>
      <c r="E23" s="2">
        <f t="shared" si="1"/>
        <v>303</v>
      </c>
      <c r="F23">
        <f>IF(AG23&gt;'Devitation Price'!$B$1,'Devitation Price'!$B$1,AG23)</f>
        <v>303</v>
      </c>
      <c r="G23">
        <f>IF(AG23&gt;'Devitation Price'!$B$1,'Devitation Price'!$B$1,AG23)</f>
        <v>303</v>
      </c>
      <c r="H23">
        <f t="shared" si="2"/>
        <v>303</v>
      </c>
      <c r="I23">
        <f t="shared" si="2"/>
        <v>303</v>
      </c>
      <c r="AD23" s="2">
        <v>49.21</v>
      </c>
      <c r="AE23" s="2">
        <v>800</v>
      </c>
      <c r="AF23">
        <v>0</v>
      </c>
      <c r="AG23">
        <f>AE23+AF23*'Devitation Price'!$B$2</f>
        <v>800</v>
      </c>
    </row>
    <row r="24" spans="1:33" x14ac:dyDescent="0.2">
      <c r="A24" s="2">
        <v>49.22</v>
      </c>
      <c r="B24" s="2">
        <f t="shared" si="0"/>
        <v>303</v>
      </c>
      <c r="C24" s="2">
        <f t="shared" si="0"/>
        <v>303</v>
      </c>
      <c r="D24" s="2">
        <f t="shared" si="0"/>
        <v>303</v>
      </c>
      <c r="E24" s="2">
        <f t="shared" si="1"/>
        <v>303</v>
      </c>
      <c r="F24">
        <f>IF(AG24&gt;'Devitation Price'!$B$1,'Devitation Price'!$B$1,AG24)</f>
        <v>303</v>
      </c>
      <c r="G24">
        <f>IF(AG24&gt;'Devitation Price'!$B$1,'Devitation Price'!$B$1,AG24)</f>
        <v>303</v>
      </c>
      <c r="H24">
        <f t="shared" si="2"/>
        <v>303</v>
      </c>
      <c r="I24">
        <f t="shared" si="2"/>
        <v>303</v>
      </c>
      <c r="AD24" s="2">
        <v>49.22</v>
      </c>
      <c r="AE24" s="2">
        <v>800</v>
      </c>
      <c r="AF24">
        <v>0</v>
      </c>
      <c r="AG24">
        <f>AE24+AF24*'Devitation Price'!$B$2</f>
        <v>800</v>
      </c>
    </row>
    <row r="25" spans="1:33" x14ac:dyDescent="0.2">
      <c r="A25" s="2">
        <v>49.23</v>
      </c>
      <c r="B25" s="2">
        <f t="shared" si="0"/>
        <v>303</v>
      </c>
      <c r="C25" s="2">
        <f t="shared" si="0"/>
        <v>303</v>
      </c>
      <c r="D25" s="2">
        <f t="shared" si="0"/>
        <v>303</v>
      </c>
      <c r="E25" s="2">
        <f t="shared" si="1"/>
        <v>303</v>
      </c>
      <c r="F25">
        <f>IF(AG25&gt;'Devitation Price'!$B$1,'Devitation Price'!$B$1,AG25)</f>
        <v>303</v>
      </c>
      <c r="G25">
        <f>IF(AG25&gt;'Devitation Price'!$B$1,'Devitation Price'!$B$1,AG25)</f>
        <v>303</v>
      </c>
      <c r="H25">
        <f t="shared" si="2"/>
        <v>303</v>
      </c>
      <c r="I25">
        <f t="shared" si="2"/>
        <v>303</v>
      </c>
      <c r="AD25" s="2">
        <v>49.23</v>
      </c>
      <c r="AE25" s="2">
        <v>800</v>
      </c>
      <c r="AF25">
        <v>0</v>
      </c>
      <c r="AG25">
        <f>AE25+AF25*'Devitation Price'!$B$2</f>
        <v>800</v>
      </c>
    </row>
    <row r="26" spans="1:33" x14ac:dyDescent="0.2">
      <c r="A26" s="2">
        <v>49.24</v>
      </c>
      <c r="B26" s="2">
        <f t="shared" si="0"/>
        <v>303</v>
      </c>
      <c r="C26" s="2">
        <f t="shared" si="0"/>
        <v>303</v>
      </c>
      <c r="D26" s="2">
        <f t="shared" si="0"/>
        <v>303</v>
      </c>
      <c r="E26" s="2">
        <f t="shared" si="1"/>
        <v>303</v>
      </c>
      <c r="F26">
        <f>IF(AG26&gt;'Devitation Price'!$B$1,'Devitation Price'!$B$1,AG26)</f>
        <v>303</v>
      </c>
      <c r="G26">
        <f>IF(AG26&gt;'Devitation Price'!$B$1,'Devitation Price'!$B$1,AG26)</f>
        <v>303</v>
      </c>
      <c r="H26">
        <f t="shared" si="2"/>
        <v>303</v>
      </c>
      <c r="I26">
        <f t="shared" si="2"/>
        <v>303</v>
      </c>
      <c r="AD26" s="2">
        <v>49.24</v>
      </c>
      <c r="AE26" s="2">
        <v>800</v>
      </c>
      <c r="AF26">
        <v>0</v>
      </c>
      <c r="AG26">
        <f>AE26+AF26*'Devitation Price'!$B$2</f>
        <v>800</v>
      </c>
    </row>
    <row r="27" spans="1:33" x14ac:dyDescent="0.2">
      <c r="A27" s="2">
        <v>49.25</v>
      </c>
      <c r="B27" s="2">
        <f t="shared" si="0"/>
        <v>303</v>
      </c>
      <c r="C27" s="2">
        <f t="shared" si="0"/>
        <v>303</v>
      </c>
      <c r="D27" s="2">
        <f t="shared" si="0"/>
        <v>303</v>
      </c>
      <c r="E27" s="2">
        <f t="shared" si="1"/>
        <v>303</v>
      </c>
      <c r="F27">
        <f>IF(AG27&gt;'Devitation Price'!$B$1,'Devitation Price'!$B$1,AG27)</f>
        <v>303</v>
      </c>
      <c r="G27">
        <f>IF(AG27&gt;'Devitation Price'!$B$1,'Devitation Price'!$B$1,AG27)</f>
        <v>303</v>
      </c>
      <c r="H27">
        <f t="shared" si="2"/>
        <v>303</v>
      </c>
      <c r="I27">
        <f t="shared" si="2"/>
        <v>303</v>
      </c>
      <c r="AD27" s="2">
        <v>49.25</v>
      </c>
      <c r="AE27" s="2">
        <v>800</v>
      </c>
      <c r="AF27">
        <v>0</v>
      </c>
      <c r="AG27">
        <f>AE27+AF27*'Devitation Price'!$B$2</f>
        <v>800</v>
      </c>
    </row>
    <row r="28" spans="1:33" x14ac:dyDescent="0.2">
      <c r="A28" s="2">
        <v>49.26</v>
      </c>
      <c r="B28" s="2">
        <f t="shared" si="0"/>
        <v>303</v>
      </c>
      <c r="C28" s="2">
        <f t="shared" si="0"/>
        <v>303</v>
      </c>
      <c r="D28" s="2">
        <f t="shared" si="0"/>
        <v>303</v>
      </c>
      <c r="E28" s="2">
        <f t="shared" si="1"/>
        <v>303</v>
      </c>
      <c r="F28">
        <f>IF(AG28&gt;'Devitation Price'!$B$1,'Devitation Price'!$B$1,AG28)</f>
        <v>303</v>
      </c>
      <c r="G28">
        <f>IF(AG28&gt;'Devitation Price'!$B$1,'Devitation Price'!$B$1,AG28)</f>
        <v>303</v>
      </c>
      <c r="H28">
        <f t="shared" si="2"/>
        <v>303</v>
      </c>
      <c r="I28">
        <f t="shared" si="2"/>
        <v>303</v>
      </c>
      <c r="AD28" s="2">
        <v>49.26</v>
      </c>
      <c r="AE28" s="2">
        <v>800</v>
      </c>
      <c r="AF28">
        <v>0</v>
      </c>
      <c r="AG28">
        <f>AE28+AF28*'Devitation Price'!$B$2</f>
        <v>800</v>
      </c>
    </row>
    <row r="29" spans="1:33" x14ac:dyDescent="0.2">
      <c r="A29" s="2">
        <v>49.27</v>
      </c>
      <c r="B29" s="2">
        <f t="shared" si="0"/>
        <v>303</v>
      </c>
      <c r="C29" s="2">
        <f t="shared" si="0"/>
        <v>303</v>
      </c>
      <c r="D29" s="2">
        <f t="shared" si="0"/>
        <v>303</v>
      </c>
      <c r="E29" s="2">
        <f t="shared" si="1"/>
        <v>303</v>
      </c>
      <c r="F29">
        <f>IF(AG29&gt;'Devitation Price'!$B$1,'Devitation Price'!$B$1,AG29)</f>
        <v>303</v>
      </c>
      <c r="G29">
        <f>IF(AG29&gt;'Devitation Price'!$B$1,'Devitation Price'!$B$1,AG29)</f>
        <v>303</v>
      </c>
      <c r="H29">
        <f t="shared" si="2"/>
        <v>303</v>
      </c>
      <c r="I29">
        <f t="shared" si="2"/>
        <v>303</v>
      </c>
      <c r="AD29" s="2">
        <v>49.27</v>
      </c>
      <c r="AE29" s="2">
        <v>800</v>
      </c>
      <c r="AF29">
        <v>0</v>
      </c>
      <c r="AG29">
        <f>AE29+AF29*'Devitation Price'!$B$2</f>
        <v>800</v>
      </c>
    </row>
    <row r="30" spans="1:33" x14ac:dyDescent="0.2">
      <c r="A30" s="2">
        <v>49.28</v>
      </c>
      <c r="B30" s="2">
        <f t="shared" si="0"/>
        <v>303</v>
      </c>
      <c r="C30" s="2">
        <f t="shared" si="0"/>
        <v>303</v>
      </c>
      <c r="D30" s="2">
        <f t="shared" si="0"/>
        <v>303</v>
      </c>
      <c r="E30" s="2">
        <f t="shared" si="1"/>
        <v>303</v>
      </c>
      <c r="F30">
        <f>IF(AG30&gt;'Devitation Price'!$B$1,'Devitation Price'!$B$1,AG30)</f>
        <v>303</v>
      </c>
      <c r="G30">
        <f>IF(AG30&gt;'Devitation Price'!$B$1,'Devitation Price'!$B$1,AG30)</f>
        <v>303</v>
      </c>
      <c r="H30">
        <f t="shared" si="2"/>
        <v>303</v>
      </c>
      <c r="I30">
        <f t="shared" si="2"/>
        <v>303</v>
      </c>
      <c r="AD30" s="2">
        <v>49.28</v>
      </c>
      <c r="AE30" s="2">
        <v>800</v>
      </c>
      <c r="AF30">
        <v>0</v>
      </c>
      <c r="AG30">
        <f>AE30+AF30*'Devitation Price'!$B$2</f>
        <v>800</v>
      </c>
    </row>
    <row r="31" spans="1:33" x14ac:dyDescent="0.2">
      <c r="A31" s="2">
        <v>49.29</v>
      </c>
      <c r="B31" s="2">
        <f t="shared" si="0"/>
        <v>303</v>
      </c>
      <c r="C31" s="2">
        <f t="shared" si="0"/>
        <v>303</v>
      </c>
      <c r="D31" s="2">
        <f t="shared" si="0"/>
        <v>303</v>
      </c>
      <c r="E31" s="2">
        <f t="shared" si="1"/>
        <v>303</v>
      </c>
      <c r="F31">
        <f>IF(AG31&gt;'Devitation Price'!$B$1,'Devitation Price'!$B$1,AG31)</f>
        <v>303</v>
      </c>
      <c r="G31">
        <f>IF(AG31&gt;'Devitation Price'!$B$1,'Devitation Price'!$B$1,AG31)</f>
        <v>303</v>
      </c>
      <c r="H31">
        <f t="shared" si="2"/>
        <v>303</v>
      </c>
      <c r="I31">
        <f t="shared" si="2"/>
        <v>303</v>
      </c>
      <c r="AD31" s="2">
        <v>49.29</v>
      </c>
      <c r="AE31" s="2">
        <v>800</v>
      </c>
      <c r="AF31">
        <v>0</v>
      </c>
      <c r="AG31">
        <f>AE31+AF31*'Devitation Price'!$B$2</f>
        <v>800</v>
      </c>
    </row>
    <row r="32" spans="1:33" x14ac:dyDescent="0.2">
      <c r="A32" s="2">
        <v>49.3</v>
      </c>
      <c r="B32" s="2">
        <f t="shared" si="0"/>
        <v>303</v>
      </c>
      <c r="C32" s="2">
        <f t="shared" si="0"/>
        <v>303</v>
      </c>
      <c r="D32" s="2">
        <f t="shared" si="0"/>
        <v>303</v>
      </c>
      <c r="E32" s="2">
        <f t="shared" si="1"/>
        <v>303</v>
      </c>
      <c r="F32">
        <f>IF(AG32&gt;'Devitation Price'!$B$1,'Devitation Price'!$B$1,AG32)</f>
        <v>303</v>
      </c>
      <c r="G32">
        <f>IF(AG32&gt;'Devitation Price'!$B$1,'Devitation Price'!$B$1,AG32)</f>
        <v>303</v>
      </c>
      <c r="H32">
        <f t="shared" si="2"/>
        <v>303</v>
      </c>
      <c r="I32">
        <f t="shared" si="2"/>
        <v>303</v>
      </c>
      <c r="AD32" s="2">
        <v>49.3</v>
      </c>
      <c r="AE32" s="2">
        <v>800</v>
      </c>
      <c r="AF32">
        <v>0</v>
      </c>
      <c r="AG32">
        <f>AE32+AF32*'Devitation Price'!$B$2</f>
        <v>800</v>
      </c>
    </row>
    <row r="33" spans="1:33" x14ac:dyDescent="0.2">
      <c r="A33" s="2">
        <v>49.31</v>
      </c>
      <c r="B33" s="2">
        <f t="shared" si="0"/>
        <v>303</v>
      </c>
      <c r="C33" s="2">
        <f t="shared" si="0"/>
        <v>303</v>
      </c>
      <c r="D33" s="2">
        <f t="shared" si="0"/>
        <v>303</v>
      </c>
      <c r="E33" s="2">
        <f t="shared" si="1"/>
        <v>303</v>
      </c>
      <c r="F33">
        <f>IF(AG33&gt;'Devitation Price'!$B$1,'Devitation Price'!$B$1,AG33)</f>
        <v>303</v>
      </c>
      <c r="G33">
        <f>IF(AG33&gt;'Devitation Price'!$B$1,'Devitation Price'!$B$1,AG33)</f>
        <v>303</v>
      </c>
      <c r="H33">
        <f t="shared" si="2"/>
        <v>303</v>
      </c>
      <c r="I33">
        <f t="shared" si="2"/>
        <v>303</v>
      </c>
      <c r="AD33" s="2">
        <v>49.31</v>
      </c>
      <c r="AE33" s="2">
        <v>800</v>
      </c>
      <c r="AF33">
        <v>0</v>
      </c>
      <c r="AG33">
        <f>AE33+AF33*'Devitation Price'!$B$2</f>
        <v>800</v>
      </c>
    </row>
    <row r="34" spans="1:33" x14ac:dyDescent="0.2">
      <c r="A34" s="2">
        <v>49.32</v>
      </c>
      <c r="B34" s="2">
        <f t="shared" si="0"/>
        <v>303</v>
      </c>
      <c r="C34" s="2">
        <f t="shared" si="0"/>
        <v>303</v>
      </c>
      <c r="D34" s="2">
        <f t="shared" si="0"/>
        <v>303</v>
      </c>
      <c r="E34" s="2">
        <f t="shared" si="1"/>
        <v>303</v>
      </c>
      <c r="F34">
        <f>IF(AG34&gt;'Devitation Price'!$B$1,'Devitation Price'!$B$1,AG34)</f>
        <v>303</v>
      </c>
      <c r="G34">
        <f>IF(AG34&gt;'Devitation Price'!$B$1,'Devitation Price'!$B$1,AG34)</f>
        <v>303</v>
      </c>
      <c r="H34">
        <f t="shared" si="2"/>
        <v>303</v>
      </c>
      <c r="I34">
        <f t="shared" si="2"/>
        <v>303</v>
      </c>
      <c r="AD34" s="2">
        <v>49.32</v>
      </c>
      <c r="AE34" s="2">
        <v>800</v>
      </c>
      <c r="AF34">
        <v>0</v>
      </c>
      <c r="AG34">
        <f>AE34+AF34*'Devitation Price'!$B$2</f>
        <v>800</v>
      </c>
    </row>
    <row r="35" spans="1:33" x14ac:dyDescent="0.2">
      <c r="A35" s="2">
        <v>49.33</v>
      </c>
      <c r="B35" s="2">
        <f t="shared" si="0"/>
        <v>303</v>
      </c>
      <c r="C35" s="2">
        <f t="shared" si="0"/>
        <v>303</v>
      </c>
      <c r="D35" s="2">
        <f t="shared" si="0"/>
        <v>303</v>
      </c>
      <c r="E35" s="2">
        <f t="shared" si="1"/>
        <v>303</v>
      </c>
      <c r="F35">
        <f>IF(AG35&gt;'Devitation Price'!$B$1,'Devitation Price'!$B$1,AG35)</f>
        <v>303</v>
      </c>
      <c r="G35">
        <f>IF(AG35&gt;'Devitation Price'!$B$1,'Devitation Price'!$B$1,AG35)</f>
        <v>303</v>
      </c>
      <c r="H35">
        <f t="shared" si="2"/>
        <v>303</v>
      </c>
      <c r="I35">
        <f t="shared" si="2"/>
        <v>303</v>
      </c>
      <c r="AD35" s="2">
        <v>49.33</v>
      </c>
      <c r="AE35" s="2">
        <v>800</v>
      </c>
      <c r="AF35">
        <v>0</v>
      </c>
      <c r="AG35">
        <f>AE35+AF35*'Devitation Price'!$B$2</f>
        <v>800</v>
      </c>
    </row>
    <row r="36" spans="1:33" x14ac:dyDescent="0.2">
      <c r="A36" s="2">
        <v>49.34</v>
      </c>
      <c r="B36" s="2">
        <f t="shared" si="0"/>
        <v>303</v>
      </c>
      <c r="C36" s="2">
        <f t="shared" si="0"/>
        <v>303</v>
      </c>
      <c r="D36" s="2">
        <f t="shared" si="0"/>
        <v>303</v>
      </c>
      <c r="E36" s="2">
        <f t="shared" si="1"/>
        <v>303</v>
      </c>
      <c r="F36">
        <f>IF(AG36&gt;'Devitation Price'!$B$1,'Devitation Price'!$B$1,AG36)</f>
        <v>303</v>
      </c>
      <c r="G36">
        <f>IF(AG36&gt;'Devitation Price'!$B$1,'Devitation Price'!$B$1,AG36)</f>
        <v>303</v>
      </c>
      <c r="H36">
        <f t="shared" si="2"/>
        <v>303</v>
      </c>
      <c r="I36">
        <f t="shared" si="2"/>
        <v>303</v>
      </c>
      <c r="AD36" s="2">
        <v>49.34</v>
      </c>
      <c r="AE36" s="2">
        <v>800</v>
      </c>
      <c r="AF36">
        <v>0</v>
      </c>
      <c r="AG36">
        <f>AE36+AF36*'Devitation Price'!$B$2</f>
        <v>800</v>
      </c>
    </row>
    <row r="37" spans="1:33" x14ac:dyDescent="0.2">
      <c r="A37" s="2">
        <v>49.35</v>
      </c>
      <c r="B37" s="2">
        <f t="shared" si="0"/>
        <v>303</v>
      </c>
      <c r="C37" s="2">
        <f t="shared" si="0"/>
        <v>303</v>
      </c>
      <c r="D37" s="2">
        <f t="shared" si="0"/>
        <v>303</v>
      </c>
      <c r="E37" s="2">
        <f t="shared" si="1"/>
        <v>303</v>
      </c>
      <c r="F37">
        <f>IF(AG37&gt;'Devitation Price'!$B$1,'Devitation Price'!$B$1,AG37)</f>
        <v>303</v>
      </c>
      <c r="G37">
        <f>IF(AG37&gt;'Devitation Price'!$B$1,'Devitation Price'!$B$1,AG37)</f>
        <v>303</v>
      </c>
      <c r="H37">
        <f t="shared" si="2"/>
        <v>303</v>
      </c>
      <c r="I37">
        <f t="shared" si="2"/>
        <v>303</v>
      </c>
      <c r="AD37" s="2">
        <v>49.35</v>
      </c>
      <c r="AE37" s="2">
        <v>800</v>
      </c>
      <c r="AF37">
        <v>0</v>
      </c>
      <c r="AG37">
        <f>AE37+AF37*'Devitation Price'!$B$2</f>
        <v>800</v>
      </c>
    </row>
    <row r="38" spans="1:33" x14ac:dyDescent="0.2">
      <c r="A38" s="2">
        <v>49.36</v>
      </c>
      <c r="B38" s="2">
        <f t="shared" si="0"/>
        <v>303</v>
      </c>
      <c r="C38" s="2">
        <f t="shared" si="0"/>
        <v>303</v>
      </c>
      <c r="D38" s="2">
        <f t="shared" si="0"/>
        <v>303</v>
      </c>
      <c r="E38" s="2">
        <f t="shared" si="1"/>
        <v>303</v>
      </c>
      <c r="F38">
        <f>IF(AG38&gt;'Devitation Price'!$B$1,'Devitation Price'!$B$1,AG38)</f>
        <v>303</v>
      </c>
      <c r="G38">
        <f>IF(AG38&gt;'Devitation Price'!$B$1,'Devitation Price'!$B$1,AG38)</f>
        <v>303</v>
      </c>
      <c r="H38">
        <f t="shared" si="2"/>
        <v>303</v>
      </c>
      <c r="I38">
        <f t="shared" si="2"/>
        <v>303</v>
      </c>
      <c r="AD38" s="2">
        <v>49.36</v>
      </c>
      <c r="AE38" s="2">
        <v>800</v>
      </c>
      <c r="AF38">
        <v>0</v>
      </c>
      <c r="AG38">
        <f>AE38+AF38*'Devitation Price'!$B$2</f>
        <v>800</v>
      </c>
    </row>
    <row r="39" spans="1:33" x14ac:dyDescent="0.2">
      <c r="A39" s="2">
        <v>49.37</v>
      </c>
      <c r="B39" s="2">
        <f t="shared" si="0"/>
        <v>303</v>
      </c>
      <c r="C39" s="2">
        <f t="shared" si="0"/>
        <v>303</v>
      </c>
      <c r="D39" s="2">
        <f t="shared" si="0"/>
        <v>303</v>
      </c>
      <c r="E39" s="2">
        <f t="shared" si="1"/>
        <v>303</v>
      </c>
      <c r="F39">
        <f>IF(AG39&gt;'Devitation Price'!$B$1,'Devitation Price'!$B$1,AG39)</f>
        <v>303</v>
      </c>
      <c r="G39">
        <f>IF(AG39&gt;'Devitation Price'!$B$1,'Devitation Price'!$B$1,AG39)</f>
        <v>303</v>
      </c>
      <c r="H39">
        <f t="shared" si="2"/>
        <v>303</v>
      </c>
      <c r="I39">
        <f t="shared" si="2"/>
        <v>303</v>
      </c>
      <c r="AD39" s="2">
        <v>49.37</v>
      </c>
      <c r="AE39" s="2">
        <v>800</v>
      </c>
      <c r="AF39">
        <v>0</v>
      </c>
      <c r="AG39">
        <f>AE39+AF39*'Devitation Price'!$B$2</f>
        <v>800</v>
      </c>
    </row>
    <row r="40" spans="1:33" x14ac:dyDescent="0.2">
      <c r="A40" s="2">
        <v>49.38</v>
      </c>
      <c r="B40" s="2">
        <f t="shared" si="0"/>
        <v>303</v>
      </c>
      <c r="C40" s="2">
        <f t="shared" si="0"/>
        <v>303</v>
      </c>
      <c r="D40" s="2">
        <f t="shared" si="0"/>
        <v>303</v>
      </c>
      <c r="E40" s="2">
        <f t="shared" si="1"/>
        <v>303</v>
      </c>
      <c r="F40">
        <f>IF(AG40&gt;'Devitation Price'!$B$1,'Devitation Price'!$B$1,AG40)</f>
        <v>303</v>
      </c>
      <c r="G40">
        <f>IF(AG40&gt;'Devitation Price'!$B$1,'Devitation Price'!$B$1,AG40)</f>
        <v>303</v>
      </c>
      <c r="H40">
        <f t="shared" si="2"/>
        <v>303</v>
      </c>
      <c r="I40">
        <f t="shared" si="2"/>
        <v>303</v>
      </c>
      <c r="AD40" s="2">
        <v>49.38</v>
      </c>
      <c r="AE40" s="2">
        <v>800</v>
      </c>
      <c r="AF40">
        <v>0</v>
      </c>
      <c r="AG40">
        <f>AE40+AF40*'Devitation Price'!$B$2</f>
        <v>800</v>
      </c>
    </row>
    <row r="41" spans="1:33" x14ac:dyDescent="0.2">
      <c r="A41" s="2">
        <v>49.39</v>
      </c>
      <c r="B41" s="2">
        <f t="shared" si="0"/>
        <v>303</v>
      </c>
      <c r="C41" s="2">
        <f t="shared" si="0"/>
        <v>303</v>
      </c>
      <c r="D41" s="2">
        <f t="shared" si="0"/>
        <v>303</v>
      </c>
      <c r="E41" s="2">
        <f t="shared" si="1"/>
        <v>303</v>
      </c>
      <c r="F41">
        <f>IF(AG41&gt;'Devitation Price'!$B$1,'Devitation Price'!$B$1,AG41)</f>
        <v>303</v>
      </c>
      <c r="G41">
        <f>IF(AG41&gt;'Devitation Price'!$B$1,'Devitation Price'!$B$1,AG41)</f>
        <v>303</v>
      </c>
      <c r="H41">
        <f t="shared" si="2"/>
        <v>303</v>
      </c>
      <c r="I41">
        <f t="shared" si="2"/>
        <v>303</v>
      </c>
      <c r="AD41" s="2">
        <v>49.39</v>
      </c>
      <c r="AE41" s="2">
        <v>800</v>
      </c>
      <c r="AF41">
        <v>0</v>
      </c>
      <c r="AG41">
        <f>AE41+AF41*'Devitation Price'!$B$2</f>
        <v>800</v>
      </c>
    </row>
    <row r="42" spans="1:33" x14ac:dyDescent="0.2">
      <c r="A42" s="2">
        <v>49.4</v>
      </c>
      <c r="B42" s="2">
        <f t="shared" si="0"/>
        <v>303</v>
      </c>
      <c r="C42" s="2">
        <f t="shared" si="0"/>
        <v>303</v>
      </c>
      <c r="D42" s="2">
        <f t="shared" si="0"/>
        <v>303</v>
      </c>
      <c r="E42" s="2">
        <f t="shared" si="1"/>
        <v>303</v>
      </c>
      <c r="F42">
        <f>IF(AG42&gt;'Devitation Price'!$B$1,'Devitation Price'!$B$1,AG42)</f>
        <v>303</v>
      </c>
      <c r="G42">
        <f>IF(AG42&gt;'Devitation Price'!$B$1,'Devitation Price'!$B$1,AG42)</f>
        <v>303</v>
      </c>
      <c r="H42">
        <f t="shared" si="2"/>
        <v>303</v>
      </c>
      <c r="I42">
        <f t="shared" si="2"/>
        <v>303</v>
      </c>
      <c r="AD42" s="2">
        <v>49.4</v>
      </c>
      <c r="AE42" s="2">
        <v>800</v>
      </c>
      <c r="AF42">
        <v>0</v>
      </c>
      <c r="AG42">
        <f>AE42+AF42*'Devitation Price'!$B$2</f>
        <v>800</v>
      </c>
    </row>
    <row r="43" spans="1:33" x14ac:dyDescent="0.2">
      <c r="A43" s="2">
        <v>49.41</v>
      </c>
      <c r="B43" s="2">
        <f t="shared" si="0"/>
        <v>303</v>
      </c>
      <c r="C43" s="2">
        <f t="shared" si="0"/>
        <v>303</v>
      </c>
      <c r="D43" s="2">
        <f t="shared" si="0"/>
        <v>303</v>
      </c>
      <c r="E43" s="2">
        <f t="shared" si="1"/>
        <v>303</v>
      </c>
      <c r="F43">
        <f>IF(AG43&gt;'Devitation Price'!$B$1,'Devitation Price'!$B$1,AG43)</f>
        <v>303</v>
      </c>
      <c r="G43">
        <f>IF(AG43&gt;'Devitation Price'!$B$1,'Devitation Price'!$B$1,AG43)</f>
        <v>303</v>
      </c>
      <c r="H43">
        <f t="shared" si="2"/>
        <v>303</v>
      </c>
      <c r="I43">
        <f t="shared" si="2"/>
        <v>303</v>
      </c>
      <c r="AD43" s="2">
        <v>49.41</v>
      </c>
      <c r="AE43" s="2">
        <v>800</v>
      </c>
      <c r="AF43">
        <v>0</v>
      </c>
      <c r="AG43">
        <f>AE43+AF43*'Devitation Price'!$B$2</f>
        <v>800</v>
      </c>
    </row>
    <row r="44" spans="1:33" x14ac:dyDescent="0.2">
      <c r="A44" s="2">
        <v>49.42</v>
      </c>
      <c r="B44" s="2">
        <f t="shared" si="0"/>
        <v>303</v>
      </c>
      <c r="C44" s="2">
        <f t="shared" si="0"/>
        <v>303</v>
      </c>
      <c r="D44" s="2">
        <f t="shared" si="0"/>
        <v>303</v>
      </c>
      <c r="E44" s="2">
        <f t="shared" si="1"/>
        <v>303</v>
      </c>
      <c r="F44">
        <f>IF(AG44&gt;'Devitation Price'!$B$1,'Devitation Price'!$B$1,AG44)</f>
        <v>303</v>
      </c>
      <c r="G44">
        <f>IF(AG44&gt;'Devitation Price'!$B$1,'Devitation Price'!$B$1,AG44)</f>
        <v>303</v>
      </c>
      <c r="H44">
        <f t="shared" si="2"/>
        <v>303</v>
      </c>
      <c r="I44">
        <f t="shared" si="2"/>
        <v>303</v>
      </c>
      <c r="AD44" s="2">
        <v>49.42</v>
      </c>
      <c r="AE44" s="2">
        <v>800</v>
      </c>
      <c r="AF44">
        <v>0</v>
      </c>
      <c r="AG44">
        <f>AE44+AF44*'Devitation Price'!$B$2</f>
        <v>800</v>
      </c>
    </row>
    <row r="45" spans="1:33" x14ac:dyDescent="0.2">
      <c r="A45" s="2">
        <v>49.43</v>
      </c>
      <c r="B45" s="2">
        <f t="shared" si="0"/>
        <v>303</v>
      </c>
      <c r="C45" s="2">
        <f t="shared" si="0"/>
        <v>303</v>
      </c>
      <c r="D45" s="2">
        <f t="shared" si="0"/>
        <v>303</v>
      </c>
      <c r="E45" s="2">
        <f t="shared" si="1"/>
        <v>303</v>
      </c>
      <c r="F45">
        <f>IF(AG45&gt;'Devitation Price'!$B$1,'Devitation Price'!$B$1,AG45)</f>
        <v>303</v>
      </c>
      <c r="G45">
        <f>IF(AG45&gt;'Devitation Price'!$B$1,'Devitation Price'!$B$1,AG45)</f>
        <v>303</v>
      </c>
      <c r="H45">
        <f t="shared" si="2"/>
        <v>303</v>
      </c>
      <c r="I45">
        <f t="shared" si="2"/>
        <v>303</v>
      </c>
      <c r="AD45" s="2">
        <v>49.43</v>
      </c>
      <c r="AE45" s="2">
        <v>800</v>
      </c>
      <c r="AF45">
        <v>0</v>
      </c>
      <c r="AG45">
        <f>AE45+AF45*'Devitation Price'!$B$2</f>
        <v>800</v>
      </c>
    </row>
    <row r="46" spans="1:33" x14ac:dyDescent="0.2">
      <c r="A46" s="2">
        <v>49.44</v>
      </c>
      <c r="B46" s="2">
        <f t="shared" si="0"/>
        <v>303</v>
      </c>
      <c r="C46" s="2">
        <f t="shared" si="0"/>
        <v>303</v>
      </c>
      <c r="D46" s="2">
        <f t="shared" si="0"/>
        <v>303</v>
      </c>
      <c r="E46" s="2">
        <f t="shared" si="1"/>
        <v>303</v>
      </c>
      <c r="F46">
        <f>IF(AG46&gt;'Devitation Price'!$B$1,'Devitation Price'!$B$1,AG46)</f>
        <v>303</v>
      </c>
      <c r="G46">
        <f>IF(AG46&gt;'Devitation Price'!$B$1,'Devitation Price'!$B$1,AG46)</f>
        <v>303</v>
      </c>
      <c r="H46">
        <f t="shared" si="2"/>
        <v>303</v>
      </c>
      <c r="I46">
        <f t="shared" si="2"/>
        <v>303</v>
      </c>
      <c r="AD46" s="2">
        <v>49.44</v>
      </c>
      <c r="AE46" s="2">
        <v>800</v>
      </c>
      <c r="AF46">
        <v>0</v>
      </c>
      <c r="AG46">
        <f>AE46+AF46*'Devitation Price'!$B$2</f>
        <v>800</v>
      </c>
    </row>
    <row r="47" spans="1:33" x14ac:dyDescent="0.2">
      <c r="A47" s="2">
        <v>49.45</v>
      </c>
      <c r="B47" s="2">
        <f t="shared" si="0"/>
        <v>303</v>
      </c>
      <c r="C47" s="2">
        <f t="shared" si="0"/>
        <v>303</v>
      </c>
      <c r="D47" s="2">
        <f t="shared" si="0"/>
        <v>303</v>
      </c>
      <c r="E47" s="2">
        <f t="shared" si="1"/>
        <v>303</v>
      </c>
      <c r="F47">
        <f>IF(AG47&gt;'Devitation Price'!$B$1,'Devitation Price'!$B$1,AG47)</f>
        <v>303</v>
      </c>
      <c r="G47">
        <f>IF(AG47&gt;'Devitation Price'!$B$1,'Devitation Price'!$B$1,AG47)</f>
        <v>303</v>
      </c>
      <c r="H47">
        <f t="shared" si="2"/>
        <v>303</v>
      </c>
      <c r="I47">
        <f t="shared" si="2"/>
        <v>303</v>
      </c>
      <c r="AD47" s="2">
        <v>49.45</v>
      </c>
      <c r="AE47" s="2">
        <v>800</v>
      </c>
      <c r="AF47">
        <v>0</v>
      </c>
      <c r="AG47">
        <f>AE47+AF47*'Devitation Price'!$B$2</f>
        <v>800</v>
      </c>
    </row>
    <row r="48" spans="1:33" x14ac:dyDescent="0.2">
      <c r="A48" s="2">
        <v>49.46</v>
      </c>
      <c r="B48" s="2">
        <f t="shared" si="0"/>
        <v>303</v>
      </c>
      <c r="C48" s="2">
        <f t="shared" si="0"/>
        <v>303</v>
      </c>
      <c r="D48" s="2">
        <f t="shared" si="0"/>
        <v>303</v>
      </c>
      <c r="E48" s="2">
        <f t="shared" si="1"/>
        <v>303</v>
      </c>
      <c r="F48">
        <f>IF(AG48&gt;'Devitation Price'!$B$1,'Devitation Price'!$B$1,AG48)</f>
        <v>303</v>
      </c>
      <c r="G48">
        <f>IF(AG48&gt;'Devitation Price'!$B$1,'Devitation Price'!$B$1,AG48)</f>
        <v>303</v>
      </c>
      <c r="H48">
        <f t="shared" si="2"/>
        <v>303</v>
      </c>
      <c r="I48">
        <f t="shared" si="2"/>
        <v>303</v>
      </c>
      <c r="AD48" s="2">
        <v>49.46</v>
      </c>
      <c r="AE48" s="2">
        <v>800</v>
      </c>
      <c r="AF48">
        <v>0</v>
      </c>
      <c r="AG48">
        <f>AE48+AF48*'Devitation Price'!$B$2</f>
        <v>800</v>
      </c>
    </row>
    <row r="49" spans="1:33" x14ac:dyDescent="0.2">
      <c r="A49" s="2">
        <v>49.47</v>
      </c>
      <c r="B49" s="2">
        <f t="shared" si="0"/>
        <v>303</v>
      </c>
      <c r="C49" s="2">
        <f t="shared" si="0"/>
        <v>303</v>
      </c>
      <c r="D49" s="2">
        <f t="shared" si="0"/>
        <v>303</v>
      </c>
      <c r="E49" s="2">
        <f t="shared" si="1"/>
        <v>303</v>
      </c>
      <c r="F49">
        <f>IF(AG49&gt;'Devitation Price'!$B$1,'Devitation Price'!$B$1,AG49)</f>
        <v>303</v>
      </c>
      <c r="G49">
        <f>IF(AG49&gt;'Devitation Price'!$B$1,'Devitation Price'!$B$1,AG49)</f>
        <v>303</v>
      </c>
      <c r="H49">
        <f t="shared" si="2"/>
        <v>303</v>
      </c>
      <c r="I49">
        <f t="shared" si="2"/>
        <v>303</v>
      </c>
      <c r="AD49" s="2">
        <v>49.47</v>
      </c>
      <c r="AE49" s="2">
        <v>800</v>
      </c>
      <c r="AF49">
        <v>0</v>
      </c>
      <c r="AG49">
        <f>AE49+AF49*'Devitation Price'!$B$2</f>
        <v>800</v>
      </c>
    </row>
    <row r="50" spans="1:33" x14ac:dyDescent="0.2">
      <c r="A50" s="2">
        <v>49.48</v>
      </c>
      <c r="B50" s="2">
        <f t="shared" si="0"/>
        <v>303</v>
      </c>
      <c r="C50" s="2">
        <f t="shared" si="0"/>
        <v>303</v>
      </c>
      <c r="D50" s="2">
        <f t="shared" si="0"/>
        <v>303</v>
      </c>
      <c r="E50" s="2">
        <f t="shared" si="1"/>
        <v>303</v>
      </c>
      <c r="F50">
        <f>IF(AG50&gt;'Devitation Price'!$B$1,'Devitation Price'!$B$1,AG50)</f>
        <v>303</v>
      </c>
      <c r="G50">
        <f>IF(AG50&gt;'Devitation Price'!$B$1,'Devitation Price'!$B$1,AG50)</f>
        <v>303</v>
      </c>
      <c r="H50">
        <f t="shared" si="2"/>
        <v>303</v>
      </c>
      <c r="I50">
        <f t="shared" si="2"/>
        <v>303</v>
      </c>
      <c r="AD50" s="2">
        <v>49.48</v>
      </c>
      <c r="AE50" s="2">
        <v>800</v>
      </c>
      <c r="AF50">
        <v>0</v>
      </c>
      <c r="AG50">
        <f>AE50+AF50*'Devitation Price'!$B$2</f>
        <v>800</v>
      </c>
    </row>
    <row r="51" spans="1:33" x14ac:dyDescent="0.2">
      <c r="A51" s="2">
        <v>49.49</v>
      </c>
      <c r="B51" s="2">
        <f t="shared" si="0"/>
        <v>303</v>
      </c>
      <c r="C51" s="2">
        <f t="shared" si="0"/>
        <v>303</v>
      </c>
      <c r="D51" s="2">
        <f t="shared" si="0"/>
        <v>303</v>
      </c>
      <c r="E51" s="2">
        <f t="shared" si="1"/>
        <v>303</v>
      </c>
      <c r="F51">
        <f>IF(AG51&gt;'Devitation Price'!$B$1,'Devitation Price'!$B$1,AG51)</f>
        <v>303</v>
      </c>
      <c r="G51">
        <f>IF(AG51&gt;'Devitation Price'!$B$1,'Devitation Price'!$B$1,AG51)</f>
        <v>303</v>
      </c>
      <c r="H51">
        <f t="shared" si="2"/>
        <v>303</v>
      </c>
      <c r="I51">
        <f t="shared" si="2"/>
        <v>303</v>
      </c>
      <c r="AD51" s="2">
        <v>49.49</v>
      </c>
      <c r="AE51" s="2">
        <v>800</v>
      </c>
      <c r="AF51">
        <v>0</v>
      </c>
      <c r="AG51">
        <f>AE51+AF51*'Devitation Price'!$B$2</f>
        <v>800</v>
      </c>
    </row>
    <row r="52" spans="1:33" x14ac:dyDescent="0.2">
      <c r="A52" s="2">
        <v>49.5</v>
      </c>
      <c r="B52" s="2">
        <f t="shared" si="0"/>
        <v>303</v>
      </c>
      <c r="C52" s="2">
        <f t="shared" si="0"/>
        <v>303</v>
      </c>
      <c r="D52" s="2">
        <f t="shared" si="0"/>
        <v>303</v>
      </c>
      <c r="E52" s="2">
        <f t="shared" si="1"/>
        <v>303</v>
      </c>
      <c r="F52">
        <f>IF(AG52&gt;'Devitation Price'!$B$1,'Devitation Price'!$B$1,AG52)</f>
        <v>303</v>
      </c>
      <c r="G52">
        <f>IF(AG52&gt;'Devitation Price'!$B$1,'Devitation Price'!$B$1,AG52)</f>
        <v>303</v>
      </c>
      <c r="H52">
        <f t="shared" si="2"/>
        <v>303</v>
      </c>
      <c r="I52">
        <f t="shared" si="2"/>
        <v>303</v>
      </c>
      <c r="AD52" s="2">
        <v>49.5</v>
      </c>
      <c r="AE52" s="2">
        <v>800</v>
      </c>
      <c r="AF52">
        <v>0</v>
      </c>
      <c r="AG52">
        <f>AE52+AF52*'Devitation Price'!$B$2</f>
        <v>800</v>
      </c>
    </row>
    <row r="53" spans="1:33" x14ac:dyDescent="0.2">
      <c r="A53" s="2">
        <v>49.51</v>
      </c>
      <c r="B53" s="2">
        <f t="shared" si="0"/>
        <v>303</v>
      </c>
      <c r="C53" s="2">
        <f t="shared" si="0"/>
        <v>303</v>
      </c>
      <c r="D53" s="2">
        <f t="shared" si="0"/>
        <v>303</v>
      </c>
      <c r="E53" s="2">
        <f t="shared" si="1"/>
        <v>303</v>
      </c>
      <c r="F53">
        <f>IF(AG53&gt;'Devitation Price'!$B$1,'Devitation Price'!$B$1,AG53)</f>
        <v>303</v>
      </c>
      <c r="G53">
        <f>IF(AG53&gt;'Devitation Price'!$B$1,'Devitation Price'!$B$1,AG53)</f>
        <v>303</v>
      </c>
      <c r="H53">
        <f t="shared" si="2"/>
        <v>303</v>
      </c>
      <c r="I53">
        <f t="shared" si="2"/>
        <v>303</v>
      </c>
      <c r="AD53" s="2">
        <v>49.51</v>
      </c>
      <c r="AE53" s="2">
        <v>800</v>
      </c>
      <c r="AF53">
        <v>0</v>
      </c>
      <c r="AG53">
        <f>AE53+AF53*'Devitation Price'!$B$2</f>
        <v>800</v>
      </c>
    </row>
    <row r="54" spans="1:33" x14ac:dyDescent="0.2">
      <c r="A54" s="2">
        <v>49.52</v>
      </c>
      <c r="B54" s="2">
        <f t="shared" si="0"/>
        <v>303</v>
      </c>
      <c r="C54" s="2">
        <f t="shared" si="0"/>
        <v>303</v>
      </c>
      <c r="D54" s="2">
        <f t="shared" si="0"/>
        <v>303</v>
      </c>
      <c r="E54" s="2">
        <f t="shared" si="1"/>
        <v>303</v>
      </c>
      <c r="F54">
        <f>IF(AG54&gt;'Devitation Price'!$B$1,'Devitation Price'!$B$1,AG54)</f>
        <v>303</v>
      </c>
      <c r="G54">
        <f>IF(AG54&gt;'Devitation Price'!$B$1,'Devitation Price'!$B$1,AG54)</f>
        <v>303</v>
      </c>
      <c r="H54">
        <f t="shared" si="2"/>
        <v>303</v>
      </c>
      <c r="I54">
        <f t="shared" si="2"/>
        <v>303</v>
      </c>
      <c r="AD54" s="2">
        <v>49.52</v>
      </c>
      <c r="AE54" s="2">
        <v>800</v>
      </c>
      <c r="AF54">
        <v>0</v>
      </c>
      <c r="AG54">
        <f>AE54+AF54*'Devitation Price'!$B$2</f>
        <v>800</v>
      </c>
    </row>
    <row r="55" spans="1:33" x14ac:dyDescent="0.2">
      <c r="A55" s="2">
        <v>49.53</v>
      </c>
      <c r="B55" s="2">
        <f t="shared" si="0"/>
        <v>303</v>
      </c>
      <c r="C55" s="2">
        <f t="shared" si="0"/>
        <v>303</v>
      </c>
      <c r="D55" s="2">
        <f t="shared" si="0"/>
        <v>303</v>
      </c>
      <c r="E55" s="2">
        <f t="shared" si="1"/>
        <v>303</v>
      </c>
      <c r="F55">
        <f>IF(AG55&gt;'Devitation Price'!$B$1,'Devitation Price'!$B$1,AG55)</f>
        <v>303</v>
      </c>
      <c r="G55">
        <f>IF(AG55&gt;'Devitation Price'!$B$1,'Devitation Price'!$B$1,AG55)</f>
        <v>303</v>
      </c>
      <c r="H55">
        <f t="shared" si="2"/>
        <v>303</v>
      </c>
      <c r="I55">
        <f t="shared" si="2"/>
        <v>303</v>
      </c>
      <c r="AD55" s="2">
        <v>49.53</v>
      </c>
      <c r="AE55" s="2">
        <v>800</v>
      </c>
      <c r="AF55">
        <v>0</v>
      </c>
      <c r="AG55">
        <f>AE55+AF55*'Devitation Price'!$B$2</f>
        <v>800</v>
      </c>
    </row>
    <row r="56" spans="1:33" x14ac:dyDescent="0.2">
      <c r="A56" s="2">
        <v>49.54</v>
      </c>
      <c r="B56" s="2">
        <f t="shared" si="0"/>
        <v>303</v>
      </c>
      <c r="C56" s="2">
        <f t="shared" si="0"/>
        <v>303</v>
      </c>
      <c r="D56" s="2">
        <f t="shared" si="0"/>
        <v>303</v>
      </c>
      <c r="E56" s="2">
        <f t="shared" si="1"/>
        <v>303</v>
      </c>
      <c r="F56">
        <f>IF(AG56&gt;'Devitation Price'!$B$1,'Devitation Price'!$B$1,AG56)</f>
        <v>303</v>
      </c>
      <c r="G56">
        <f>IF(AG56&gt;'Devitation Price'!$B$1,'Devitation Price'!$B$1,AG56)</f>
        <v>303</v>
      </c>
      <c r="H56">
        <f t="shared" si="2"/>
        <v>303</v>
      </c>
      <c r="I56">
        <f t="shared" si="2"/>
        <v>303</v>
      </c>
      <c r="AD56" s="2">
        <v>49.54</v>
      </c>
      <c r="AE56" s="2">
        <v>800</v>
      </c>
      <c r="AF56">
        <v>0</v>
      </c>
      <c r="AG56">
        <f>AE56+AF56*'Devitation Price'!$B$2</f>
        <v>800</v>
      </c>
    </row>
    <row r="57" spans="1:33" x14ac:dyDescent="0.2">
      <c r="A57" s="2">
        <v>49.55</v>
      </c>
      <c r="B57" s="2">
        <f t="shared" si="0"/>
        <v>303</v>
      </c>
      <c r="C57" s="2">
        <f t="shared" si="0"/>
        <v>303</v>
      </c>
      <c r="D57" s="2">
        <f t="shared" si="0"/>
        <v>303</v>
      </c>
      <c r="E57" s="2">
        <f t="shared" si="1"/>
        <v>303</v>
      </c>
      <c r="F57">
        <f>IF(AG57&gt;'Devitation Price'!$B$1,'Devitation Price'!$B$1,AG57)</f>
        <v>303</v>
      </c>
      <c r="G57">
        <f>IF(AG57&gt;'Devitation Price'!$B$1,'Devitation Price'!$B$1,AG57)</f>
        <v>303</v>
      </c>
      <c r="H57">
        <f t="shared" si="2"/>
        <v>303</v>
      </c>
      <c r="I57">
        <f t="shared" si="2"/>
        <v>303</v>
      </c>
      <c r="AD57" s="2">
        <v>49.55</v>
      </c>
      <c r="AE57" s="2">
        <v>800</v>
      </c>
      <c r="AF57">
        <v>0</v>
      </c>
      <c r="AG57">
        <f>AE57+AF57*'Devitation Price'!$B$2</f>
        <v>800</v>
      </c>
    </row>
    <row r="58" spans="1:33" x14ac:dyDescent="0.2">
      <c r="A58" s="2">
        <v>49.56</v>
      </c>
      <c r="B58" s="2">
        <f t="shared" si="0"/>
        <v>303</v>
      </c>
      <c r="C58" s="2">
        <f t="shared" si="0"/>
        <v>303</v>
      </c>
      <c r="D58" s="2">
        <f t="shared" si="0"/>
        <v>303</v>
      </c>
      <c r="E58" s="2">
        <f t="shared" si="1"/>
        <v>303</v>
      </c>
      <c r="F58">
        <f>IF(AG58&gt;'Devitation Price'!$B$1,'Devitation Price'!$B$1,AG58)</f>
        <v>303</v>
      </c>
      <c r="G58">
        <f>IF(AG58&gt;'Devitation Price'!$B$1,'Devitation Price'!$B$1,AG58)</f>
        <v>303</v>
      </c>
      <c r="H58">
        <f t="shared" si="2"/>
        <v>303</v>
      </c>
      <c r="I58">
        <f t="shared" si="2"/>
        <v>303</v>
      </c>
      <c r="AD58" s="2">
        <v>49.56</v>
      </c>
      <c r="AE58" s="2">
        <v>800</v>
      </c>
      <c r="AF58">
        <v>0</v>
      </c>
      <c r="AG58">
        <f>AE58+AF58*'Devitation Price'!$B$2</f>
        <v>800</v>
      </c>
    </row>
    <row r="59" spans="1:33" x14ac:dyDescent="0.2">
      <c r="A59" s="2">
        <v>49.57</v>
      </c>
      <c r="B59" s="2">
        <f t="shared" si="0"/>
        <v>303</v>
      </c>
      <c r="C59" s="2">
        <f t="shared" si="0"/>
        <v>303</v>
      </c>
      <c r="D59" s="2">
        <f t="shared" si="0"/>
        <v>303</v>
      </c>
      <c r="E59" s="2">
        <f t="shared" si="1"/>
        <v>303</v>
      </c>
      <c r="F59">
        <f>IF(AG59&gt;'Devitation Price'!$B$1,'Devitation Price'!$B$1,AG59)</f>
        <v>303</v>
      </c>
      <c r="G59">
        <f>IF(AG59&gt;'Devitation Price'!$B$1,'Devitation Price'!$B$1,AG59)</f>
        <v>303</v>
      </c>
      <c r="H59">
        <f t="shared" si="2"/>
        <v>303</v>
      </c>
      <c r="I59">
        <f t="shared" si="2"/>
        <v>303</v>
      </c>
      <c r="AD59" s="2">
        <v>49.57</v>
      </c>
      <c r="AE59" s="2">
        <v>800</v>
      </c>
      <c r="AF59">
        <v>0</v>
      </c>
      <c r="AG59">
        <f>AE59+AF59*'Devitation Price'!$B$2</f>
        <v>800</v>
      </c>
    </row>
    <row r="60" spans="1:33" x14ac:dyDescent="0.2">
      <c r="A60" s="2">
        <v>49.58</v>
      </c>
      <c r="B60" s="2">
        <f t="shared" si="0"/>
        <v>303</v>
      </c>
      <c r="C60" s="2">
        <f t="shared" si="0"/>
        <v>303</v>
      </c>
      <c r="D60" s="2">
        <f t="shared" si="0"/>
        <v>303</v>
      </c>
      <c r="E60" s="2">
        <f t="shared" si="1"/>
        <v>303</v>
      </c>
      <c r="F60">
        <f>IF(AG60&gt;'Devitation Price'!$B$1,'Devitation Price'!$B$1,AG60)</f>
        <v>303</v>
      </c>
      <c r="G60">
        <f>IF(AG60&gt;'Devitation Price'!$B$1,'Devitation Price'!$B$1,AG60)</f>
        <v>303</v>
      </c>
      <c r="H60">
        <f t="shared" si="2"/>
        <v>303</v>
      </c>
      <c r="I60">
        <f t="shared" si="2"/>
        <v>303</v>
      </c>
      <c r="AD60" s="2">
        <v>49.58</v>
      </c>
      <c r="AE60" s="2">
        <v>800</v>
      </c>
      <c r="AF60">
        <v>0</v>
      </c>
      <c r="AG60">
        <f>AE60+AF60*'Devitation Price'!$B$2</f>
        <v>800</v>
      </c>
    </row>
    <row r="61" spans="1:33" x14ac:dyDescent="0.2">
      <c r="A61" s="2">
        <v>49.59</v>
      </c>
      <c r="B61" s="2">
        <f t="shared" si="0"/>
        <v>303</v>
      </c>
      <c r="C61" s="2">
        <f t="shared" si="0"/>
        <v>303</v>
      </c>
      <c r="D61" s="2">
        <f t="shared" si="0"/>
        <v>303</v>
      </c>
      <c r="E61" s="2">
        <f t="shared" si="1"/>
        <v>303</v>
      </c>
      <c r="F61">
        <f>IF(AG61&gt;'Devitation Price'!$B$1,'Devitation Price'!$B$1,AG61)</f>
        <v>303</v>
      </c>
      <c r="G61">
        <f>IF(AG61&gt;'Devitation Price'!$B$1,'Devitation Price'!$B$1,AG61)</f>
        <v>303</v>
      </c>
      <c r="H61">
        <f t="shared" si="2"/>
        <v>303</v>
      </c>
      <c r="I61">
        <f t="shared" si="2"/>
        <v>303</v>
      </c>
      <c r="AD61" s="2">
        <v>49.59</v>
      </c>
      <c r="AE61" s="2">
        <v>800</v>
      </c>
      <c r="AF61">
        <v>0</v>
      </c>
      <c r="AG61">
        <f>AE61+AF61*'Devitation Price'!$B$2</f>
        <v>800</v>
      </c>
    </row>
    <row r="62" spans="1:33" x14ac:dyDescent="0.2">
      <c r="A62" s="2">
        <v>49.6</v>
      </c>
      <c r="B62" s="2">
        <f t="shared" si="0"/>
        <v>303</v>
      </c>
      <c r="C62" s="2">
        <f t="shared" si="0"/>
        <v>303</v>
      </c>
      <c r="D62" s="2">
        <f t="shared" si="0"/>
        <v>303</v>
      </c>
      <c r="E62" s="2">
        <f t="shared" si="1"/>
        <v>303</v>
      </c>
      <c r="F62">
        <f>IF(AG62&gt;'Devitation Price'!$B$1,'Devitation Price'!$B$1,AG62)</f>
        <v>303</v>
      </c>
      <c r="G62">
        <f>IF(AG62&gt;'Devitation Price'!$B$1,'Devitation Price'!$B$1,AG62)</f>
        <v>303</v>
      </c>
      <c r="H62">
        <f t="shared" si="2"/>
        <v>303</v>
      </c>
      <c r="I62">
        <f t="shared" si="2"/>
        <v>303</v>
      </c>
      <c r="AD62" s="2">
        <v>49.6</v>
      </c>
      <c r="AE62" s="2">
        <v>800</v>
      </c>
      <c r="AF62">
        <v>0</v>
      </c>
      <c r="AG62">
        <f>AE62+AF62*'Devitation Price'!$B$2</f>
        <v>800</v>
      </c>
    </row>
    <row r="63" spans="1:33" x14ac:dyDescent="0.2">
      <c r="A63" s="2">
        <v>49.61</v>
      </c>
      <c r="B63" s="2">
        <f t="shared" si="0"/>
        <v>303</v>
      </c>
      <c r="C63" s="2">
        <f t="shared" si="0"/>
        <v>303</v>
      </c>
      <c r="D63" s="2">
        <f t="shared" si="0"/>
        <v>303</v>
      </c>
      <c r="E63" s="2">
        <f t="shared" si="1"/>
        <v>303</v>
      </c>
      <c r="F63">
        <f>IF(AG63&gt;'Devitation Price'!$B$1,'Devitation Price'!$B$1,AG63)</f>
        <v>303</v>
      </c>
      <c r="G63">
        <f>IF(AG63&gt;'Devitation Price'!$B$1,'Devitation Price'!$B$1,AG63)</f>
        <v>303</v>
      </c>
      <c r="H63">
        <f t="shared" si="2"/>
        <v>303</v>
      </c>
      <c r="I63">
        <f t="shared" si="2"/>
        <v>303</v>
      </c>
      <c r="AD63" s="2">
        <v>49.61</v>
      </c>
      <c r="AE63" s="2">
        <v>800</v>
      </c>
      <c r="AF63">
        <v>0</v>
      </c>
      <c r="AG63">
        <f>AE63+AF63*'Devitation Price'!$B$2</f>
        <v>800</v>
      </c>
    </row>
    <row r="64" spans="1:33" x14ac:dyDescent="0.2">
      <c r="A64" s="2">
        <v>49.62</v>
      </c>
      <c r="B64" s="2">
        <f t="shared" si="0"/>
        <v>303</v>
      </c>
      <c r="C64" s="2">
        <f t="shared" si="0"/>
        <v>303</v>
      </c>
      <c r="D64" s="2">
        <f t="shared" si="0"/>
        <v>303</v>
      </c>
      <c r="E64" s="2">
        <f t="shared" si="1"/>
        <v>303</v>
      </c>
      <c r="F64">
        <f>IF(AG64&gt;'Devitation Price'!$B$1,'Devitation Price'!$B$1,AG64)</f>
        <v>303</v>
      </c>
      <c r="G64">
        <f>IF(AG64&gt;'Devitation Price'!$B$1,'Devitation Price'!$B$1,AG64)</f>
        <v>303</v>
      </c>
      <c r="H64">
        <f t="shared" si="2"/>
        <v>303</v>
      </c>
      <c r="I64">
        <f t="shared" si="2"/>
        <v>303</v>
      </c>
      <c r="AD64" s="2">
        <v>49.62</v>
      </c>
      <c r="AE64" s="2">
        <v>800</v>
      </c>
      <c r="AF64">
        <v>0</v>
      </c>
      <c r="AG64">
        <f>AE64+AF64*'Devitation Price'!$B$2</f>
        <v>800</v>
      </c>
    </row>
    <row r="65" spans="1:33" x14ac:dyDescent="0.2">
      <c r="A65" s="2">
        <v>49.63</v>
      </c>
      <c r="B65" s="2">
        <f t="shared" si="0"/>
        <v>303</v>
      </c>
      <c r="C65" s="2">
        <f t="shared" si="0"/>
        <v>303</v>
      </c>
      <c r="D65" s="2">
        <f t="shared" si="0"/>
        <v>303</v>
      </c>
      <c r="E65" s="2">
        <f t="shared" si="1"/>
        <v>303</v>
      </c>
      <c r="F65">
        <f>IF(AG65&gt;'Devitation Price'!$B$1,'Devitation Price'!$B$1,AG65)</f>
        <v>303</v>
      </c>
      <c r="G65">
        <f>IF(AG65&gt;'Devitation Price'!$B$1,'Devitation Price'!$B$1,AG65)</f>
        <v>303</v>
      </c>
      <c r="H65">
        <f t="shared" si="2"/>
        <v>303</v>
      </c>
      <c r="I65">
        <f t="shared" si="2"/>
        <v>303</v>
      </c>
      <c r="AD65" s="2">
        <v>49.63</v>
      </c>
      <c r="AE65" s="2">
        <v>800</v>
      </c>
      <c r="AF65">
        <v>0</v>
      </c>
      <c r="AG65">
        <f>AE65+AF65*'Devitation Price'!$B$2</f>
        <v>800</v>
      </c>
    </row>
    <row r="66" spans="1:33" x14ac:dyDescent="0.2">
      <c r="A66" s="2">
        <v>49.64</v>
      </c>
      <c r="B66" s="2">
        <f t="shared" si="0"/>
        <v>303</v>
      </c>
      <c r="C66" s="2">
        <f t="shared" si="0"/>
        <v>303</v>
      </c>
      <c r="D66" s="2">
        <f t="shared" si="0"/>
        <v>303</v>
      </c>
      <c r="E66" s="2">
        <f t="shared" si="1"/>
        <v>303</v>
      </c>
      <c r="F66">
        <f>IF(AG66&gt;'Devitation Price'!$B$1,'Devitation Price'!$B$1,AG66)</f>
        <v>303</v>
      </c>
      <c r="G66">
        <f>IF(AG66&gt;'Devitation Price'!$B$1,'Devitation Price'!$B$1,AG66)</f>
        <v>303</v>
      </c>
      <c r="H66">
        <f t="shared" si="2"/>
        <v>303</v>
      </c>
      <c r="I66">
        <f t="shared" si="2"/>
        <v>303</v>
      </c>
      <c r="AD66" s="2">
        <v>49.64</v>
      </c>
      <c r="AE66" s="2">
        <v>800</v>
      </c>
      <c r="AF66">
        <v>0</v>
      </c>
      <c r="AG66">
        <f>AE66+AF66*'Devitation Price'!$B$2</f>
        <v>800</v>
      </c>
    </row>
    <row r="67" spans="1:33" x14ac:dyDescent="0.2">
      <c r="A67" s="2">
        <v>49.65</v>
      </c>
      <c r="B67" s="2">
        <f t="shared" ref="B67:D130" si="3">ROUND(F67,2)</f>
        <v>303</v>
      </c>
      <c r="C67" s="2">
        <f t="shared" si="3"/>
        <v>303</v>
      </c>
      <c r="D67" s="2">
        <f t="shared" si="3"/>
        <v>303</v>
      </c>
      <c r="E67" s="2">
        <f t="shared" ref="E67:E130" si="4">C67</f>
        <v>303</v>
      </c>
      <c r="F67">
        <f>IF(AG67&gt;'Devitation Price'!$B$1,'Devitation Price'!$B$1,AG67)</f>
        <v>303</v>
      </c>
      <c r="G67">
        <f>IF(AG67&gt;'Devitation Price'!$B$1,'Devitation Price'!$B$1,AG67)</f>
        <v>303</v>
      </c>
      <c r="H67">
        <f t="shared" ref="H67:I130" si="5">F67</f>
        <v>303</v>
      </c>
      <c r="I67">
        <f t="shared" si="5"/>
        <v>303</v>
      </c>
      <c r="AD67" s="2">
        <v>49.65</v>
      </c>
      <c r="AE67" s="2">
        <v>800</v>
      </c>
      <c r="AF67">
        <v>0</v>
      </c>
      <c r="AG67">
        <f>AE67+AF67*'Devitation Price'!$B$2</f>
        <v>800</v>
      </c>
    </row>
    <row r="68" spans="1:33" x14ac:dyDescent="0.2">
      <c r="A68" s="2">
        <v>49.66</v>
      </c>
      <c r="B68" s="2">
        <f t="shared" si="3"/>
        <v>303</v>
      </c>
      <c r="C68" s="2">
        <f t="shared" si="3"/>
        <v>303</v>
      </c>
      <c r="D68" s="2">
        <f t="shared" si="3"/>
        <v>303</v>
      </c>
      <c r="E68" s="2">
        <f t="shared" si="4"/>
        <v>303</v>
      </c>
      <c r="F68">
        <f>IF(AG68&gt;'Devitation Price'!$B$1,'Devitation Price'!$B$1,AG68)</f>
        <v>303</v>
      </c>
      <c r="G68">
        <f>IF(AG68&gt;'Devitation Price'!$B$1,'Devitation Price'!$B$1,AG68)</f>
        <v>303</v>
      </c>
      <c r="H68">
        <f t="shared" si="5"/>
        <v>303</v>
      </c>
      <c r="I68">
        <f t="shared" si="5"/>
        <v>303</v>
      </c>
      <c r="AD68" s="2">
        <v>49.66</v>
      </c>
      <c r="AE68" s="2">
        <v>800</v>
      </c>
      <c r="AF68">
        <v>0</v>
      </c>
      <c r="AG68">
        <f>AE68+AF68*'Devitation Price'!$B$2</f>
        <v>800</v>
      </c>
    </row>
    <row r="69" spans="1:33" x14ac:dyDescent="0.2">
      <c r="A69" s="2">
        <v>49.67</v>
      </c>
      <c r="B69" s="2">
        <f t="shared" si="3"/>
        <v>303</v>
      </c>
      <c r="C69" s="2">
        <f t="shared" si="3"/>
        <v>303</v>
      </c>
      <c r="D69" s="2">
        <f t="shared" si="3"/>
        <v>303</v>
      </c>
      <c r="E69" s="2">
        <f t="shared" si="4"/>
        <v>303</v>
      </c>
      <c r="F69">
        <f>IF(AG69&gt;'Devitation Price'!$B$1,'Devitation Price'!$B$1,AG69)</f>
        <v>303</v>
      </c>
      <c r="G69">
        <f>IF(AG69&gt;'Devitation Price'!$B$1,'Devitation Price'!$B$1,AG69)</f>
        <v>303</v>
      </c>
      <c r="H69">
        <f t="shared" si="5"/>
        <v>303</v>
      </c>
      <c r="I69">
        <f t="shared" si="5"/>
        <v>303</v>
      </c>
      <c r="AD69" s="2">
        <v>49.67</v>
      </c>
      <c r="AE69" s="2">
        <v>800</v>
      </c>
      <c r="AF69">
        <v>0</v>
      </c>
      <c r="AG69">
        <f>AE69+AF69*'Devitation Price'!$B$2</f>
        <v>800</v>
      </c>
    </row>
    <row r="70" spans="1:33" x14ac:dyDescent="0.2">
      <c r="A70" s="2">
        <v>49.68</v>
      </c>
      <c r="B70" s="2">
        <f t="shared" si="3"/>
        <v>303</v>
      </c>
      <c r="C70" s="2">
        <f t="shared" si="3"/>
        <v>303</v>
      </c>
      <c r="D70" s="2">
        <f t="shared" si="3"/>
        <v>303</v>
      </c>
      <c r="E70" s="2">
        <f t="shared" si="4"/>
        <v>303</v>
      </c>
      <c r="F70">
        <f>IF(AG70&gt;'Devitation Price'!$B$1,'Devitation Price'!$B$1,AG70)</f>
        <v>303</v>
      </c>
      <c r="G70">
        <f>IF(AG70&gt;'Devitation Price'!$B$1,'Devitation Price'!$B$1,AG70)</f>
        <v>303</v>
      </c>
      <c r="H70">
        <f t="shared" si="5"/>
        <v>303</v>
      </c>
      <c r="I70">
        <f t="shared" si="5"/>
        <v>303</v>
      </c>
      <c r="AD70" s="2">
        <v>49.68</v>
      </c>
      <c r="AE70" s="2">
        <v>800</v>
      </c>
      <c r="AF70">
        <v>0</v>
      </c>
      <c r="AG70">
        <f>AE70+AF70*'Devitation Price'!$B$2</f>
        <v>800</v>
      </c>
    </row>
    <row r="71" spans="1:33" x14ac:dyDescent="0.2">
      <c r="A71" s="2">
        <v>49.69</v>
      </c>
      <c r="B71" s="2">
        <f t="shared" si="3"/>
        <v>303</v>
      </c>
      <c r="C71" s="2">
        <f t="shared" si="3"/>
        <v>303</v>
      </c>
      <c r="D71" s="2">
        <f t="shared" si="3"/>
        <v>303</v>
      </c>
      <c r="E71" s="2">
        <f t="shared" si="4"/>
        <v>303</v>
      </c>
      <c r="F71">
        <f>IF(AG71&gt;'Devitation Price'!$B$1,'Devitation Price'!$B$1,AG71)</f>
        <v>303</v>
      </c>
      <c r="G71">
        <f>IF(AG71&gt;'Devitation Price'!$B$1,'Devitation Price'!$B$1,AG71)</f>
        <v>303</v>
      </c>
      <c r="H71">
        <f t="shared" si="5"/>
        <v>303</v>
      </c>
      <c r="I71">
        <f t="shared" si="5"/>
        <v>303</v>
      </c>
      <c r="AD71" s="2">
        <v>49.69</v>
      </c>
      <c r="AE71" s="2">
        <v>800</v>
      </c>
      <c r="AF71">
        <v>0</v>
      </c>
      <c r="AG71">
        <f>AE71+AF71*'Devitation Price'!$B$2</f>
        <v>800</v>
      </c>
    </row>
    <row r="72" spans="1:33" x14ac:dyDescent="0.2">
      <c r="A72" s="2">
        <v>49.7</v>
      </c>
      <c r="B72" s="2">
        <f t="shared" si="3"/>
        <v>303</v>
      </c>
      <c r="C72" s="2">
        <f t="shared" si="3"/>
        <v>303</v>
      </c>
      <c r="D72" s="2">
        <f t="shared" si="3"/>
        <v>303</v>
      </c>
      <c r="E72" s="2">
        <f t="shared" si="4"/>
        <v>303</v>
      </c>
      <c r="F72">
        <f>IF(AG72&gt;'Devitation Price'!$B$1,'Devitation Price'!$B$1,AG72)</f>
        <v>303</v>
      </c>
      <c r="G72">
        <f>IF(AG72&gt;'Devitation Price'!$B$1,'Devitation Price'!$B$1,AG72)</f>
        <v>303</v>
      </c>
      <c r="H72">
        <f t="shared" si="5"/>
        <v>303</v>
      </c>
      <c r="I72">
        <f t="shared" si="5"/>
        <v>303</v>
      </c>
      <c r="AD72" s="2">
        <v>49.7</v>
      </c>
      <c r="AE72" s="2">
        <v>800</v>
      </c>
      <c r="AF72">
        <v>0</v>
      </c>
      <c r="AG72">
        <f>AE72+AF72*'Devitation Price'!$B$2</f>
        <v>800</v>
      </c>
    </row>
    <row r="73" spans="1:33" x14ac:dyDescent="0.2">
      <c r="A73" s="2">
        <v>49.71</v>
      </c>
      <c r="B73" s="2">
        <f t="shared" si="3"/>
        <v>303</v>
      </c>
      <c r="C73" s="2">
        <f t="shared" si="3"/>
        <v>303</v>
      </c>
      <c r="D73" s="2">
        <f t="shared" si="3"/>
        <v>303</v>
      </c>
      <c r="E73" s="2">
        <f t="shared" si="4"/>
        <v>303</v>
      </c>
      <c r="F73">
        <f>IF(AG73&gt;'Devitation Price'!$B$1,'Devitation Price'!$B$1,AG73)</f>
        <v>303</v>
      </c>
      <c r="G73">
        <f>IF(AG73&gt;'Devitation Price'!$B$1,'Devitation Price'!$B$1,AG73)</f>
        <v>303</v>
      </c>
      <c r="H73">
        <f t="shared" si="5"/>
        <v>303</v>
      </c>
      <c r="I73">
        <f t="shared" si="5"/>
        <v>303</v>
      </c>
      <c r="AD73" s="2">
        <v>49.71</v>
      </c>
      <c r="AE73" s="2">
        <v>800</v>
      </c>
      <c r="AF73">
        <v>0</v>
      </c>
      <c r="AG73">
        <f>AE73+AF73*'Devitation Price'!$B$2</f>
        <v>800</v>
      </c>
    </row>
    <row r="74" spans="1:33" x14ac:dyDescent="0.2">
      <c r="A74" s="2">
        <v>49.72</v>
      </c>
      <c r="B74" s="2">
        <f t="shared" si="3"/>
        <v>303</v>
      </c>
      <c r="C74" s="2">
        <f t="shared" si="3"/>
        <v>303</v>
      </c>
      <c r="D74" s="2">
        <f t="shared" si="3"/>
        <v>303</v>
      </c>
      <c r="E74" s="2">
        <f t="shared" si="4"/>
        <v>303</v>
      </c>
      <c r="F74">
        <f>IF(AG74&gt;'Devitation Price'!$B$1,'Devitation Price'!$B$1,AG74)</f>
        <v>303</v>
      </c>
      <c r="G74">
        <f>IF(AG74&gt;'Devitation Price'!$B$1,'Devitation Price'!$B$1,AG74)</f>
        <v>303</v>
      </c>
      <c r="H74">
        <f t="shared" si="5"/>
        <v>303</v>
      </c>
      <c r="I74">
        <f t="shared" si="5"/>
        <v>303</v>
      </c>
      <c r="AD74" s="2">
        <v>49.72</v>
      </c>
      <c r="AE74" s="2">
        <v>800</v>
      </c>
      <c r="AF74">
        <v>0</v>
      </c>
      <c r="AG74">
        <f>AE74+AF74*'Devitation Price'!$B$2</f>
        <v>800</v>
      </c>
    </row>
    <row r="75" spans="1:33" x14ac:dyDescent="0.2">
      <c r="A75" s="2">
        <v>49.73</v>
      </c>
      <c r="B75" s="2">
        <f t="shared" si="3"/>
        <v>303</v>
      </c>
      <c r="C75" s="2">
        <f t="shared" si="3"/>
        <v>303</v>
      </c>
      <c r="D75" s="2">
        <f t="shared" si="3"/>
        <v>303</v>
      </c>
      <c r="E75" s="2">
        <f t="shared" si="4"/>
        <v>303</v>
      </c>
      <c r="F75">
        <f>IF(AG75&gt;'Devitation Price'!$B$1,'Devitation Price'!$B$1,AG75)</f>
        <v>303</v>
      </c>
      <c r="G75">
        <f>IF(AG75&gt;'Devitation Price'!$B$1,'Devitation Price'!$B$1,AG75)</f>
        <v>303</v>
      </c>
      <c r="H75">
        <f t="shared" si="5"/>
        <v>303</v>
      </c>
      <c r="I75">
        <f t="shared" si="5"/>
        <v>303</v>
      </c>
      <c r="AD75" s="2">
        <v>49.73</v>
      </c>
      <c r="AE75" s="2">
        <v>800</v>
      </c>
      <c r="AF75">
        <v>0</v>
      </c>
      <c r="AG75">
        <f>AE75+AF75*'Devitation Price'!$B$2</f>
        <v>800</v>
      </c>
    </row>
    <row r="76" spans="1:33" x14ac:dyDescent="0.2">
      <c r="A76" s="2">
        <v>49.74</v>
      </c>
      <c r="B76" s="2">
        <f t="shared" si="3"/>
        <v>303</v>
      </c>
      <c r="C76" s="2">
        <f t="shared" si="3"/>
        <v>303</v>
      </c>
      <c r="D76" s="2">
        <f t="shared" si="3"/>
        <v>303</v>
      </c>
      <c r="E76" s="2">
        <f t="shared" si="4"/>
        <v>303</v>
      </c>
      <c r="F76">
        <f>IF(AG76&gt;'Devitation Price'!$B$1,'Devitation Price'!$B$1,AG76)</f>
        <v>303</v>
      </c>
      <c r="G76">
        <f>IF(AG76&gt;'Devitation Price'!$B$1,'Devitation Price'!$B$1,AG76)</f>
        <v>303</v>
      </c>
      <c r="H76">
        <f t="shared" si="5"/>
        <v>303</v>
      </c>
      <c r="I76">
        <f t="shared" si="5"/>
        <v>303</v>
      </c>
      <c r="AD76" s="2">
        <v>49.74</v>
      </c>
      <c r="AE76" s="2">
        <v>800</v>
      </c>
      <c r="AF76">
        <v>0</v>
      </c>
      <c r="AG76">
        <f>AE76+AF76*'Devitation Price'!$B$2</f>
        <v>800</v>
      </c>
    </row>
    <row r="77" spans="1:33" x14ac:dyDescent="0.2">
      <c r="A77" s="2">
        <v>49.75</v>
      </c>
      <c r="B77" s="2">
        <f t="shared" si="3"/>
        <v>303</v>
      </c>
      <c r="C77" s="2">
        <f t="shared" si="3"/>
        <v>303</v>
      </c>
      <c r="D77" s="2">
        <f t="shared" si="3"/>
        <v>303</v>
      </c>
      <c r="E77" s="2">
        <f t="shared" si="4"/>
        <v>303</v>
      </c>
      <c r="F77">
        <f>IF(AG77&gt;'Devitation Price'!$B$1,'Devitation Price'!$B$1,AG77)</f>
        <v>303</v>
      </c>
      <c r="G77">
        <f>IF(AG77&gt;'Devitation Price'!$B$1,'Devitation Price'!$B$1,AG77)</f>
        <v>303</v>
      </c>
      <c r="H77">
        <f t="shared" si="5"/>
        <v>303</v>
      </c>
      <c r="I77">
        <f t="shared" si="5"/>
        <v>303</v>
      </c>
      <c r="AD77" s="2">
        <v>49.75</v>
      </c>
      <c r="AE77" s="2">
        <v>800</v>
      </c>
      <c r="AF77">
        <v>0</v>
      </c>
      <c r="AG77">
        <f>AE77+AF77*'Devitation Price'!$B$2</f>
        <v>800</v>
      </c>
    </row>
    <row r="78" spans="1:33" x14ac:dyDescent="0.2">
      <c r="A78" s="2">
        <v>49.76</v>
      </c>
      <c r="B78" s="2">
        <f t="shared" si="3"/>
        <v>303</v>
      </c>
      <c r="C78" s="2">
        <f t="shared" si="3"/>
        <v>303</v>
      </c>
      <c r="D78" s="2">
        <f t="shared" si="3"/>
        <v>303</v>
      </c>
      <c r="E78" s="2">
        <f t="shared" si="4"/>
        <v>303</v>
      </c>
      <c r="F78">
        <f>IF(AG78&gt;'Devitation Price'!$B$1,'Devitation Price'!$B$1,AG78)</f>
        <v>303</v>
      </c>
      <c r="G78">
        <f>IF(AG78&gt;'Devitation Price'!$B$1,'Devitation Price'!$B$1,AG78)</f>
        <v>303</v>
      </c>
      <c r="H78">
        <f t="shared" si="5"/>
        <v>303</v>
      </c>
      <c r="I78">
        <f t="shared" si="5"/>
        <v>303</v>
      </c>
      <c r="AD78" s="2">
        <v>49.76</v>
      </c>
      <c r="AE78" s="2">
        <v>800</v>
      </c>
      <c r="AF78">
        <v>0</v>
      </c>
      <c r="AG78">
        <f>AE78+AF78*'Devitation Price'!$B$2</f>
        <v>800</v>
      </c>
    </row>
    <row r="79" spans="1:33" x14ac:dyDescent="0.2">
      <c r="A79" s="2">
        <v>49.77</v>
      </c>
      <c r="B79" s="2">
        <f t="shared" si="3"/>
        <v>303</v>
      </c>
      <c r="C79" s="2">
        <f t="shared" si="3"/>
        <v>303</v>
      </c>
      <c r="D79" s="2">
        <f t="shared" si="3"/>
        <v>303</v>
      </c>
      <c r="E79" s="2">
        <f t="shared" si="4"/>
        <v>303</v>
      </c>
      <c r="F79">
        <f>IF(AG79&gt;'Devitation Price'!$B$1,'Devitation Price'!$B$1,AG79)</f>
        <v>303</v>
      </c>
      <c r="G79">
        <f>IF(AG79&gt;'Devitation Price'!$B$1,'Devitation Price'!$B$1,AG79)</f>
        <v>303</v>
      </c>
      <c r="H79">
        <f t="shared" si="5"/>
        <v>303</v>
      </c>
      <c r="I79">
        <f t="shared" si="5"/>
        <v>303</v>
      </c>
      <c r="AD79" s="2">
        <v>49.77</v>
      </c>
      <c r="AE79" s="2">
        <v>800</v>
      </c>
      <c r="AF79">
        <v>0</v>
      </c>
      <c r="AG79">
        <f>AE79+AF79*'Devitation Price'!$B$2</f>
        <v>800</v>
      </c>
    </row>
    <row r="80" spans="1:33" x14ac:dyDescent="0.2">
      <c r="A80" s="2">
        <v>49.78</v>
      </c>
      <c r="B80" s="2">
        <f t="shared" si="3"/>
        <v>303</v>
      </c>
      <c r="C80" s="2">
        <f t="shared" si="3"/>
        <v>303</v>
      </c>
      <c r="D80" s="2">
        <f t="shared" si="3"/>
        <v>303</v>
      </c>
      <c r="E80" s="2">
        <f t="shared" si="4"/>
        <v>303</v>
      </c>
      <c r="F80">
        <f>IF(AG80&gt;'Devitation Price'!$B$1,'Devitation Price'!$B$1,AG80)</f>
        <v>303</v>
      </c>
      <c r="G80">
        <f>IF(AG80&gt;'Devitation Price'!$B$1,'Devitation Price'!$B$1,AG80)</f>
        <v>303</v>
      </c>
      <c r="H80">
        <f t="shared" si="5"/>
        <v>303</v>
      </c>
      <c r="I80">
        <f t="shared" si="5"/>
        <v>303</v>
      </c>
      <c r="AD80" s="2">
        <v>49.78</v>
      </c>
      <c r="AE80" s="2">
        <v>800</v>
      </c>
      <c r="AF80">
        <v>0</v>
      </c>
      <c r="AG80">
        <f>AE80+AF80*'Devitation Price'!$B$2</f>
        <v>800</v>
      </c>
    </row>
    <row r="81" spans="1:33" x14ac:dyDescent="0.2">
      <c r="A81" s="2">
        <v>49.79</v>
      </c>
      <c r="B81" s="2">
        <f t="shared" si="3"/>
        <v>303</v>
      </c>
      <c r="C81" s="2">
        <f t="shared" si="3"/>
        <v>303</v>
      </c>
      <c r="D81" s="2">
        <f t="shared" si="3"/>
        <v>303</v>
      </c>
      <c r="E81" s="2">
        <f t="shared" si="4"/>
        <v>303</v>
      </c>
      <c r="F81">
        <f>IF(AG81&gt;'Devitation Price'!$B$1,'Devitation Price'!$B$1,AG81)</f>
        <v>303</v>
      </c>
      <c r="G81">
        <f>IF(AG81&gt;'Devitation Price'!$B$1,'Devitation Price'!$B$1,AG81)</f>
        <v>303</v>
      </c>
      <c r="H81">
        <f t="shared" si="5"/>
        <v>303</v>
      </c>
      <c r="I81">
        <f t="shared" si="5"/>
        <v>303</v>
      </c>
      <c r="AD81" s="2">
        <v>49.79</v>
      </c>
      <c r="AE81" s="2">
        <v>800</v>
      </c>
      <c r="AF81">
        <v>0</v>
      </c>
      <c r="AG81">
        <f>AE81+AF81*'Devitation Price'!$B$2</f>
        <v>800</v>
      </c>
    </row>
    <row r="82" spans="1:33" x14ac:dyDescent="0.2">
      <c r="A82" s="2">
        <v>49.8</v>
      </c>
      <c r="B82" s="2">
        <f t="shared" si="3"/>
        <v>303</v>
      </c>
      <c r="C82" s="2">
        <f t="shared" si="3"/>
        <v>303</v>
      </c>
      <c r="D82" s="2">
        <f t="shared" si="3"/>
        <v>303</v>
      </c>
      <c r="E82" s="2">
        <f t="shared" si="4"/>
        <v>303</v>
      </c>
      <c r="F82">
        <f>IF(AG82&gt;'Devitation Price'!$B$1,'Devitation Price'!$B$1,AG82)</f>
        <v>303</v>
      </c>
      <c r="G82">
        <f>IF(AG82&gt;'Devitation Price'!$B$1,'Devitation Price'!$B$1,AG82)</f>
        <v>303</v>
      </c>
      <c r="H82">
        <f t="shared" si="5"/>
        <v>303</v>
      </c>
      <c r="I82">
        <f t="shared" si="5"/>
        <v>303</v>
      </c>
      <c r="AD82" s="2">
        <v>49.8</v>
      </c>
      <c r="AE82" s="2">
        <v>800</v>
      </c>
      <c r="AF82">
        <v>0</v>
      </c>
      <c r="AG82">
        <f>AE82+AF82*'Devitation Price'!$B$2</f>
        <v>800</v>
      </c>
    </row>
    <row r="83" spans="1:33" x14ac:dyDescent="0.2">
      <c r="A83" s="2">
        <v>49.81</v>
      </c>
      <c r="B83" s="2">
        <f t="shared" si="3"/>
        <v>303</v>
      </c>
      <c r="C83" s="2">
        <f t="shared" si="3"/>
        <v>303</v>
      </c>
      <c r="D83" s="2">
        <f t="shared" si="3"/>
        <v>303</v>
      </c>
      <c r="E83" s="2">
        <f t="shared" si="4"/>
        <v>303</v>
      </c>
      <c r="F83">
        <f>IF(AG83&gt;'Devitation Price'!$B$1,'Devitation Price'!$B$1,AG83)</f>
        <v>303</v>
      </c>
      <c r="G83">
        <f>IF(AG83&gt;'Devitation Price'!$B$1,'Devitation Price'!$B$1,AG83)</f>
        <v>303</v>
      </c>
      <c r="H83">
        <f t="shared" si="5"/>
        <v>303</v>
      </c>
      <c r="I83">
        <f t="shared" si="5"/>
        <v>303</v>
      </c>
      <c r="AD83" s="2">
        <v>49.81</v>
      </c>
      <c r="AE83" s="2">
        <v>800</v>
      </c>
      <c r="AF83">
        <v>0</v>
      </c>
      <c r="AG83">
        <f>AE83+AF83*'Devitation Price'!$B$2</f>
        <v>800</v>
      </c>
    </row>
    <row r="84" spans="1:33" x14ac:dyDescent="0.2">
      <c r="A84" s="2">
        <v>49.82</v>
      </c>
      <c r="B84" s="2">
        <f t="shared" si="3"/>
        <v>303</v>
      </c>
      <c r="C84" s="2">
        <f t="shared" si="3"/>
        <v>303</v>
      </c>
      <c r="D84" s="2">
        <f t="shared" si="3"/>
        <v>303</v>
      </c>
      <c r="E84" s="2">
        <f t="shared" si="4"/>
        <v>303</v>
      </c>
      <c r="F84">
        <f>IF(AG84&gt;'Devitation Price'!$B$1,'Devitation Price'!$B$1,AG84)</f>
        <v>303</v>
      </c>
      <c r="G84">
        <f>IF(AG84&gt;'Devitation Price'!$B$1,'Devitation Price'!$B$1,AG84)</f>
        <v>303</v>
      </c>
      <c r="H84">
        <f t="shared" si="5"/>
        <v>303</v>
      </c>
      <c r="I84">
        <f t="shared" si="5"/>
        <v>303</v>
      </c>
      <c r="AD84" s="2">
        <v>49.82</v>
      </c>
      <c r="AE84" s="2">
        <v>800</v>
      </c>
      <c r="AF84">
        <v>0</v>
      </c>
      <c r="AG84">
        <f>AE84+AF84*'Devitation Price'!$B$2</f>
        <v>800</v>
      </c>
    </row>
    <row r="85" spans="1:33" x14ac:dyDescent="0.2">
      <c r="A85" s="2">
        <v>49.83</v>
      </c>
      <c r="B85" s="2">
        <f t="shared" si="3"/>
        <v>303</v>
      </c>
      <c r="C85" s="2">
        <f t="shared" si="3"/>
        <v>303</v>
      </c>
      <c r="D85" s="2">
        <f t="shared" si="3"/>
        <v>303</v>
      </c>
      <c r="E85" s="2">
        <f t="shared" si="4"/>
        <v>303</v>
      </c>
      <c r="F85">
        <f>IF(AG85&gt;'Devitation Price'!$B$1,'Devitation Price'!$B$1,AG85)</f>
        <v>303</v>
      </c>
      <c r="G85">
        <f>IF(AG85&gt;'Devitation Price'!$B$1,'Devitation Price'!$B$1,AG85)</f>
        <v>303</v>
      </c>
      <c r="H85">
        <f t="shared" si="5"/>
        <v>303</v>
      </c>
      <c r="I85">
        <f t="shared" si="5"/>
        <v>303</v>
      </c>
      <c r="AD85" s="2">
        <v>49.83</v>
      </c>
      <c r="AE85" s="2">
        <v>800</v>
      </c>
      <c r="AF85">
        <v>0</v>
      </c>
      <c r="AG85">
        <f>AE85+AF85*'Devitation Price'!$B$2</f>
        <v>800</v>
      </c>
    </row>
    <row r="86" spans="1:33" x14ac:dyDescent="0.2">
      <c r="A86" s="2">
        <v>49.84</v>
      </c>
      <c r="B86" s="2">
        <f t="shared" si="3"/>
        <v>303</v>
      </c>
      <c r="C86" s="2">
        <f t="shared" si="3"/>
        <v>303</v>
      </c>
      <c r="D86" s="2">
        <f t="shared" si="3"/>
        <v>303</v>
      </c>
      <c r="E86" s="2">
        <f t="shared" si="4"/>
        <v>303</v>
      </c>
      <c r="F86">
        <f>IF(AG86&gt;'Devitation Price'!$B$1,'Devitation Price'!$B$1,AG86)</f>
        <v>303</v>
      </c>
      <c r="G86">
        <f>IF(AG86&gt;'Devitation Price'!$B$1,'Devitation Price'!$B$1,AG86)</f>
        <v>303</v>
      </c>
      <c r="H86">
        <f t="shared" si="5"/>
        <v>303</v>
      </c>
      <c r="I86">
        <f t="shared" si="5"/>
        <v>303</v>
      </c>
      <c r="AD86" s="2">
        <v>49.84</v>
      </c>
      <c r="AE86" s="2">
        <v>800</v>
      </c>
      <c r="AF86">
        <v>0</v>
      </c>
      <c r="AG86">
        <f>AE86+AF86*'Devitation Price'!$B$2</f>
        <v>800</v>
      </c>
    </row>
    <row r="87" spans="1:33" x14ac:dyDescent="0.2">
      <c r="A87" s="2">
        <v>49.85</v>
      </c>
      <c r="B87" s="2">
        <f t="shared" si="3"/>
        <v>303</v>
      </c>
      <c r="C87" s="2">
        <f t="shared" si="3"/>
        <v>303</v>
      </c>
      <c r="D87" s="2">
        <f t="shared" si="3"/>
        <v>303</v>
      </c>
      <c r="E87" s="2">
        <f t="shared" si="4"/>
        <v>303</v>
      </c>
      <c r="F87">
        <f>IF(AG87&gt;'Devitation Price'!$B$1,'Devitation Price'!$B$1,AG87)</f>
        <v>303</v>
      </c>
      <c r="G87">
        <f>IF(AG87&gt;'Devitation Price'!$B$1,'Devitation Price'!$B$1,AG87)</f>
        <v>303</v>
      </c>
      <c r="H87">
        <f t="shared" si="5"/>
        <v>303</v>
      </c>
      <c r="I87">
        <f t="shared" si="5"/>
        <v>303</v>
      </c>
      <c r="AD87" s="2">
        <v>49.85</v>
      </c>
      <c r="AE87" s="2">
        <v>750</v>
      </c>
      <c r="AF87">
        <f>1/16</f>
        <v>6.25E-2</v>
      </c>
      <c r="AG87">
        <f>AE87+AF87*'Devitation Price'!$B$2</f>
        <v>769.99937499999999</v>
      </c>
    </row>
    <row r="88" spans="1:33" x14ac:dyDescent="0.2">
      <c r="A88" s="2">
        <v>49.86</v>
      </c>
      <c r="B88" s="2">
        <f t="shared" si="3"/>
        <v>303</v>
      </c>
      <c r="C88" s="2">
        <f t="shared" si="3"/>
        <v>303</v>
      </c>
      <c r="D88" s="2">
        <f t="shared" si="3"/>
        <v>303</v>
      </c>
      <c r="E88" s="2">
        <f t="shared" si="4"/>
        <v>303</v>
      </c>
      <c r="F88">
        <f>IF(AG88&gt;'Devitation Price'!$B$1,'Devitation Price'!$B$1,AG88)</f>
        <v>303</v>
      </c>
      <c r="G88">
        <f>IF(AG88&gt;'Devitation Price'!$B$1,'Devitation Price'!$B$1,AG88)</f>
        <v>303</v>
      </c>
      <c r="H88">
        <f t="shared" si="5"/>
        <v>303</v>
      </c>
      <c r="I88">
        <f t="shared" si="5"/>
        <v>303</v>
      </c>
      <c r="AD88" s="2">
        <v>49.86</v>
      </c>
      <c r="AE88" s="2">
        <v>700</v>
      </c>
      <c r="AF88">
        <f>2/16</f>
        <v>0.125</v>
      </c>
      <c r="AG88">
        <f>AE88+AF88*'Devitation Price'!$B$2</f>
        <v>739.99874999999997</v>
      </c>
    </row>
    <row r="89" spans="1:33" x14ac:dyDescent="0.2">
      <c r="A89" s="2">
        <v>49.87</v>
      </c>
      <c r="B89" s="2">
        <f t="shared" si="3"/>
        <v>303</v>
      </c>
      <c r="C89" s="2">
        <f t="shared" si="3"/>
        <v>303</v>
      </c>
      <c r="D89" s="2">
        <f t="shared" si="3"/>
        <v>303</v>
      </c>
      <c r="E89" s="2">
        <f t="shared" si="4"/>
        <v>303</v>
      </c>
      <c r="F89">
        <f>IF(AG89&gt;'Devitation Price'!$B$1,'Devitation Price'!$B$1,AG89)</f>
        <v>303</v>
      </c>
      <c r="G89">
        <f>IF(AG89&gt;'Devitation Price'!$B$1,'Devitation Price'!$B$1,AG89)</f>
        <v>303</v>
      </c>
      <c r="H89">
        <f t="shared" si="5"/>
        <v>303</v>
      </c>
      <c r="I89">
        <f t="shared" si="5"/>
        <v>303</v>
      </c>
      <c r="AD89" s="2">
        <v>49.87</v>
      </c>
      <c r="AE89" s="2">
        <v>650</v>
      </c>
      <c r="AF89">
        <f>3/16</f>
        <v>0.1875</v>
      </c>
      <c r="AG89">
        <f>AE89+AF89*'Devitation Price'!$B$2</f>
        <v>709.99812499999996</v>
      </c>
    </row>
    <row r="90" spans="1:33" x14ac:dyDescent="0.2">
      <c r="A90" s="2">
        <v>49.88</v>
      </c>
      <c r="B90" s="2">
        <f t="shared" si="3"/>
        <v>303</v>
      </c>
      <c r="C90" s="2">
        <f t="shared" si="3"/>
        <v>303</v>
      </c>
      <c r="D90" s="2">
        <f t="shared" si="3"/>
        <v>303</v>
      </c>
      <c r="E90" s="2">
        <f t="shared" si="4"/>
        <v>303</v>
      </c>
      <c r="F90">
        <f>IF(AG90&gt;'Devitation Price'!$B$1,'Devitation Price'!$B$1,AG90)</f>
        <v>303</v>
      </c>
      <c r="G90">
        <f>IF(AG90&gt;'Devitation Price'!$B$1,'Devitation Price'!$B$1,AG90)</f>
        <v>303</v>
      </c>
      <c r="H90">
        <f t="shared" si="5"/>
        <v>303</v>
      </c>
      <c r="I90">
        <f t="shared" si="5"/>
        <v>303</v>
      </c>
      <c r="AD90" s="2">
        <v>49.88</v>
      </c>
      <c r="AE90" s="2">
        <v>600</v>
      </c>
      <c r="AF90">
        <f>4/16</f>
        <v>0.25</v>
      </c>
      <c r="AG90">
        <f>AE90+AF90*'Devitation Price'!$B$2</f>
        <v>679.99749999999995</v>
      </c>
    </row>
    <row r="91" spans="1:33" x14ac:dyDescent="0.2">
      <c r="A91" s="2">
        <v>49.89</v>
      </c>
      <c r="B91" s="2">
        <f t="shared" si="3"/>
        <v>303</v>
      </c>
      <c r="C91" s="2">
        <f t="shared" si="3"/>
        <v>303</v>
      </c>
      <c r="D91" s="2">
        <f t="shared" si="3"/>
        <v>303</v>
      </c>
      <c r="E91" s="2">
        <f t="shared" si="4"/>
        <v>303</v>
      </c>
      <c r="F91">
        <f>IF(AG91&gt;'Devitation Price'!$B$1,'Devitation Price'!$B$1,AG91)</f>
        <v>303</v>
      </c>
      <c r="G91">
        <f>IF(AG91&gt;'Devitation Price'!$B$1,'Devitation Price'!$B$1,AG91)</f>
        <v>303</v>
      </c>
      <c r="H91">
        <f t="shared" si="5"/>
        <v>303</v>
      </c>
      <c r="I91">
        <f t="shared" si="5"/>
        <v>303</v>
      </c>
      <c r="AD91" s="2">
        <v>49.89</v>
      </c>
      <c r="AE91" s="2">
        <v>550</v>
      </c>
      <c r="AF91">
        <f>5/16</f>
        <v>0.3125</v>
      </c>
      <c r="AG91">
        <f>AE91+AF91*'Devitation Price'!$B$2</f>
        <v>649.99687500000005</v>
      </c>
    </row>
    <row r="92" spans="1:33" x14ac:dyDescent="0.2">
      <c r="A92" s="2">
        <v>49.9</v>
      </c>
      <c r="B92" s="2">
        <f t="shared" si="3"/>
        <v>303</v>
      </c>
      <c r="C92" s="2">
        <f t="shared" si="3"/>
        <v>303</v>
      </c>
      <c r="D92" s="2">
        <f t="shared" si="3"/>
        <v>303</v>
      </c>
      <c r="E92" s="2">
        <f t="shared" si="4"/>
        <v>303</v>
      </c>
      <c r="F92">
        <f>IF(AG92&gt;'Devitation Price'!$B$1,'Devitation Price'!$B$1,AG92)</f>
        <v>303</v>
      </c>
      <c r="G92">
        <f>IF(AG92&gt;'Devitation Price'!$B$1,'Devitation Price'!$B$1,AG92)</f>
        <v>303</v>
      </c>
      <c r="H92">
        <f t="shared" si="5"/>
        <v>303</v>
      </c>
      <c r="I92">
        <f t="shared" si="5"/>
        <v>303</v>
      </c>
      <c r="AD92" s="2">
        <v>49.9</v>
      </c>
      <c r="AE92" s="2">
        <v>500</v>
      </c>
      <c r="AF92">
        <f>6/16</f>
        <v>0.375</v>
      </c>
      <c r="AG92">
        <f>AE92+AF92*'Devitation Price'!$B$2</f>
        <v>619.99625000000003</v>
      </c>
    </row>
    <row r="93" spans="1:33" x14ac:dyDescent="0.2">
      <c r="A93" s="2">
        <v>49.91</v>
      </c>
      <c r="B93" s="2">
        <f t="shared" si="3"/>
        <v>303</v>
      </c>
      <c r="C93" s="2">
        <f t="shared" si="3"/>
        <v>303</v>
      </c>
      <c r="D93" s="2">
        <f t="shared" si="3"/>
        <v>303</v>
      </c>
      <c r="E93" s="2">
        <f t="shared" si="4"/>
        <v>303</v>
      </c>
      <c r="F93">
        <f>IF(AG93&gt;'Devitation Price'!$B$1,'Devitation Price'!$B$1,AG93)</f>
        <v>303</v>
      </c>
      <c r="G93">
        <f>IF(AG93&gt;'Devitation Price'!$B$1,'Devitation Price'!$B$1,AG93)</f>
        <v>303</v>
      </c>
      <c r="H93">
        <f t="shared" si="5"/>
        <v>303</v>
      </c>
      <c r="I93">
        <f t="shared" si="5"/>
        <v>303</v>
      </c>
      <c r="AD93" s="2">
        <v>49.91</v>
      </c>
      <c r="AE93" s="2">
        <v>450</v>
      </c>
      <c r="AF93">
        <f>7/16</f>
        <v>0.4375</v>
      </c>
      <c r="AG93">
        <f>AE93+AF93*'Devitation Price'!$B$2</f>
        <v>589.99562500000002</v>
      </c>
    </row>
    <row r="94" spans="1:33" x14ac:dyDescent="0.2">
      <c r="A94" s="2">
        <v>49.92</v>
      </c>
      <c r="B94" s="2">
        <f t="shared" si="3"/>
        <v>303</v>
      </c>
      <c r="C94" s="2">
        <f t="shared" si="3"/>
        <v>303</v>
      </c>
      <c r="D94" s="2">
        <f t="shared" si="3"/>
        <v>303</v>
      </c>
      <c r="E94" s="2">
        <f t="shared" si="4"/>
        <v>303</v>
      </c>
      <c r="F94">
        <f>IF(AG94&gt;'Devitation Price'!$B$1,'Devitation Price'!$B$1,AG94)</f>
        <v>303</v>
      </c>
      <c r="G94">
        <f>IF(AG94&gt;'Devitation Price'!$B$1,'Devitation Price'!$B$1,AG94)</f>
        <v>303</v>
      </c>
      <c r="H94">
        <f t="shared" si="5"/>
        <v>303</v>
      </c>
      <c r="I94">
        <f t="shared" si="5"/>
        <v>303</v>
      </c>
      <c r="AD94" s="2">
        <v>49.92</v>
      </c>
      <c r="AE94" s="2">
        <v>400</v>
      </c>
      <c r="AF94">
        <f>8/16</f>
        <v>0.5</v>
      </c>
      <c r="AG94">
        <f>AE94+AF94*'Devitation Price'!$B$2</f>
        <v>559.995</v>
      </c>
    </row>
    <row r="95" spans="1:33" x14ac:dyDescent="0.2">
      <c r="A95" s="2">
        <v>49.93</v>
      </c>
      <c r="B95" s="2">
        <f t="shared" si="3"/>
        <v>303</v>
      </c>
      <c r="C95" s="2">
        <f t="shared" si="3"/>
        <v>303</v>
      </c>
      <c r="D95" s="2">
        <f t="shared" si="3"/>
        <v>303</v>
      </c>
      <c r="E95" s="2">
        <f t="shared" si="4"/>
        <v>303</v>
      </c>
      <c r="F95">
        <f>IF(AG95&gt;'Devitation Price'!$B$1,'Devitation Price'!$B$1,AG95)</f>
        <v>303</v>
      </c>
      <c r="G95">
        <f>IF(AG95&gt;'Devitation Price'!$B$1,'Devitation Price'!$B$1,AG95)</f>
        <v>303</v>
      </c>
      <c r="H95">
        <f t="shared" si="5"/>
        <v>303</v>
      </c>
      <c r="I95">
        <f t="shared" si="5"/>
        <v>303</v>
      </c>
      <c r="AD95" s="2">
        <v>49.93</v>
      </c>
      <c r="AE95" s="2">
        <v>350</v>
      </c>
      <c r="AF95">
        <f>9/16</f>
        <v>0.5625</v>
      </c>
      <c r="AG95">
        <f>AE95+AF95*'Devitation Price'!$B$2</f>
        <v>529.99437499999999</v>
      </c>
    </row>
    <row r="96" spans="1:33" x14ac:dyDescent="0.2">
      <c r="A96" s="2">
        <v>49.94</v>
      </c>
      <c r="B96" s="2">
        <f t="shared" si="3"/>
        <v>303</v>
      </c>
      <c r="C96" s="2">
        <f t="shared" si="3"/>
        <v>303</v>
      </c>
      <c r="D96" s="2">
        <f t="shared" si="3"/>
        <v>303</v>
      </c>
      <c r="E96" s="2">
        <f t="shared" si="4"/>
        <v>303</v>
      </c>
      <c r="F96">
        <f>IF(AG96&gt;'Devitation Price'!$B$1,'Devitation Price'!$B$1,AG96)</f>
        <v>303</v>
      </c>
      <c r="G96">
        <f>IF(AG96&gt;'Devitation Price'!$B$1,'Devitation Price'!$B$1,AG96)</f>
        <v>303</v>
      </c>
      <c r="H96">
        <f t="shared" si="5"/>
        <v>303</v>
      </c>
      <c r="I96">
        <f t="shared" si="5"/>
        <v>303</v>
      </c>
      <c r="AD96" s="2">
        <v>49.94</v>
      </c>
      <c r="AE96" s="2">
        <v>300</v>
      </c>
      <c r="AF96">
        <f>10/16</f>
        <v>0.625</v>
      </c>
      <c r="AG96">
        <f>AE96+AF96*'Devitation Price'!$B$2</f>
        <v>499.99374999999998</v>
      </c>
    </row>
    <row r="97" spans="1:33" x14ac:dyDescent="0.2">
      <c r="A97" s="2">
        <v>49.95</v>
      </c>
      <c r="B97" s="2">
        <f t="shared" si="3"/>
        <v>303</v>
      </c>
      <c r="C97" s="2">
        <f t="shared" si="3"/>
        <v>303</v>
      </c>
      <c r="D97" s="2">
        <f t="shared" si="3"/>
        <v>303</v>
      </c>
      <c r="E97" s="2">
        <f t="shared" si="4"/>
        <v>303</v>
      </c>
      <c r="F97">
        <f>IF(AG97&gt;'Devitation Price'!$B$1,'Devitation Price'!$B$1,AG97)</f>
        <v>303</v>
      </c>
      <c r="G97">
        <f>IF(AG97&gt;'Devitation Price'!$B$1,'Devitation Price'!$B$1,AG97)</f>
        <v>303</v>
      </c>
      <c r="H97">
        <f t="shared" si="5"/>
        <v>303</v>
      </c>
      <c r="I97">
        <f t="shared" si="5"/>
        <v>303</v>
      </c>
      <c r="AD97" s="2">
        <v>49.95</v>
      </c>
      <c r="AE97" s="2">
        <v>250</v>
      </c>
      <c r="AF97">
        <f>11/16</f>
        <v>0.6875</v>
      </c>
      <c r="AG97">
        <f>AE97+AF97*'Devitation Price'!$B$2</f>
        <v>469.99312500000002</v>
      </c>
    </row>
    <row r="98" spans="1:33" x14ac:dyDescent="0.2">
      <c r="A98" s="2">
        <v>49.96</v>
      </c>
      <c r="B98" s="2">
        <f t="shared" si="3"/>
        <v>303</v>
      </c>
      <c r="C98" s="2">
        <f t="shared" si="3"/>
        <v>303</v>
      </c>
      <c r="D98" s="2">
        <f t="shared" si="3"/>
        <v>303</v>
      </c>
      <c r="E98" s="2">
        <f t="shared" si="4"/>
        <v>303</v>
      </c>
      <c r="F98">
        <f>IF(AG98&gt;'Devitation Price'!$B$1,'Devitation Price'!$B$1,AG98)</f>
        <v>303</v>
      </c>
      <c r="G98">
        <f>IF(AG98&gt;'Devitation Price'!$B$1,'Devitation Price'!$B$1,AG98)</f>
        <v>303</v>
      </c>
      <c r="H98">
        <f t="shared" si="5"/>
        <v>303</v>
      </c>
      <c r="I98">
        <f t="shared" si="5"/>
        <v>303</v>
      </c>
      <c r="AD98" s="2">
        <v>49.96</v>
      </c>
      <c r="AE98" s="2">
        <v>200</v>
      </c>
      <c r="AF98">
        <f>12/16</f>
        <v>0.75</v>
      </c>
      <c r="AG98">
        <f>AE98+AF98*'Devitation Price'!$B$2</f>
        <v>439.99250000000001</v>
      </c>
    </row>
    <row r="99" spans="1:33" x14ac:dyDescent="0.2">
      <c r="A99" s="2">
        <v>49.97</v>
      </c>
      <c r="B99" s="2">
        <f t="shared" si="3"/>
        <v>303</v>
      </c>
      <c r="C99" s="2">
        <f t="shared" si="3"/>
        <v>303</v>
      </c>
      <c r="D99" s="2">
        <f t="shared" si="3"/>
        <v>303</v>
      </c>
      <c r="E99" s="2">
        <f t="shared" si="4"/>
        <v>303</v>
      </c>
      <c r="F99">
        <f>IF(AG99&gt;'Devitation Price'!$B$1,'Devitation Price'!$B$1,AG99)</f>
        <v>303</v>
      </c>
      <c r="G99">
        <f>IF(AG99&gt;'Devitation Price'!$B$1,'Devitation Price'!$B$1,AG99)</f>
        <v>303</v>
      </c>
      <c r="H99">
        <f t="shared" si="5"/>
        <v>303</v>
      </c>
      <c r="I99">
        <f t="shared" si="5"/>
        <v>303</v>
      </c>
      <c r="AD99" s="2">
        <v>49.97</v>
      </c>
      <c r="AE99" s="2">
        <v>150</v>
      </c>
      <c r="AF99">
        <f>13/16</f>
        <v>0.8125</v>
      </c>
      <c r="AG99">
        <f>AE99+AF99*'Devitation Price'!$B$2</f>
        <v>409.99187499999999</v>
      </c>
    </row>
    <row r="100" spans="1:33" x14ac:dyDescent="0.2">
      <c r="A100" s="2">
        <v>49.98</v>
      </c>
      <c r="B100" s="2">
        <f t="shared" si="3"/>
        <v>303</v>
      </c>
      <c r="C100" s="2">
        <f t="shared" si="3"/>
        <v>303</v>
      </c>
      <c r="D100" s="2">
        <f t="shared" si="3"/>
        <v>303</v>
      </c>
      <c r="E100" s="2">
        <f t="shared" si="4"/>
        <v>303</v>
      </c>
      <c r="F100">
        <f>IF(AG100&gt;'Devitation Price'!$B$1,'Devitation Price'!$B$1,AG100)</f>
        <v>303</v>
      </c>
      <c r="G100">
        <f>IF(AG100&gt;'Devitation Price'!$B$1,'Devitation Price'!$B$1,AG100)</f>
        <v>303</v>
      </c>
      <c r="H100">
        <f t="shared" si="5"/>
        <v>303</v>
      </c>
      <c r="I100">
        <f t="shared" si="5"/>
        <v>303</v>
      </c>
      <c r="AD100" s="2">
        <v>49.98</v>
      </c>
      <c r="AE100" s="2">
        <v>100</v>
      </c>
      <c r="AF100">
        <f>14/16</f>
        <v>0.875</v>
      </c>
      <c r="AG100">
        <f>AE100+AF100*'Devitation Price'!$B$2</f>
        <v>379.99125000000004</v>
      </c>
    </row>
    <row r="101" spans="1:33" x14ac:dyDescent="0.2">
      <c r="A101" s="2">
        <v>49.99</v>
      </c>
      <c r="B101" s="2">
        <f t="shared" si="3"/>
        <v>303</v>
      </c>
      <c r="C101" s="2">
        <f t="shared" si="3"/>
        <v>303</v>
      </c>
      <c r="D101" s="2">
        <f t="shared" si="3"/>
        <v>303</v>
      </c>
      <c r="E101" s="2">
        <f t="shared" si="4"/>
        <v>303</v>
      </c>
      <c r="F101">
        <f>IF(AG101&gt;'Devitation Price'!$B$1,'Devitation Price'!$B$1,AG101)</f>
        <v>303</v>
      </c>
      <c r="G101">
        <f>IF(AG101&gt;'Devitation Price'!$B$1,'Devitation Price'!$B$1,AG101)</f>
        <v>303</v>
      </c>
      <c r="H101">
        <f t="shared" si="5"/>
        <v>303</v>
      </c>
      <c r="I101">
        <f t="shared" si="5"/>
        <v>303</v>
      </c>
      <c r="AD101" s="2">
        <v>49.99</v>
      </c>
      <c r="AE101" s="2">
        <v>50</v>
      </c>
      <c r="AF101">
        <f>15/16</f>
        <v>0.9375</v>
      </c>
      <c r="AG101">
        <f>AE101+AF101*'Devitation Price'!$B$2</f>
        <v>349.99062500000002</v>
      </c>
    </row>
    <row r="102" spans="1:33" x14ac:dyDescent="0.2">
      <c r="A102" s="2">
        <v>50</v>
      </c>
      <c r="B102" s="2">
        <f t="shared" si="3"/>
        <v>303</v>
      </c>
      <c r="C102" s="2">
        <f t="shared" si="3"/>
        <v>303</v>
      </c>
      <c r="D102" s="2">
        <f t="shared" si="3"/>
        <v>303</v>
      </c>
      <c r="E102" s="2">
        <f t="shared" si="4"/>
        <v>303</v>
      </c>
      <c r="F102">
        <f>IF(AG102&gt;'Devitation Price'!$B$1,'Devitation Price'!$B$1,AG102)</f>
        <v>303</v>
      </c>
      <c r="G102">
        <f>IF(AG102&gt;'Devitation Price'!$B$1,'Devitation Price'!$B$1,AG102)</f>
        <v>303</v>
      </c>
      <c r="H102">
        <f t="shared" si="5"/>
        <v>303</v>
      </c>
      <c r="I102">
        <f t="shared" si="5"/>
        <v>303</v>
      </c>
      <c r="AD102" s="2">
        <v>50</v>
      </c>
      <c r="AE102" s="2">
        <v>0</v>
      </c>
      <c r="AF102">
        <v>1</v>
      </c>
      <c r="AG102">
        <f>AE102+AF102*'Devitation Price'!$B$2</f>
        <v>319.99</v>
      </c>
    </row>
    <row r="103" spans="1:33" x14ac:dyDescent="0.2">
      <c r="A103" s="2">
        <v>50.01</v>
      </c>
      <c r="B103" s="2">
        <f t="shared" si="3"/>
        <v>255.99</v>
      </c>
      <c r="C103" s="2">
        <f t="shared" si="3"/>
        <v>255.99</v>
      </c>
      <c r="D103" s="2">
        <f t="shared" si="3"/>
        <v>255.99</v>
      </c>
      <c r="E103" s="2">
        <f t="shared" si="4"/>
        <v>255.99</v>
      </c>
      <c r="F103">
        <f>IF(AG103&gt;'Devitation Price'!$B$1,'Devitation Price'!$B$1,AG103)</f>
        <v>255.99200000000002</v>
      </c>
      <c r="G103">
        <f>IF(AG103&gt;'Devitation Price'!$B$1,'Devitation Price'!$B$1,AG103)</f>
        <v>255.99200000000002</v>
      </c>
      <c r="H103">
        <f t="shared" si="5"/>
        <v>255.99200000000002</v>
      </c>
      <c r="I103">
        <f t="shared" si="5"/>
        <v>255.99200000000002</v>
      </c>
      <c r="AD103" s="2">
        <v>50.01</v>
      </c>
      <c r="AE103" s="2">
        <v>0</v>
      </c>
      <c r="AF103">
        <f>4/5</f>
        <v>0.8</v>
      </c>
      <c r="AG103">
        <f>AE103+AF103*'Devitation Price'!$B$2</f>
        <v>255.99200000000002</v>
      </c>
    </row>
    <row r="104" spans="1:33" x14ac:dyDescent="0.2">
      <c r="A104" s="2">
        <v>50.02</v>
      </c>
      <c r="B104" s="2">
        <f t="shared" si="3"/>
        <v>191.99</v>
      </c>
      <c r="C104" s="2">
        <f t="shared" si="3"/>
        <v>191.99</v>
      </c>
      <c r="D104" s="2">
        <f t="shared" si="3"/>
        <v>191.99</v>
      </c>
      <c r="E104" s="2">
        <f t="shared" si="4"/>
        <v>191.99</v>
      </c>
      <c r="F104">
        <f>IF(AG104&gt;'Devitation Price'!$B$1,'Devitation Price'!$B$1,AG104)</f>
        <v>191.994</v>
      </c>
      <c r="G104">
        <f>IF(AG104&gt;'Devitation Price'!$B$1,'Devitation Price'!$B$1,AG104)</f>
        <v>191.994</v>
      </c>
      <c r="H104">
        <f t="shared" si="5"/>
        <v>191.994</v>
      </c>
      <c r="I104">
        <f t="shared" si="5"/>
        <v>191.994</v>
      </c>
      <c r="AD104" s="2">
        <v>50.02</v>
      </c>
      <c r="AE104" s="2">
        <v>0</v>
      </c>
      <c r="AF104">
        <f>3/5</f>
        <v>0.6</v>
      </c>
      <c r="AG104">
        <f>AE104+AF104*'Devitation Price'!$B$2</f>
        <v>191.994</v>
      </c>
    </row>
    <row r="105" spans="1:33" x14ac:dyDescent="0.2">
      <c r="A105" s="2">
        <v>50.03</v>
      </c>
      <c r="B105" s="2">
        <f t="shared" si="3"/>
        <v>128</v>
      </c>
      <c r="C105" s="2">
        <f t="shared" si="3"/>
        <v>128</v>
      </c>
      <c r="D105" s="2">
        <f t="shared" si="3"/>
        <v>128</v>
      </c>
      <c r="E105" s="2">
        <f t="shared" si="4"/>
        <v>128</v>
      </c>
      <c r="F105">
        <f>IF(AG105&gt;'Devitation Price'!$B$1,'Devitation Price'!$B$1,AG105)</f>
        <v>127.99600000000001</v>
      </c>
      <c r="G105">
        <f>IF(AG105&gt;'Devitation Price'!$B$1,'Devitation Price'!$B$1,AG105)</f>
        <v>127.99600000000001</v>
      </c>
      <c r="H105">
        <f t="shared" si="5"/>
        <v>127.99600000000001</v>
      </c>
      <c r="I105">
        <f t="shared" si="5"/>
        <v>127.99600000000001</v>
      </c>
      <c r="AD105" s="2">
        <v>50.03</v>
      </c>
      <c r="AE105" s="2">
        <v>0</v>
      </c>
      <c r="AF105">
        <f>2/5</f>
        <v>0.4</v>
      </c>
      <c r="AG105">
        <f>AE105+AF105*'Devitation Price'!$B$2</f>
        <v>127.99600000000001</v>
      </c>
    </row>
    <row r="106" spans="1:33" x14ac:dyDescent="0.2">
      <c r="A106" s="2">
        <v>50.04</v>
      </c>
      <c r="B106" s="2">
        <f t="shared" si="3"/>
        <v>64</v>
      </c>
      <c r="C106" s="2">
        <f t="shared" si="3"/>
        <v>64</v>
      </c>
      <c r="D106" s="2">
        <f t="shared" si="3"/>
        <v>64</v>
      </c>
      <c r="E106" s="2">
        <f t="shared" si="4"/>
        <v>64</v>
      </c>
      <c r="F106">
        <f>IF(AG106&gt;'Devitation Price'!$B$1,'Devitation Price'!$B$1,AG106)</f>
        <v>63.998000000000005</v>
      </c>
      <c r="G106">
        <f>IF(AG106&gt;'Devitation Price'!$B$1,'Devitation Price'!$B$1,AG106)</f>
        <v>63.998000000000005</v>
      </c>
      <c r="H106">
        <f t="shared" si="5"/>
        <v>63.998000000000005</v>
      </c>
      <c r="I106">
        <f t="shared" si="5"/>
        <v>63.998000000000005</v>
      </c>
      <c r="AD106" s="2">
        <v>50.04</v>
      </c>
      <c r="AE106" s="2">
        <v>0</v>
      </c>
      <c r="AF106">
        <f>1/5</f>
        <v>0.2</v>
      </c>
      <c r="AG106">
        <f>AE106+AF106*'Devitation Price'!$B$2</f>
        <v>63.998000000000005</v>
      </c>
    </row>
    <row r="107" spans="1:33" x14ac:dyDescent="0.2">
      <c r="A107" s="2">
        <v>50.05</v>
      </c>
      <c r="B107" s="2">
        <f t="shared" si="3"/>
        <v>0</v>
      </c>
      <c r="C107" s="2">
        <f t="shared" si="3"/>
        <v>0</v>
      </c>
      <c r="D107" s="2">
        <f t="shared" si="3"/>
        <v>0</v>
      </c>
      <c r="E107" s="2">
        <f t="shared" si="4"/>
        <v>0</v>
      </c>
      <c r="F107">
        <f>IF(AG107&gt;'Devitation Price'!$B$1,'Devitation Price'!$B$1,AG107)</f>
        <v>0</v>
      </c>
      <c r="G107">
        <f>IF(AG107&gt;'Devitation Price'!$B$1,'Devitation Price'!$B$1,AG107)</f>
        <v>0</v>
      </c>
      <c r="H107">
        <f t="shared" si="5"/>
        <v>0</v>
      </c>
      <c r="I107">
        <f t="shared" si="5"/>
        <v>0</v>
      </c>
      <c r="AD107" s="2">
        <v>50.05</v>
      </c>
      <c r="AE107" s="2">
        <v>0</v>
      </c>
      <c r="AF107">
        <v>0</v>
      </c>
      <c r="AG107">
        <f>AE107+AF107*'Devitation Price'!$B$2</f>
        <v>0</v>
      </c>
    </row>
    <row r="108" spans="1:33" x14ac:dyDescent="0.2">
      <c r="A108" s="2">
        <v>50.06</v>
      </c>
      <c r="B108" s="2">
        <f t="shared" si="3"/>
        <v>0</v>
      </c>
      <c r="C108" s="2">
        <f t="shared" si="3"/>
        <v>0</v>
      </c>
      <c r="D108" s="2">
        <f t="shared" si="3"/>
        <v>0</v>
      </c>
      <c r="E108" s="2">
        <f t="shared" si="4"/>
        <v>0</v>
      </c>
      <c r="F108">
        <f>IF(AG108&gt;'Devitation Price'!$B$1,'Devitation Price'!$B$1,AG108)</f>
        <v>0</v>
      </c>
      <c r="G108">
        <f>IF(AG108&gt;'Devitation Price'!$B$1,'Devitation Price'!$B$1,AG108)</f>
        <v>0</v>
      </c>
      <c r="H108">
        <f t="shared" si="5"/>
        <v>0</v>
      </c>
      <c r="I108">
        <f t="shared" si="5"/>
        <v>0</v>
      </c>
      <c r="AD108" s="2">
        <v>50.06</v>
      </c>
      <c r="AE108" s="2">
        <v>0</v>
      </c>
      <c r="AF108">
        <v>0</v>
      </c>
      <c r="AG108">
        <f>AE108+AF108*'Devitation Price'!$B$2</f>
        <v>0</v>
      </c>
    </row>
    <row r="109" spans="1:33" x14ac:dyDescent="0.2">
      <c r="A109" s="2">
        <v>50.07</v>
      </c>
      <c r="B109" s="2">
        <f t="shared" si="3"/>
        <v>0</v>
      </c>
      <c r="C109" s="2">
        <f t="shared" si="3"/>
        <v>0</v>
      </c>
      <c r="D109" s="2">
        <f t="shared" si="3"/>
        <v>0</v>
      </c>
      <c r="E109" s="2">
        <f t="shared" si="4"/>
        <v>0</v>
      </c>
      <c r="F109">
        <f>IF(AG109&gt;'Devitation Price'!$B$1,'Devitation Price'!$B$1,AG109)</f>
        <v>0</v>
      </c>
      <c r="G109">
        <f>IF(AG109&gt;'Devitation Price'!$B$1,'Devitation Price'!$B$1,AG109)</f>
        <v>0</v>
      </c>
      <c r="H109">
        <f t="shared" si="5"/>
        <v>0</v>
      </c>
      <c r="I109">
        <f t="shared" si="5"/>
        <v>0</v>
      </c>
      <c r="AD109" s="2">
        <v>50.07</v>
      </c>
      <c r="AE109" s="2">
        <v>0</v>
      </c>
      <c r="AF109">
        <v>0</v>
      </c>
      <c r="AG109">
        <f>AE109+AF109*'Devitation Price'!$B$2</f>
        <v>0</v>
      </c>
    </row>
    <row r="110" spans="1:33" x14ac:dyDescent="0.2">
      <c r="A110" s="2">
        <v>50.08</v>
      </c>
      <c r="B110" s="2">
        <f t="shared" si="3"/>
        <v>0</v>
      </c>
      <c r="C110" s="2">
        <f t="shared" si="3"/>
        <v>0</v>
      </c>
      <c r="D110" s="2">
        <f t="shared" si="3"/>
        <v>0</v>
      </c>
      <c r="E110" s="2">
        <f t="shared" si="4"/>
        <v>0</v>
      </c>
      <c r="F110">
        <f>IF(AG110&gt;'Devitation Price'!$B$1,'Devitation Price'!$B$1,AG110)</f>
        <v>0</v>
      </c>
      <c r="G110">
        <f>IF(AG110&gt;'Devitation Price'!$B$1,'Devitation Price'!$B$1,AG110)</f>
        <v>0</v>
      </c>
      <c r="H110">
        <f t="shared" si="5"/>
        <v>0</v>
      </c>
      <c r="I110">
        <f t="shared" si="5"/>
        <v>0</v>
      </c>
      <c r="AD110" s="2">
        <v>50.08</v>
      </c>
      <c r="AE110" s="2">
        <v>0</v>
      </c>
      <c r="AF110">
        <v>0</v>
      </c>
      <c r="AG110">
        <f>AE110+AF110*'Devitation Price'!$B$2</f>
        <v>0</v>
      </c>
    </row>
    <row r="111" spans="1:33" x14ac:dyDescent="0.2">
      <c r="A111" s="2">
        <v>50.09</v>
      </c>
      <c r="B111" s="2">
        <f t="shared" si="3"/>
        <v>0</v>
      </c>
      <c r="C111" s="2">
        <f t="shared" si="3"/>
        <v>0</v>
      </c>
      <c r="D111" s="2">
        <f t="shared" si="3"/>
        <v>0</v>
      </c>
      <c r="E111" s="2">
        <f t="shared" si="4"/>
        <v>0</v>
      </c>
      <c r="F111">
        <f>IF(AG111&gt;'Devitation Price'!$B$1,'Devitation Price'!$B$1,AG111)</f>
        <v>0</v>
      </c>
      <c r="G111">
        <f>IF(AG111&gt;'Devitation Price'!$B$1,'Devitation Price'!$B$1,AG111)</f>
        <v>0</v>
      </c>
      <c r="H111">
        <f t="shared" si="5"/>
        <v>0</v>
      </c>
      <c r="I111">
        <f t="shared" si="5"/>
        <v>0</v>
      </c>
      <c r="AD111" s="2">
        <v>50.09</v>
      </c>
      <c r="AE111" s="2">
        <v>0</v>
      </c>
      <c r="AF111">
        <v>0</v>
      </c>
      <c r="AG111">
        <f>AE111+AF111*'Devitation Price'!$B$2</f>
        <v>0</v>
      </c>
    </row>
    <row r="112" spans="1:33" x14ac:dyDescent="0.2">
      <c r="A112" s="2">
        <v>50.1</v>
      </c>
      <c r="B112" s="2">
        <f t="shared" si="3"/>
        <v>0</v>
      </c>
      <c r="C112" s="2">
        <f t="shared" si="3"/>
        <v>0</v>
      </c>
      <c r="D112" s="2">
        <f t="shared" si="3"/>
        <v>0</v>
      </c>
      <c r="E112" s="2">
        <f t="shared" si="4"/>
        <v>0</v>
      </c>
      <c r="F112">
        <f>IF(AG112&gt;'Devitation Price'!$B$1,'Devitation Price'!$B$1,AG112)</f>
        <v>0</v>
      </c>
      <c r="G112">
        <f>IF(AG112&gt;'Devitation Price'!$B$1,'Devitation Price'!$B$1,AG112)</f>
        <v>0</v>
      </c>
      <c r="H112">
        <f t="shared" si="5"/>
        <v>0</v>
      </c>
      <c r="I112">
        <f t="shared" si="5"/>
        <v>0</v>
      </c>
      <c r="AD112" s="2">
        <v>50.1</v>
      </c>
      <c r="AE112" s="2">
        <v>0</v>
      </c>
      <c r="AF112">
        <v>0</v>
      </c>
      <c r="AG112">
        <f>AE112+AF112*'Devitation Price'!$B$2</f>
        <v>0</v>
      </c>
    </row>
    <row r="113" spans="1:33" x14ac:dyDescent="0.2">
      <c r="A113" s="2">
        <v>50.11</v>
      </c>
      <c r="B113" s="2">
        <f t="shared" si="3"/>
        <v>0</v>
      </c>
      <c r="C113" s="2">
        <f t="shared" si="3"/>
        <v>0</v>
      </c>
      <c r="D113" s="2">
        <f t="shared" si="3"/>
        <v>0</v>
      </c>
      <c r="E113" s="2">
        <f t="shared" si="4"/>
        <v>0</v>
      </c>
      <c r="F113">
        <f>IF(AG113&gt;'Devitation Price'!$B$1,'Devitation Price'!$B$1,AG113)</f>
        <v>0</v>
      </c>
      <c r="G113">
        <f>IF(AG113&gt;'Devitation Price'!$B$1,'Devitation Price'!$B$1,AG113)</f>
        <v>0</v>
      </c>
      <c r="H113">
        <f t="shared" si="5"/>
        <v>0</v>
      </c>
      <c r="I113">
        <f t="shared" si="5"/>
        <v>0</v>
      </c>
      <c r="AD113" s="2">
        <v>50.11</v>
      </c>
      <c r="AE113" s="2">
        <v>0</v>
      </c>
      <c r="AF113">
        <v>0</v>
      </c>
      <c r="AG113">
        <f>AE113+AF113*'Devitation Price'!$B$2</f>
        <v>0</v>
      </c>
    </row>
    <row r="114" spans="1:33" x14ac:dyDescent="0.2">
      <c r="A114" s="2">
        <v>50.12</v>
      </c>
      <c r="B114" s="2">
        <f t="shared" si="3"/>
        <v>0</v>
      </c>
      <c r="C114" s="2">
        <f t="shared" si="3"/>
        <v>0</v>
      </c>
      <c r="D114" s="2">
        <f t="shared" si="3"/>
        <v>0</v>
      </c>
      <c r="E114" s="2">
        <f t="shared" si="4"/>
        <v>0</v>
      </c>
      <c r="F114">
        <f>IF(AG114&gt;'Devitation Price'!$B$1,'Devitation Price'!$B$1,AG114)</f>
        <v>0</v>
      </c>
      <c r="G114">
        <f>IF(AG114&gt;'Devitation Price'!$B$1,'Devitation Price'!$B$1,AG114)</f>
        <v>0</v>
      </c>
      <c r="H114">
        <f t="shared" si="5"/>
        <v>0</v>
      </c>
      <c r="I114">
        <f t="shared" si="5"/>
        <v>0</v>
      </c>
      <c r="AD114" s="2">
        <v>50.12</v>
      </c>
      <c r="AE114" s="2">
        <v>0</v>
      </c>
      <c r="AF114">
        <v>0</v>
      </c>
      <c r="AG114">
        <f>AE114+AF114*'Devitation Price'!$B$2</f>
        <v>0</v>
      </c>
    </row>
    <row r="115" spans="1:33" x14ac:dyDescent="0.2">
      <c r="A115" s="2">
        <v>50.13</v>
      </c>
      <c r="B115" s="2">
        <f t="shared" si="3"/>
        <v>0</v>
      </c>
      <c r="C115" s="2">
        <f t="shared" si="3"/>
        <v>0</v>
      </c>
      <c r="D115" s="2">
        <f t="shared" si="3"/>
        <v>0</v>
      </c>
      <c r="E115" s="2">
        <f t="shared" si="4"/>
        <v>0</v>
      </c>
      <c r="F115">
        <f>IF(AG115&gt;'Devitation Price'!$B$1,'Devitation Price'!$B$1,AG115)</f>
        <v>0</v>
      </c>
      <c r="G115">
        <f>IF(AG115&gt;'Devitation Price'!$B$1,'Devitation Price'!$B$1,AG115)</f>
        <v>0</v>
      </c>
      <c r="H115">
        <f t="shared" si="5"/>
        <v>0</v>
      </c>
      <c r="I115">
        <f t="shared" si="5"/>
        <v>0</v>
      </c>
      <c r="AD115" s="2">
        <v>50.13</v>
      </c>
      <c r="AE115" s="2">
        <v>0</v>
      </c>
      <c r="AF115">
        <v>0</v>
      </c>
      <c r="AG115">
        <f>AE115+AF115*'Devitation Price'!$B$2</f>
        <v>0</v>
      </c>
    </row>
    <row r="116" spans="1:33" x14ac:dyDescent="0.2">
      <c r="A116" s="2">
        <v>50.14</v>
      </c>
      <c r="B116" s="2">
        <f t="shared" si="3"/>
        <v>0</v>
      </c>
      <c r="C116" s="2">
        <f t="shared" si="3"/>
        <v>0</v>
      </c>
      <c r="D116" s="2">
        <f t="shared" si="3"/>
        <v>0</v>
      </c>
      <c r="E116" s="2">
        <f t="shared" si="4"/>
        <v>0</v>
      </c>
      <c r="F116">
        <f>IF(AG116&gt;'Devitation Price'!$B$1,'Devitation Price'!$B$1,AG116)</f>
        <v>0</v>
      </c>
      <c r="G116">
        <f>IF(AG116&gt;'Devitation Price'!$B$1,'Devitation Price'!$B$1,AG116)</f>
        <v>0</v>
      </c>
      <c r="H116">
        <f t="shared" si="5"/>
        <v>0</v>
      </c>
      <c r="I116">
        <f t="shared" si="5"/>
        <v>0</v>
      </c>
      <c r="AD116" s="2">
        <v>50.14</v>
      </c>
      <c r="AE116" s="2">
        <v>0</v>
      </c>
      <c r="AF116">
        <v>0</v>
      </c>
      <c r="AG116">
        <f>AE116+AF116*'Devitation Price'!$B$2</f>
        <v>0</v>
      </c>
    </row>
    <row r="117" spans="1:33" x14ac:dyDescent="0.2">
      <c r="A117" s="2">
        <v>50.15</v>
      </c>
      <c r="B117" s="2">
        <f t="shared" si="3"/>
        <v>0</v>
      </c>
      <c r="C117" s="2">
        <f t="shared" si="3"/>
        <v>0</v>
      </c>
      <c r="D117" s="2">
        <f t="shared" si="3"/>
        <v>0</v>
      </c>
      <c r="E117" s="2">
        <f t="shared" si="4"/>
        <v>0</v>
      </c>
      <c r="F117">
        <f>IF(AG117&gt;'Devitation Price'!$B$1,'Devitation Price'!$B$1,AG117)</f>
        <v>0</v>
      </c>
      <c r="G117">
        <f>IF(AG117&gt;'Devitation Price'!$B$1,'Devitation Price'!$B$1,AG117)</f>
        <v>0</v>
      </c>
      <c r="H117">
        <f t="shared" si="5"/>
        <v>0</v>
      </c>
      <c r="I117">
        <f t="shared" si="5"/>
        <v>0</v>
      </c>
      <c r="AD117" s="2">
        <v>50.15</v>
      </c>
      <c r="AE117" s="2">
        <v>0</v>
      </c>
      <c r="AF117">
        <v>0</v>
      </c>
      <c r="AG117">
        <f>AE117+AF117*'Devitation Price'!$B$2</f>
        <v>0</v>
      </c>
    </row>
    <row r="118" spans="1:33" x14ac:dyDescent="0.2">
      <c r="A118" s="2">
        <v>50.16</v>
      </c>
      <c r="B118" s="2">
        <f t="shared" si="3"/>
        <v>0</v>
      </c>
      <c r="C118" s="2">
        <f t="shared" si="3"/>
        <v>0</v>
      </c>
      <c r="D118" s="2">
        <f t="shared" si="3"/>
        <v>0</v>
      </c>
      <c r="E118" s="2">
        <f t="shared" si="4"/>
        <v>0</v>
      </c>
      <c r="F118">
        <f>IF(AG118&gt;'Devitation Price'!$B$1,'Devitation Price'!$B$1,AG118)</f>
        <v>0</v>
      </c>
      <c r="G118">
        <f>IF(AG118&gt;'Devitation Price'!$B$1,'Devitation Price'!$B$1,AG118)</f>
        <v>0</v>
      </c>
      <c r="H118">
        <f t="shared" si="5"/>
        <v>0</v>
      </c>
      <c r="I118">
        <f t="shared" si="5"/>
        <v>0</v>
      </c>
      <c r="AD118" s="2">
        <v>50.16</v>
      </c>
      <c r="AE118" s="2">
        <v>0</v>
      </c>
      <c r="AF118">
        <v>0</v>
      </c>
      <c r="AG118">
        <f>AE118+AF118*'Devitation Price'!$B$2</f>
        <v>0</v>
      </c>
    </row>
    <row r="119" spans="1:33" x14ac:dyDescent="0.2">
      <c r="A119" s="2">
        <v>50.17</v>
      </c>
      <c r="B119" s="2">
        <f t="shared" si="3"/>
        <v>0</v>
      </c>
      <c r="C119" s="2">
        <f t="shared" si="3"/>
        <v>0</v>
      </c>
      <c r="D119" s="2">
        <f t="shared" si="3"/>
        <v>0</v>
      </c>
      <c r="E119" s="2">
        <f t="shared" si="4"/>
        <v>0</v>
      </c>
      <c r="F119">
        <f>IF(AG119&gt;'Devitation Price'!$B$1,'Devitation Price'!$B$1,AG119)</f>
        <v>0</v>
      </c>
      <c r="G119">
        <f>IF(AG119&gt;'Devitation Price'!$B$1,'Devitation Price'!$B$1,AG119)</f>
        <v>0</v>
      </c>
      <c r="H119">
        <f t="shared" si="5"/>
        <v>0</v>
      </c>
      <c r="I119">
        <f t="shared" si="5"/>
        <v>0</v>
      </c>
      <c r="AD119" s="2">
        <v>50.17</v>
      </c>
      <c r="AE119" s="2">
        <v>0</v>
      </c>
      <c r="AF119">
        <v>0</v>
      </c>
      <c r="AG119">
        <f>AE119+AF119*'Devitation Price'!$B$2</f>
        <v>0</v>
      </c>
    </row>
    <row r="120" spans="1:33" x14ac:dyDescent="0.2">
      <c r="A120" s="2">
        <v>50.18</v>
      </c>
      <c r="B120" s="2">
        <f t="shared" si="3"/>
        <v>0</v>
      </c>
      <c r="C120" s="2">
        <f t="shared" si="3"/>
        <v>0</v>
      </c>
      <c r="D120" s="2">
        <f t="shared" si="3"/>
        <v>0</v>
      </c>
      <c r="E120" s="2">
        <f t="shared" si="4"/>
        <v>0</v>
      </c>
      <c r="F120">
        <f>IF(AG120&gt;'Devitation Price'!$B$1,'Devitation Price'!$B$1,AG120)</f>
        <v>0</v>
      </c>
      <c r="G120">
        <f>IF(AG120&gt;'Devitation Price'!$B$1,'Devitation Price'!$B$1,AG120)</f>
        <v>0</v>
      </c>
      <c r="H120">
        <f t="shared" si="5"/>
        <v>0</v>
      </c>
      <c r="I120">
        <f t="shared" si="5"/>
        <v>0</v>
      </c>
      <c r="AD120" s="2">
        <v>50.18</v>
      </c>
      <c r="AE120" s="2">
        <v>0</v>
      </c>
      <c r="AF120">
        <v>0</v>
      </c>
      <c r="AG120">
        <f>AE120+AF120*'Devitation Price'!$B$2</f>
        <v>0</v>
      </c>
    </row>
    <row r="121" spans="1:33" x14ac:dyDescent="0.2">
      <c r="A121" s="2">
        <v>50.19</v>
      </c>
      <c r="B121" s="2">
        <f t="shared" si="3"/>
        <v>0</v>
      </c>
      <c r="C121" s="2">
        <f t="shared" si="3"/>
        <v>0</v>
      </c>
      <c r="D121" s="2">
        <f t="shared" si="3"/>
        <v>0</v>
      </c>
      <c r="E121" s="2">
        <f t="shared" si="4"/>
        <v>0</v>
      </c>
      <c r="F121">
        <f>IF(AG121&gt;'Devitation Price'!$B$1,'Devitation Price'!$B$1,AG121)</f>
        <v>0</v>
      </c>
      <c r="G121">
        <f>IF(AG121&gt;'Devitation Price'!$B$1,'Devitation Price'!$B$1,AG121)</f>
        <v>0</v>
      </c>
      <c r="H121">
        <f t="shared" si="5"/>
        <v>0</v>
      </c>
      <c r="I121">
        <f t="shared" si="5"/>
        <v>0</v>
      </c>
      <c r="AD121" s="2">
        <v>50.19</v>
      </c>
      <c r="AE121" s="2">
        <v>0</v>
      </c>
      <c r="AF121">
        <v>0</v>
      </c>
      <c r="AG121">
        <f>AE121+AF121*'Devitation Price'!$B$2</f>
        <v>0</v>
      </c>
    </row>
    <row r="122" spans="1:33" x14ac:dyDescent="0.2">
      <c r="A122" s="2">
        <v>50.2</v>
      </c>
      <c r="B122" s="2">
        <f t="shared" si="3"/>
        <v>0</v>
      </c>
      <c r="C122" s="2">
        <f t="shared" si="3"/>
        <v>0</v>
      </c>
      <c r="D122" s="2">
        <f t="shared" si="3"/>
        <v>0</v>
      </c>
      <c r="E122" s="2">
        <f t="shared" si="4"/>
        <v>0</v>
      </c>
      <c r="F122">
        <f>IF(AG122&gt;'Devitation Price'!$B$1,'Devitation Price'!$B$1,AG122)</f>
        <v>0</v>
      </c>
      <c r="G122">
        <f>IF(AG122&gt;'Devitation Price'!$B$1,'Devitation Price'!$B$1,AG122)</f>
        <v>0</v>
      </c>
      <c r="H122">
        <f t="shared" si="5"/>
        <v>0</v>
      </c>
      <c r="I122">
        <f t="shared" si="5"/>
        <v>0</v>
      </c>
      <c r="AD122" s="2">
        <v>50.2</v>
      </c>
      <c r="AE122" s="2">
        <v>0</v>
      </c>
      <c r="AF122">
        <v>0</v>
      </c>
      <c r="AG122">
        <f>AE122+AF122*'Devitation Price'!$B$2</f>
        <v>0</v>
      </c>
    </row>
    <row r="123" spans="1:33" x14ac:dyDescent="0.2">
      <c r="A123" s="2">
        <v>50.21</v>
      </c>
      <c r="B123" s="2">
        <f t="shared" si="3"/>
        <v>0</v>
      </c>
      <c r="C123" s="2">
        <f t="shared" si="3"/>
        <v>0</v>
      </c>
      <c r="D123" s="2">
        <f t="shared" si="3"/>
        <v>0</v>
      </c>
      <c r="E123" s="2">
        <f t="shared" si="4"/>
        <v>0</v>
      </c>
      <c r="F123">
        <f>IF(AG123&gt;'Devitation Price'!$B$1,'Devitation Price'!$B$1,AG123)</f>
        <v>0</v>
      </c>
      <c r="G123">
        <f>IF(AG123&gt;'Devitation Price'!$B$1,'Devitation Price'!$B$1,AG123)</f>
        <v>0</v>
      </c>
      <c r="H123">
        <f t="shared" si="5"/>
        <v>0</v>
      </c>
      <c r="I123">
        <f t="shared" si="5"/>
        <v>0</v>
      </c>
      <c r="AD123" s="2">
        <v>50.21</v>
      </c>
      <c r="AE123" s="2">
        <v>0</v>
      </c>
      <c r="AF123">
        <v>0</v>
      </c>
      <c r="AG123">
        <f>AE123+AF123*'Devitation Price'!$B$2</f>
        <v>0</v>
      </c>
    </row>
    <row r="124" spans="1:33" x14ac:dyDescent="0.2">
      <c r="A124" s="2">
        <v>50.22</v>
      </c>
      <c r="B124" s="2">
        <f t="shared" si="3"/>
        <v>0</v>
      </c>
      <c r="C124" s="2">
        <f t="shared" si="3"/>
        <v>0</v>
      </c>
      <c r="D124" s="2">
        <f t="shared" si="3"/>
        <v>0</v>
      </c>
      <c r="E124" s="2">
        <f t="shared" si="4"/>
        <v>0</v>
      </c>
      <c r="F124">
        <f>IF(AG124&gt;'Devitation Price'!$B$1,'Devitation Price'!$B$1,AG124)</f>
        <v>0</v>
      </c>
      <c r="G124">
        <f>IF(AG124&gt;'Devitation Price'!$B$1,'Devitation Price'!$B$1,AG124)</f>
        <v>0</v>
      </c>
      <c r="H124">
        <f t="shared" si="5"/>
        <v>0</v>
      </c>
      <c r="I124">
        <f t="shared" si="5"/>
        <v>0</v>
      </c>
      <c r="AD124" s="2">
        <v>50.22</v>
      </c>
      <c r="AE124" s="2">
        <v>0</v>
      </c>
      <c r="AF124">
        <v>0</v>
      </c>
      <c r="AG124">
        <f>AE124+AF124*'Devitation Price'!$B$2</f>
        <v>0</v>
      </c>
    </row>
    <row r="125" spans="1:33" x14ac:dyDescent="0.2">
      <c r="A125" s="2">
        <v>50.23</v>
      </c>
      <c r="B125" s="2">
        <f t="shared" si="3"/>
        <v>0</v>
      </c>
      <c r="C125" s="2">
        <f t="shared" si="3"/>
        <v>0</v>
      </c>
      <c r="D125" s="2">
        <f t="shared" si="3"/>
        <v>0</v>
      </c>
      <c r="E125" s="2">
        <f t="shared" si="4"/>
        <v>0</v>
      </c>
      <c r="F125">
        <f>IF(AG125&gt;'Devitation Price'!$B$1,'Devitation Price'!$B$1,AG125)</f>
        <v>0</v>
      </c>
      <c r="G125">
        <f>IF(AG125&gt;'Devitation Price'!$B$1,'Devitation Price'!$B$1,AG125)</f>
        <v>0</v>
      </c>
      <c r="H125">
        <f t="shared" si="5"/>
        <v>0</v>
      </c>
      <c r="I125">
        <f t="shared" si="5"/>
        <v>0</v>
      </c>
      <c r="AD125" s="2">
        <v>50.23</v>
      </c>
      <c r="AE125" s="2">
        <v>0</v>
      </c>
      <c r="AF125">
        <v>0</v>
      </c>
      <c r="AG125">
        <f>AE125+AF125*'Devitation Price'!$B$2</f>
        <v>0</v>
      </c>
    </row>
    <row r="126" spans="1:33" x14ac:dyDescent="0.2">
      <c r="A126" s="2">
        <v>50.24</v>
      </c>
      <c r="B126" s="2">
        <f t="shared" si="3"/>
        <v>0</v>
      </c>
      <c r="C126" s="2">
        <f t="shared" si="3"/>
        <v>0</v>
      </c>
      <c r="D126" s="2">
        <f t="shared" si="3"/>
        <v>0</v>
      </c>
      <c r="E126" s="2">
        <f t="shared" si="4"/>
        <v>0</v>
      </c>
      <c r="F126">
        <f>IF(AG126&gt;'Devitation Price'!$B$1,'Devitation Price'!$B$1,AG126)</f>
        <v>0</v>
      </c>
      <c r="G126">
        <f>IF(AG126&gt;'Devitation Price'!$B$1,'Devitation Price'!$B$1,AG126)</f>
        <v>0</v>
      </c>
      <c r="H126">
        <f t="shared" si="5"/>
        <v>0</v>
      </c>
      <c r="I126">
        <f t="shared" si="5"/>
        <v>0</v>
      </c>
      <c r="AD126" s="2">
        <v>50.24</v>
      </c>
      <c r="AE126" s="2">
        <v>0</v>
      </c>
      <c r="AF126">
        <v>0</v>
      </c>
      <c r="AG126">
        <f>AE126+AF126*'Devitation Price'!$B$2</f>
        <v>0</v>
      </c>
    </row>
    <row r="127" spans="1:33" x14ac:dyDescent="0.2">
      <c r="A127" s="2">
        <v>50.25</v>
      </c>
      <c r="B127" s="2">
        <f t="shared" si="3"/>
        <v>0</v>
      </c>
      <c r="C127" s="2">
        <f t="shared" si="3"/>
        <v>0</v>
      </c>
      <c r="D127" s="2">
        <f t="shared" si="3"/>
        <v>0</v>
      </c>
      <c r="E127" s="2">
        <f t="shared" si="4"/>
        <v>0</v>
      </c>
      <c r="F127">
        <f>IF(AG127&gt;'Devitation Price'!$B$1,'Devitation Price'!$B$1,AG127)</f>
        <v>0</v>
      </c>
      <c r="G127">
        <f>IF(AG127&gt;'Devitation Price'!$B$1,'Devitation Price'!$B$1,AG127)</f>
        <v>0</v>
      </c>
      <c r="H127">
        <f t="shared" si="5"/>
        <v>0</v>
      </c>
      <c r="I127">
        <f t="shared" si="5"/>
        <v>0</v>
      </c>
      <c r="AD127" s="2">
        <v>50.25</v>
      </c>
      <c r="AE127" s="2">
        <v>0</v>
      </c>
      <c r="AF127">
        <v>0</v>
      </c>
      <c r="AG127">
        <f>AE127+AF127*'Devitation Price'!$B$2</f>
        <v>0</v>
      </c>
    </row>
    <row r="128" spans="1:33" x14ac:dyDescent="0.2">
      <c r="A128" s="2">
        <v>50.26</v>
      </c>
      <c r="B128" s="2">
        <f t="shared" si="3"/>
        <v>0</v>
      </c>
      <c r="C128" s="2">
        <f t="shared" si="3"/>
        <v>0</v>
      </c>
      <c r="D128" s="2">
        <f t="shared" si="3"/>
        <v>0</v>
      </c>
      <c r="E128" s="2">
        <f t="shared" si="4"/>
        <v>0</v>
      </c>
      <c r="F128">
        <f>IF(AG128&gt;'Devitation Price'!$B$1,'Devitation Price'!$B$1,AG128)</f>
        <v>0</v>
      </c>
      <c r="G128">
        <f>IF(AG128&gt;'Devitation Price'!$B$1,'Devitation Price'!$B$1,AG128)</f>
        <v>0</v>
      </c>
      <c r="H128">
        <f t="shared" si="5"/>
        <v>0</v>
      </c>
      <c r="I128">
        <f t="shared" si="5"/>
        <v>0</v>
      </c>
      <c r="AD128" s="2">
        <v>50.26</v>
      </c>
      <c r="AE128" s="2">
        <v>0</v>
      </c>
      <c r="AF128">
        <v>0</v>
      </c>
      <c r="AG128">
        <f>AE128+AF128*'Devitation Price'!$B$2</f>
        <v>0</v>
      </c>
    </row>
    <row r="129" spans="1:33" x14ac:dyDescent="0.2">
      <c r="A129" s="2">
        <v>50.27</v>
      </c>
      <c r="B129" s="2">
        <f t="shared" si="3"/>
        <v>0</v>
      </c>
      <c r="C129" s="2">
        <f t="shared" si="3"/>
        <v>0</v>
      </c>
      <c r="D129" s="2">
        <f t="shared" si="3"/>
        <v>0</v>
      </c>
      <c r="E129" s="2">
        <f t="shared" si="4"/>
        <v>0</v>
      </c>
      <c r="F129">
        <f>IF(AG129&gt;'Devitation Price'!$B$1,'Devitation Price'!$B$1,AG129)</f>
        <v>0</v>
      </c>
      <c r="G129">
        <f>IF(AG129&gt;'Devitation Price'!$B$1,'Devitation Price'!$B$1,AG129)</f>
        <v>0</v>
      </c>
      <c r="H129">
        <f t="shared" si="5"/>
        <v>0</v>
      </c>
      <c r="I129">
        <f t="shared" si="5"/>
        <v>0</v>
      </c>
      <c r="AD129" s="2">
        <v>50.27</v>
      </c>
      <c r="AE129" s="2">
        <v>0</v>
      </c>
      <c r="AF129">
        <v>0</v>
      </c>
      <c r="AG129">
        <f>AE129+AF129*'Devitation Price'!$B$2</f>
        <v>0</v>
      </c>
    </row>
    <row r="130" spans="1:33" x14ac:dyDescent="0.2">
      <c r="A130" s="2">
        <v>50.28</v>
      </c>
      <c r="B130" s="2">
        <f t="shared" si="3"/>
        <v>0</v>
      </c>
      <c r="C130" s="2">
        <f t="shared" si="3"/>
        <v>0</v>
      </c>
      <c r="D130" s="2">
        <f t="shared" si="3"/>
        <v>0</v>
      </c>
      <c r="E130" s="2">
        <f t="shared" si="4"/>
        <v>0</v>
      </c>
      <c r="F130">
        <f>IF(AG130&gt;'Devitation Price'!$B$1,'Devitation Price'!$B$1,AG130)</f>
        <v>0</v>
      </c>
      <c r="G130">
        <f>IF(AG130&gt;'Devitation Price'!$B$1,'Devitation Price'!$B$1,AG130)</f>
        <v>0</v>
      </c>
      <c r="H130">
        <f t="shared" si="5"/>
        <v>0</v>
      </c>
      <c r="I130">
        <f t="shared" si="5"/>
        <v>0</v>
      </c>
      <c r="AD130" s="2">
        <v>50.28</v>
      </c>
      <c r="AE130" s="2">
        <v>0</v>
      </c>
      <c r="AF130">
        <v>0</v>
      </c>
      <c r="AG130">
        <f>AE130+AF130*'Devitation Price'!$B$2</f>
        <v>0</v>
      </c>
    </row>
    <row r="131" spans="1:33" x14ac:dyDescent="0.2">
      <c r="A131" s="2">
        <v>50.29</v>
      </c>
      <c r="B131" s="2">
        <f t="shared" ref="B131:D194" si="6">ROUND(F131,2)</f>
        <v>0</v>
      </c>
      <c r="C131" s="2">
        <f t="shared" si="6"/>
        <v>0</v>
      </c>
      <c r="D131" s="2">
        <f t="shared" si="6"/>
        <v>0</v>
      </c>
      <c r="E131" s="2">
        <f t="shared" ref="E131:E194" si="7">C131</f>
        <v>0</v>
      </c>
      <c r="F131">
        <f>IF(AG131&gt;'Devitation Price'!$B$1,'Devitation Price'!$B$1,AG131)</f>
        <v>0</v>
      </c>
      <c r="G131">
        <f>IF(AG131&gt;'Devitation Price'!$B$1,'Devitation Price'!$B$1,AG131)</f>
        <v>0</v>
      </c>
      <c r="H131">
        <f t="shared" ref="H131:I194" si="8">F131</f>
        <v>0</v>
      </c>
      <c r="I131">
        <f t="shared" si="8"/>
        <v>0</v>
      </c>
      <c r="AD131" s="2">
        <v>50.29</v>
      </c>
      <c r="AE131" s="2">
        <v>0</v>
      </c>
      <c r="AF131">
        <v>0</v>
      </c>
      <c r="AG131">
        <f>AE131+AF131*'Devitation Price'!$B$2</f>
        <v>0</v>
      </c>
    </row>
    <row r="132" spans="1:33" x14ac:dyDescent="0.2">
      <c r="A132" s="2">
        <v>50.3</v>
      </c>
      <c r="B132" s="2">
        <f t="shared" si="6"/>
        <v>0</v>
      </c>
      <c r="C132" s="2">
        <f t="shared" si="6"/>
        <v>0</v>
      </c>
      <c r="D132" s="2">
        <f t="shared" si="6"/>
        <v>0</v>
      </c>
      <c r="E132" s="2">
        <f t="shared" si="7"/>
        <v>0</v>
      </c>
      <c r="F132">
        <f>IF(AG132&gt;'Devitation Price'!$B$1,'Devitation Price'!$B$1,AG132)</f>
        <v>0</v>
      </c>
      <c r="G132">
        <f>IF(AG132&gt;'Devitation Price'!$B$1,'Devitation Price'!$B$1,AG132)</f>
        <v>0</v>
      </c>
      <c r="H132">
        <f t="shared" si="8"/>
        <v>0</v>
      </c>
      <c r="I132">
        <f t="shared" si="8"/>
        <v>0</v>
      </c>
      <c r="AD132" s="2">
        <v>50.3</v>
      </c>
      <c r="AE132" s="2">
        <v>0</v>
      </c>
      <c r="AF132">
        <v>0</v>
      </c>
      <c r="AG132">
        <f>AE132+AF132*'Devitation Price'!$B$2</f>
        <v>0</v>
      </c>
    </row>
    <row r="133" spans="1:33" x14ac:dyDescent="0.2">
      <c r="A133" s="2">
        <v>50.31</v>
      </c>
      <c r="B133" s="2">
        <f t="shared" si="6"/>
        <v>0</v>
      </c>
      <c r="C133" s="2">
        <f t="shared" si="6"/>
        <v>0</v>
      </c>
      <c r="D133" s="2">
        <f t="shared" si="6"/>
        <v>0</v>
      </c>
      <c r="E133" s="2">
        <f t="shared" si="7"/>
        <v>0</v>
      </c>
      <c r="F133">
        <f>IF(AG133&gt;'Devitation Price'!$B$1,'Devitation Price'!$B$1,AG133)</f>
        <v>0</v>
      </c>
      <c r="G133">
        <f>IF(AG133&gt;'Devitation Price'!$B$1,'Devitation Price'!$B$1,AG133)</f>
        <v>0</v>
      </c>
      <c r="H133">
        <f t="shared" si="8"/>
        <v>0</v>
      </c>
      <c r="I133">
        <f t="shared" si="8"/>
        <v>0</v>
      </c>
      <c r="AD133" s="2">
        <v>50.31</v>
      </c>
      <c r="AE133" s="2">
        <v>0</v>
      </c>
      <c r="AF133">
        <v>0</v>
      </c>
      <c r="AG133">
        <f>AE133+AF133*'Devitation Price'!$B$2</f>
        <v>0</v>
      </c>
    </row>
    <row r="134" spans="1:33" x14ac:dyDescent="0.2">
      <c r="A134" s="2">
        <v>50.32</v>
      </c>
      <c r="B134" s="2">
        <f t="shared" si="6"/>
        <v>0</v>
      </c>
      <c r="C134" s="2">
        <f t="shared" si="6"/>
        <v>0</v>
      </c>
      <c r="D134" s="2">
        <f t="shared" si="6"/>
        <v>0</v>
      </c>
      <c r="E134" s="2">
        <f t="shared" si="7"/>
        <v>0</v>
      </c>
      <c r="F134">
        <f>IF(AG134&gt;'Devitation Price'!$B$1,'Devitation Price'!$B$1,AG134)</f>
        <v>0</v>
      </c>
      <c r="G134">
        <f>IF(AG134&gt;'Devitation Price'!$B$1,'Devitation Price'!$B$1,AG134)</f>
        <v>0</v>
      </c>
      <c r="H134">
        <f t="shared" si="8"/>
        <v>0</v>
      </c>
      <c r="I134">
        <f t="shared" si="8"/>
        <v>0</v>
      </c>
      <c r="AD134" s="2">
        <v>50.32</v>
      </c>
      <c r="AE134" s="2">
        <v>0</v>
      </c>
      <c r="AF134">
        <v>0</v>
      </c>
      <c r="AG134">
        <f>AE134+AF134*'Devitation Price'!$B$2</f>
        <v>0</v>
      </c>
    </row>
    <row r="135" spans="1:33" x14ac:dyDescent="0.2">
      <c r="A135" s="2">
        <v>50.33</v>
      </c>
      <c r="B135" s="2">
        <f t="shared" si="6"/>
        <v>0</v>
      </c>
      <c r="C135" s="2">
        <f t="shared" si="6"/>
        <v>0</v>
      </c>
      <c r="D135" s="2">
        <f t="shared" si="6"/>
        <v>0</v>
      </c>
      <c r="E135" s="2">
        <f t="shared" si="7"/>
        <v>0</v>
      </c>
      <c r="F135">
        <f>IF(AG135&gt;'Devitation Price'!$B$1,'Devitation Price'!$B$1,AG135)</f>
        <v>0</v>
      </c>
      <c r="G135">
        <f>IF(AG135&gt;'Devitation Price'!$B$1,'Devitation Price'!$B$1,AG135)</f>
        <v>0</v>
      </c>
      <c r="H135">
        <f t="shared" si="8"/>
        <v>0</v>
      </c>
      <c r="I135">
        <f t="shared" si="8"/>
        <v>0</v>
      </c>
      <c r="AD135" s="2">
        <v>50.33</v>
      </c>
      <c r="AE135" s="2">
        <v>0</v>
      </c>
      <c r="AF135">
        <v>0</v>
      </c>
      <c r="AG135">
        <f>AE135+AF135*'Devitation Price'!$B$2</f>
        <v>0</v>
      </c>
    </row>
    <row r="136" spans="1:33" x14ac:dyDescent="0.2">
      <c r="A136" s="2">
        <v>50.34</v>
      </c>
      <c r="B136" s="2">
        <f t="shared" si="6"/>
        <v>0</v>
      </c>
      <c r="C136" s="2">
        <f t="shared" si="6"/>
        <v>0</v>
      </c>
      <c r="D136" s="2">
        <f t="shared" si="6"/>
        <v>0</v>
      </c>
      <c r="E136" s="2">
        <f t="shared" si="7"/>
        <v>0</v>
      </c>
      <c r="F136">
        <f>IF(AG136&gt;'Devitation Price'!$B$1,'Devitation Price'!$B$1,AG136)</f>
        <v>0</v>
      </c>
      <c r="G136">
        <f>IF(AG136&gt;'Devitation Price'!$B$1,'Devitation Price'!$B$1,AG136)</f>
        <v>0</v>
      </c>
      <c r="H136">
        <f t="shared" si="8"/>
        <v>0</v>
      </c>
      <c r="I136">
        <f t="shared" si="8"/>
        <v>0</v>
      </c>
      <c r="AD136" s="2">
        <v>50.34</v>
      </c>
      <c r="AE136" s="2">
        <v>0</v>
      </c>
      <c r="AF136">
        <v>0</v>
      </c>
      <c r="AG136">
        <f>AE136+AF136*'Devitation Price'!$B$2</f>
        <v>0</v>
      </c>
    </row>
    <row r="137" spans="1:33" x14ac:dyDescent="0.2">
      <c r="A137" s="2">
        <v>50.35</v>
      </c>
      <c r="B137" s="2">
        <f t="shared" si="6"/>
        <v>0</v>
      </c>
      <c r="C137" s="2">
        <f t="shared" si="6"/>
        <v>0</v>
      </c>
      <c r="D137" s="2">
        <f t="shared" si="6"/>
        <v>0</v>
      </c>
      <c r="E137" s="2">
        <f t="shared" si="7"/>
        <v>0</v>
      </c>
      <c r="F137">
        <f>IF(AG137&gt;'Devitation Price'!$B$1,'Devitation Price'!$B$1,AG137)</f>
        <v>0</v>
      </c>
      <c r="G137">
        <f>IF(AG137&gt;'Devitation Price'!$B$1,'Devitation Price'!$B$1,AG137)</f>
        <v>0</v>
      </c>
      <c r="H137">
        <f t="shared" si="8"/>
        <v>0</v>
      </c>
      <c r="I137">
        <f t="shared" si="8"/>
        <v>0</v>
      </c>
      <c r="AD137" s="2">
        <v>50.35</v>
      </c>
      <c r="AE137" s="2">
        <v>0</v>
      </c>
      <c r="AF137">
        <v>0</v>
      </c>
      <c r="AG137">
        <f>AE137+AF137*'Devitation Price'!$B$2</f>
        <v>0</v>
      </c>
    </row>
    <row r="138" spans="1:33" x14ac:dyDescent="0.2">
      <c r="A138" s="2">
        <v>50.36</v>
      </c>
      <c r="B138" s="2">
        <f t="shared" si="6"/>
        <v>0</v>
      </c>
      <c r="C138" s="2">
        <f t="shared" si="6"/>
        <v>0</v>
      </c>
      <c r="D138" s="2">
        <f t="shared" si="6"/>
        <v>0</v>
      </c>
      <c r="E138" s="2">
        <f t="shared" si="7"/>
        <v>0</v>
      </c>
      <c r="F138">
        <f>IF(AG138&gt;'Devitation Price'!$B$1,'Devitation Price'!$B$1,AG138)</f>
        <v>0</v>
      </c>
      <c r="G138">
        <f>IF(AG138&gt;'Devitation Price'!$B$1,'Devitation Price'!$B$1,AG138)</f>
        <v>0</v>
      </c>
      <c r="H138">
        <f t="shared" si="8"/>
        <v>0</v>
      </c>
      <c r="I138">
        <f t="shared" si="8"/>
        <v>0</v>
      </c>
      <c r="AD138" s="2">
        <v>50.36</v>
      </c>
      <c r="AE138" s="2">
        <v>0</v>
      </c>
      <c r="AF138">
        <v>0</v>
      </c>
      <c r="AG138">
        <f>AE138+AF138*'Devitation Price'!$B$2</f>
        <v>0</v>
      </c>
    </row>
    <row r="139" spans="1:33" x14ac:dyDescent="0.2">
      <c r="A139" s="2">
        <v>50.37</v>
      </c>
      <c r="B139" s="2">
        <f t="shared" si="6"/>
        <v>0</v>
      </c>
      <c r="C139" s="2">
        <f t="shared" si="6"/>
        <v>0</v>
      </c>
      <c r="D139" s="2">
        <f t="shared" si="6"/>
        <v>0</v>
      </c>
      <c r="E139" s="2">
        <f t="shared" si="7"/>
        <v>0</v>
      </c>
      <c r="F139">
        <f>IF(AG139&gt;'Devitation Price'!$B$1,'Devitation Price'!$B$1,AG139)</f>
        <v>0</v>
      </c>
      <c r="G139">
        <f>IF(AG139&gt;'Devitation Price'!$B$1,'Devitation Price'!$B$1,AG139)</f>
        <v>0</v>
      </c>
      <c r="H139">
        <f t="shared" si="8"/>
        <v>0</v>
      </c>
      <c r="I139">
        <f t="shared" si="8"/>
        <v>0</v>
      </c>
      <c r="AD139" s="2">
        <v>50.37</v>
      </c>
      <c r="AE139" s="2">
        <v>0</v>
      </c>
      <c r="AF139">
        <v>0</v>
      </c>
      <c r="AG139">
        <f>AE139+AF139*'Devitation Price'!$B$2</f>
        <v>0</v>
      </c>
    </row>
    <row r="140" spans="1:33" x14ac:dyDescent="0.2">
      <c r="A140" s="2">
        <v>50.38</v>
      </c>
      <c r="B140" s="2">
        <f t="shared" si="6"/>
        <v>0</v>
      </c>
      <c r="C140" s="2">
        <f t="shared" si="6"/>
        <v>0</v>
      </c>
      <c r="D140" s="2">
        <f t="shared" si="6"/>
        <v>0</v>
      </c>
      <c r="E140" s="2">
        <f t="shared" si="7"/>
        <v>0</v>
      </c>
      <c r="F140">
        <f>IF(AG140&gt;'Devitation Price'!$B$1,'Devitation Price'!$B$1,AG140)</f>
        <v>0</v>
      </c>
      <c r="G140">
        <f>IF(AG140&gt;'Devitation Price'!$B$1,'Devitation Price'!$B$1,AG140)</f>
        <v>0</v>
      </c>
      <c r="H140">
        <f t="shared" si="8"/>
        <v>0</v>
      </c>
      <c r="I140">
        <f t="shared" si="8"/>
        <v>0</v>
      </c>
      <c r="AD140" s="2">
        <v>50.38</v>
      </c>
      <c r="AE140" s="2">
        <v>0</v>
      </c>
      <c r="AF140">
        <v>0</v>
      </c>
      <c r="AG140">
        <f>AE140+AF140*'Devitation Price'!$B$2</f>
        <v>0</v>
      </c>
    </row>
    <row r="141" spans="1:33" x14ac:dyDescent="0.2">
      <c r="A141" s="2">
        <v>50.39</v>
      </c>
      <c r="B141" s="2">
        <f t="shared" si="6"/>
        <v>0</v>
      </c>
      <c r="C141" s="2">
        <f t="shared" si="6"/>
        <v>0</v>
      </c>
      <c r="D141" s="2">
        <f t="shared" si="6"/>
        <v>0</v>
      </c>
      <c r="E141" s="2">
        <f t="shared" si="7"/>
        <v>0</v>
      </c>
      <c r="F141">
        <f>IF(AG141&gt;'Devitation Price'!$B$1,'Devitation Price'!$B$1,AG141)</f>
        <v>0</v>
      </c>
      <c r="G141">
        <f>IF(AG141&gt;'Devitation Price'!$B$1,'Devitation Price'!$B$1,AG141)</f>
        <v>0</v>
      </c>
      <c r="H141">
        <f t="shared" si="8"/>
        <v>0</v>
      </c>
      <c r="I141">
        <f t="shared" si="8"/>
        <v>0</v>
      </c>
      <c r="AD141" s="2">
        <v>50.39</v>
      </c>
      <c r="AE141" s="2">
        <v>0</v>
      </c>
      <c r="AF141">
        <v>0</v>
      </c>
      <c r="AG141">
        <f>AE141+AF141*'Devitation Price'!$B$2</f>
        <v>0</v>
      </c>
    </row>
    <row r="142" spans="1:33" x14ac:dyDescent="0.2">
      <c r="A142" s="2">
        <v>50.4</v>
      </c>
      <c r="B142" s="2">
        <f t="shared" si="6"/>
        <v>0</v>
      </c>
      <c r="C142" s="2">
        <f t="shared" si="6"/>
        <v>0</v>
      </c>
      <c r="D142" s="2">
        <f t="shared" si="6"/>
        <v>0</v>
      </c>
      <c r="E142" s="2">
        <f t="shared" si="7"/>
        <v>0</v>
      </c>
      <c r="F142">
        <f>IF(AG142&gt;'Devitation Price'!$B$1,'Devitation Price'!$B$1,AG142)</f>
        <v>0</v>
      </c>
      <c r="G142">
        <f>IF(AG142&gt;'Devitation Price'!$B$1,'Devitation Price'!$B$1,AG142)</f>
        <v>0</v>
      </c>
      <c r="H142">
        <f t="shared" si="8"/>
        <v>0</v>
      </c>
      <c r="I142">
        <f t="shared" si="8"/>
        <v>0</v>
      </c>
      <c r="AD142" s="2">
        <v>50.4</v>
      </c>
      <c r="AE142" s="2">
        <v>0</v>
      </c>
      <c r="AF142">
        <v>0</v>
      </c>
      <c r="AG142">
        <f>AE142+AF142*'Devitation Price'!$B$2</f>
        <v>0</v>
      </c>
    </row>
    <row r="143" spans="1:33" x14ac:dyDescent="0.2">
      <c r="A143" s="2">
        <v>50.41</v>
      </c>
      <c r="B143" s="2">
        <f t="shared" si="6"/>
        <v>0</v>
      </c>
      <c r="C143" s="2">
        <f t="shared" si="6"/>
        <v>0</v>
      </c>
      <c r="D143" s="2">
        <f t="shared" si="6"/>
        <v>0</v>
      </c>
      <c r="E143" s="2">
        <f t="shared" si="7"/>
        <v>0</v>
      </c>
      <c r="F143">
        <f>IF(AG143&gt;'Devitation Price'!$B$1,'Devitation Price'!$B$1,AG143)</f>
        <v>0</v>
      </c>
      <c r="G143">
        <f>IF(AG143&gt;'Devitation Price'!$B$1,'Devitation Price'!$B$1,AG143)</f>
        <v>0</v>
      </c>
      <c r="H143">
        <f t="shared" si="8"/>
        <v>0</v>
      </c>
      <c r="I143">
        <f t="shared" si="8"/>
        <v>0</v>
      </c>
      <c r="AD143" s="2">
        <v>50.41</v>
      </c>
      <c r="AE143" s="2">
        <v>0</v>
      </c>
      <c r="AF143">
        <v>0</v>
      </c>
      <c r="AG143">
        <f>AE143+AF143*'Devitation Price'!$B$2</f>
        <v>0</v>
      </c>
    </row>
    <row r="144" spans="1:33" x14ac:dyDescent="0.2">
      <c r="A144" s="2">
        <v>50.42</v>
      </c>
      <c r="B144" s="2">
        <f t="shared" si="6"/>
        <v>0</v>
      </c>
      <c r="C144" s="2">
        <f t="shared" si="6"/>
        <v>0</v>
      </c>
      <c r="D144" s="2">
        <f t="shared" si="6"/>
        <v>0</v>
      </c>
      <c r="E144" s="2">
        <f t="shared" si="7"/>
        <v>0</v>
      </c>
      <c r="F144">
        <f>IF(AG144&gt;'Devitation Price'!$B$1,'Devitation Price'!$B$1,AG144)</f>
        <v>0</v>
      </c>
      <c r="G144">
        <f>IF(AG144&gt;'Devitation Price'!$B$1,'Devitation Price'!$B$1,AG144)</f>
        <v>0</v>
      </c>
      <c r="H144">
        <f t="shared" si="8"/>
        <v>0</v>
      </c>
      <c r="I144">
        <f t="shared" si="8"/>
        <v>0</v>
      </c>
      <c r="AD144" s="2">
        <v>50.42</v>
      </c>
      <c r="AE144" s="2">
        <v>0</v>
      </c>
      <c r="AF144">
        <v>0</v>
      </c>
      <c r="AG144">
        <f>AE144+AF144*'Devitation Price'!$B$2</f>
        <v>0</v>
      </c>
    </row>
    <row r="145" spans="1:33" x14ac:dyDescent="0.2">
      <c r="A145" s="2">
        <v>50.43</v>
      </c>
      <c r="B145" s="2">
        <f t="shared" si="6"/>
        <v>0</v>
      </c>
      <c r="C145" s="2">
        <f t="shared" si="6"/>
        <v>0</v>
      </c>
      <c r="D145" s="2">
        <f t="shared" si="6"/>
        <v>0</v>
      </c>
      <c r="E145" s="2">
        <f t="shared" si="7"/>
        <v>0</v>
      </c>
      <c r="F145">
        <f>IF(AG145&gt;'Devitation Price'!$B$1,'Devitation Price'!$B$1,AG145)</f>
        <v>0</v>
      </c>
      <c r="G145">
        <f>IF(AG145&gt;'Devitation Price'!$B$1,'Devitation Price'!$B$1,AG145)</f>
        <v>0</v>
      </c>
      <c r="H145">
        <f t="shared" si="8"/>
        <v>0</v>
      </c>
      <c r="I145">
        <f t="shared" si="8"/>
        <v>0</v>
      </c>
      <c r="AD145" s="2">
        <v>50.43</v>
      </c>
      <c r="AE145" s="2">
        <v>0</v>
      </c>
      <c r="AF145">
        <v>0</v>
      </c>
      <c r="AG145">
        <f>AE145+AF145*'Devitation Price'!$B$2</f>
        <v>0</v>
      </c>
    </row>
    <row r="146" spans="1:33" x14ac:dyDescent="0.2">
      <c r="A146" s="2">
        <v>50.44</v>
      </c>
      <c r="B146" s="2">
        <f t="shared" si="6"/>
        <v>0</v>
      </c>
      <c r="C146" s="2">
        <f t="shared" si="6"/>
        <v>0</v>
      </c>
      <c r="D146" s="2">
        <f t="shared" si="6"/>
        <v>0</v>
      </c>
      <c r="E146" s="2">
        <f t="shared" si="7"/>
        <v>0</v>
      </c>
      <c r="F146">
        <f>IF(AG146&gt;'Devitation Price'!$B$1,'Devitation Price'!$B$1,AG146)</f>
        <v>0</v>
      </c>
      <c r="G146">
        <f>IF(AG146&gt;'Devitation Price'!$B$1,'Devitation Price'!$B$1,AG146)</f>
        <v>0</v>
      </c>
      <c r="H146">
        <f t="shared" si="8"/>
        <v>0</v>
      </c>
      <c r="I146">
        <f t="shared" si="8"/>
        <v>0</v>
      </c>
      <c r="AD146" s="2">
        <v>50.44</v>
      </c>
      <c r="AE146" s="2">
        <v>0</v>
      </c>
      <c r="AF146">
        <v>0</v>
      </c>
      <c r="AG146">
        <f>AE146+AF146*'Devitation Price'!$B$2</f>
        <v>0</v>
      </c>
    </row>
    <row r="147" spans="1:33" x14ac:dyDescent="0.2">
      <c r="A147" s="2">
        <v>50.45</v>
      </c>
      <c r="B147" s="2">
        <f t="shared" si="6"/>
        <v>0</v>
      </c>
      <c r="C147" s="2">
        <f t="shared" si="6"/>
        <v>0</v>
      </c>
      <c r="D147" s="2">
        <f t="shared" si="6"/>
        <v>0</v>
      </c>
      <c r="E147" s="2">
        <f t="shared" si="7"/>
        <v>0</v>
      </c>
      <c r="F147">
        <f>IF(AG147&gt;'Devitation Price'!$B$1,'Devitation Price'!$B$1,AG147)</f>
        <v>0</v>
      </c>
      <c r="G147">
        <f>IF(AG147&gt;'Devitation Price'!$B$1,'Devitation Price'!$B$1,AG147)</f>
        <v>0</v>
      </c>
      <c r="H147">
        <f t="shared" si="8"/>
        <v>0</v>
      </c>
      <c r="I147">
        <f t="shared" si="8"/>
        <v>0</v>
      </c>
      <c r="AD147" s="2">
        <v>50.45</v>
      </c>
      <c r="AE147" s="2">
        <v>0</v>
      </c>
      <c r="AF147">
        <v>0</v>
      </c>
      <c r="AG147">
        <f>AE147+AF147*'Devitation Price'!$B$2</f>
        <v>0</v>
      </c>
    </row>
    <row r="148" spans="1:33" x14ac:dyDescent="0.2">
      <c r="A148" s="2">
        <v>50.46</v>
      </c>
      <c r="B148" s="2">
        <f t="shared" si="6"/>
        <v>0</v>
      </c>
      <c r="C148" s="2">
        <f t="shared" si="6"/>
        <v>0</v>
      </c>
      <c r="D148" s="2">
        <f t="shared" si="6"/>
        <v>0</v>
      </c>
      <c r="E148" s="2">
        <f t="shared" si="7"/>
        <v>0</v>
      </c>
      <c r="F148">
        <f>IF(AG148&gt;'Devitation Price'!$B$1,'Devitation Price'!$B$1,AG148)</f>
        <v>0</v>
      </c>
      <c r="G148">
        <f>IF(AG148&gt;'Devitation Price'!$B$1,'Devitation Price'!$B$1,AG148)</f>
        <v>0</v>
      </c>
      <c r="H148">
        <f t="shared" si="8"/>
        <v>0</v>
      </c>
      <c r="I148">
        <f t="shared" si="8"/>
        <v>0</v>
      </c>
      <c r="AD148" s="2">
        <v>50.46</v>
      </c>
      <c r="AE148" s="2">
        <v>0</v>
      </c>
      <c r="AF148">
        <v>0</v>
      </c>
      <c r="AG148">
        <f>AE148+AF148*'Devitation Price'!$B$2</f>
        <v>0</v>
      </c>
    </row>
    <row r="149" spans="1:33" x14ac:dyDescent="0.2">
      <c r="A149" s="2">
        <v>50.47</v>
      </c>
      <c r="B149" s="2">
        <f t="shared" si="6"/>
        <v>0</v>
      </c>
      <c r="C149" s="2">
        <f t="shared" si="6"/>
        <v>0</v>
      </c>
      <c r="D149" s="2">
        <f t="shared" si="6"/>
        <v>0</v>
      </c>
      <c r="E149" s="2">
        <f t="shared" si="7"/>
        <v>0</v>
      </c>
      <c r="F149">
        <f>IF(AG149&gt;'Devitation Price'!$B$1,'Devitation Price'!$B$1,AG149)</f>
        <v>0</v>
      </c>
      <c r="G149">
        <f>IF(AG149&gt;'Devitation Price'!$B$1,'Devitation Price'!$B$1,AG149)</f>
        <v>0</v>
      </c>
      <c r="H149">
        <f t="shared" si="8"/>
        <v>0</v>
      </c>
      <c r="I149">
        <f t="shared" si="8"/>
        <v>0</v>
      </c>
      <c r="AD149" s="2">
        <v>50.47</v>
      </c>
      <c r="AE149" s="2">
        <v>0</v>
      </c>
      <c r="AF149">
        <v>0</v>
      </c>
      <c r="AG149">
        <f>AE149+AF149*'Devitation Price'!$B$2</f>
        <v>0</v>
      </c>
    </row>
    <row r="150" spans="1:33" x14ac:dyDescent="0.2">
      <c r="A150" s="2">
        <v>50.48</v>
      </c>
      <c r="B150" s="2">
        <f t="shared" si="6"/>
        <v>0</v>
      </c>
      <c r="C150" s="2">
        <f t="shared" si="6"/>
        <v>0</v>
      </c>
      <c r="D150" s="2">
        <f t="shared" si="6"/>
        <v>0</v>
      </c>
      <c r="E150" s="2">
        <f t="shared" si="7"/>
        <v>0</v>
      </c>
      <c r="F150">
        <f>IF(AG150&gt;'Devitation Price'!$B$1,'Devitation Price'!$B$1,AG150)</f>
        <v>0</v>
      </c>
      <c r="G150">
        <f>IF(AG150&gt;'Devitation Price'!$B$1,'Devitation Price'!$B$1,AG150)</f>
        <v>0</v>
      </c>
      <c r="H150">
        <f t="shared" si="8"/>
        <v>0</v>
      </c>
      <c r="I150">
        <f t="shared" si="8"/>
        <v>0</v>
      </c>
      <c r="AD150" s="2">
        <v>50.48</v>
      </c>
      <c r="AE150" s="2">
        <v>0</v>
      </c>
      <c r="AF150">
        <v>0</v>
      </c>
      <c r="AG150">
        <f>AE150+AF150*'Devitation Price'!$B$2</f>
        <v>0</v>
      </c>
    </row>
    <row r="151" spans="1:33" x14ac:dyDescent="0.2">
      <c r="A151" s="2">
        <v>50.49</v>
      </c>
      <c r="B151" s="2">
        <f t="shared" si="6"/>
        <v>0</v>
      </c>
      <c r="C151" s="2">
        <f t="shared" si="6"/>
        <v>0</v>
      </c>
      <c r="D151" s="2">
        <f t="shared" si="6"/>
        <v>0</v>
      </c>
      <c r="E151" s="2">
        <f t="shared" si="7"/>
        <v>0</v>
      </c>
      <c r="F151">
        <f>IF(AG151&gt;'Devitation Price'!$B$1,'Devitation Price'!$B$1,AG151)</f>
        <v>0</v>
      </c>
      <c r="G151">
        <f>IF(AG151&gt;'Devitation Price'!$B$1,'Devitation Price'!$B$1,AG151)</f>
        <v>0</v>
      </c>
      <c r="H151">
        <f t="shared" si="8"/>
        <v>0</v>
      </c>
      <c r="I151">
        <f t="shared" si="8"/>
        <v>0</v>
      </c>
      <c r="AD151" s="2">
        <v>50.49</v>
      </c>
      <c r="AE151" s="2">
        <v>0</v>
      </c>
      <c r="AF151">
        <v>0</v>
      </c>
      <c r="AG151">
        <f>AE151+AF151*'Devitation Price'!$B$2</f>
        <v>0</v>
      </c>
    </row>
    <row r="152" spans="1:33" x14ac:dyDescent="0.2">
      <c r="A152" s="2">
        <v>50.5</v>
      </c>
      <c r="B152" s="2">
        <f t="shared" si="6"/>
        <v>0</v>
      </c>
      <c r="C152" s="2">
        <f t="shared" si="6"/>
        <v>0</v>
      </c>
      <c r="D152" s="2">
        <f t="shared" si="6"/>
        <v>0</v>
      </c>
      <c r="E152" s="2">
        <f t="shared" si="7"/>
        <v>0</v>
      </c>
      <c r="F152">
        <f>IF(AG152&gt;'Devitation Price'!$B$1,'Devitation Price'!$B$1,AG152)</f>
        <v>0</v>
      </c>
      <c r="G152">
        <f>IF(AG152&gt;'Devitation Price'!$B$1,'Devitation Price'!$B$1,AG152)</f>
        <v>0</v>
      </c>
      <c r="H152">
        <f t="shared" si="8"/>
        <v>0</v>
      </c>
      <c r="I152">
        <f t="shared" si="8"/>
        <v>0</v>
      </c>
      <c r="AD152" s="2">
        <v>50.5</v>
      </c>
      <c r="AE152" s="2">
        <v>0</v>
      </c>
      <c r="AF152">
        <v>0</v>
      </c>
      <c r="AG152">
        <f>AE152+AF152*'Devitation Price'!$B$2</f>
        <v>0</v>
      </c>
    </row>
    <row r="153" spans="1:33" x14ac:dyDescent="0.2">
      <c r="A153" s="2">
        <v>50.51</v>
      </c>
      <c r="B153" s="2">
        <f t="shared" si="6"/>
        <v>0</v>
      </c>
      <c r="C153" s="2">
        <f t="shared" si="6"/>
        <v>0</v>
      </c>
      <c r="D153" s="2">
        <f t="shared" si="6"/>
        <v>0</v>
      </c>
      <c r="E153" s="2">
        <f t="shared" si="7"/>
        <v>0</v>
      </c>
      <c r="F153">
        <f>IF(AG153&gt;'Devitation Price'!$B$1,'Devitation Price'!$B$1,AG153)</f>
        <v>0</v>
      </c>
      <c r="G153">
        <f>IF(AG153&gt;'Devitation Price'!$B$1,'Devitation Price'!$B$1,AG153)</f>
        <v>0</v>
      </c>
      <c r="H153">
        <f t="shared" si="8"/>
        <v>0</v>
      </c>
      <c r="I153">
        <f t="shared" si="8"/>
        <v>0</v>
      </c>
      <c r="AD153" s="2">
        <v>50.51</v>
      </c>
      <c r="AE153" s="2">
        <v>0</v>
      </c>
      <c r="AF153">
        <v>0</v>
      </c>
      <c r="AG153">
        <f>AE153+AF153*'Devitation Price'!$B$2</f>
        <v>0</v>
      </c>
    </row>
    <row r="154" spans="1:33" x14ac:dyDescent="0.2">
      <c r="A154" s="2">
        <v>50.52</v>
      </c>
      <c r="B154" s="2">
        <f t="shared" si="6"/>
        <v>0</v>
      </c>
      <c r="C154" s="2">
        <f t="shared" si="6"/>
        <v>0</v>
      </c>
      <c r="D154" s="2">
        <f t="shared" si="6"/>
        <v>0</v>
      </c>
      <c r="E154" s="2">
        <f t="shared" si="7"/>
        <v>0</v>
      </c>
      <c r="F154">
        <f>IF(AG154&gt;'Devitation Price'!$B$1,'Devitation Price'!$B$1,AG154)</f>
        <v>0</v>
      </c>
      <c r="G154">
        <f>IF(AG154&gt;'Devitation Price'!$B$1,'Devitation Price'!$B$1,AG154)</f>
        <v>0</v>
      </c>
      <c r="H154">
        <f t="shared" si="8"/>
        <v>0</v>
      </c>
      <c r="I154">
        <f t="shared" si="8"/>
        <v>0</v>
      </c>
      <c r="AD154" s="2">
        <v>50.52</v>
      </c>
      <c r="AE154" s="2">
        <v>0</v>
      </c>
      <c r="AF154">
        <v>0</v>
      </c>
      <c r="AG154">
        <f>AE154+AF154*'Devitation Price'!$B$2</f>
        <v>0</v>
      </c>
    </row>
    <row r="155" spans="1:33" x14ac:dyDescent="0.2">
      <c r="A155" s="2">
        <v>50.53</v>
      </c>
      <c r="B155" s="2">
        <f t="shared" si="6"/>
        <v>0</v>
      </c>
      <c r="C155" s="2">
        <f t="shared" si="6"/>
        <v>0</v>
      </c>
      <c r="D155" s="2">
        <f t="shared" si="6"/>
        <v>0</v>
      </c>
      <c r="E155" s="2">
        <f t="shared" si="7"/>
        <v>0</v>
      </c>
      <c r="F155">
        <f>IF(AG155&gt;'Devitation Price'!$B$1,'Devitation Price'!$B$1,AG155)</f>
        <v>0</v>
      </c>
      <c r="G155">
        <f>IF(AG155&gt;'Devitation Price'!$B$1,'Devitation Price'!$B$1,AG155)</f>
        <v>0</v>
      </c>
      <c r="H155">
        <f t="shared" si="8"/>
        <v>0</v>
      </c>
      <c r="I155">
        <f t="shared" si="8"/>
        <v>0</v>
      </c>
      <c r="AD155" s="2">
        <v>50.53</v>
      </c>
      <c r="AE155" s="2">
        <v>0</v>
      </c>
      <c r="AF155">
        <v>0</v>
      </c>
      <c r="AG155">
        <f>AE155+AF155*'Devitation Price'!$B$2</f>
        <v>0</v>
      </c>
    </row>
    <row r="156" spans="1:33" x14ac:dyDescent="0.2">
      <c r="A156" s="2">
        <v>50.54</v>
      </c>
      <c r="B156" s="2">
        <f t="shared" si="6"/>
        <v>0</v>
      </c>
      <c r="C156" s="2">
        <f t="shared" si="6"/>
        <v>0</v>
      </c>
      <c r="D156" s="2">
        <f t="shared" si="6"/>
        <v>0</v>
      </c>
      <c r="E156" s="2">
        <f t="shared" si="7"/>
        <v>0</v>
      </c>
      <c r="F156">
        <f>IF(AG156&gt;'Devitation Price'!$B$1,'Devitation Price'!$B$1,AG156)</f>
        <v>0</v>
      </c>
      <c r="G156">
        <f>IF(AG156&gt;'Devitation Price'!$B$1,'Devitation Price'!$B$1,AG156)</f>
        <v>0</v>
      </c>
      <c r="H156">
        <f t="shared" si="8"/>
        <v>0</v>
      </c>
      <c r="I156">
        <f t="shared" si="8"/>
        <v>0</v>
      </c>
      <c r="AD156" s="2">
        <v>50.54</v>
      </c>
      <c r="AE156" s="2">
        <v>0</v>
      </c>
      <c r="AF156">
        <v>0</v>
      </c>
      <c r="AG156">
        <f>AE156+AF156*'Devitation Price'!$B$2</f>
        <v>0</v>
      </c>
    </row>
    <row r="157" spans="1:33" x14ac:dyDescent="0.2">
      <c r="A157" s="2">
        <v>50.55</v>
      </c>
      <c r="B157" s="2">
        <f t="shared" si="6"/>
        <v>0</v>
      </c>
      <c r="C157" s="2">
        <f t="shared" si="6"/>
        <v>0</v>
      </c>
      <c r="D157" s="2">
        <f t="shared" si="6"/>
        <v>0</v>
      </c>
      <c r="E157" s="2">
        <f t="shared" si="7"/>
        <v>0</v>
      </c>
      <c r="F157">
        <f>IF(AG157&gt;'Devitation Price'!$B$1,'Devitation Price'!$B$1,AG157)</f>
        <v>0</v>
      </c>
      <c r="G157">
        <f>IF(AG157&gt;'Devitation Price'!$B$1,'Devitation Price'!$B$1,AG157)</f>
        <v>0</v>
      </c>
      <c r="H157">
        <f t="shared" si="8"/>
        <v>0</v>
      </c>
      <c r="I157">
        <f t="shared" si="8"/>
        <v>0</v>
      </c>
      <c r="AD157" s="2">
        <v>50.55</v>
      </c>
      <c r="AE157" s="2">
        <v>0</v>
      </c>
      <c r="AF157">
        <v>0</v>
      </c>
      <c r="AG157">
        <f>AE157+AF157*'Devitation Price'!$B$2</f>
        <v>0</v>
      </c>
    </row>
    <row r="158" spans="1:33" x14ac:dyDescent="0.2">
      <c r="A158" s="2">
        <v>50.56</v>
      </c>
      <c r="B158" s="2">
        <f t="shared" si="6"/>
        <v>0</v>
      </c>
      <c r="C158" s="2">
        <f t="shared" si="6"/>
        <v>0</v>
      </c>
      <c r="D158" s="2">
        <f t="shared" si="6"/>
        <v>0</v>
      </c>
      <c r="E158" s="2">
        <f t="shared" si="7"/>
        <v>0</v>
      </c>
      <c r="F158">
        <f>IF(AG158&gt;'Devitation Price'!$B$1,'Devitation Price'!$B$1,AG158)</f>
        <v>0</v>
      </c>
      <c r="G158">
        <f>IF(AG158&gt;'Devitation Price'!$B$1,'Devitation Price'!$B$1,AG158)</f>
        <v>0</v>
      </c>
      <c r="H158">
        <f t="shared" si="8"/>
        <v>0</v>
      </c>
      <c r="I158">
        <f t="shared" si="8"/>
        <v>0</v>
      </c>
      <c r="AD158" s="2">
        <v>50.56</v>
      </c>
      <c r="AE158" s="2">
        <v>0</v>
      </c>
      <c r="AF158">
        <v>0</v>
      </c>
      <c r="AG158">
        <f>AE158+AF158*'Devitation Price'!$B$2</f>
        <v>0</v>
      </c>
    </row>
    <row r="159" spans="1:33" x14ac:dyDescent="0.2">
      <c r="A159" s="2">
        <v>50.57</v>
      </c>
      <c r="B159" s="2">
        <f t="shared" si="6"/>
        <v>0</v>
      </c>
      <c r="C159" s="2">
        <f t="shared" si="6"/>
        <v>0</v>
      </c>
      <c r="D159" s="2">
        <f t="shared" si="6"/>
        <v>0</v>
      </c>
      <c r="E159" s="2">
        <f t="shared" si="7"/>
        <v>0</v>
      </c>
      <c r="F159">
        <f>IF(AG159&gt;'Devitation Price'!$B$1,'Devitation Price'!$B$1,AG159)</f>
        <v>0</v>
      </c>
      <c r="G159">
        <f>IF(AG159&gt;'Devitation Price'!$B$1,'Devitation Price'!$B$1,AG159)</f>
        <v>0</v>
      </c>
      <c r="H159">
        <f t="shared" si="8"/>
        <v>0</v>
      </c>
      <c r="I159">
        <f t="shared" si="8"/>
        <v>0</v>
      </c>
      <c r="AD159" s="2">
        <v>50.57</v>
      </c>
      <c r="AE159" s="2">
        <v>0</v>
      </c>
      <c r="AF159">
        <v>0</v>
      </c>
      <c r="AG159">
        <f>AE159+AF159*'Devitation Price'!$B$2</f>
        <v>0</v>
      </c>
    </row>
    <row r="160" spans="1:33" x14ac:dyDescent="0.2">
      <c r="A160" s="2">
        <v>50.58</v>
      </c>
      <c r="B160" s="2">
        <f t="shared" si="6"/>
        <v>0</v>
      </c>
      <c r="C160" s="2">
        <f t="shared" si="6"/>
        <v>0</v>
      </c>
      <c r="D160" s="2">
        <f t="shared" si="6"/>
        <v>0</v>
      </c>
      <c r="E160" s="2">
        <f t="shared" si="7"/>
        <v>0</v>
      </c>
      <c r="F160">
        <f>IF(AG160&gt;'Devitation Price'!$B$1,'Devitation Price'!$B$1,AG160)</f>
        <v>0</v>
      </c>
      <c r="G160">
        <f>IF(AG160&gt;'Devitation Price'!$B$1,'Devitation Price'!$B$1,AG160)</f>
        <v>0</v>
      </c>
      <c r="H160">
        <f t="shared" si="8"/>
        <v>0</v>
      </c>
      <c r="I160">
        <f t="shared" si="8"/>
        <v>0</v>
      </c>
      <c r="AD160" s="2">
        <v>50.58</v>
      </c>
      <c r="AE160" s="2">
        <v>0</v>
      </c>
      <c r="AF160">
        <v>0</v>
      </c>
      <c r="AG160">
        <f>AE160+AF160*'Devitation Price'!$B$2</f>
        <v>0</v>
      </c>
    </row>
    <row r="161" spans="1:33" x14ac:dyDescent="0.2">
      <c r="A161" s="2">
        <v>50.59</v>
      </c>
      <c r="B161" s="2">
        <f t="shared" si="6"/>
        <v>0</v>
      </c>
      <c r="C161" s="2">
        <f t="shared" si="6"/>
        <v>0</v>
      </c>
      <c r="D161" s="2">
        <f t="shared" si="6"/>
        <v>0</v>
      </c>
      <c r="E161" s="2">
        <f t="shared" si="7"/>
        <v>0</v>
      </c>
      <c r="F161">
        <f>IF(AG161&gt;'Devitation Price'!$B$1,'Devitation Price'!$B$1,AG161)</f>
        <v>0</v>
      </c>
      <c r="G161">
        <f>IF(AG161&gt;'Devitation Price'!$B$1,'Devitation Price'!$B$1,AG161)</f>
        <v>0</v>
      </c>
      <c r="H161">
        <f t="shared" si="8"/>
        <v>0</v>
      </c>
      <c r="I161">
        <f t="shared" si="8"/>
        <v>0</v>
      </c>
      <c r="AD161" s="2">
        <v>50.59</v>
      </c>
      <c r="AE161" s="2">
        <v>0</v>
      </c>
      <c r="AF161">
        <v>0</v>
      </c>
      <c r="AG161">
        <f>AE161+AF161*'Devitation Price'!$B$2</f>
        <v>0</v>
      </c>
    </row>
    <row r="162" spans="1:33" x14ac:dyDescent="0.2">
      <c r="A162" s="2">
        <v>50.6</v>
      </c>
      <c r="B162" s="2">
        <f t="shared" si="6"/>
        <v>0</v>
      </c>
      <c r="C162" s="2">
        <f t="shared" si="6"/>
        <v>0</v>
      </c>
      <c r="D162" s="2">
        <f t="shared" si="6"/>
        <v>0</v>
      </c>
      <c r="E162" s="2">
        <f t="shared" si="7"/>
        <v>0</v>
      </c>
      <c r="F162">
        <f>IF(AG162&gt;'Devitation Price'!$B$1,'Devitation Price'!$B$1,AG162)</f>
        <v>0</v>
      </c>
      <c r="G162">
        <f>IF(AG162&gt;'Devitation Price'!$B$1,'Devitation Price'!$B$1,AG162)</f>
        <v>0</v>
      </c>
      <c r="H162">
        <f t="shared" si="8"/>
        <v>0</v>
      </c>
      <c r="I162">
        <f t="shared" si="8"/>
        <v>0</v>
      </c>
      <c r="AD162" s="2">
        <v>50.6</v>
      </c>
      <c r="AE162" s="2">
        <v>0</v>
      </c>
      <c r="AF162">
        <v>0</v>
      </c>
      <c r="AG162">
        <f>AE162+AF162*'Devitation Price'!$B$2</f>
        <v>0</v>
      </c>
    </row>
    <row r="163" spans="1:33" x14ac:dyDescent="0.2">
      <c r="A163" s="2">
        <v>50.61</v>
      </c>
      <c r="B163" s="2">
        <f t="shared" si="6"/>
        <v>0</v>
      </c>
      <c r="C163" s="2">
        <f t="shared" si="6"/>
        <v>0</v>
      </c>
      <c r="D163" s="2">
        <f t="shared" si="6"/>
        <v>0</v>
      </c>
      <c r="E163" s="2">
        <f t="shared" si="7"/>
        <v>0</v>
      </c>
      <c r="F163">
        <f>IF(AG163&gt;'Devitation Price'!$B$1,'Devitation Price'!$B$1,AG163)</f>
        <v>0</v>
      </c>
      <c r="G163">
        <f>IF(AG163&gt;'Devitation Price'!$B$1,'Devitation Price'!$B$1,AG163)</f>
        <v>0</v>
      </c>
      <c r="H163">
        <f t="shared" si="8"/>
        <v>0</v>
      </c>
      <c r="I163">
        <f t="shared" si="8"/>
        <v>0</v>
      </c>
      <c r="AD163" s="2">
        <v>50.61</v>
      </c>
      <c r="AE163" s="2">
        <v>0</v>
      </c>
      <c r="AF163">
        <v>0</v>
      </c>
      <c r="AG163">
        <f>AE163+AF163*'Devitation Price'!$B$2</f>
        <v>0</v>
      </c>
    </row>
    <row r="164" spans="1:33" x14ac:dyDescent="0.2">
      <c r="A164" s="2">
        <v>50.62</v>
      </c>
      <c r="B164" s="2">
        <f t="shared" si="6"/>
        <v>0</v>
      </c>
      <c r="C164" s="2">
        <f t="shared" si="6"/>
        <v>0</v>
      </c>
      <c r="D164" s="2">
        <f t="shared" si="6"/>
        <v>0</v>
      </c>
      <c r="E164" s="2">
        <f t="shared" si="7"/>
        <v>0</v>
      </c>
      <c r="F164">
        <f>IF(AG164&gt;'Devitation Price'!$B$1,'Devitation Price'!$B$1,AG164)</f>
        <v>0</v>
      </c>
      <c r="G164">
        <f>IF(AG164&gt;'Devitation Price'!$B$1,'Devitation Price'!$B$1,AG164)</f>
        <v>0</v>
      </c>
      <c r="H164">
        <f t="shared" si="8"/>
        <v>0</v>
      </c>
      <c r="I164">
        <f t="shared" si="8"/>
        <v>0</v>
      </c>
      <c r="AD164" s="2">
        <v>50.62</v>
      </c>
      <c r="AE164" s="2">
        <v>0</v>
      </c>
      <c r="AF164">
        <v>0</v>
      </c>
      <c r="AG164">
        <f>AE164+AF164*'Devitation Price'!$B$2</f>
        <v>0</v>
      </c>
    </row>
    <row r="165" spans="1:33" x14ac:dyDescent="0.2">
      <c r="A165" s="2">
        <v>50.63</v>
      </c>
      <c r="B165" s="2">
        <f t="shared" si="6"/>
        <v>0</v>
      </c>
      <c r="C165" s="2">
        <f t="shared" si="6"/>
        <v>0</v>
      </c>
      <c r="D165" s="2">
        <f t="shared" si="6"/>
        <v>0</v>
      </c>
      <c r="E165" s="2">
        <f t="shared" si="7"/>
        <v>0</v>
      </c>
      <c r="F165">
        <f>IF(AG165&gt;'Devitation Price'!$B$1,'Devitation Price'!$B$1,AG165)</f>
        <v>0</v>
      </c>
      <c r="G165">
        <f>IF(AG165&gt;'Devitation Price'!$B$1,'Devitation Price'!$B$1,AG165)</f>
        <v>0</v>
      </c>
      <c r="H165">
        <f t="shared" si="8"/>
        <v>0</v>
      </c>
      <c r="I165">
        <f t="shared" si="8"/>
        <v>0</v>
      </c>
      <c r="AD165" s="2">
        <v>50.63</v>
      </c>
      <c r="AE165" s="2">
        <v>0</v>
      </c>
      <c r="AF165">
        <v>0</v>
      </c>
      <c r="AG165">
        <f>AE165+AF165*'Devitation Price'!$B$2</f>
        <v>0</v>
      </c>
    </row>
    <row r="166" spans="1:33" x14ac:dyDescent="0.2">
      <c r="A166" s="2">
        <v>50.64</v>
      </c>
      <c r="B166" s="2">
        <f t="shared" si="6"/>
        <v>0</v>
      </c>
      <c r="C166" s="2">
        <f t="shared" si="6"/>
        <v>0</v>
      </c>
      <c r="D166" s="2">
        <f t="shared" si="6"/>
        <v>0</v>
      </c>
      <c r="E166" s="2">
        <f t="shared" si="7"/>
        <v>0</v>
      </c>
      <c r="F166">
        <f>IF(AG166&gt;'Devitation Price'!$B$1,'Devitation Price'!$B$1,AG166)</f>
        <v>0</v>
      </c>
      <c r="G166">
        <f>IF(AG166&gt;'Devitation Price'!$B$1,'Devitation Price'!$B$1,AG166)</f>
        <v>0</v>
      </c>
      <c r="H166">
        <f t="shared" si="8"/>
        <v>0</v>
      </c>
      <c r="I166">
        <f t="shared" si="8"/>
        <v>0</v>
      </c>
      <c r="AD166" s="2">
        <v>50.64</v>
      </c>
      <c r="AE166" s="2">
        <v>0</v>
      </c>
      <c r="AF166">
        <v>0</v>
      </c>
      <c r="AG166">
        <f>AE166+AF166*'Devitation Price'!$B$2</f>
        <v>0</v>
      </c>
    </row>
    <row r="167" spans="1:33" x14ac:dyDescent="0.2">
      <c r="A167" s="2">
        <v>50.65</v>
      </c>
      <c r="B167" s="2">
        <f t="shared" si="6"/>
        <v>0</v>
      </c>
      <c r="C167" s="2">
        <f t="shared" si="6"/>
        <v>0</v>
      </c>
      <c r="D167" s="2">
        <f t="shared" si="6"/>
        <v>0</v>
      </c>
      <c r="E167" s="2">
        <f t="shared" si="7"/>
        <v>0</v>
      </c>
      <c r="F167">
        <f>IF(AG167&gt;'Devitation Price'!$B$1,'Devitation Price'!$B$1,AG167)</f>
        <v>0</v>
      </c>
      <c r="G167">
        <f>IF(AG167&gt;'Devitation Price'!$B$1,'Devitation Price'!$B$1,AG167)</f>
        <v>0</v>
      </c>
      <c r="H167">
        <f t="shared" si="8"/>
        <v>0</v>
      </c>
      <c r="I167">
        <f t="shared" si="8"/>
        <v>0</v>
      </c>
      <c r="AD167" s="2">
        <v>50.65</v>
      </c>
      <c r="AE167" s="2">
        <v>0</v>
      </c>
      <c r="AF167">
        <v>0</v>
      </c>
      <c r="AG167">
        <f>AE167+AF167*'Devitation Price'!$B$2</f>
        <v>0</v>
      </c>
    </row>
    <row r="168" spans="1:33" x14ac:dyDescent="0.2">
      <c r="A168" s="2">
        <v>50.66</v>
      </c>
      <c r="B168" s="2">
        <f t="shared" si="6"/>
        <v>0</v>
      </c>
      <c r="C168" s="2">
        <f t="shared" si="6"/>
        <v>0</v>
      </c>
      <c r="D168" s="2">
        <f t="shared" si="6"/>
        <v>0</v>
      </c>
      <c r="E168" s="2">
        <f t="shared" si="7"/>
        <v>0</v>
      </c>
      <c r="F168">
        <f>IF(AG168&gt;'Devitation Price'!$B$1,'Devitation Price'!$B$1,AG168)</f>
        <v>0</v>
      </c>
      <c r="G168">
        <f>IF(AG168&gt;'Devitation Price'!$B$1,'Devitation Price'!$B$1,AG168)</f>
        <v>0</v>
      </c>
      <c r="H168">
        <f t="shared" si="8"/>
        <v>0</v>
      </c>
      <c r="I168">
        <f t="shared" si="8"/>
        <v>0</v>
      </c>
      <c r="AD168" s="2">
        <v>50.66</v>
      </c>
      <c r="AE168" s="2">
        <v>0</v>
      </c>
      <c r="AF168">
        <v>0</v>
      </c>
      <c r="AG168">
        <f>AE168+AF168*'Devitation Price'!$B$2</f>
        <v>0</v>
      </c>
    </row>
    <row r="169" spans="1:33" x14ac:dyDescent="0.2">
      <c r="A169" s="2">
        <v>50.67</v>
      </c>
      <c r="B169" s="2">
        <f t="shared" si="6"/>
        <v>0</v>
      </c>
      <c r="C169" s="2">
        <f t="shared" si="6"/>
        <v>0</v>
      </c>
      <c r="D169" s="2">
        <f t="shared" si="6"/>
        <v>0</v>
      </c>
      <c r="E169" s="2">
        <f t="shared" si="7"/>
        <v>0</v>
      </c>
      <c r="F169">
        <f>IF(AG169&gt;'Devitation Price'!$B$1,'Devitation Price'!$B$1,AG169)</f>
        <v>0</v>
      </c>
      <c r="G169">
        <f>IF(AG169&gt;'Devitation Price'!$B$1,'Devitation Price'!$B$1,AG169)</f>
        <v>0</v>
      </c>
      <c r="H169">
        <f t="shared" si="8"/>
        <v>0</v>
      </c>
      <c r="I169">
        <f t="shared" si="8"/>
        <v>0</v>
      </c>
      <c r="AD169" s="2">
        <v>50.67</v>
      </c>
      <c r="AE169" s="2">
        <v>0</v>
      </c>
      <c r="AF169">
        <v>0</v>
      </c>
      <c r="AG169">
        <f>AE169+AF169*'Devitation Price'!$B$2</f>
        <v>0</v>
      </c>
    </row>
    <row r="170" spans="1:33" x14ac:dyDescent="0.2">
      <c r="A170" s="2">
        <v>50.68</v>
      </c>
      <c r="B170" s="2">
        <f t="shared" si="6"/>
        <v>0</v>
      </c>
      <c r="C170" s="2">
        <f t="shared" si="6"/>
        <v>0</v>
      </c>
      <c r="D170" s="2">
        <f t="shared" si="6"/>
        <v>0</v>
      </c>
      <c r="E170" s="2">
        <f t="shared" si="7"/>
        <v>0</v>
      </c>
      <c r="F170">
        <f>IF(AG170&gt;'Devitation Price'!$B$1,'Devitation Price'!$B$1,AG170)</f>
        <v>0</v>
      </c>
      <c r="G170">
        <f>IF(AG170&gt;'Devitation Price'!$B$1,'Devitation Price'!$B$1,AG170)</f>
        <v>0</v>
      </c>
      <c r="H170">
        <f t="shared" si="8"/>
        <v>0</v>
      </c>
      <c r="I170">
        <f t="shared" si="8"/>
        <v>0</v>
      </c>
      <c r="AD170" s="2">
        <v>50.68</v>
      </c>
      <c r="AE170" s="2">
        <v>0</v>
      </c>
      <c r="AF170">
        <v>0</v>
      </c>
      <c r="AG170">
        <f>AE170+AF170*'Devitation Price'!$B$2</f>
        <v>0</v>
      </c>
    </row>
    <row r="171" spans="1:33" x14ac:dyDescent="0.2">
      <c r="A171" s="2">
        <v>50.69</v>
      </c>
      <c r="B171" s="2">
        <f t="shared" si="6"/>
        <v>0</v>
      </c>
      <c r="C171" s="2">
        <f t="shared" si="6"/>
        <v>0</v>
      </c>
      <c r="D171" s="2">
        <f t="shared" si="6"/>
        <v>0</v>
      </c>
      <c r="E171" s="2">
        <f t="shared" si="7"/>
        <v>0</v>
      </c>
      <c r="F171">
        <f>IF(AG171&gt;'Devitation Price'!$B$1,'Devitation Price'!$B$1,AG171)</f>
        <v>0</v>
      </c>
      <c r="G171">
        <f>IF(AG171&gt;'Devitation Price'!$B$1,'Devitation Price'!$B$1,AG171)</f>
        <v>0</v>
      </c>
      <c r="H171">
        <f t="shared" si="8"/>
        <v>0</v>
      </c>
      <c r="I171">
        <f t="shared" si="8"/>
        <v>0</v>
      </c>
      <c r="AD171" s="2">
        <v>50.69</v>
      </c>
      <c r="AE171" s="2">
        <v>0</v>
      </c>
      <c r="AF171">
        <v>0</v>
      </c>
      <c r="AG171">
        <f>AE171+AF171*'Devitation Price'!$B$2</f>
        <v>0</v>
      </c>
    </row>
    <row r="172" spans="1:33" x14ac:dyDescent="0.2">
      <c r="A172" s="2">
        <v>50.7</v>
      </c>
      <c r="B172" s="2">
        <f t="shared" si="6"/>
        <v>0</v>
      </c>
      <c r="C172" s="2">
        <f t="shared" si="6"/>
        <v>0</v>
      </c>
      <c r="D172" s="2">
        <f t="shared" si="6"/>
        <v>0</v>
      </c>
      <c r="E172" s="2">
        <f t="shared" si="7"/>
        <v>0</v>
      </c>
      <c r="F172">
        <f>IF(AG172&gt;'Devitation Price'!$B$1,'Devitation Price'!$B$1,AG172)</f>
        <v>0</v>
      </c>
      <c r="G172">
        <f>IF(AG172&gt;'Devitation Price'!$B$1,'Devitation Price'!$B$1,AG172)</f>
        <v>0</v>
      </c>
      <c r="H172">
        <f t="shared" si="8"/>
        <v>0</v>
      </c>
      <c r="I172">
        <f t="shared" si="8"/>
        <v>0</v>
      </c>
      <c r="AD172" s="2">
        <v>50.7</v>
      </c>
      <c r="AE172" s="2">
        <v>0</v>
      </c>
      <c r="AF172">
        <v>0</v>
      </c>
      <c r="AG172">
        <f>AE172+AF172*'Devitation Price'!$B$2</f>
        <v>0</v>
      </c>
    </row>
    <row r="173" spans="1:33" x14ac:dyDescent="0.2">
      <c r="A173" s="2">
        <v>50.71</v>
      </c>
      <c r="B173" s="2">
        <f t="shared" si="6"/>
        <v>0</v>
      </c>
      <c r="C173" s="2">
        <f t="shared" si="6"/>
        <v>0</v>
      </c>
      <c r="D173" s="2">
        <f t="shared" si="6"/>
        <v>0</v>
      </c>
      <c r="E173" s="2">
        <f t="shared" si="7"/>
        <v>0</v>
      </c>
      <c r="F173">
        <f>IF(AG173&gt;'Devitation Price'!$B$1,'Devitation Price'!$B$1,AG173)</f>
        <v>0</v>
      </c>
      <c r="G173">
        <f>IF(AG173&gt;'Devitation Price'!$B$1,'Devitation Price'!$B$1,AG173)</f>
        <v>0</v>
      </c>
      <c r="H173">
        <f t="shared" si="8"/>
        <v>0</v>
      </c>
      <c r="I173">
        <f t="shared" si="8"/>
        <v>0</v>
      </c>
      <c r="AD173" s="2">
        <v>50.71</v>
      </c>
      <c r="AE173" s="2">
        <v>0</v>
      </c>
      <c r="AF173">
        <v>0</v>
      </c>
      <c r="AG173">
        <f>AE173+AF173*'Devitation Price'!$B$2</f>
        <v>0</v>
      </c>
    </row>
    <row r="174" spans="1:33" x14ac:dyDescent="0.2">
      <c r="A174" s="2">
        <v>50.72</v>
      </c>
      <c r="B174" s="2">
        <f t="shared" si="6"/>
        <v>0</v>
      </c>
      <c r="C174" s="2">
        <f t="shared" si="6"/>
        <v>0</v>
      </c>
      <c r="D174" s="2">
        <f t="shared" si="6"/>
        <v>0</v>
      </c>
      <c r="E174" s="2">
        <f t="shared" si="7"/>
        <v>0</v>
      </c>
      <c r="F174">
        <f>IF(AG174&gt;'Devitation Price'!$B$1,'Devitation Price'!$B$1,AG174)</f>
        <v>0</v>
      </c>
      <c r="G174">
        <f>IF(AG174&gt;'Devitation Price'!$B$1,'Devitation Price'!$B$1,AG174)</f>
        <v>0</v>
      </c>
      <c r="H174">
        <f t="shared" si="8"/>
        <v>0</v>
      </c>
      <c r="I174">
        <f t="shared" si="8"/>
        <v>0</v>
      </c>
      <c r="AD174" s="2">
        <v>50.72</v>
      </c>
      <c r="AE174" s="2">
        <v>0</v>
      </c>
      <c r="AF174">
        <v>0</v>
      </c>
      <c r="AG174">
        <f>AE174+AF174*'Devitation Price'!$B$2</f>
        <v>0</v>
      </c>
    </row>
    <row r="175" spans="1:33" x14ac:dyDescent="0.2">
      <c r="A175" s="2">
        <v>50.73</v>
      </c>
      <c r="B175" s="2">
        <f t="shared" si="6"/>
        <v>0</v>
      </c>
      <c r="C175" s="2">
        <f t="shared" si="6"/>
        <v>0</v>
      </c>
      <c r="D175" s="2">
        <f t="shared" si="6"/>
        <v>0</v>
      </c>
      <c r="E175" s="2">
        <f t="shared" si="7"/>
        <v>0</v>
      </c>
      <c r="F175">
        <f>IF(AG175&gt;'Devitation Price'!$B$1,'Devitation Price'!$B$1,AG175)</f>
        <v>0</v>
      </c>
      <c r="G175">
        <f>IF(AG175&gt;'Devitation Price'!$B$1,'Devitation Price'!$B$1,AG175)</f>
        <v>0</v>
      </c>
      <c r="H175">
        <f t="shared" si="8"/>
        <v>0</v>
      </c>
      <c r="I175">
        <f t="shared" si="8"/>
        <v>0</v>
      </c>
      <c r="AD175" s="2">
        <v>50.73</v>
      </c>
      <c r="AE175" s="2">
        <v>0</v>
      </c>
      <c r="AF175">
        <v>0</v>
      </c>
      <c r="AG175">
        <f>AE175+AF175*'Devitation Price'!$B$2</f>
        <v>0</v>
      </c>
    </row>
    <row r="176" spans="1:33" x14ac:dyDescent="0.2">
      <c r="A176" s="2">
        <v>50.74</v>
      </c>
      <c r="B176" s="2">
        <f t="shared" si="6"/>
        <v>0</v>
      </c>
      <c r="C176" s="2">
        <f t="shared" si="6"/>
        <v>0</v>
      </c>
      <c r="D176" s="2">
        <f t="shared" si="6"/>
        <v>0</v>
      </c>
      <c r="E176" s="2">
        <f t="shared" si="7"/>
        <v>0</v>
      </c>
      <c r="F176">
        <f>IF(AG176&gt;'Devitation Price'!$B$1,'Devitation Price'!$B$1,AG176)</f>
        <v>0</v>
      </c>
      <c r="G176">
        <f>IF(AG176&gt;'Devitation Price'!$B$1,'Devitation Price'!$B$1,AG176)</f>
        <v>0</v>
      </c>
      <c r="H176">
        <f t="shared" si="8"/>
        <v>0</v>
      </c>
      <c r="I176">
        <f t="shared" si="8"/>
        <v>0</v>
      </c>
      <c r="AD176" s="2">
        <v>50.74</v>
      </c>
      <c r="AE176" s="2">
        <v>0</v>
      </c>
      <c r="AF176">
        <v>0</v>
      </c>
      <c r="AG176">
        <f>AE176+AF176*'Devitation Price'!$B$2</f>
        <v>0</v>
      </c>
    </row>
    <row r="177" spans="1:33" x14ac:dyDescent="0.2">
      <c r="A177" s="2">
        <v>50.75</v>
      </c>
      <c r="B177" s="2">
        <f t="shared" si="6"/>
        <v>0</v>
      </c>
      <c r="C177" s="2">
        <f t="shared" si="6"/>
        <v>0</v>
      </c>
      <c r="D177" s="2">
        <f t="shared" si="6"/>
        <v>0</v>
      </c>
      <c r="E177" s="2">
        <f t="shared" si="7"/>
        <v>0</v>
      </c>
      <c r="F177">
        <f>IF(AG177&gt;'Devitation Price'!$B$1,'Devitation Price'!$B$1,AG177)</f>
        <v>0</v>
      </c>
      <c r="G177">
        <f>IF(AG177&gt;'Devitation Price'!$B$1,'Devitation Price'!$B$1,AG177)</f>
        <v>0</v>
      </c>
      <c r="H177">
        <f t="shared" si="8"/>
        <v>0</v>
      </c>
      <c r="I177">
        <f t="shared" si="8"/>
        <v>0</v>
      </c>
      <c r="AD177" s="2">
        <v>50.75</v>
      </c>
      <c r="AE177" s="2">
        <v>0</v>
      </c>
      <c r="AF177">
        <v>0</v>
      </c>
      <c r="AG177">
        <f>AE177+AF177*'Devitation Price'!$B$2</f>
        <v>0</v>
      </c>
    </row>
    <row r="178" spans="1:33" x14ac:dyDescent="0.2">
      <c r="A178" s="2">
        <v>50.76</v>
      </c>
      <c r="B178" s="2">
        <f t="shared" si="6"/>
        <v>0</v>
      </c>
      <c r="C178" s="2">
        <f t="shared" si="6"/>
        <v>0</v>
      </c>
      <c r="D178" s="2">
        <f t="shared" si="6"/>
        <v>0</v>
      </c>
      <c r="E178" s="2">
        <f t="shared" si="7"/>
        <v>0</v>
      </c>
      <c r="F178">
        <f>IF(AG178&gt;'Devitation Price'!$B$1,'Devitation Price'!$B$1,AG178)</f>
        <v>0</v>
      </c>
      <c r="G178">
        <f>IF(AG178&gt;'Devitation Price'!$B$1,'Devitation Price'!$B$1,AG178)</f>
        <v>0</v>
      </c>
      <c r="H178">
        <f t="shared" si="8"/>
        <v>0</v>
      </c>
      <c r="I178">
        <f t="shared" si="8"/>
        <v>0</v>
      </c>
      <c r="AD178" s="2">
        <v>50.76</v>
      </c>
      <c r="AE178" s="2">
        <v>0</v>
      </c>
      <c r="AF178">
        <v>0</v>
      </c>
      <c r="AG178">
        <f>AE178+AF178*'Devitation Price'!$B$2</f>
        <v>0</v>
      </c>
    </row>
    <row r="179" spans="1:33" x14ac:dyDescent="0.2">
      <c r="A179" s="2">
        <v>50.77</v>
      </c>
      <c r="B179" s="2">
        <f t="shared" si="6"/>
        <v>0</v>
      </c>
      <c r="C179" s="2">
        <f t="shared" si="6"/>
        <v>0</v>
      </c>
      <c r="D179" s="2">
        <f t="shared" si="6"/>
        <v>0</v>
      </c>
      <c r="E179" s="2">
        <f t="shared" si="7"/>
        <v>0</v>
      </c>
      <c r="F179">
        <f>IF(AG179&gt;'Devitation Price'!$B$1,'Devitation Price'!$B$1,AG179)</f>
        <v>0</v>
      </c>
      <c r="G179">
        <f>IF(AG179&gt;'Devitation Price'!$B$1,'Devitation Price'!$B$1,AG179)</f>
        <v>0</v>
      </c>
      <c r="H179">
        <f t="shared" si="8"/>
        <v>0</v>
      </c>
      <c r="I179">
        <f t="shared" si="8"/>
        <v>0</v>
      </c>
      <c r="AD179" s="2">
        <v>50.77</v>
      </c>
      <c r="AE179" s="2">
        <v>0</v>
      </c>
      <c r="AF179">
        <v>0</v>
      </c>
      <c r="AG179">
        <f>AE179+AF179*'Devitation Price'!$B$2</f>
        <v>0</v>
      </c>
    </row>
    <row r="180" spans="1:33" x14ac:dyDescent="0.2">
      <c r="A180" s="2">
        <v>50.78</v>
      </c>
      <c r="B180" s="2">
        <f t="shared" si="6"/>
        <v>0</v>
      </c>
      <c r="C180" s="2">
        <f t="shared" si="6"/>
        <v>0</v>
      </c>
      <c r="D180" s="2">
        <f t="shared" si="6"/>
        <v>0</v>
      </c>
      <c r="E180" s="2">
        <f t="shared" si="7"/>
        <v>0</v>
      </c>
      <c r="F180">
        <f>IF(AG180&gt;'Devitation Price'!$B$1,'Devitation Price'!$B$1,AG180)</f>
        <v>0</v>
      </c>
      <c r="G180">
        <f>IF(AG180&gt;'Devitation Price'!$B$1,'Devitation Price'!$B$1,AG180)</f>
        <v>0</v>
      </c>
      <c r="H180">
        <f t="shared" si="8"/>
        <v>0</v>
      </c>
      <c r="I180">
        <f t="shared" si="8"/>
        <v>0</v>
      </c>
      <c r="AD180" s="2">
        <v>50.78</v>
      </c>
      <c r="AE180" s="2">
        <v>0</v>
      </c>
      <c r="AF180">
        <v>0</v>
      </c>
      <c r="AG180">
        <f>AE180+AF180*'Devitation Price'!$B$2</f>
        <v>0</v>
      </c>
    </row>
    <row r="181" spans="1:33" x14ac:dyDescent="0.2">
      <c r="A181" s="2">
        <v>50.79</v>
      </c>
      <c r="B181" s="2">
        <f t="shared" si="6"/>
        <v>0</v>
      </c>
      <c r="C181" s="2">
        <f t="shared" si="6"/>
        <v>0</v>
      </c>
      <c r="D181" s="2">
        <f t="shared" si="6"/>
        <v>0</v>
      </c>
      <c r="E181" s="2">
        <f t="shared" si="7"/>
        <v>0</v>
      </c>
      <c r="F181">
        <f>IF(AG181&gt;'Devitation Price'!$B$1,'Devitation Price'!$B$1,AG181)</f>
        <v>0</v>
      </c>
      <c r="G181">
        <f>IF(AG181&gt;'Devitation Price'!$B$1,'Devitation Price'!$B$1,AG181)</f>
        <v>0</v>
      </c>
      <c r="H181">
        <f t="shared" si="8"/>
        <v>0</v>
      </c>
      <c r="I181">
        <f t="shared" si="8"/>
        <v>0</v>
      </c>
      <c r="AD181" s="2">
        <v>50.79</v>
      </c>
      <c r="AE181" s="2">
        <v>0</v>
      </c>
      <c r="AF181">
        <v>0</v>
      </c>
      <c r="AG181">
        <f>AE181+AF181*'Devitation Price'!$B$2</f>
        <v>0</v>
      </c>
    </row>
    <row r="182" spans="1:33" x14ac:dyDescent="0.2">
      <c r="A182" s="2">
        <v>50.8</v>
      </c>
      <c r="B182" s="2">
        <f t="shared" si="6"/>
        <v>0</v>
      </c>
      <c r="C182" s="2">
        <f t="shared" si="6"/>
        <v>0</v>
      </c>
      <c r="D182" s="2">
        <f t="shared" si="6"/>
        <v>0</v>
      </c>
      <c r="E182" s="2">
        <f t="shared" si="7"/>
        <v>0</v>
      </c>
      <c r="F182">
        <f>IF(AG182&gt;'Devitation Price'!$B$1,'Devitation Price'!$B$1,AG182)</f>
        <v>0</v>
      </c>
      <c r="G182">
        <f>IF(AG182&gt;'Devitation Price'!$B$1,'Devitation Price'!$B$1,AG182)</f>
        <v>0</v>
      </c>
      <c r="H182">
        <f t="shared" si="8"/>
        <v>0</v>
      </c>
      <c r="I182">
        <f t="shared" si="8"/>
        <v>0</v>
      </c>
      <c r="AD182" s="2">
        <v>50.8</v>
      </c>
      <c r="AE182" s="2">
        <v>0</v>
      </c>
      <c r="AF182">
        <v>0</v>
      </c>
      <c r="AG182">
        <f>AE182+AF182*'Devitation Price'!$B$2</f>
        <v>0</v>
      </c>
    </row>
    <row r="183" spans="1:33" x14ac:dyDescent="0.2">
      <c r="A183" s="2">
        <v>50.81</v>
      </c>
      <c r="B183" s="2">
        <f t="shared" si="6"/>
        <v>0</v>
      </c>
      <c r="C183" s="2">
        <f t="shared" si="6"/>
        <v>0</v>
      </c>
      <c r="D183" s="2">
        <f t="shared" si="6"/>
        <v>0</v>
      </c>
      <c r="E183" s="2">
        <f t="shared" si="7"/>
        <v>0</v>
      </c>
      <c r="F183">
        <f>IF(AG183&gt;'Devitation Price'!$B$1,'Devitation Price'!$B$1,AG183)</f>
        <v>0</v>
      </c>
      <c r="G183">
        <f>IF(AG183&gt;'Devitation Price'!$B$1,'Devitation Price'!$B$1,AG183)</f>
        <v>0</v>
      </c>
      <c r="H183">
        <f t="shared" si="8"/>
        <v>0</v>
      </c>
      <c r="I183">
        <f t="shared" si="8"/>
        <v>0</v>
      </c>
      <c r="AD183" s="2">
        <v>50.81</v>
      </c>
      <c r="AE183" s="2">
        <v>0</v>
      </c>
      <c r="AF183">
        <v>0</v>
      </c>
      <c r="AG183">
        <f>AE183+AF183*'Devitation Price'!$B$2</f>
        <v>0</v>
      </c>
    </row>
    <row r="184" spans="1:33" x14ac:dyDescent="0.2">
      <c r="A184" s="2">
        <v>50.82</v>
      </c>
      <c r="B184" s="2">
        <f t="shared" si="6"/>
        <v>0</v>
      </c>
      <c r="C184" s="2">
        <f t="shared" si="6"/>
        <v>0</v>
      </c>
      <c r="D184" s="2">
        <f t="shared" si="6"/>
        <v>0</v>
      </c>
      <c r="E184" s="2">
        <f t="shared" si="7"/>
        <v>0</v>
      </c>
      <c r="F184">
        <f>IF(AG184&gt;'Devitation Price'!$B$1,'Devitation Price'!$B$1,AG184)</f>
        <v>0</v>
      </c>
      <c r="G184">
        <f>IF(AG184&gt;'Devitation Price'!$B$1,'Devitation Price'!$B$1,AG184)</f>
        <v>0</v>
      </c>
      <c r="H184">
        <f t="shared" si="8"/>
        <v>0</v>
      </c>
      <c r="I184">
        <f t="shared" si="8"/>
        <v>0</v>
      </c>
      <c r="AD184" s="2">
        <v>50.82</v>
      </c>
      <c r="AE184" s="2">
        <v>0</v>
      </c>
      <c r="AF184">
        <v>0</v>
      </c>
      <c r="AG184">
        <f>AE184+AF184*'Devitation Price'!$B$2</f>
        <v>0</v>
      </c>
    </row>
    <row r="185" spans="1:33" x14ac:dyDescent="0.2">
      <c r="A185" s="2">
        <v>50.83</v>
      </c>
      <c r="B185" s="2">
        <f t="shared" si="6"/>
        <v>0</v>
      </c>
      <c r="C185" s="2">
        <f t="shared" si="6"/>
        <v>0</v>
      </c>
      <c r="D185" s="2">
        <f t="shared" si="6"/>
        <v>0</v>
      </c>
      <c r="E185" s="2">
        <f t="shared" si="7"/>
        <v>0</v>
      </c>
      <c r="F185">
        <f>IF(AG185&gt;'Devitation Price'!$B$1,'Devitation Price'!$B$1,AG185)</f>
        <v>0</v>
      </c>
      <c r="G185">
        <f>IF(AG185&gt;'Devitation Price'!$B$1,'Devitation Price'!$B$1,AG185)</f>
        <v>0</v>
      </c>
      <c r="H185">
        <f t="shared" si="8"/>
        <v>0</v>
      </c>
      <c r="I185">
        <f t="shared" si="8"/>
        <v>0</v>
      </c>
      <c r="AD185" s="2">
        <v>50.83</v>
      </c>
      <c r="AE185" s="2">
        <v>0</v>
      </c>
      <c r="AF185">
        <v>0</v>
      </c>
      <c r="AG185">
        <f>AE185+AF185*'Devitation Price'!$B$2</f>
        <v>0</v>
      </c>
    </row>
    <row r="186" spans="1:33" x14ac:dyDescent="0.2">
      <c r="A186" s="2">
        <v>50.84</v>
      </c>
      <c r="B186" s="2">
        <f t="shared" si="6"/>
        <v>0</v>
      </c>
      <c r="C186" s="2">
        <f t="shared" si="6"/>
        <v>0</v>
      </c>
      <c r="D186" s="2">
        <f t="shared" si="6"/>
        <v>0</v>
      </c>
      <c r="E186" s="2">
        <f t="shared" si="7"/>
        <v>0</v>
      </c>
      <c r="F186">
        <f>IF(AG186&gt;'Devitation Price'!$B$1,'Devitation Price'!$B$1,AG186)</f>
        <v>0</v>
      </c>
      <c r="G186">
        <f>IF(AG186&gt;'Devitation Price'!$B$1,'Devitation Price'!$B$1,AG186)</f>
        <v>0</v>
      </c>
      <c r="H186">
        <f t="shared" si="8"/>
        <v>0</v>
      </c>
      <c r="I186">
        <f t="shared" si="8"/>
        <v>0</v>
      </c>
      <c r="AD186" s="2">
        <v>50.84</v>
      </c>
      <c r="AE186" s="2">
        <v>0</v>
      </c>
      <c r="AF186">
        <v>0</v>
      </c>
      <c r="AG186">
        <f>AE186+AF186*'Devitation Price'!$B$2</f>
        <v>0</v>
      </c>
    </row>
    <row r="187" spans="1:33" x14ac:dyDescent="0.2">
      <c r="A187" s="2">
        <v>50.85</v>
      </c>
      <c r="B187" s="2">
        <f t="shared" si="6"/>
        <v>0</v>
      </c>
      <c r="C187" s="2">
        <f t="shared" si="6"/>
        <v>0</v>
      </c>
      <c r="D187" s="2">
        <f t="shared" si="6"/>
        <v>0</v>
      </c>
      <c r="E187" s="2">
        <f t="shared" si="7"/>
        <v>0</v>
      </c>
      <c r="F187">
        <f>IF(AG187&gt;'Devitation Price'!$B$1,'Devitation Price'!$B$1,AG187)</f>
        <v>0</v>
      </c>
      <c r="G187">
        <f>IF(AG187&gt;'Devitation Price'!$B$1,'Devitation Price'!$B$1,AG187)</f>
        <v>0</v>
      </c>
      <c r="H187">
        <f t="shared" si="8"/>
        <v>0</v>
      </c>
      <c r="I187">
        <f t="shared" si="8"/>
        <v>0</v>
      </c>
      <c r="AD187" s="2">
        <v>50.85</v>
      </c>
      <c r="AE187" s="2">
        <v>0</v>
      </c>
      <c r="AF187">
        <v>0</v>
      </c>
      <c r="AG187">
        <f>AE187+AF187*'Devitation Price'!$B$2</f>
        <v>0</v>
      </c>
    </row>
    <row r="188" spans="1:33" x14ac:dyDescent="0.2">
      <c r="A188" s="2">
        <v>50.86</v>
      </c>
      <c r="B188" s="2">
        <f t="shared" si="6"/>
        <v>0</v>
      </c>
      <c r="C188" s="2">
        <f t="shared" si="6"/>
        <v>0</v>
      </c>
      <c r="D188" s="2">
        <f t="shared" si="6"/>
        <v>0</v>
      </c>
      <c r="E188" s="2">
        <f t="shared" si="7"/>
        <v>0</v>
      </c>
      <c r="F188">
        <f>IF(AG188&gt;'Devitation Price'!$B$1,'Devitation Price'!$B$1,AG188)</f>
        <v>0</v>
      </c>
      <c r="G188">
        <f>IF(AG188&gt;'Devitation Price'!$B$1,'Devitation Price'!$B$1,AG188)</f>
        <v>0</v>
      </c>
      <c r="H188">
        <f t="shared" si="8"/>
        <v>0</v>
      </c>
      <c r="I188">
        <f t="shared" si="8"/>
        <v>0</v>
      </c>
      <c r="AD188" s="2">
        <v>50.86</v>
      </c>
      <c r="AE188" s="2">
        <v>0</v>
      </c>
      <c r="AF188">
        <v>0</v>
      </c>
      <c r="AG188">
        <f>AE188+AF188*'Devitation Price'!$B$2</f>
        <v>0</v>
      </c>
    </row>
    <row r="189" spans="1:33" x14ac:dyDescent="0.2">
      <c r="A189" s="2">
        <v>50.87</v>
      </c>
      <c r="B189" s="2">
        <f t="shared" si="6"/>
        <v>0</v>
      </c>
      <c r="C189" s="2">
        <f t="shared" si="6"/>
        <v>0</v>
      </c>
      <c r="D189" s="2">
        <f t="shared" si="6"/>
        <v>0</v>
      </c>
      <c r="E189" s="2">
        <f t="shared" si="7"/>
        <v>0</v>
      </c>
      <c r="F189">
        <f>IF(AG189&gt;'Devitation Price'!$B$1,'Devitation Price'!$B$1,AG189)</f>
        <v>0</v>
      </c>
      <c r="G189">
        <f>IF(AG189&gt;'Devitation Price'!$B$1,'Devitation Price'!$B$1,AG189)</f>
        <v>0</v>
      </c>
      <c r="H189">
        <f t="shared" si="8"/>
        <v>0</v>
      </c>
      <c r="I189">
        <f t="shared" si="8"/>
        <v>0</v>
      </c>
      <c r="AD189" s="2">
        <v>50.87</v>
      </c>
      <c r="AE189" s="2">
        <v>0</v>
      </c>
      <c r="AF189">
        <v>0</v>
      </c>
      <c r="AG189">
        <f>AE189+AF189*'Devitation Price'!$B$2</f>
        <v>0</v>
      </c>
    </row>
    <row r="190" spans="1:33" x14ac:dyDescent="0.2">
      <c r="A190" s="2">
        <v>50.88</v>
      </c>
      <c r="B190" s="2">
        <f t="shared" si="6"/>
        <v>0</v>
      </c>
      <c r="C190" s="2">
        <f t="shared" si="6"/>
        <v>0</v>
      </c>
      <c r="D190" s="2">
        <f t="shared" si="6"/>
        <v>0</v>
      </c>
      <c r="E190" s="2">
        <f t="shared" si="7"/>
        <v>0</v>
      </c>
      <c r="F190">
        <f>IF(AG190&gt;'Devitation Price'!$B$1,'Devitation Price'!$B$1,AG190)</f>
        <v>0</v>
      </c>
      <c r="G190">
        <f>IF(AG190&gt;'Devitation Price'!$B$1,'Devitation Price'!$B$1,AG190)</f>
        <v>0</v>
      </c>
      <c r="H190">
        <f t="shared" si="8"/>
        <v>0</v>
      </c>
      <c r="I190">
        <f t="shared" si="8"/>
        <v>0</v>
      </c>
      <c r="AD190" s="2">
        <v>50.88</v>
      </c>
      <c r="AE190" s="2">
        <v>0</v>
      </c>
      <c r="AF190">
        <v>0</v>
      </c>
      <c r="AG190">
        <f>AE190+AF190*'Devitation Price'!$B$2</f>
        <v>0</v>
      </c>
    </row>
    <row r="191" spans="1:33" x14ac:dyDescent="0.2">
      <c r="A191" s="2">
        <v>50.89</v>
      </c>
      <c r="B191" s="2">
        <f t="shared" si="6"/>
        <v>0</v>
      </c>
      <c r="C191" s="2">
        <f t="shared" si="6"/>
        <v>0</v>
      </c>
      <c r="D191" s="2">
        <f t="shared" si="6"/>
        <v>0</v>
      </c>
      <c r="E191" s="2">
        <f t="shared" si="7"/>
        <v>0</v>
      </c>
      <c r="F191">
        <f>IF(AG191&gt;'Devitation Price'!$B$1,'Devitation Price'!$B$1,AG191)</f>
        <v>0</v>
      </c>
      <c r="G191">
        <f>IF(AG191&gt;'Devitation Price'!$B$1,'Devitation Price'!$B$1,AG191)</f>
        <v>0</v>
      </c>
      <c r="H191">
        <f t="shared" si="8"/>
        <v>0</v>
      </c>
      <c r="I191">
        <f t="shared" si="8"/>
        <v>0</v>
      </c>
      <c r="AD191" s="2">
        <v>50.89</v>
      </c>
      <c r="AE191" s="2">
        <v>0</v>
      </c>
      <c r="AF191">
        <v>0</v>
      </c>
      <c r="AG191">
        <f>AE191+AF191*'Devitation Price'!$B$2</f>
        <v>0</v>
      </c>
    </row>
    <row r="192" spans="1:33" x14ac:dyDescent="0.2">
      <c r="A192" s="2">
        <v>50.9</v>
      </c>
      <c r="B192" s="2">
        <f t="shared" si="6"/>
        <v>0</v>
      </c>
      <c r="C192" s="2">
        <f t="shared" si="6"/>
        <v>0</v>
      </c>
      <c r="D192" s="2">
        <f t="shared" si="6"/>
        <v>0</v>
      </c>
      <c r="E192" s="2">
        <f t="shared" si="7"/>
        <v>0</v>
      </c>
      <c r="F192">
        <f>IF(AG192&gt;'Devitation Price'!$B$1,'Devitation Price'!$B$1,AG192)</f>
        <v>0</v>
      </c>
      <c r="G192">
        <f>IF(AG192&gt;'Devitation Price'!$B$1,'Devitation Price'!$B$1,AG192)</f>
        <v>0</v>
      </c>
      <c r="H192">
        <f t="shared" si="8"/>
        <v>0</v>
      </c>
      <c r="I192">
        <f t="shared" si="8"/>
        <v>0</v>
      </c>
      <c r="AD192" s="2">
        <v>50.9</v>
      </c>
      <c r="AE192" s="2">
        <v>0</v>
      </c>
      <c r="AF192">
        <v>0</v>
      </c>
      <c r="AG192">
        <f>AE192+AF192*'Devitation Price'!$B$2</f>
        <v>0</v>
      </c>
    </row>
    <row r="193" spans="1:33" x14ac:dyDescent="0.2">
      <c r="A193" s="2">
        <v>50.91</v>
      </c>
      <c r="B193" s="2">
        <f t="shared" si="6"/>
        <v>0</v>
      </c>
      <c r="C193" s="2">
        <f t="shared" si="6"/>
        <v>0</v>
      </c>
      <c r="D193" s="2">
        <f t="shared" si="6"/>
        <v>0</v>
      </c>
      <c r="E193" s="2">
        <f t="shared" si="7"/>
        <v>0</v>
      </c>
      <c r="F193">
        <f>IF(AG193&gt;'Devitation Price'!$B$1,'Devitation Price'!$B$1,AG193)</f>
        <v>0</v>
      </c>
      <c r="G193">
        <f>IF(AG193&gt;'Devitation Price'!$B$1,'Devitation Price'!$B$1,AG193)</f>
        <v>0</v>
      </c>
      <c r="H193">
        <f t="shared" si="8"/>
        <v>0</v>
      </c>
      <c r="I193">
        <f t="shared" si="8"/>
        <v>0</v>
      </c>
      <c r="AD193" s="2">
        <v>50.91</v>
      </c>
      <c r="AE193" s="2">
        <v>0</v>
      </c>
      <c r="AF193">
        <v>0</v>
      </c>
      <c r="AG193">
        <f>AE193+AF193*'Devitation Price'!$B$2</f>
        <v>0</v>
      </c>
    </row>
    <row r="194" spans="1:33" x14ac:dyDescent="0.2">
      <c r="A194" s="2">
        <v>50.92</v>
      </c>
      <c r="B194" s="2">
        <f t="shared" si="6"/>
        <v>0</v>
      </c>
      <c r="C194" s="2">
        <f t="shared" si="6"/>
        <v>0</v>
      </c>
      <c r="D194" s="2">
        <f t="shared" si="6"/>
        <v>0</v>
      </c>
      <c r="E194" s="2">
        <f t="shared" si="7"/>
        <v>0</v>
      </c>
      <c r="F194">
        <f>IF(AG194&gt;'Devitation Price'!$B$1,'Devitation Price'!$B$1,AG194)</f>
        <v>0</v>
      </c>
      <c r="G194">
        <f>IF(AG194&gt;'Devitation Price'!$B$1,'Devitation Price'!$B$1,AG194)</f>
        <v>0</v>
      </c>
      <c r="H194">
        <f t="shared" si="8"/>
        <v>0</v>
      </c>
      <c r="I194">
        <f t="shared" si="8"/>
        <v>0</v>
      </c>
      <c r="AD194" s="2">
        <v>50.92</v>
      </c>
      <c r="AE194" s="2">
        <v>0</v>
      </c>
      <c r="AF194">
        <v>0</v>
      </c>
      <c r="AG194">
        <f>AE194+AF194*'Devitation Price'!$B$2</f>
        <v>0</v>
      </c>
    </row>
    <row r="195" spans="1:33" x14ac:dyDescent="0.2">
      <c r="A195" s="2">
        <v>50.93</v>
      </c>
      <c r="B195" s="2">
        <f t="shared" ref="B195:D202" si="9">ROUND(F195,2)</f>
        <v>0</v>
      </c>
      <c r="C195" s="2">
        <f t="shared" si="9"/>
        <v>0</v>
      </c>
      <c r="D195" s="2">
        <f t="shared" si="9"/>
        <v>0</v>
      </c>
      <c r="E195" s="2">
        <f t="shared" ref="E195:E202" si="10">C195</f>
        <v>0</v>
      </c>
      <c r="F195">
        <f>IF(AG195&gt;'Devitation Price'!$B$1,'Devitation Price'!$B$1,AG195)</f>
        <v>0</v>
      </c>
      <c r="G195">
        <f>IF(AG195&gt;'Devitation Price'!$B$1,'Devitation Price'!$B$1,AG195)</f>
        <v>0</v>
      </c>
      <c r="H195">
        <f t="shared" ref="H195:I202" si="11">F195</f>
        <v>0</v>
      </c>
      <c r="I195">
        <f t="shared" si="11"/>
        <v>0</v>
      </c>
      <c r="AD195" s="2">
        <v>50.93</v>
      </c>
      <c r="AE195" s="2">
        <v>0</v>
      </c>
      <c r="AF195">
        <v>0</v>
      </c>
      <c r="AG195">
        <f>AE195+AF195*'Devitation Price'!$B$2</f>
        <v>0</v>
      </c>
    </row>
    <row r="196" spans="1:33" x14ac:dyDescent="0.2">
      <c r="A196" s="2">
        <v>50.94</v>
      </c>
      <c r="B196" s="2">
        <f t="shared" si="9"/>
        <v>0</v>
      </c>
      <c r="C196" s="2">
        <f t="shared" si="9"/>
        <v>0</v>
      </c>
      <c r="D196" s="2">
        <f t="shared" si="9"/>
        <v>0</v>
      </c>
      <c r="E196" s="2">
        <f t="shared" si="10"/>
        <v>0</v>
      </c>
      <c r="F196">
        <f>IF(AG196&gt;'Devitation Price'!$B$1,'Devitation Price'!$B$1,AG196)</f>
        <v>0</v>
      </c>
      <c r="G196">
        <f>IF(AG196&gt;'Devitation Price'!$B$1,'Devitation Price'!$B$1,AG196)</f>
        <v>0</v>
      </c>
      <c r="H196">
        <f t="shared" si="11"/>
        <v>0</v>
      </c>
      <c r="I196">
        <f t="shared" si="11"/>
        <v>0</v>
      </c>
      <c r="AD196" s="2">
        <v>50.94</v>
      </c>
      <c r="AE196" s="2">
        <v>0</v>
      </c>
      <c r="AF196">
        <v>0</v>
      </c>
      <c r="AG196">
        <f>AE196+AF196*'Devitation Price'!$B$2</f>
        <v>0</v>
      </c>
    </row>
    <row r="197" spans="1:33" x14ac:dyDescent="0.2">
      <c r="A197" s="2">
        <v>50.95</v>
      </c>
      <c r="B197" s="2">
        <f t="shared" si="9"/>
        <v>0</v>
      </c>
      <c r="C197" s="2">
        <f t="shared" si="9"/>
        <v>0</v>
      </c>
      <c r="D197" s="2">
        <f t="shared" si="9"/>
        <v>0</v>
      </c>
      <c r="E197" s="2">
        <f t="shared" si="10"/>
        <v>0</v>
      </c>
      <c r="F197">
        <f>IF(AG197&gt;'Devitation Price'!$B$1,'Devitation Price'!$B$1,AG197)</f>
        <v>0</v>
      </c>
      <c r="G197">
        <f>IF(AG197&gt;'Devitation Price'!$B$1,'Devitation Price'!$B$1,AG197)</f>
        <v>0</v>
      </c>
      <c r="H197">
        <f t="shared" si="11"/>
        <v>0</v>
      </c>
      <c r="I197">
        <f t="shared" si="11"/>
        <v>0</v>
      </c>
      <c r="AD197" s="2">
        <v>50.95</v>
      </c>
      <c r="AE197" s="2">
        <v>0</v>
      </c>
      <c r="AF197">
        <v>0</v>
      </c>
      <c r="AG197">
        <f>AE197+AF197*'Devitation Price'!$B$2</f>
        <v>0</v>
      </c>
    </row>
    <row r="198" spans="1:33" x14ac:dyDescent="0.2">
      <c r="A198" s="2">
        <v>50.96</v>
      </c>
      <c r="B198" s="2">
        <f t="shared" si="9"/>
        <v>0</v>
      </c>
      <c r="C198" s="2">
        <f t="shared" si="9"/>
        <v>0</v>
      </c>
      <c r="D198" s="2">
        <f t="shared" si="9"/>
        <v>0</v>
      </c>
      <c r="E198" s="2">
        <f t="shared" si="10"/>
        <v>0</v>
      </c>
      <c r="F198">
        <f>IF(AG198&gt;'Devitation Price'!$B$1,'Devitation Price'!$B$1,AG198)</f>
        <v>0</v>
      </c>
      <c r="G198">
        <f>IF(AG198&gt;'Devitation Price'!$B$1,'Devitation Price'!$B$1,AG198)</f>
        <v>0</v>
      </c>
      <c r="H198">
        <f t="shared" si="11"/>
        <v>0</v>
      </c>
      <c r="I198">
        <f t="shared" si="11"/>
        <v>0</v>
      </c>
      <c r="AD198" s="2">
        <v>50.96</v>
      </c>
      <c r="AE198" s="2">
        <v>0</v>
      </c>
      <c r="AF198">
        <v>0</v>
      </c>
      <c r="AG198">
        <f>AE198+AF198*'Devitation Price'!$B$2</f>
        <v>0</v>
      </c>
    </row>
    <row r="199" spans="1:33" x14ac:dyDescent="0.2">
      <c r="A199" s="2">
        <v>50.97</v>
      </c>
      <c r="B199" s="2">
        <f t="shared" si="9"/>
        <v>0</v>
      </c>
      <c r="C199" s="2">
        <f t="shared" si="9"/>
        <v>0</v>
      </c>
      <c r="D199" s="2">
        <f t="shared" si="9"/>
        <v>0</v>
      </c>
      <c r="E199" s="2">
        <f t="shared" si="10"/>
        <v>0</v>
      </c>
      <c r="F199">
        <f>IF(AG199&gt;'Devitation Price'!$B$1,'Devitation Price'!$B$1,AG199)</f>
        <v>0</v>
      </c>
      <c r="G199">
        <f>IF(AG199&gt;'Devitation Price'!$B$1,'Devitation Price'!$B$1,AG199)</f>
        <v>0</v>
      </c>
      <c r="H199">
        <f t="shared" si="11"/>
        <v>0</v>
      </c>
      <c r="I199">
        <f t="shared" si="11"/>
        <v>0</v>
      </c>
      <c r="AD199" s="2">
        <v>50.97</v>
      </c>
      <c r="AE199" s="2">
        <v>0</v>
      </c>
      <c r="AF199">
        <v>0</v>
      </c>
      <c r="AG199">
        <f>AE199+AF199*'Devitation Price'!$B$2</f>
        <v>0</v>
      </c>
    </row>
    <row r="200" spans="1:33" x14ac:dyDescent="0.2">
      <c r="A200" s="2">
        <v>50.98</v>
      </c>
      <c r="B200" s="2">
        <f t="shared" si="9"/>
        <v>0</v>
      </c>
      <c r="C200" s="2">
        <f t="shared" si="9"/>
        <v>0</v>
      </c>
      <c r="D200" s="2">
        <f t="shared" si="9"/>
        <v>0</v>
      </c>
      <c r="E200" s="2">
        <f t="shared" si="10"/>
        <v>0</v>
      </c>
      <c r="F200">
        <f>IF(AG200&gt;'Devitation Price'!$B$1,'Devitation Price'!$B$1,AG200)</f>
        <v>0</v>
      </c>
      <c r="G200">
        <f>IF(AG200&gt;'Devitation Price'!$B$1,'Devitation Price'!$B$1,AG200)</f>
        <v>0</v>
      </c>
      <c r="H200">
        <f t="shared" si="11"/>
        <v>0</v>
      </c>
      <c r="I200">
        <f t="shared" si="11"/>
        <v>0</v>
      </c>
      <c r="AD200" s="2">
        <v>50.98</v>
      </c>
      <c r="AE200" s="2">
        <v>0</v>
      </c>
      <c r="AF200">
        <v>0</v>
      </c>
      <c r="AG200">
        <f>AE200+AF200*'Devitation Price'!$B$2</f>
        <v>0</v>
      </c>
    </row>
    <row r="201" spans="1:33" x14ac:dyDescent="0.2">
      <c r="A201" s="2">
        <v>50.99</v>
      </c>
      <c r="B201" s="2">
        <f t="shared" si="9"/>
        <v>0</v>
      </c>
      <c r="C201" s="2">
        <f t="shared" si="9"/>
        <v>0</v>
      </c>
      <c r="D201" s="2">
        <f t="shared" si="9"/>
        <v>0</v>
      </c>
      <c r="E201" s="2">
        <f t="shared" si="10"/>
        <v>0</v>
      </c>
      <c r="F201">
        <f>IF(AG201&gt;'Devitation Price'!$B$1,'Devitation Price'!$B$1,AG201)</f>
        <v>0</v>
      </c>
      <c r="G201">
        <f>IF(AG201&gt;'Devitation Price'!$B$1,'Devitation Price'!$B$1,AG201)</f>
        <v>0</v>
      </c>
      <c r="H201">
        <f t="shared" si="11"/>
        <v>0</v>
      </c>
      <c r="I201">
        <f t="shared" si="11"/>
        <v>0</v>
      </c>
      <c r="AD201" s="2">
        <v>50.99</v>
      </c>
      <c r="AE201" s="2">
        <v>0</v>
      </c>
      <c r="AF201">
        <v>0</v>
      </c>
      <c r="AG201">
        <f>AE201+AF201*'Devitation Price'!$B$2</f>
        <v>0</v>
      </c>
    </row>
    <row r="202" spans="1:33" x14ac:dyDescent="0.2">
      <c r="A202" s="2">
        <v>51</v>
      </c>
      <c r="B202" s="2">
        <f t="shared" si="9"/>
        <v>0</v>
      </c>
      <c r="C202" s="2">
        <f t="shared" si="9"/>
        <v>0</v>
      </c>
      <c r="D202" s="2">
        <f t="shared" si="9"/>
        <v>0</v>
      </c>
      <c r="E202" s="2">
        <f t="shared" si="10"/>
        <v>0</v>
      </c>
      <c r="F202">
        <f>IF(AG202&gt;'Devitation Price'!$B$1,'Devitation Price'!$B$1,AG202)</f>
        <v>0</v>
      </c>
      <c r="G202">
        <f>IF(AG202&gt;'Devitation Price'!$B$1,'Devitation Price'!$B$1,AG202)</f>
        <v>0</v>
      </c>
      <c r="H202">
        <f t="shared" si="11"/>
        <v>0</v>
      </c>
      <c r="I202">
        <f t="shared" si="11"/>
        <v>0</v>
      </c>
      <c r="AD202" s="2">
        <v>51</v>
      </c>
      <c r="AE202" s="2">
        <v>0</v>
      </c>
      <c r="AF202">
        <v>0</v>
      </c>
      <c r="AG202">
        <f>AE202+AF202*'Devitation Price'!$B$2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UIRate</vt:lpstr>
      <vt:lpstr>Devitation Price</vt:lpstr>
      <vt:lpstr>Sheet1</vt:lpstr>
    </vt:vector>
  </TitlesOfParts>
  <Company>CMS Computers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Rammohan</dc:creator>
  <cp:lastModifiedBy>Amol Patil</cp:lastModifiedBy>
  <cp:lastPrinted>2005-02-27T14:41:35Z</cp:lastPrinted>
  <dcterms:created xsi:type="dcterms:W3CDTF">2005-02-27T13:03:02Z</dcterms:created>
  <dcterms:modified xsi:type="dcterms:W3CDTF">2019-01-17T09:16:20Z</dcterms:modified>
</cp:coreProperties>
</file>