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5fd22783c7263/Documents/"/>
    </mc:Choice>
  </mc:AlternateContent>
  <xr:revisionPtr revIDLastSave="9" documentId="8_{01FE425F-8A69-48E3-ADD0-8CFF1B3E1DCD}" xr6:coauthVersionLast="47" xr6:coauthVersionMax="47" xr10:uidLastSave="{2CE96638-7D94-4BE7-ABF3-D600399E38A0}"/>
  <bookViews>
    <workbookView xWindow="-110" yWindow="-110" windowWidth="19420" windowHeight="10300" activeTab="2" xr2:uid="{A579AD30-8076-4158-85DC-F87A26CBE56E}"/>
  </bookViews>
  <sheets>
    <sheet name="Sheet1" sheetId="1" r:id="rId1"/>
    <sheet name="Sheet2" sheetId="2" r:id="rId2"/>
    <sheet name="Ledger" sheetId="3" r:id="rId3"/>
  </sheets>
  <definedNames>
    <definedName name="ExternalData_1" localSheetId="2" hidden="1">Ledger!$A$1:$Q$15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5" i="1" l="1"/>
  <c r="M15" i="1"/>
  <c r="N15" i="1" s="1"/>
  <c r="O14" i="1" s="1"/>
  <c r="N14" i="1"/>
  <c r="M14" i="1"/>
  <c r="O13" i="1"/>
  <c r="M13" i="1"/>
  <c r="N13" i="1" s="1"/>
  <c r="O12" i="1" s="1"/>
  <c r="M12" i="1"/>
  <c r="N12" i="1" s="1"/>
  <c r="O11" i="1" s="1"/>
  <c r="M11" i="1"/>
  <c r="N11" i="1" s="1"/>
  <c r="O10" i="1" s="1"/>
  <c r="N10" i="1"/>
  <c r="O9" i="1" s="1"/>
  <c r="M10" i="1"/>
  <c r="N9" i="1"/>
  <c r="O8" i="1" s="1"/>
  <c r="M9" i="1"/>
  <c r="N8" i="1"/>
  <c r="M8" i="1"/>
  <c r="O7" i="1"/>
  <c r="N7" i="1"/>
  <c r="M7" i="1"/>
  <c r="O6" i="1"/>
  <c r="M6" i="1"/>
  <c r="N6" i="1" s="1"/>
  <c r="O5" i="1"/>
  <c r="M5" i="1"/>
  <c r="N5" i="1" s="1"/>
  <c r="O4" i="1"/>
  <c r="M4" i="1"/>
  <c r="N4" i="1" s="1"/>
  <c r="O3" i="1"/>
  <c r="M3" i="1"/>
  <c r="N3" i="1" s="1"/>
  <c r="O2" i="1" s="1"/>
  <c r="M2" i="1"/>
  <c r="N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02DE49-99D3-4D37-9DB0-1890EB0F3D1F}" keepAlive="1" name="Query - Conacts" description="Connection to the 'Conacts' query in the workbook." type="5" refreshedVersion="0" background="1">
    <dbPr connection="Provider=Microsoft.Mashup.OleDb.1;Data Source=$Workbook$;Location=Conacts;Extended Properties=&quot;&quot;" command="SELECT * FROM [Conacts]"/>
  </connection>
  <connection id="2" xr16:uid="{7D324448-5C85-4C85-A65F-FD452AD81FFC}" keepAlive="1" name="Query - Ledger" description="Connection to the 'Ledger' query in the workbook." type="5" refreshedVersion="7" background="1" saveData="1">
    <dbPr connection="Provider=Microsoft.Mashup.OleDb.1;Data Source=$Workbook$;Location=Ledger;Extended Properties=&quot;&quot;" command="SELECT * FROM [Ledger]"/>
  </connection>
</connections>
</file>

<file path=xl/sharedStrings.xml><?xml version="1.0" encoding="utf-8"?>
<sst xmlns="http://schemas.openxmlformats.org/spreadsheetml/2006/main" count="120" uniqueCount="49">
  <si>
    <t>Roll No.</t>
  </si>
  <si>
    <t xml:space="preserve">Student  Name  </t>
  </si>
  <si>
    <t>class</t>
  </si>
  <si>
    <t xml:space="preserve">English </t>
  </si>
  <si>
    <t xml:space="preserve">Nepali </t>
  </si>
  <si>
    <t xml:space="preserve">Science </t>
  </si>
  <si>
    <t xml:space="preserve">Social   </t>
  </si>
  <si>
    <t xml:space="preserve">Computer </t>
  </si>
  <si>
    <t xml:space="preserve">Accounting </t>
  </si>
  <si>
    <t>Mathamatics</t>
  </si>
  <si>
    <t>OPT</t>
  </si>
  <si>
    <t>total Marks</t>
  </si>
  <si>
    <t>Obtained Total</t>
  </si>
  <si>
    <t>Percentage</t>
  </si>
  <si>
    <t>Division</t>
  </si>
  <si>
    <t>Surendra Bhandari</t>
  </si>
  <si>
    <t>Dinesh joSHI</t>
  </si>
  <si>
    <t>Himal Bhandari</t>
  </si>
  <si>
    <t>Bhuwan  Joshi</t>
  </si>
  <si>
    <t xml:space="preserve">Hark bahadur Bhandari </t>
  </si>
  <si>
    <t xml:space="preserve">Dev Bdr  Oli  </t>
  </si>
  <si>
    <t xml:space="preserve">Sher  bahadur Mall </t>
  </si>
  <si>
    <t xml:space="preserve">Roshan  kumar  Malla  </t>
  </si>
  <si>
    <t xml:space="preserve">Chakra  bdr  deuba </t>
  </si>
  <si>
    <t xml:space="preserve">Shyam  kumar Bist </t>
  </si>
  <si>
    <t xml:space="preserve">Himal  SINGH </t>
  </si>
  <si>
    <t xml:space="preserve">Puskar  raj joshi </t>
  </si>
  <si>
    <t xml:space="preserve">Krisha  kumar  OLI </t>
  </si>
  <si>
    <t>Ram  bahadur  chaudarz</t>
  </si>
  <si>
    <t>Email</t>
  </si>
  <si>
    <t>dineshjoshi@gmail.com</t>
  </si>
  <si>
    <t>surendrabhandari@gmail.com</t>
  </si>
  <si>
    <t>himalbhandari@gmail.com</t>
  </si>
  <si>
    <t>bhuwanjoshi@gmail.com</t>
  </si>
  <si>
    <t>harkbahadurbhandari@gmail.com</t>
  </si>
  <si>
    <t>devbdroli@gmail.com</t>
  </si>
  <si>
    <t>sherbahadurmall@gmail.com</t>
  </si>
  <si>
    <t>roshankumarmalla@gmail.com</t>
  </si>
  <si>
    <t>chakrabdrdeuba@gmail.com</t>
  </si>
  <si>
    <t>shyamkumarbist@gmail.com</t>
  </si>
  <si>
    <t>himalsingh@gmail.com</t>
  </si>
  <si>
    <t>puskarrajjoshi@gmail.com</t>
  </si>
  <si>
    <t>krishakumaroli@gmail.com</t>
  </si>
  <si>
    <t>rambahadurchaudarz@gmail.com</t>
  </si>
  <si>
    <t>Contact</t>
  </si>
  <si>
    <t>Third</t>
  </si>
  <si>
    <t>Fail</t>
  </si>
  <si>
    <t>First</t>
  </si>
  <si>
    <t>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</si>
</sst>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2" fillId="0" borderId="3" xfId="0" applyFont="1" applyBorder="1"/>
    <xf numFmtId="10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/>
    <xf numFmtId="0" fontId="4" fillId="3" borderId="3" xfId="0" applyFont="1" applyFill="1" applyBorder="1"/>
    <xf numFmtId="0" fontId="4" fillId="0" borderId="3" xfId="0" applyFont="1" applyBorder="1"/>
    <xf numFmtId="0" fontId="5" fillId="0" borderId="0" xfId="1"/>
    <xf numFmtId="0" fontId="1" fillId="2" borderId="7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1913F7-B0F0-4A60-B823-C65D48C7C4D1}" autoFormatId="16" applyNumberFormats="0" applyBorderFormats="0" applyFontFormats="0" applyPatternFormats="0" applyAlignmentFormats="0" applyWidthHeightFormats="0">
  <queryTableRefresh nextId="18">
    <queryTableFields count="17">
      <queryTableField id="1" name="Roll No." tableColumnId="1"/>
      <queryTableField id="2" name="Student  Name  " tableColumnId="2"/>
      <queryTableField id="3" name="class" tableColumnId="3"/>
      <queryTableField id="4" name="English " tableColumnId="4"/>
      <queryTableField id="5" name="Nepali " tableColumnId="5"/>
      <queryTableField id="6" name="Science " tableColumnId="6"/>
      <queryTableField id="7" name="Social   " tableColumnId="7"/>
      <queryTableField id="8" name="Computer " tableColumnId="8"/>
      <queryTableField id="9" name="Accounting " tableColumnId="9"/>
      <queryTableField id="10" name="Mathamatics" tableColumnId="10"/>
      <queryTableField id="11" name="OPT" tableColumnId="11"/>
      <queryTableField id="12" name="total Marks" tableColumnId="12"/>
      <queryTableField id="13" name="Obtained Total" tableColumnId="13"/>
      <queryTableField id="14" name="Percentage" tableColumnId="14"/>
      <queryTableField id="15" name="Division" tableColumnId="15"/>
      <queryTableField id="16" name="Email" tableColumnId="16"/>
      <queryTableField id="17" name="Contact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BA093-38C4-41EE-9431-27077A8B2D54}" name="Ledger" displayName="Ledger" ref="A1:O15" totalsRowShown="0" headerRowDxfId="23" dataDxfId="22" tableBorderDxfId="21">
  <autoFilter ref="A1:O15" xr:uid="{26ABA093-38C4-41EE-9431-27077A8B2D54}"/>
  <tableColumns count="15">
    <tableColumn id="1" xr3:uid="{283CFDEE-AC3A-486C-8CD1-E5F8450F18DA}" name="Roll No."/>
    <tableColumn id="2" xr3:uid="{441DE215-EAC2-45F2-A5CC-69B91B2FAD28}" name="Student  Name  " dataDxfId="20"/>
    <tableColumn id="3" xr3:uid="{E0813717-122B-4087-98E3-322EAC92C7B3}" name="class" dataDxfId="19"/>
    <tableColumn id="4" xr3:uid="{B36BB07A-B09F-4B7E-9688-4C94ED957363}" name="English " dataDxfId="18"/>
    <tableColumn id="5" xr3:uid="{BD701F56-A702-458E-A8CB-108EDCA6D114}" name="Nepali " dataDxfId="17"/>
    <tableColumn id="6" xr3:uid="{787A9466-AFF7-4264-807C-5EA2CC40C469}" name="Science " dataDxfId="16"/>
    <tableColumn id="7" xr3:uid="{9928DED6-1F7F-4ED0-B5B7-C03320670B94}" name="Social   " dataDxfId="15"/>
    <tableColumn id="8" xr3:uid="{82F9BAA4-B7EF-4856-9458-FA6330211B0C}" name="Computer " dataDxfId="14"/>
    <tableColumn id="9" xr3:uid="{6826E367-9BCF-46D5-A581-DC420A1571E8}" name="Accounting " dataDxfId="13"/>
    <tableColumn id="10" xr3:uid="{CA7CE8E4-1352-463A-8764-22C6CF9E9D73}" name="Mathamatics" dataDxfId="12"/>
    <tableColumn id="11" xr3:uid="{B5E24239-ECF7-4974-8963-3E229C113EE6}" name="OPT" dataDxfId="11"/>
    <tableColumn id="12" xr3:uid="{574EB965-6EED-4681-8222-3BCFFE0A06D3}" name="total Marks" dataDxfId="10"/>
    <tableColumn id="13" xr3:uid="{0F70A778-B194-4EAA-97C9-E7835BE47A38}" name="Obtained Total" dataDxfId="9">
      <calculatedColumnFormula>SUM(D2:K2)</calculatedColumnFormula>
    </tableColumn>
    <tableColumn id="14" xr3:uid="{9C8E719F-04F6-409D-A56F-C257FF3FE1EA}" name="Percentage" dataDxfId="8">
      <calculatedColumnFormula>M2/L2</calculatedColumnFormula>
    </tableColumn>
    <tableColumn id="15" xr3:uid="{3631B2E0-2598-43CA-A4AC-9A0E0A4B4CB0}" name="Division" dataDxfId="7">
      <calculatedColumnFormula>IF(COUNTIF(D2:K2,"&lt;40")&gt;0, "Fail", IF(N3&gt;=80%, "Distinction", IF(N3&gt;=60%, "First", IF(N3&gt;=50%,"Second", IF(N3&gt;=40%, "Third", "Fail" )))))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A22F82-4666-4DB4-AC1D-C08B2A19072A}" name="Conacts" displayName="Conacts" ref="A1:D15" totalsRowShown="0" tableBorderDxfId="5">
  <autoFilter ref="A1:D15" xr:uid="{33A22F82-4666-4DB4-AC1D-C08B2A19072A}"/>
  <tableColumns count="4">
    <tableColumn id="1" xr3:uid="{BA3B5B02-8B61-4612-A0A9-60EABA6FCA83}" name="Roll No." dataDxfId="4"/>
    <tableColumn id="2" xr3:uid="{1F7196F0-1256-4B6B-8F7F-4BB69447AB8A}" name="Student  Name  " dataDxfId="3"/>
    <tableColumn id="3" xr3:uid="{DF6243B5-2B6F-4D03-97D9-143772735C45}" name="Email"/>
    <tableColumn id="4" xr3:uid="{9A690DEC-90F4-47E9-9DC6-46FB923FF75A}" name="Conta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F184D5-B896-460F-A99F-1B33ECAF5A62}" name="Ledger_2" displayName="Ledger_2" ref="A1:Q15" tableType="queryTable" totalsRowShown="0">
  <autoFilter ref="A1:Q15" xr:uid="{63F184D5-B896-460F-A99F-1B33ECAF5A62}"/>
  <tableColumns count="17">
    <tableColumn id="1" xr3:uid="{26628E92-F4DB-4F84-956D-AE7785785ED4}" uniqueName="1" name="Roll No." queryTableFieldId="1"/>
    <tableColumn id="2" xr3:uid="{5CBF0E48-F236-4680-A4ED-A2A883C759F3}" uniqueName="2" name="Student  Name  " queryTableFieldId="2" dataDxfId="2"/>
    <tableColumn id="3" xr3:uid="{0111CD8F-91CF-468F-8BAD-285274EA3BEE}" uniqueName="3" name="class" queryTableFieldId="3"/>
    <tableColumn id="4" xr3:uid="{9934104E-FAAD-43C1-94D4-83E4F48965E9}" uniqueName="4" name="English " queryTableFieldId="4"/>
    <tableColumn id="5" xr3:uid="{DD81555F-A334-464D-B37C-C92624E5DAFB}" uniqueName="5" name="Nepali " queryTableFieldId="5"/>
    <tableColumn id="6" xr3:uid="{D67E9AFD-71BD-4474-909C-BD5951CC8804}" uniqueName="6" name="Science " queryTableFieldId="6"/>
    <tableColumn id="7" xr3:uid="{785413D5-AED9-4F3D-9364-AEBDA36E64B4}" uniqueName="7" name="Social   " queryTableFieldId="7"/>
    <tableColumn id="8" xr3:uid="{9BF8C568-EB16-4E16-BED6-497EAFC04FBD}" uniqueName="8" name="Computer " queryTableFieldId="8"/>
    <tableColumn id="9" xr3:uid="{C5A71162-0C90-436A-ACD4-6E35DF0F783F}" uniqueName="9" name="Accounting " queryTableFieldId="9"/>
    <tableColumn id="10" xr3:uid="{7BB8EBD7-90CA-46C8-9F18-1357F9278909}" uniqueName="10" name="Mathamatics" queryTableFieldId="10"/>
    <tableColumn id="11" xr3:uid="{8C64D05D-9E19-4816-885B-6A5B80845D90}" uniqueName="11" name="OPT" queryTableFieldId="11"/>
    <tableColumn id="12" xr3:uid="{B4A63FB7-989A-449C-9441-4A03C8BDBB13}" uniqueName="12" name="total Marks" queryTableFieldId="12"/>
    <tableColumn id="13" xr3:uid="{63EB9B9F-0BC4-4C8D-9AD7-ED4D8AFA5909}" uniqueName="13" name="Obtained Total" queryTableFieldId="13"/>
    <tableColumn id="14" xr3:uid="{A2267866-21E0-487D-A473-D406C46B5A90}" uniqueName="14" name="Percentage" queryTableFieldId="14"/>
    <tableColumn id="15" xr3:uid="{56B3092F-F94A-498D-A955-29D4622A28CB}" uniqueName="15" name="Division" queryTableFieldId="15" dataDxfId="1"/>
    <tableColumn id="16" xr3:uid="{4330990F-4509-4AD1-AF19-A335AF0D1D83}" uniqueName="16" name="Email" queryTableFieldId="16" dataDxfId="0"/>
    <tableColumn id="17" xr3:uid="{401E0D85-A83B-4269-A9E0-4D32CB7CA0D1}" uniqueName="17" name="Contac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hankumarmalla@gmail.com" TargetMode="External"/><Relationship Id="rId13" Type="http://schemas.openxmlformats.org/officeDocument/2006/relationships/hyperlink" Target="mailto:krishakumaroli@gmail.com" TargetMode="External"/><Relationship Id="rId3" Type="http://schemas.openxmlformats.org/officeDocument/2006/relationships/hyperlink" Target="mailto:himalbhandari@gmail.com" TargetMode="External"/><Relationship Id="rId7" Type="http://schemas.openxmlformats.org/officeDocument/2006/relationships/hyperlink" Target="mailto:sherbahadurmall@gmail.com" TargetMode="External"/><Relationship Id="rId12" Type="http://schemas.openxmlformats.org/officeDocument/2006/relationships/hyperlink" Target="mailto:puskarrajjoshi@gmail.com" TargetMode="External"/><Relationship Id="rId2" Type="http://schemas.openxmlformats.org/officeDocument/2006/relationships/hyperlink" Target="mailto:dineshjoshi@gmail.com" TargetMode="External"/><Relationship Id="rId1" Type="http://schemas.openxmlformats.org/officeDocument/2006/relationships/hyperlink" Target="mailto:surendrabhandari@gmail.com" TargetMode="External"/><Relationship Id="rId6" Type="http://schemas.openxmlformats.org/officeDocument/2006/relationships/hyperlink" Target="mailto:devbdroli@gmail.com" TargetMode="External"/><Relationship Id="rId11" Type="http://schemas.openxmlformats.org/officeDocument/2006/relationships/hyperlink" Target="mailto:himalsingh@gmail.com" TargetMode="External"/><Relationship Id="rId5" Type="http://schemas.openxmlformats.org/officeDocument/2006/relationships/hyperlink" Target="mailto:harkbahadurbhandari@gmail.com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mailto:shyamkumarbist@gmail.com" TargetMode="External"/><Relationship Id="rId4" Type="http://schemas.openxmlformats.org/officeDocument/2006/relationships/hyperlink" Target="mailto:bhuwanjoshi@gmail.com" TargetMode="External"/><Relationship Id="rId9" Type="http://schemas.openxmlformats.org/officeDocument/2006/relationships/hyperlink" Target="mailto:chakrabdrdeuba@gmail.com" TargetMode="External"/><Relationship Id="rId14" Type="http://schemas.openxmlformats.org/officeDocument/2006/relationships/hyperlink" Target="mailto:rambahadurchaudar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7BCA-08B0-4282-9A45-D50D25CDB36E}">
  <dimension ref="A1:O15"/>
  <sheetViews>
    <sheetView topLeftCell="B1" zoomScaleNormal="100" workbookViewId="0">
      <selection activeCell="D8" sqref="D8"/>
    </sheetView>
  </sheetViews>
  <sheetFormatPr defaultRowHeight="14.5" x14ac:dyDescent="0.35"/>
  <cols>
    <col min="1" max="1" width="9.54296875" bestFit="1" customWidth="1"/>
    <col min="2" max="2" width="21.36328125" bestFit="1" customWidth="1"/>
    <col min="3" max="3" width="7" bestFit="1" customWidth="1"/>
    <col min="4" max="4" width="11.6328125" bestFit="1" customWidth="1"/>
    <col min="5" max="5" width="11.08984375" bestFit="1" customWidth="1"/>
    <col min="6" max="6" width="11.90625" bestFit="1" customWidth="1"/>
    <col min="7" max="7" width="11.453125" bestFit="1" customWidth="1"/>
    <col min="8" max="8" width="14.26953125" bestFit="1" customWidth="1"/>
    <col min="9" max="9" width="15.08984375" bestFit="1" customWidth="1"/>
    <col min="10" max="10" width="16.36328125" bestFit="1" customWidth="1"/>
    <col min="11" max="11" width="8.81640625" bestFit="1" customWidth="1"/>
    <col min="12" max="12" width="12.81640625" bestFit="1" customWidth="1"/>
    <col min="13" max="13" width="10.90625" bestFit="1" customWidth="1"/>
    <col min="14" max="14" width="12.453125" bestFit="1" customWidth="1"/>
    <col min="15" max="15" width="9.6328125" bestFit="1" customWidth="1"/>
  </cols>
  <sheetData>
    <row r="1" spans="1:15" ht="2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5" t="s">
        <v>14</v>
      </c>
    </row>
    <row r="2" spans="1:15" x14ac:dyDescent="0.35">
      <c r="A2">
        <v>1</v>
      </c>
      <c r="B2" s="6" t="s">
        <v>15</v>
      </c>
      <c r="C2" s="6">
        <v>9</v>
      </c>
      <c r="D2" s="3">
        <v>80</v>
      </c>
      <c r="E2" s="3">
        <v>65</v>
      </c>
      <c r="F2" s="3">
        <v>40</v>
      </c>
      <c r="G2" s="3">
        <v>85</v>
      </c>
      <c r="H2" s="3">
        <v>40</v>
      </c>
      <c r="I2" s="3">
        <v>40</v>
      </c>
      <c r="J2" s="3">
        <v>80</v>
      </c>
      <c r="K2" s="3">
        <v>70</v>
      </c>
      <c r="L2" s="3">
        <v>800</v>
      </c>
      <c r="M2" s="3">
        <f t="shared" ref="M2:M15" si="0">SUM(D2:K2)</f>
        <v>500</v>
      </c>
      <c r="N2" s="7">
        <f t="shared" ref="N2:N15" si="1">M2/L2</f>
        <v>0.625</v>
      </c>
      <c r="O2" s="8" t="str">
        <f>IF(COUNTIF(D2:K2,"&lt;40")&gt;0, "Fail", IF(N3&gt;=80%, "Distinction", IF(N3&gt;=60%, "First", IF(N3&gt;=50%,"Second", IF(N3&gt;=40%, "Third", "Fail" )))))</f>
        <v>Third</v>
      </c>
    </row>
    <row r="3" spans="1:15" x14ac:dyDescent="0.35">
      <c r="A3">
        <v>2</v>
      </c>
      <c r="B3" s="6" t="s">
        <v>16</v>
      </c>
      <c r="C3" s="6">
        <v>9</v>
      </c>
      <c r="D3" s="3">
        <v>60</v>
      </c>
      <c r="E3" s="3">
        <v>60</v>
      </c>
      <c r="F3" s="3">
        <v>52</v>
      </c>
      <c r="G3" s="3">
        <v>25</v>
      </c>
      <c r="H3" s="3">
        <v>40</v>
      </c>
      <c r="I3" s="3">
        <v>55</v>
      </c>
      <c r="J3" s="3">
        <v>65</v>
      </c>
      <c r="K3" s="3">
        <v>25</v>
      </c>
      <c r="L3" s="3">
        <v>800</v>
      </c>
      <c r="M3" s="3">
        <f t="shared" si="0"/>
        <v>382</v>
      </c>
      <c r="N3" s="7">
        <f t="shared" si="1"/>
        <v>0.47749999999999998</v>
      </c>
      <c r="O3" s="8" t="str">
        <f t="shared" ref="O3:O15" si="2">IF(COUNTIF(D3:K3,"&lt;40")&gt;0, "Fail", IF(N4&gt;=80%, "Distinction", IF(N4&gt;=60%, "First", IF(N4&gt;=50%,"Second", IF(N4&gt;=40%, "Third", "Fail" )))))</f>
        <v>Fail</v>
      </c>
    </row>
    <row r="4" spans="1:15" x14ac:dyDescent="0.35">
      <c r="A4">
        <v>3</v>
      </c>
      <c r="B4" s="6" t="s">
        <v>17</v>
      </c>
      <c r="C4" s="6">
        <v>9</v>
      </c>
      <c r="D4" s="3">
        <v>55</v>
      </c>
      <c r="E4" s="3">
        <v>65</v>
      </c>
      <c r="F4" s="3">
        <v>50</v>
      </c>
      <c r="G4" s="3">
        <v>45</v>
      </c>
      <c r="H4" s="3">
        <v>35</v>
      </c>
      <c r="I4" s="3">
        <v>25</v>
      </c>
      <c r="J4" s="3">
        <v>75</v>
      </c>
      <c r="K4" s="3">
        <v>85</v>
      </c>
      <c r="L4" s="3">
        <v>800</v>
      </c>
      <c r="M4" s="3">
        <f t="shared" si="0"/>
        <v>435</v>
      </c>
      <c r="N4" s="7">
        <f t="shared" si="1"/>
        <v>0.54374999999999996</v>
      </c>
      <c r="O4" s="8" t="str">
        <f t="shared" si="2"/>
        <v>Fail</v>
      </c>
    </row>
    <row r="5" spans="1:15" x14ac:dyDescent="0.35">
      <c r="A5">
        <v>4</v>
      </c>
      <c r="B5" s="6" t="s">
        <v>18</v>
      </c>
      <c r="C5" s="6">
        <v>9</v>
      </c>
      <c r="D5" s="3">
        <v>40</v>
      </c>
      <c r="E5" s="3">
        <v>90</v>
      </c>
      <c r="F5" s="3">
        <v>80</v>
      </c>
      <c r="G5" s="3">
        <v>50</v>
      </c>
      <c r="H5" s="3">
        <v>58</v>
      </c>
      <c r="I5" s="3">
        <v>98</v>
      </c>
      <c r="J5" s="3">
        <v>23</v>
      </c>
      <c r="K5" s="3">
        <v>25</v>
      </c>
      <c r="L5" s="3">
        <v>800</v>
      </c>
      <c r="M5" s="3">
        <f t="shared" si="0"/>
        <v>464</v>
      </c>
      <c r="N5" s="7">
        <f t="shared" si="1"/>
        <v>0.57999999999999996</v>
      </c>
      <c r="O5" s="8" t="str">
        <f t="shared" si="2"/>
        <v>Fail</v>
      </c>
    </row>
    <row r="6" spans="1:15" x14ac:dyDescent="0.35">
      <c r="A6">
        <v>5</v>
      </c>
      <c r="B6" s="6" t="s">
        <v>19</v>
      </c>
      <c r="C6" s="6">
        <v>9</v>
      </c>
      <c r="D6" s="3">
        <v>35</v>
      </c>
      <c r="E6" s="3">
        <v>48</v>
      </c>
      <c r="F6" s="3">
        <v>65</v>
      </c>
      <c r="G6" s="3">
        <v>62</v>
      </c>
      <c r="H6" s="3">
        <v>82</v>
      </c>
      <c r="I6" s="3">
        <v>63</v>
      </c>
      <c r="J6" s="3">
        <v>65</v>
      </c>
      <c r="K6" s="3">
        <v>78</v>
      </c>
      <c r="L6" s="3">
        <v>800</v>
      </c>
      <c r="M6" s="3">
        <f t="shared" si="0"/>
        <v>498</v>
      </c>
      <c r="N6" s="7">
        <f t="shared" si="1"/>
        <v>0.62250000000000005</v>
      </c>
      <c r="O6" s="8" t="str">
        <f t="shared" si="2"/>
        <v>Fail</v>
      </c>
    </row>
    <row r="7" spans="1:15" x14ac:dyDescent="0.35">
      <c r="A7">
        <v>6</v>
      </c>
      <c r="B7" s="6" t="s">
        <v>20</v>
      </c>
      <c r="C7" s="6">
        <v>9</v>
      </c>
      <c r="D7" s="3">
        <v>23</v>
      </c>
      <c r="E7" s="3">
        <v>65</v>
      </c>
      <c r="F7" s="3">
        <v>57</v>
      </c>
      <c r="G7" s="3">
        <v>61</v>
      </c>
      <c r="H7" s="3">
        <v>91</v>
      </c>
      <c r="I7" s="3">
        <v>25</v>
      </c>
      <c r="J7" s="3">
        <v>30</v>
      </c>
      <c r="K7" s="3">
        <v>40</v>
      </c>
      <c r="L7" s="3">
        <v>800</v>
      </c>
      <c r="M7" s="3">
        <f t="shared" si="0"/>
        <v>392</v>
      </c>
      <c r="N7" s="7">
        <f t="shared" si="1"/>
        <v>0.49</v>
      </c>
      <c r="O7" s="8" t="str">
        <f t="shared" si="2"/>
        <v>Fail</v>
      </c>
    </row>
    <row r="8" spans="1:15" x14ac:dyDescent="0.35">
      <c r="A8">
        <v>7</v>
      </c>
      <c r="B8" s="6" t="s">
        <v>21</v>
      </c>
      <c r="C8" s="6">
        <v>9</v>
      </c>
      <c r="D8" s="3">
        <v>50</v>
      </c>
      <c r="E8" s="3">
        <v>55</v>
      </c>
      <c r="F8" s="3">
        <v>65</v>
      </c>
      <c r="G8" s="3">
        <v>72</v>
      </c>
      <c r="H8" s="3">
        <v>45</v>
      </c>
      <c r="I8" s="3">
        <v>40</v>
      </c>
      <c r="J8" s="3">
        <v>54</v>
      </c>
      <c r="K8" s="3">
        <v>62</v>
      </c>
      <c r="L8" s="3">
        <v>800</v>
      </c>
      <c r="M8" s="3">
        <f t="shared" si="0"/>
        <v>443</v>
      </c>
      <c r="N8" s="7">
        <f t="shared" si="1"/>
        <v>0.55374999999999996</v>
      </c>
      <c r="O8" s="8" t="str">
        <f t="shared" si="2"/>
        <v>First</v>
      </c>
    </row>
    <row r="9" spans="1:15" x14ac:dyDescent="0.35">
      <c r="A9">
        <v>8</v>
      </c>
      <c r="B9" s="6" t="s">
        <v>22</v>
      </c>
      <c r="C9" s="6">
        <v>9</v>
      </c>
      <c r="D9" s="3">
        <v>58</v>
      </c>
      <c r="E9" s="3">
        <v>65</v>
      </c>
      <c r="F9" s="3">
        <v>69</v>
      </c>
      <c r="G9" s="3">
        <v>70</v>
      </c>
      <c r="H9" s="3">
        <v>82</v>
      </c>
      <c r="I9" s="3">
        <v>63</v>
      </c>
      <c r="J9" s="3">
        <v>40</v>
      </c>
      <c r="K9" s="3">
        <v>45</v>
      </c>
      <c r="L9" s="3">
        <v>800</v>
      </c>
      <c r="M9" s="3">
        <f t="shared" si="0"/>
        <v>492</v>
      </c>
      <c r="N9" s="7">
        <f t="shared" si="1"/>
        <v>0.61499999999999999</v>
      </c>
      <c r="O9" s="8" t="str">
        <f t="shared" si="2"/>
        <v>First</v>
      </c>
    </row>
    <row r="10" spans="1:15" x14ac:dyDescent="0.35">
      <c r="A10">
        <v>9</v>
      </c>
      <c r="B10" s="6" t="s">
        <v>23</v>
      </c>
      <c r="C10" s="6">
        <v>9</v>
      </c>
      <c r="D10" s="3">
        <v>54</v>
      </c>
      <c r="E10" s="3">
        <v>85</v>
      </c>
      <c r="F10" s="3">
        <v>95</v>
      </c>
      <c r="G10" s="3">
        <v>65</v>
      </c>
      <c r="H10" s="3">
        <v>40</v>
      </c>
      <c r="I10" s="3">
        <v>65</v>
      </c>
      <c r="J10" s="3">
        <v>75</v>
      </c>
      <c r="K10" s="3">
        <v>88</v>
      </c>
      <c r="L10" s="3">
        <v>800</v>
      </c>
      <c r="M10" s="3">
        <f t="shared" si="0"/>
        <v>567</v>
      </c>
      <c r="N10" s="7">
        <f t="shared" si="1"/>
        <v>0.70874999999999999</v>
      </c>
      <c r="O10" s="8" t="str">
        <f t="shared" si="2"/>
        <v>Distinction</v>
      </c>
    </row>
    <row r="11" spans="1:15" x14ac:dyDescent="0.35">
      <c r="A11">
        <v>10</v>
      </c>
      <c r="B11" s="6" t="s">
        <v>24</v>
      </c>
      <c r="C11" s="6">
        <v>9</v>
      </c>
      <c r="D11" s="3">
        <v>80</v>
      </c>
      <c r="E11" s="3">
        <v>89</v>
      </c>
      <c r="F11" s="3">
        <v>90</v>
      </c>
      <c r="G11" s="3">
        <v>86</v>
      </c>
      <c r="H11" s="3">
        <v>87</v>
      </c>
      <c r="I11" s="3">
        <v>95</v>
      </c>
      <c r="J11" s="3">
        <v>83</v>
      </c>
      <c r="K11" s="3">
        <v>98</v>
      </c>
      <c r="L11" s="3">
        <v>800</v>
      </c>
      <c r="M11" s="3">
        <f t="shared" si="0"/>
        <v>708</v>
      </c>
      <c r="N11" s="7">
        <f t="shared" si="1"/>
        <v>0.88500000000000001</v>
      </c>
      <c r="O11" s="8" t="str">
        <f t="shared" si="2"/>
        <v>First</v>
      </c>
    </row>
    <row r="12" spans="1:15" x14ac:dyDescent="0.35">
      <c r="A12">
        <v>11</v>
      </c>
      <c r="B12" s="6" t="s">
        <v>25</v>
      </c>
      <c r="C12" s="6">
        <v>9</v>
      </c>
      <c r="D12" s="3">
        <v>65</v>
      </c>
      <c r="E12" s="3">
        <v>75</v>
      </c>
      <c r="F12" s="3">
        <v>85</v>
      </c>
      <c r="G12" s="3">
        <v>99</v>
      </c>
      <c r="H12" s="3">
        <v>74</v>
      </c>
      <c r="I12" s="3">
        <v>72</v>
      </c>
      <c r="J12" s="3">
        <v>86</v>
      </c>
      <c r="K12" s="3">
        <v>68</v>
      </c>
      <c r="L12" s="3">
        <v>800</v>
      </c>
      <c r="M12" s="3">
        <f t="shared" si="0"/>
        <v>624</v>
      </c>
      <c r="N12" s="7">
        <f t="shared" si="1"/>
        <v>0.78</v>
      </c>
      <c r="O12" s="8" t="str">
        <f>IF(COUNTIF(D12:K12,"&lt;40")&gt;0, "Fail", IF(N13&gt;=80%, "Distinction", IF(N13&gt;=60%, "First", IF(N13&gt;=50%,"Second", IF(N13&gt;=40%, "Third", "Fail" )))))</f>
        <v>First</v>
      </c>
    </row>
    <row r="13" spans="1:15" x14ac:dyDescent="0.35">
      <c r="A13">
        <v>12</v>
      </c>
      <c r="B13" s="6" t="s">
        <v>26</v>
      </c>
      <c r="C13" s="6">
        <v>9</v>
      </c>
      <c r="D13" s="3">
        <v>95</v>
      </c>
      <c r="E13" s="3">
        <v>65</v>
      </c>
      <c r="F13" s="3">
        <v>40</v>
      </c>
      <c r="G13" s="3">
        <v>65</v>
      </c>
      <c r="H13" s="3">
        <v>48</v>
      </c>
      <c r="I13" s="3">
        <v>65</v>
      </c>
      <c r="J13" s="3">
        <v>62</v>
      </c>
      <c r="K13" s="3">
        <v>82</v>
      </c>
      <c r="L13" s="3">
        <v>800</v>
      </c>
      <c r="M13" s="3">
        <f t="shared" si="0"/>
        <v>522</v>
      </c>
      <c r="N13" s="7">
        <f t="shared" si="1"/>
        <v>0.65249999999999997</v>
      </c>
      <c r="O13" s="8" t="str">
        <f t="shared" si="2"/>
        <v>First</v>
      </c>
    </row>
    <row r="14" spans="1:15" x14ac:dyDescent="0.35">
      <c r="A14">
        <v>13</v>
      </c>
      <c r="B14" s="6" t="s">
        <v>27</v>
      </c>
      <c r="C14" s="6">
        <v>9</v>
      </c>
      <c r="D14" s="3">
        <v>90</v>
      </c>
      <c r="E14" s="3">
        <v>86</v>
      </c>
      <c r="F14" s="3">
        <v>87</v>
      </c>
      <c r="G14" s="3">
        <v>95</v>
      </c>
      <c r="H14" s="3">
        <v>65</v>
      </c>
      <c r="I14" s="3">
        <v>57</v>
      </c>
      <c r="J14" s="3">
        <v>61</v>
      </c>
      <c r="K14" s="3">
        <v>91</v>
      </c>
      <c r="L14" s="3">
        <v>800</v>
      </c>
      <c r="M14" s="3">
        <f t="shared" si="0"/>
        <v>632</v>
      </c>
      <c r="N14" s="7">
        <f t="shared" si="1"/>
        <v>0.79</v>
      </c>
      <c r="O14" s="8" t="str">
        <f t="shared" si="2"/>
        <v>First</v>
      </c>
    </row>
    <row r="15" spans="1:15" x14ac:dyDescent="0.35">
      <c r="A15">
        <v>14</v>
      </c>
      <c r="B15" s="6" t="s">
        <v>28</v>
      </c>
      <c r="C15" s="6">
        <v>9</v>
      </c>
      <c r="D15" s="3">
        <v>85</v>
      </c>
      <c r="E15" s="3">
        <v>99</v>
      </c>
      <c r="F15" s="3">
        <v>74</v>
      </c>
      <c r="G15" s="3">
        <v>72</v>
      </c>
      <c r="H15" s="3">
        <v>55</v>
      </c>
      <c r="I15" s="3">
        <v>65</v>
      </c>
      <c r="J15" s="3">
        <v>72</v>
      </c>
      <c r="K15" s="3">
        <v>45</v>
      </c>
      <c r="L15" s="3">
        <v>800</v>
      </c>
      <c r="M15" s="3">
        <f t="shared" si="0"/>
        <v>567</v>
      </c>
      <c r="N15" s="7">
        <f t="shared" si="1"/>
        <v>0.70874999999999999</v>
      </c>
      <c r="O15" s="8" t="str">
        <f t="shared" si="2"/>
        <v>Fail</v>
      </c>
    </row>
  </sheetData>
  <conditionalFormatting sqref="A1:O15">
    <cfRule type="expression" dxfId="24" priority="1">
      <formula>$B1=$B$17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84B2-BCFB-43EB-829F-736A38C3EE92}">
  <dimension ref="A1:D15"/>
  <sheetViews>
    <sheetView workbookViewId="0">
      <selection activeCell="B7" sqref="B7"/>
    </sheetView>
  </sheetViews>
  <sheetFormatPr defaultRowHeight="14.5" x14ac:dyDescent="0.35"/>
  <cols>
    <col min="1" max="1" width="9.26953125" customWidth="1"/>
    <col min="2" max="2" width="21.36328125" bestFit="1" customWidth="1"/>
    <col min="3" max="3" width="29.1796875" customWidth="1"/>
    <col min="4" max="4" width="10.81640625" bestFit="1" customWidth="1"/>
  </cols>
  <sheetData>
    <row r="1" spans="1:4" x14ac:dyDescent="0.35">
      <c r="A1" s="13" t="s">
        <v>0</v>
      </c>
      <c r="B1" s="9" t="s">
        <v>1</v>
      </c>
      <c r="C1" t="s">
        <v>29</v>
      </c>
      <c r="D1" t="s">
        <v>44</v>
      </c>
    </row>
    <row r="2" spans="1:4" x14ac:dyDescent="0.35">
      <c r="A2" s="14">
        <v>1</v>
      </c>
      <c r="B2" s="10" t="s">
        <v>15</v>
      </c>
      <c r="C2" s="12" t="s">
        <v>31</v>
      </c>
      <c r="D2">
        <v>9849948147</v>
      </c>
    </row>
    <row r="3" spans="1:4" x14ac:dyDescent="0.35">
      <c r="A3" s="15">
        <v>2</v>
      </c>
      <c r="B3" s="11" t="s">
        <v>16</v>
      </c>
      <c r="C3" s="12" t="s">
        <v>30</v>
      </c>
      <c r="D3">
        <v>9863789955</v>
      </c>
    </row>
    <row r="4" spans="1:4" x14ac:dyDescent="0.35">
      <c r="A4" s="14">
        <v>3</v>
      </c>
      <c r="B4" s="10" t="s">
        <v>17</v>
      </c>
      <c r="C4" s="12" t="s">
        <v>32</v>
      </c>
      <c r="D4">
        <v>9743438226</v>
      </c>
    </row>
    <row r="5" spans="1:4" x14ac:dyDescent="0.35">
      <c r="A5" s="15">
        <v>4</v>
      </c>
      <c r="B5" s="11" t="s">
        <v>18</v>
      </c>
      <c r="C5" s="12" t="s">
        <v>33</v>
      </c>
      <c r="D5">
        <v>9807161137</v>
      </c>
    </row>
    <row r="6" spans="1:4" x14ac:dyDescent="0.35">
      <c r="A6" s="14">
        <v>5</v>
      </c>
      <c r="B6" s="10" t="s">
        <v>19</v>
      </c>
      <c r="C6" s="12" t="s">
        <v>34</v>
      </c>
      <c r="D6">
        <v>9818791877</v>
      </c>
    </row>
    <row r="7" spans="1:4" x14ac:dyDescent="0.35">
      <c r="A7" s="15">
        <v>6</v>
      </c>
      <c r="B7" s="11" t="s">
        <v>20</v>
      </c>
      <c r="C7" s="12" t="s">
        <v>35</v>
      </c>
      <c r="D7">
        <v>9841061499</v>
      </c>
    </row>
    <row r="8" spans="1:4" x14ac:dyDescent="0.35">
      <c r="A8" s="14">
        <v>7</v>
      </c>
      <c r="B8" s="10" t="s">
        <v>21</v>
      </c>
      <c r="C8" s="12" t="s">
        <v>36</v>
      </c>
      <c r="D8">
        <v>9841441222</v>
      </c>
    </row>
    <row r="9" spans="1:4" x14ac:dyDescent="0.35">
      <c r="A9" s="15">
        <v>8</v>
      </c>
      <c r="B9" s="11" t="s">
        <v>22</v>
      </c>
      <c r="C9" s="12" t="s">
        <v>37</v>
      </c>
      <c r="D9">
        <v>9803268435</v>
      </c>
    </row>
    <row r="10" spans="1:4" x14ac:dyDescent="0.35">
      <c r="A10" s="14">
        <v>9</v>
      </c>
      <c r="B10" s="10" t="s">
        <v>23</v>
      </c>
      <c r="C10" s="12" t="s">
        <v>38</v>
      </c>
      <c r="D10">
        <v>9803204472</v>
      </c>
    </row>
    <row r="11" spans="1:4" x14ac:dyDescent="0.35">
      <c r="A11" s="15">
        <v>10</v>
      </c>
      <c r="B11" s="11" t="s">
        <v>24</v>
      </c>
      <c r="C11" s="12" t="s">
        <v>39</v>
      </c>
      <c r="D11">
        <v>9851012210</v>
      </c>
    </row>
    <row r="12" spans="1:4" x14ac:dyDescent="0.35">
      <c r="A12" s="14">
        <v>11</v>
      </c>
      <c r="B12" s="10" t="s">
        <v>25</v>
      </c>
      <c r="C12" s="12" t="s">
        <v>40</v>
      </c>
      <c r="D12">
        <v>9866465667</v>
      </c>
    </row>
    <row r="13" spans="1:4" x14ac:dyDescent="0.35">
      <c r="A13" s="15">
        <v>12</v>
      </c>
      <c r="B13" s="11" t="s">
        <v>26</v>
      </c>
      <c r="C13" s="12" t="s">
        <v>41</v>
      </c>
      <c r="D13">
        <v>9822121222</v>
      </c>
    </row>
    <row r="14" spans="1:4" x14ac:dyDescent="0.35">
      <c r="A14" s="14">
        <v>13</v>
      </c>
      <c r="B14" s="10" t="s">
        <v>27</v>
      </c>
      <c r="C14" s="12" t="s">
        <v>42</v>
      </c>
      <c r="D14">
        <v>9866774666</v>
      </c>
    </row>
    <row r="15" spans="1:4" x14ac:dyDescent="0.35">
      <c r="A15" s="15">
        <v>14</v>
      </c>
      <c r="B15" s="11" t="s">
        <v>28</v>
      </c>
      <c r="C15" s="12" t="s">
        <v>43</v>
      </c>
      <c r="D15">
        <v>9828772777</v>
      </c>
    </row>
  </sheetData>
  <conditionalFormatting sqref="A1:B15">
    <cfRule type="expression" dxfId="6" priority="1">
      <formula>$B1=$B$17</formula>
    </cfRule>
  </conditionalFormatting>
  <hyperlinks>
    <hyperlink ref="C2" r:id="rId1" xr:uid="{F1DD3216-2C2C-42CA-814F-C6455DC35A4F}"/>
    <hyperlink ref="C3" r:id="rId2" xr:uid="{03D754FF-EF31-402A-836F-853E22D6B8AA}"/>
    <hyperlink ref="C4" r:id="rId3" xr:uid="{84DEAFB4-59FC-4D40-BE21-269B6510DCD6}"/>
    <hyperlink ref="C5" r:id="rId4" xr:uid="{228F1B95-516D-4656-AD5F-AAACF912A4B7}"/>
    <hyperlink ref="C6" r:id="rId5" xr:uid="{876F296B-AD5E-4FF6-B4D5-3048C15D8A84}"/>
    <hyperlink ref="C7" r:id="rId6" xr:uid="{FA09FC27-418A-40F4-AA83-2738640D9970}"/>
    <hyperlink ref="C8" r:id="rId7" xr:uid="{313EB9D6-C1AD-4FCE-9EA9-EC77A3F9E42B}"/>
    <hyperlink ref="C9" r:id="rId8" xr:uid="{E69E1A7B-CB49-4131-B33F-5930AF5FDDAC}"/>
    <hyperlink ref="C10" r:id="rId9" xr:uid="{CB632085-F0B0-455D-B40A-F86F5172AC15}"/>
    <hyperlink ref="C11" r:id="rId10" xr:uid="{E1D10EA9-3F12-4079-95D4-D287AAF26E82}"/>
    <hyperlink ref="C12" r:id="rId11" xr:uid="{C3FB2754-584B-469A-A160-56F5823A0820}"/>
    <hyperlink ref="C13" r:id="rId12" xr:uid="{8E212C99-90F4-4C87-BA45-CF963EA597D5}"/>
    <hyperlink ref="C14" r:id="rId13" xr:uid="{611A58F1-FCF0-4915-AB55-2E3AFCE15A1C}"/>
    <hyperlink ref="C15" r:id="rId14" xr:uid="{CAE3E0CD-0796-4D42-8600-93B3C313BCAF}"/>
  </hyperlinks>
  <pageMargins left="0.7" right="0.7" top="0.75" bottom="0.75" header="0.3" footer="0.3"/>
  <tableParts count="1"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2CB1-5B60-4D46-AD60-2A9619980B6B}">
  <dimension ref="A1:Q15"/>
  <sheetViews>
    <sheetView tabSelected="1" topLeftCell="J1" workbookViewId="0"/>
  </sheetViews>
  <sheetFormatPr defaultRowHeight="14.5" x14ac:dyDescent="0.35"/>
  <cols>
    <col min="1" max="1" width="9.54296875" bestFit="1" customWidth="1"/>
    <col min="2" max="2" width="21.36328125" bestFit="1" customWidth="1"/>
    <col min="3" max="3" width="7" bestFit="1" customWidth="1"/>
    <col min="4" max="4" width="9.36328125" bestFit="1" customWidth="1"/>
    <col min="5" max="5" width="8.81640625" bestFit="1" customWidth="1"/>
    <col min="6" max="6" width="9.6328125" bestFit="1" customWidth="1"/>
    <col min="7" max="7" width="9.1796875" bestFit="1" customWidth="1"/>
    <col min="8" max="8" width="12" bestFit="1" customWidth="1"/>
    <col min="9" max="9" width="12.81640625" bestFit="1" customWidth="1"/>
    <col min="10" max="10" width="14.08984375" bestFit="1" customWidth="1"/>
    <col min="11" max="11" width="6.54296875" bestFit="1" customWidth="1"/>
    <col min="12" max="12" width="12.81640625" bestFit="1" customWidth="1"/>
    <col min="13" max="13" width="15.7265625" bestFit="1" customWidth="1"/>
    <col min="14" max="14" width="12.453125" bestFit="1" customWidth="1"/>
    <col min="15" max="15" width="9.6328125" bestFit="1" customWidth="1"/>
    <col min="16" max="16" width="30" bestFit="1" customWidth="1"/>
    <col min="17" max="17" width="10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</v>
      </c>
      <c r="Q1" t="s">
        <v>44</v>
      </c>
    </row>
    <row r="2" spans="1:17" x14ac:dyDescent="0.35">
      <c r="A2">
        <v>1</v>
      </c>
      <c r="B2" s="16" t="s">
        <v>15</v>
      </c>
      <c r="C2">
        <v>9</v>
      </c>
      <c r="D2">
        <v>80</v>
      </c>
      <c r="E2">
        <v>65</v>
      </c>
      <c r="F2">
        <v>40</v>
      </c>
      <c r="G2">
        <v>85</v>
      </c>
      <c r="H2">
        <v>40</v>
      </c>
      <c r="I2">
        <v>40</v>
      </c>
      <c r="J2">
        <v>80</v>
      </c>
      <c r="K2">
        <v>70</v>
      </c>
      <c r="L2">
        <v>800</v>
      </c>
      <c r="M2">
        <v>500</v>
      </c>
      <c r="N2">
        <v>0.625</v>
      </c>
      <c r="O2" s="16" t="s">
        <v>45</v>
      </c>
      <c r="P2" s="16" t="s">
        <v>31</v>
      </c>
      <c r="Q2">
        <v>9849948147</v>
      </c>
    </row>
    <row r="3" spans="1:17" x14ac:dyDescent="0.35">
      <c r="A3">
        <v>2</v>
      </c>
      <c r="B3" s="16" t="s">
        <v>16</v>
      </c>
      <c r="C3">
        <v>9</v>
      </c>
      <c r="D3">
        <v>60</v>
      </c>
      <c r="E3">
        <v>60</v>
      </c>
      <c r="F3">
        <v>52</v>
      </c>
      <c r="G3">
        <v>25</v>
      </c>
      <c r="H3">
        <v>40</v>
      </c>
      <c r="I3">
        <v>55</v>
      </c>
      <c r="J3">
        <v>65</v>
      </c>
      <c r="K3">
        <v>25</v>
      </c>
      <c r="L3">
        <v>800</v>
      </c>
      <c r="M3">
        <v>382</v>
      </c>
      <c r="N3">
        <v>0.47749999999999998</v>
      </c>
      <c r="O3" s="16" t="s">
        <v>46</v>
      </c>
      <c r="P3" s="16" t="s">
        <v>30</v>
      </c>
      <c r="Q3">
        <v>9863789955</v>
      </c>
    </row>
    <row r="4" spans="1:17" x14ac:dyDescent="0.35">
      <c r="A4">
        <v>3</v>
      </c>
      <c r="B4" s="16" t="s">
        <v>17</v>
      </c>
      <c r="C4">
        <v>9</v>
      </c>
      <c r="D4">
        <v>55</v>
      </c>
      <c r="E4">
        <v>65</v>
      </c>
      <c r="F4">
        <v>50</v>
      </c>
      <c r="G4">
        <v>45</v>
      </c>
      <c r="H4">
        <v>35</v>
      </c>
      <c r="I4">
        <v>25</v>
      </c>
      <c r="J4">
        <v>75</v>
      </c>
      <c r="K4">
        <v>85</v>
      </c>
      <c r="L4">
        <v>800</v>
      </c>
      <c r="M4">
        <v>435</v>
      </c>
      <c r="N4">
        <v>0.54374999999999996</v>
      </c>
      <c r="O4" s="16" t="s">
        <v>46</v>
      </c>
      <c r="P4" s="16" t="s">
        <v>32</v>
      </c>
      <c r="Q4">
        <v>9743438226</v>
      </c>
    </row>
    <row r="5" spans="1:17" x14ac:dyDescent="0.35">
      <c r="A5">
        <v>4</v>
      </c>
      <c r="B5" s="16" t="s">
        <v>18</v>
      </c>
      <c r="C5">
        <v>9</v>
      </c>
      <c r="D5">
        <v>40</v>
      </c>
      <c r="E5">
        <v>90</v>
      </c>
      <c r="F5">
        <v>80</v>
      </c>
      <c r="G5">
        <v>50</v>
      </c>
      <c r="H5">
        <v>58</v>
      </c>
      <c r="I5">
        <v>98</v>
      </c>
      <c r="J5">
        <v>23</v>
      </c>
      <c r="K5">
        <v>25</v>
      </c>
      <c r="L5">
        <v>800</v>
      </c>
      <c r="M5">
        <v>464</v>
      </c>
      <c r="N5">
        <v>0.57999999999999996</v>
      </c>
      <c r="O5" s="16" t="s">
        <v>46</v>
      </c>
      <c r="P5" s="16" t="s">
        <v>33</v>
      </c>
      <c r="Q5">
        <v>9807161137</v>
      </c>
    </row>
    <row r="6" spans="1:17" x14ac:dyDescent="0.35">
      <c r="A6">
        <v>5</v>
      </c>
      <c r="B6" s="16" t="s">
        <v>19</v>
      </c>
      <c r="C6">
        <v>9</v>
      </c>
      <c r="D6">
        <v>35</v>
      </c>
      <c r="E6">
        <v>48</v>
      </c>
      <c r="F6">
        <v>65</v>
      </c>
      <c r="G6">
        <v>62</v>
      </c>
      <c r="H6">
        <v>82</v>
      </c>
      <c r="I6">
        <v>63</v>
      </c>
      <c r="J6">
        <v>65</v>
      </c>
      <c r="K6">
        <v>78</v>
      </c>
      <c r="L6">
        <v>800</v>
      </c>
      <c r="M6">
        <v>498</v>
      </c>
      <c r="N6">
        <v>0.62250000000000005</v>
      </c>
      <c r="O6" s="16" t="s">
        <v>46</v>
      </c>
      <c r="P6" s="16" t="s">
        <v>34</v>
      </c>
      <c r="Q6">
        <v>9818791877</v>
      </c>
    </row>
    <row r="7" spans="1:17" x14ac:dyDescent="0.35">
      <c r="A7">
        <v>6</v>
      </c>
      <c r="B7" s="16" t="s">
        <v>20</v>
      </c>
      <c r="C7">
        <v>9</v>
      </c>
      <c r="D7">
        <v>23</v>
      </c>
      <c r="E7">
        <v>65</v>
      </c>
      <c r="F7">
        <v>57</v>
      </c>
      <c r="G7">
        <v>61</v>
      </c>
      <c r="H7">
        <v>91</v>
      </c>
      <c r="I7">
        <v>25</v>
      </c>
      <c r="J7">
        <v>30</v>
      </c>
      <c r="K7">
        <v>40</v>
      </c>
      <c r="L7">
        <v>800</v>
      </c>
      <c r="M7">
        <v>392</v>
      </c>
      <c r="N7">
        <v>0.49</v>
      </c>
      <c r="O7" s="16" t="s">
        <v>46</v>
      </c>
      <c r="P7" s="16" t="s">
        <v>35</v>
      </c>
      <c r="Q7">
        <v>9841061499</v>
      </c>
    </row>
    <row r="8" spans="1:17" x14ac:dyDescent="0.35">
      <c r="A8">
        <v>7</v>
      </c>
      <c r="B8" s="16" t="s">
        <v>21</v>
      </c>
      <c r="C8">
        <v>9</v>
      </c>
      <c r="D8">
        <v>50</v>
      </c>
      <c r="E8">
        <v>55</v>
      </c>
      <c r="F8">
        <v>65</v>
      </c>
      <c r="G8">
        <v>72</v>
      </c>
      <c r="H8">
        <v>45</v>
      </c>
      <c r="I8">
        <v>40</v>
      </c>
      <c r="J8">
        <v>54</v>
      </c>
      <c r="K8">
        <v>62</v>
      </c>
      <c r="L8">
        <v>800</v>
      </c>
      <c r="M8">
        <v>443</v>
      </c>
      <c r="N8">
        <v>0.55374999999999996</v>
      </c>
      <c r="O8" s="16" t="s">
        <v>47</v>
      </c>
      <c r="P8" s="16" t="s">
        <v>36</v>
      </c>
      <c r="Q8">
        <v>9841441222</v>
      </c>
    </row>
    <row r="9" spans="1:17" x14ac:dyDescent="0.35">
      <c r="A9">
        <v>8</v>
      </c>
      <c r="B9" s="16" t="s">
        <v>22</v>
      </c>
      <c r="C9">
        <v>9</v>
      </c>
      <c r="D9">
        <v>58</v>
      </c>
      <c r="E9">
        <v>65</v>
      </c>
      <c r="F9">
        <v>69</v>
      </c>
      <c r="G9">
        <v>70</v>
      </c>
      <c r="H9">
        <v>82</v>
      </c>
      <c r="I9">
        <v>63</v>
      </c>
      <c r="J9">
        <v>40</v>
      </c>
      <c r="K9">
        <v>45</v>
      </c>
      <c r="L9">
        <v>800</v>
      </c>
      <c r="M9">
        <v>492</v>
      </c>
      <c r="N9">
        <v>0.61499999999999999</v>
      </c>
      <c r="O9" s="16" t="s">
        <v>47</v>
      </c>
      <c r="P9" s="16" t="s">
        <v>37</v>
      </c>
      <c r="Q9">
        <v>9803268435</v>
      </c>
    </row>
    <row r="10" spans="1:17" x14ac:dyDescent="0.35">
      <c r="A10">
        <v>9</v>
      </c>
      <c r="B10" s="16" t="s">
        <v>23</v>
      </c>
      <c r="C10">
        <v>9</v>
      </c>
      <c r="D10">
        <v>54</v>
      </c>
      <c r="E10">
        <v>85</v>
      </c>
      <c r="F10">
        <v>95</v>
      </c>
      <c r="G10">
        <v>65</v>
      </c>
      <c r="H10">
        <v>40</v>
      </c>
      <c r="I10">
        <v>65</v>
      </c>
      <c r="J10">
        <v>75</v>
      </c>
      <c r="K10">
        <v>88</v>
      </c>
      <c r="L10">
        <v>800</v>
      </c>
      <c r="M10">
        <v>567</v>
      </c>
      <c r="N10">
        <v>0.70874999999999999</v>
      </c>
      <c r="O10" s="16" t="s">
        <v>48</v>
      </c>
      <c r="P10" s="16" t="s">
        <v>38</v>
      </c>
      <c r="Q10">
        <v>9803204472</v>
      </c>
    </row>
    <row r="11" spans="1:17" x14ac:dyDescent="0.35">
      <c r="A11">
        <v>10</v>
      </c>
      <c r="B11" s="16" t="s">
        <v>24</v>
      </c>
      <c r="C11">
        <v>9</v>
      </c>
      <c r="D11">
        <v>80</v>
      </c>
      <c r="E11">
        <v>89</v>
      </c>
      <c r="F11">
        <v>90</v>
      </c>
      <c r="G11">
        <v>86</v>
      </c>
      <c r="H11">
        <v>87</v>
      </c>
      <c r="I11">
        <v>95</v>
      </c>
      <c r="J11">
        <v>83</v>
      </c>
      <c r="K11">
        <v>98</v>
      </c>
      <c r="L11">
        <v>800</v>
      </c>
      <c r="M11">
        <v>708</v>
      </c>
      <c r="N11">
        <v>0.88500000000000001</v>
      </c>
      <c r="O11" s="16" t="s">
        <v>47</v>
      </c>
      <c r="P11" s="16" t="s">
        <v>39</v>
      </c>
      <c r="Q11">
        <v>9851012210</v>
      </c>
    </row>
    <row r="12" spans="1:17" x14ac:dyDescent="0.35">
      <c r="A12">
        <v>11</v>
      </c>
      <c r="B12" s="16" t="s">
        <v>25</v>
      </c>
      <c r="C12">
        <v>9</v>
      </c>
      <c r="D12">
        <v>65</v>
      </c>
      <c r="E12">
        <v>75</v>
      </c>
      <c r="F12">
        <v>85</v>
      </c>
      <c r="G12">
        <v>99</v>
      </c>
      <c r="H12">
        <v>74</v>
      </c>
      <c r="I12">
        <v>72</v>
      </c>
      <c r="J12">
        <v>86</v>
      </c>
      <c r="K12">
        <v>68</v>
      </c>
      <c r="L12">
        <v>800</v>
      </c>
      <c r="M12">
        <v>624</v>
      </c>
      <c r="N12">
        <v>0.78</v>
      </c>
      <c r="O12" s="16" t="s">
        <v>47</v>
      </c>
      <c r="P12" s="16" t="s">
        <v>40</v>
      </c>
      <c r="Q12">
        <v>9866465667</v>
      </c>
    </row>
    <row r="13" spans="1:17" x14ac:dyDescent="0.35">
      <c r="A13">
        <v>12</v>
      </c>
      <c r="B13" s="16" t="s">
        <v>26</v>
      </c>
      <c r="C13">
        <v>9</v>
      </c>
      <c r="D13">
        <v>95</v>
      </c>
      <c r="E13">
        <v>65</v>
      </c>
      <c r="F13">
        <v>40</v>
      </c>
      <c r="G13">
        <v>65</v>
      </c>
      <c r="H13">
        <v>48</v>
      </c>
      <c r="I13">
        <v>65</v>
      </c>
      <c r="J13">
        <v>62</v>
      </c>
      <c r="K13">
        <v>82</v>
      </c>
      <c r="L13">
        <v>800</v>
      </c>
      <c r="M13">
        <v>522</v>
      </c>
      <c r="N13">
        <v>0.65249999999999997</v>
      </c>
      <c r="O13" s="16" t="s">
        <v>47</v>
      </c>
      <c r="P13" s="16" t="s">
        <v>41</v>
      </c>
      <c r="Q13">
        <v>9822121222</v>
      </c>
    </row>
    <row r="14" spans="1:17" x14ac:dyDescent="0.35">
      <c r="A14">
        <v>13</v>
      </c>
      <c r="B14" s="16" t="s">
        <v>27</v>
      </c>
      <c r="C14">
        <v>9</v>
      </c>
      <c r="D14">
        <v>90</v>
      </c>
      <c r="E14">
        <v>86</v>
      </c>
      <c r="F14">
        <v>87</v>
      </c>
      <c r="G14">
        <v>95</v>
      </c>
      <c r="H14">
        <v>65</v>
      </c>
      <c r="I14">
        <v>57</v>
      </c>
      <c r="J14">
        <v>61</v>
      </c>
      <c r="K14">
        <v>91</v>
      </c>
      <c r="L14">
        <v>800</v>
      </c>
      <c r="M14">
        <v>632</v>
      </c>
      <c r="N14">
        <v>0.79</v>
      </c>
      <c r="O14" s="16" t="s">
        <v>47</v>
      </c>
      <c r="P14" s="16" t="s">
        <v>42</v>
      </c>
      <c r="Q14">
        <v>9866774666</v>
      </c>
    </row>
    <row r="15" spans="1:17" x14ac:dyDescent="0.35">
      <c r="A15">
        <v>14</v>
      </c>
      <c r="B15" s="16" t="s">
        <v>28</v>
      </c>
      <c r="C15">
        <v>9</v>
      </c>
      <c r="D15">
        <v>85</v>
      </c>
      <c r="E15">
        <v>99</v>
      </c>
      <c r="F15">
        <v>74</v>
      </c>
      <c r="G15">
        <v>72</v>
      </c>
      <c r="H15">
        <v>55</v>
      </c>
      <c r="I15">
        <v>65</v>
      </c>
      <c r="J15">
        <v>72</v>
      </c>
      <c r="K15">
        <v>45</v>
      </c>
      <c r="L15">
        <v>800</v>
      </c>
      <c r="M15">
        <v>567</v>
      </c>
      <c r="N15">
        <v>0.70874999999999999</v>
      </c>
      <c r="O15" s="16" t="s">
        <v>46</v>
      </c>
      <c r="P15" s="16" t="s">
        <v>43</v>
      </c>
      <c r="Q15">
        <v>9828772777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3C766-0EC8-4CEF-9474-C5E0BE290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Kabiraj</dc:creator>
  <cp:lastModifiedBy>kabiraj shrestha</cp:lastModifiedBy>
  <dcterms:created xsi:type="dcterms:W3CDTF">2022-04-28T01:39:28Z</dcterms:created>
  <dcterms:modified xsi:type="dcterms:W3CDTF">2022-04-28T03:46:58Z</dcterms:modified>
</cp:coreProperties>
</file>