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AVERAGE(K2:K16199)</f>
        <v/>
      </c>
      <c r="Q2">
        <f>COUNTA(E2:E16220)</f>
        <v/>
      </c>
      <c r="R2">
        <f>COUNTIF(E2:E16620, "sports")</f>
        <v/>
      </c>
      <c r="S2">
        <f>SUMIF(E2:E16220,"Sports", K2:K16220)</f>
        <v/>
      </c>
      <c r="T2">
        <f>CEILING(S2, 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</v>
      </c>
      <c r="B16328" t="inlineStr">
        <is>
          <t>The Legend of Zelda</t>
        </is>
      </c>
      <c r="C16328" t="n">
        <v>1986</v>
      </c>
      <c r="D16328" t="inlineStr">
        <is>
          <t>Action</t>
        </is>
      </c>
      <c r="E16328" t="inlineStr">
        <is>
          <t>Nintendo</t>
        </is>
      </c>
      <c r="F16328" t="n">
        <v>3.74</v>
      </c>
      <c r="G16328" t="n">
        <v>0.93</v>
      </c>
      <c r="H16328" t="n">
        <v>1.69</v>
      </c>
      <c r="I16328" t="n">
        <v>0.14</v>
      </c>
      <c r="J16328" t="n">
        <v>6.51</v>
      </c>
      <c r="K16328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2025-06-27T07:53:31Z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