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9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5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329"/>
  <sheetViews>
    <sheetView tabSelected="1" workbookViewId="0">
      <selection activeCell="F20" sqref="F20"/>
    </sheetView>
  </sheetViews>
  <sheetFormatPr baseColWidth="8" defaultRowHeight="14.4"/>
  <sheetData>
    <row r="1">
      <c r="A1" s="4" t="inlineStr">
        <is>
          <t>Rank</t>
        </is>
      </c>
      <c r="B1" s="4" t="inlineStr">
        <is>
          <t>Name</t>
        </is>
      </c>
      <c r="C1" s="4" t="inlineStr">
        <is>
          <t>Platform</t>
        </is>
      </c>
      <c r="D1" s="4" t="inlineStr">
        <is>
          <t>Year</t>
        </is>
      </c>
      <c r="E1" s="4" t="inlineStr">
        <is>
          <t>Genre</t>
        </is>
      </c>
      <c r="F1" s="4" t="inlineStr">
        <is>
          <t>Publisher</t>
        </is>
      </c>
      <c r="G1" s="4" t="inlineStr">
        <is>
          <t>NA_Sales</t>
        </is>
      </c>
      <c r="H1" s="4" t="inlineStr">
        <is>
          <t>EU_Sales</t>
        </is>
      </c>
      <c r="I1" s="4" t="inlineStr">
        <is>
          <t>JP_Sales</t>
        </is>
      </c>
      <c r="J1" s="4" t="inlineStr">
        <is>
          <t>Other_Sales</t>
        </is>
      </c>
      <c r="K1" s="4" t="inlineStr">
        <is>
          <t>Sum of Sales</t>
        </is>
      </c>
      <c r="L1" s="4" t="n"/>
      <c r="M1" s="4" t="n"/>
      <c r="N1" s="4" t="n"/>
      <c r="O1" s="4" t="n"/>
      <c r="P1" s="4" t="inlineStr">
        <is>
          <t>Average Sales</t>
        </is>
      </c>
      <c r="Q1" s="4" t="inlineStr">
        <is>
          <t>Number of populated cells</t>
        </is>
      </c>
      <c r="R1" s="4" t="inlineStr">
        <is>
          <t>Number of rows with Sports Genre</t>
        </is>
      </c>
      <c r="S1" s="4" t="inlineStr">
        <is>
          <t>Total sports Sales</t>
        </is>
      </c>
      <c r="T1" s="4" t="inlineStr">
        <is>
          <t>Rounded Sum of Sports Sales</t>
        </is>
      </c>
      <c r="U1" s="4" t="inlineStr">
        <is>
          <t>Rounded Sum of Sports Sales</t>
        </is>
      </c>
      <c r="V1" s="4" t="inlineStr">
        <is>
          <t>Rounded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  <c r="P2">
        <f> AVERAGE(L2:L16199)</f>
        <v/>
      </c>
      <c r="Q2">
        <f>COUNTA(E2:E16220)</f>
        <v/>
      </c>
      <c r="R2">
        <f>COUNTIF(E2:E16620, "sports")</f>
        <v/>
      </c>
      <c r="S2">
        <f>SUMIF(E2:E16220, "Sports", L2:L16220)</f>
        <v/>
      </c>
      <c r="T2">
        <f>CEILING(S2, 25)</f>
        <v/>
      </c>
      <c r="U2">
        <f>CEILING(S2, 1)</f>
        <v/>
      </c>
      <c r="V2">
        <f>ROUND(S2,0)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  <row r="16329">
      <c r="A16329" t="n">
        <v>1</v>
      </c>
      <c r="B16329" t="inlineStr">
        <is>
          <t>The Legend of Zelda</t>
        </is>
      </c>
      <c r="C16329" t="n">
        <v>1986</v>
      </c>
      <c r="D16329" t="inlineStr">
        <is>
          <t>Action</t>
        </is>
      </c>
      <c r="E16329" t="inlineStr">
        <is>
          <t>Nintendo</t>
        </is>
      </c>
      <c r="F16329" t="n">
        <v>3.74</v>
      </c>
      <c r="G16329" t="n">
        <v>0.93</v>
      </c>
      <c r="H16329" t="n">
        <v>1.69</v>
      </c>
      <c r="I16329" t="n">
        <v>0.14</v>
      </c>
      <c r="J16329" t="n">
        <v>6.51</v>
      </c>
      <c r="K16329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2025-08-12T08:55:45Z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