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ode\Data\BeerAlamnac\"/>
    </mc:Choice>
  </mc:AlternateContent>
  <bookViews>
    <workbookView xWindow="0" yWindow="0" windowWidth="28800" windowHeight="14235" activeTab="5"/>
  </bookViews>
  <sheets>
    <sheet name="Beer" sheetId="1" r:id="rId1"/>
    <sheet name="Wine" sheetId="2" r:id="rId2"/>
    <sheet name="Spirits" sheetId="3" r:id="rId3"/>
    <sheet name="Chart1" sheetId="5" r:id="rId4"/>
    <sheet name="Combined" sheetId="4" r:id="rId5"/>
    <sheet name="CombinedT" sheetId="9" r:id="rId6"/>
    <sheet name="CombinedAnnualT" sheetId="10" r:id="rId7"/>
    <sheet name="Test2" sheetId="12" r:id="rId8"/>
    <sheet name="Test" sheetId="11" r:id="rId9"/>
    <sheet name="BeerT" sheetId="6" r:id="rId10"/>
    <sheet name="WineT" sheetId="7" r:id="rId11"/>
    <sheet name="SpiritT" sheetId="8" r:id="rId12"/>
  </sheets>
  <externalReferences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2" i="9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2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B2" i="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B2" i="7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2" i="6"/>
  <c r="E3" i="4"/>
  <c r="F3" i="4"/>
  <c r="G3" i="4"/>
  <c r="E4" i="4"/>
  <c r="F4" i="4"/>
  <c r="G4" i="4"/>
  <c r="E5" i="4"/>
  <c r="F5" i="4"/>
  <c r="G5" i="4"/>
  <c r="E6" i="4"/>
  <c r="F6" i="4"/>
  <c r="G6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15" i="4"/>
  <c r="F15" i="4"/>
  <c r="G15" i="4"/>
  <c r="E16" i="4"/>
  <c r="F16" i="4"/>
  <c r="G16" i="4"/>
  <c r="E17" i="4"/>
  <c r="F17" i="4"/>
  <c r="G17" i="4"/>
  <c r="E18" i="4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E26" i="4"/>
  <c r="F26" i="4"/>
  <c r="G26" i="4"/>
  <c r="E27" i="4"/>
  <c r="F27" i="4"/>
  <c r="G27" i="4"/>
  <c r="E28" i="4"/>
  <c r="F28" i="4"/>
  <c r="G28" i="4"/>
  <c r="E29" i="4"/>
  <c r="F29" i="4"/>
  <c r="G29" i="4"/>
  <c r="E30" i="4"/>
  <c r="F30" i="4"/>
  <c r="G30" i="4"/>
  <c r="E31" i="4"/>
  <c r="F31" i="4"/>
  <c r="G31" i="4"/>
  <c r="E32" i="4"/>
  <c r="F32" i="4"/>
  <c r="G32" i="4"/>
  <c r="E33" i="4"/>
  <c r="F33" i="4"/>
  <c r="G33" i="4"/>
  <c r="E34" i="4"/>
  <c r="F34" i="4"/>
  <c r="G34" i="4"/>
  <c r="E35" i="4"/>
  <c r="F35" i="4"/>
  <c r="G35" i="4"/>
  <c r="E36" i="4"/>
  <c r="F36" i="4"/>
  <c r="G36" i="4"/>
  <c r="E37" i="4"/>
  <c r="F37" i="4"/>
  <c r="G37" i="4"/>
  <c r="E38" i="4"/>
  <c r="F38" i="4"/>
  <c r="G38" i="4"/>
  <c r="E39" i="4"/>
  <c r="F39" i="4"/>
  <c r="G39" i="4"/>
  <c r="E40" i="4"/>
  <c r="F40" i="4"/>
  <c r="G40" i="4"/>
  <c r="E41" i="4"/>
  <c r="F41" i="4"/>
  <c r="G41" i="4"/>
  <c r="E42" i="4"/>
  <c r="F42" i="4"/>
  <c r="G42" i="4"/>
  <c r="E43" i="4"/>
  <c r="F43" i="4"/>
  <c r="G43" i="4"/>
  <c r="E44" i="4"/>
  <c r="F44" i="4"/>
  <c r="G44" i="4"/>
  <c r="E45" i="4"/>
  <c r="F45" i="4"/>
  <c r="G45" i="4"/>
  <c r="E46" i="4"/>
  <c r="F46" i="4"/>
  <c r="G46" i="4"/>
  <c r="E47" i="4"/>
  <c r="F47" i="4"/>
  <c r="G47" i="4"/>
  <c r="E48" i="4"/>
  <c r="F48" i="4"/>
  <c r="G48" i="4"/>
  <c r="E49" i="4"/>
  <c r="F49" i="4"/>
  <c r="G49" i="4"/>
  <c r="E50" i="4"/>
  <c r="F50" i="4"/>
  <c r="G50" i="4"/>
  <c r="E51" i="4"/>
  <c r="F51" i="4"/>
  <c r="G51" i="4"/>
  <c r="E52" i="4"/>
  <c r="F52" i="4"/>
  <c r="G52" i="4"/>
  <c r="F2" i="4"/>
  <c r="G2" i="4"/>
  <c r="E2" i="4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S56" i="2"/>
  <c r="R56" i="2"/>
  <c r="Q56" i="2"/>
  <c r="P56" i="2"/>
  <c r="O56" i="2"/>
  <c r="N56" i="2"/>
  <c r="M56" i="2"/>
  <c r="L56" i="2"/>
  <c r="S55" i="2"/>
  <c r="R55" i="2"/>
  <c r="Q55" i="2"/>
  <c r="P55" i="2"/>
  <c r="O55" i="2"/>
  <c r="N55" i="2"/>
  <c r="M55" i="2"/>
  <c r="L55" i="2"/>
  <c r="S54" i="2"/>
  <c r="R54" i="2"/>
  <c r="Q54" i="2"/>
  <c r="P54" i="2"/>
  <c r="O54" i="2"/>
  <c r="N54" i="2"/>
  <c r="M54" i="2"/>
  <c r="L54" i="2"/>
  <c r="S53" i="2"/>
  <c r="R53" i="2"/>
  <c r="Q53" i="2"/>
  <c r="P53" i="2"/>
  <c r="O53" i="2"/>
  <c r="N53" i="2"/>
  <c r="M53" i="2"/>
  <c r="L53" i="2"/>
  <c r="S52" i="2"/>
  <c r="R52" i="2"/>
  <c r="Q52" i="2"/>
  <c r="P52" i="2"/>
  <c r="O52" i="2"/>
  <c r="N52" i="2"/>
  <c r="M52" i="2"/>
  <c r="L52" i="2"/>
  <c r="S51" i="2"/>
  <c r="R51" i="2"/>
  <c r="Q51" i="2"/>
  <c r="P51" i="2"/>
  <c r="O51" i="2"/>
  <c r="N51" i="2"/>
  <c r="M51" i="2"/>
  <c r="L51" i="2"/>
  <c r="S50" i="2"/>
  <c r="R50" i="2"/>
  <c r="Q50" i="2"/>
  <c r="P50" i="2"/>
  <c r="O50" i="2"/>
  <c r="N50" i="2"/>
  <c r="M50" i="2"/>
  <c r="L50" i="2"/>
  <c r="S49" i="2"/>
  <c r="R49" i="2"/>
  <c r="Q49" i="2"/>
  <c r="P49" i="2"/>
  <c r="O49" i="2"/>
  <c r="N49" i="2"/>
  <c r="M49" i="2"/>
  <c r="L49" i="2"/>
  <c r="S48" i="2"/>
  <c r="R48" i="2"/>
  <c r="Q48" i="2"/>
  <c r="P48" i="2"/>
  <c r="O48" i="2"/>
  <c r="N48" i="2"/>
  <c r="M48" i="2"/>
  <c r="L48" i="2"/>
  <c r="S47" i="2"/>
  <c r="R47" i="2"/>
  <c r="Q47" i="2"/>
  <c r="P47" i="2"/>
  <c r="O47" i="2"/>
  <c r="N47" i="2"/>
  <c r="M47" i="2"/>
  <c r="L47" i="2"/>
  <c r="S46" i="2"/>
  <c r="R46" i="2"/>
  <c r="Q46" i="2"/>
  <c r="P46" i="2"/>
  <c r="O46" i="2"/>
  <c r="N46" i="2"/>
  <c r="M46" i="2"/>
  <c r="L46" i="2"/>
  <c r="S45" i="2"/>
  <c r="R45" i="2"/>
  <c r="Q45" i="2"/>
  <c r="P45" i="2"/>
  <c r="O45" i="2"/>
  <c r="N45" i="2"/>
  <c r="M45" i="2"/>
  <c r="L45" i="2"/>
  <c r="S44" i="2"/>
  <c r="R44" i="2"/>
  <c r="Q44" i="2"/>
  <c r="P44" i="2"/>
  <c r="O44" i="2"/>
  <c r="N44" i="2"/>
  <c r="M44" i="2"/>
  <c r="L44" i="2"/>
  <c r="S43" i="2"/>
  <c r="R43" i="2"/>
  <c r="Q43" i="2"/>
  <c r="P43" i="2"/>
  <c r="O43" i="2"/>
  <c r="N43" i="2"/>
  <c r="M43" i="2"/>
  <c r="L43" i="2"/>
  <c r="S42" i="2"/>
  <c r="R42" i="2"/>
  <c r="Q42" i="2"/>
  <c r="P42" i="2"/>
  <c r="O42" i="2"/>
  <c r="N42" i="2"/>
  <c r="M42" i="2"/>
  <c r="L42" i="2"/>
  <c r="S41" i="2"/>
  <c r="R41" i="2"/>
  <c r="Q41" i="2"/>
  <c r="P41" i="2"/>
  <c r="O41" i="2"/>
  <c r="N41" i="2"/>
  <c r="M41" i="2"/>
  <c r="L41" i="2"/>
  <c r="S40" i="2"/>
  <c r="R40" i="2"/>
  <c r="Q40" i="2"/>
  <c r="P40" i="2"/>
  <c r="O40" i="2"/>
  <c r="N40" i="2"/>
  <c r="M40" i="2"/>
  <c r="L40" i="2"/>
  <c r="S39" i="2"/>
  <c r="R39" i="2"/>
  <c r="Q39" i="2"/>
  <c r="P39" i="2"/>
  <c r="O39" i="2"/>
  <c r="N39" i="2"/>
  <c r="M39" i="2"/>
  <c r="L39" i="2"/>
  <c r="S38" i="2"/>
  <c r="R38" i="2"/>
  <c r="Q38" i="2"/>
  <c r="P38" i="2"/>
  <c r="O38" i="2"/>
  <c r="N38" i="2"/>
  <c r="M38" i="2"/>
  <c r="L38" i="2"/>
  <c r="S37" i="2"/>
  <c r="R37" i="2"/>
  <c r="Q37" i="2"/>
  <c r="P37" i="2"/>
  <c r="O37" i="2"/>
  <c r="N37" i="2"/>
  <c r="M37" i="2"/>
  <c r="L37" i="2"/>
  <c r="S36" i="2"/>
  <c r="R36" i="2"/>
  <c r="Q36" i="2"/>
  <c r="P36" i="2"/>
  <c r="O36" i="2"/>
  <c r="N36" i="2"/>
  <c r="M36" i="2"/>
  <c r="L36" i="2"/>
  <c r="S35" i="2"/>
  <c r="R35" i="2"/>
  <c r="Q35" i="2"/>
  <c r="P35" i="2"/>
  <c r="O35" i="2"/>
  <c r="N35" i="2"/>
  <c r="M35" i="2"/>
  <c r="L35" i="2"/>
  <c r="S34" i="2"/>
  <c r="R34" i="2"/>
  <c r="Q34" i="2"/>
  <c r="P34" i="2"/>
  <c r="O34" i="2"/>
  <c r="N34" i="2"/>
  <c r="M34" i="2"/>
  <c r="L34" i="2"/>
  <c r="S33" i="2"/>
  <c r="R33" i="2"/>
  <c r="Q33" i="2"/>
  <c r="P33" i="2"/>
  <c r="O33" i="2"/>
  <c r="N33" i="2"/>
  <c r="M33" i="2"/>
  <c r="L33" i="2"/>
  <c r="S32" i="2"/>
  <c r="R32" i="2"/>
  <c r="Q32" i="2"/>
  <c r="P32" i="2"/>
  <c r="O32" i="2"/>
  <c r="N32" i="2"/>
  <c r="M32" i="2"/>
  <c r="L32" i="2"/>
  <c r="S31" i="2"/>
  <c r="R31" i="2"/>
  <c r="Q31" i="2"/>
  <c r="P31" i="2"/>
  <c r="O31" i="2"/>
  <c r="N31" i="2"/>
  <c r="M31" i="2"/>
  <c r="L31" i="2"/>
  <c r="S30" i="2"/>
  <c r="R30" i="2"/>
  <c r="Q30" i="2"/>
  <c r="P30" i="2"/>
  <c r="O30" i="2"/>
  <c r="N30" i="2"/>
  <c r="M30" i="2"/>
  <c r="L30" i="2"/>
  <c r="S29" i="2"/>
  <c r="R29" i="2"/>
  <c r="Q29" i="2"/>
  <c r="P29" i="2"/>
  <c r="O29" i="2"/>
  <c r="N29" i="2"/>
  <c r="M29" i="2"/>
  <c r="L29" i="2"/>
  <c r="S28" i="2"/>
  <c r="R28" i="2"/>
  <c r="Q28" i="2"/>
  <c r="P28" i="2"/>
  <c r="O28" i="2"/>
  <c r="N28" i="2"/>
  <c r="M28" i="2"/>
  <c r="L28" i="2"/>
  <c r="S27" i="2"/>
  <c r="R27" i="2"/>
  <c r="Q27" i="2"/>
  <c r="P27" i="2"/>
  <c r="O27" i="2"/>
  <c r="N27" i="2"/>
  <c r="M27" i="2"/>
  <c r="L27" i="2"/>
  <c r="S26" i="2"/>
  <c r="R26" i="2"/>
  <c r="Q26" i="2"/>
  <c r="P26" i="2"/>
  <c r="O26" i="2"/>
  <c r="N26" i="2"/>
  <c r="M26" i="2"/>
  <c r="L26" i="2"/>
  <c r="S25" i="2"/>
  <c r="R25" i="2"/>
  <c r="Q25" i="2"/>
  <c r="P25" i="2"/>
  <c r="O25" i="2"/>
  <c r="N25" i="2"/>
  <c r="M25" i="2"/>
  <c r="L25" i="2"/>
  <c r="S24" i="2"/>
  <c r="R24" i="2"/>
  <c r="Q24" i="2"/>
  <c r="P24" i="2"/>
  <c r="O24" i="2"/>
  <c r="N24" i="2"/>
  <c r="M24" i="2"/>
  <c r="L24" i="2"/>
  <c r="S23" i="2"/>
  <c r="R23" i="2"/>
  <c r="Q23" i="2"/>
  <c r="P23" i="2"/>
  <c r="O23" i="2"/>
  <c r="N23" i="2"/>
  <c r="M23" i="2"/>
  <c r="L23" i="2"/>
  <c r="S22" i="2"/>
  <c r="R22" i="2"/>
  <c r="Q22" i="2"/>
  <c r="P22" i="2"/>
  <c r="O22" i="2"/>
  <c r="N22" i="2"/>
  <c r="M22" i="2"/>
  <c r="L22" i="2"/>
  <c r="S21" i="2"/>
  <c r="R21" i="2"/>
  <c r="Q21" i="2"/>
  <c r="P21" i="2"/>
  <c r="O21" i="2"/>
  <c r="N21" i="2"/>
  <c r="M21" i="2"/>
  <c r="L21" i="2"/>
  <c r="S20" i="2"/>
  <c r="R20" i="2"/>
  <c r="Q20" i="2"/>
  <c r="P20" i="2"/>
  <c r="O20" i="2"/>
  <c r="N20" i="2"/>
  <c r="M20" i="2"/>
  <c r="L20" i="2"/>
  <c r="S19" i="2"/>
  <c r="R19" i="2"/>
  <c r="Q19" i="2"/>
  <c r="P19" i="2"/>
  <c r="O19" i="2"/>
  <c r="N19" i="2"/>
  <c r="M19" i="2"/>
  <c r="L19" i="2"/>
  <c r="S18" i="2"/>
  <c r="R18" i="2"/>
  <c r="Q18" i="2"/>
  <c r="P18" i="2"/>
  <c r="O18" i="2"/>
  <c r="N18" i="2"/>
  <c r="M18" i="2"/>
  <c r="L18" i="2"/>
  <c r="S17" i="2"/>
  <c r="R17" i="2"/>
  <c r="Q17" i="2"/>
  <c r="P17" i="2"/>
  <c r="O17" i="2"/>
  <c r="N17" i="2"/>
  <c r="M17" i="2"/>
  <c r="L17" i="2"/>
  <c r="S16" i="2"/>
  <c r="R16" i="2"/>
  <c r="Q16" i="2"/>
  <c r="P16" i="2"/>
  <c r="O16" i="2"/>
  <c r="N16" i="2"/>
  <c r="M16" i="2"/>
  <c r="L16" i="2"/>
  <c r="S15" i="2"/>
  <c r="R15" i="2"/>
  <c r="Q15" i="2"/>
  <c r="P15" i="2"/>
  <c r="O15" i="2"/>
  <c r="N15" i="2"/>
  <c r="M15" i="2"/>
  <c r="L15" i="2"/>
  <c r="S14" i="2"/>
  <c r="R14" i="2"/>
  <c r="Q14" i="2"/>
  <c r="P14" i="2"/>
  <c r="O14" i="2"/>
  <c r="N14" i="2"/>
  <c r="M14" i="2"/>
  <c r="L14" i="2"/>
  <c r="S13" i="2"/>
  <c r="R13" i="2"/>
  <c r="Q13" i="2"/>
  <c r="P13" i="2"/>
  <c r="O13" i="2"/>
  <c r="N13" i="2"/>
  <c r="M13" i="2"/>
  <c r="L13" i="2"/>
  <c r="S12" i="2"/>
  <c r="R12" i="2"/>
  <c r="Q12" i="2"/>
  <c r="P12" i="2"/>
  <c r="O12" i="2"/>
  <c r="N12" i="2"/>
  <c r="M12" i="2"/>
  <c r="L12" i="2"/>
  <c r="S11" i="2"/>
  <c r="R11" i="2"/>
  <c r="Q11" i="2"/>
  <c r="P11" i="2"/>
  <c r="O11" i="2"/>
  <c r="N11" i="2"/>
  <c r="M11" i="2"/>
  <c r="L11" i="2"/>
  <c r="S10" i="2"/>
  <c r="R10" i="2"/>
  <c r="Q10" i="2"/>
  <c r="P10" i="2"/>
  <c r="O10" i="2"/>
  <c r="N10" i="2"/>
  <c r="M10" i="2"/>
  <c r="L10" i="2"/>
  <c r="S9" i="2"/>
  <c r="R9" i="2"/>
  <c r="Q9" i="2"/>
  <c r="P9" i="2"/>
  <c r="O9" i="2"/>
  <c r="N9" i="2"/>
  <c r="M9" i="2"/>
  <c r="L9" i="2"/>
  <c r="S8" i="2"/>
  <c r="R8" i="2"/>
  <c r="Q8" i="2"/>
  <c r="P8" i="2"/>
  <c r="O8" i="2"/>
  <c r="N8" i="2"/>
  <c r="M8" i="2"/>
  <c r="L8" i="2"/>
  <c r="S7" i="2"/>
  <c r="R7" i="2"/>
  <c r="Q7" i="2"/>
  <c r="P7" i="2"/>
  <c r="O7" i="2"/>
  <c r="N7" i="2"/>
  <c r="M7" i="2"/>
  <c r="L7" i="2"/>
  <c r="S6" i="2"/>
  <c r="R6" i="2"/>
  <c r="Q6" i="2"/>
  <c r="P6" i="2"/>
  <c r="O6" i="2"/>
  <c r="N6" i="2"/>
  <c r="M6" i="2"/>
  <c r="L6" i="2"/>
  <c r="S5" i="2"/>
  <c r="R5" i="2"/>
  <c r="Q5" i="2"/>
  <c r="P5" i="2"/>
  <c r="O5" i="2"/>
  <c r="N5" i="2"/>
  <c r="M5" i="2"/>
  <c r="L5" i="2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<sst xmlns="http://schemas.openxmlformats.org/spreadsheetml/2006/main" count="933" uniqueCount="106">
  <si>
    <t>PER CAPITA CONSUMPTION OF BEER BY STATE 1994 - 2011</t>
  </si>
  <si>
    <t>Per Capita Based on Total Population, All Figures in Gallons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</si>
  <si>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</si>
  <si>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</si>
  <si>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</si>
  <si>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</si>
  <si>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</si>
  <si>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</si>
  <si>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</si>
  <si>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</si>
  <si>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</si>
  <si>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</si>
  <si>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 xml:space="preserve">FLORIDA </t>
  </si>
  <si>
    <t>GEORGIA</t>
  </si>
  <si>
    <t>HAWAII</t>
  </si>
  <si>
    <t>IDAHO</t>
  </si>
  <si>
    <t xml:space="preserve">ILLINOIS </t>
  </si>
  <si>
    <t>INDIANA</t>
  </si>
  <si>
    <t>IOWA</t>
  </si>
  <si>
    <t>KANSAS</t>
  </si>
  <si>
    <t>KENTUCKY</t>
  </si>
  <si>
    <t>LOUISIANA</t>
  </si>
  <si>
    <t xml:space="preserve">MAINE </t>
  </si>
  <si>
    <t xml:space="preserve">MARYLAND </t>
  </si>
  <si>
    <t>MASSACHUSETTS</t>
  </si>
  <si>
    <t>MICHIGAN</t>
  </si>
  <si>
    <t xml:space="preserve">MINNESOTA 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</si>
  <si>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</si>
  <si>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</si>
  <si>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</si>
  <si>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</si>
  <si>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</si>
  <si>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</si>
  <si>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</si>
  <si>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</si>
  <si>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</si>
  <si>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</si>
  <si>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</si>
  <si>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</si>
  <si>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</si>
  <si>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</si>
  <si>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</si>
  <si>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</si>
  <si>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</si>
  <si>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</si>
  <si>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</si>
  <si>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</si>
  <si>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</si>
  <si>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 xml:space="preserve">VERMONT </t>
  </si>
  <si>
    <t>VIRGINIA</t>
  </si>
  <si>
    <t>WASHINGTON</t>
  </si>
  <si>
    <t>WEST VIRGINIA</t>
  </si>
  <si>
    <t>WISCONSIN</t>
  </si>
  <si>
    <t xml:space="preserve">WYOMING </t>
  </si>
  <si>
    <t>TOTAL</t>
  </si>
  <si>
    <t>Source: Beer Institute - Revised 5/15/2012</t>
  </si>
  <si>
    <t>Table of contents</t>
  </si>
  <si>
    <t>PER CAPITA CONSUMPTION OF WINE</t>
  </si>
  <si>
    <t>1997 ®</t>
  </si>
  <si>
    <t>CALIFORNIA ®</t>
  </si>
  <si>
    <t>COLORADO ®</t>
  </si>
  <si>
    <t>HAWAII ®</t>
  </si>
  <si>
    <t>IDAHO ®</t>
  </si>
  <si>
    <t>IOWA ®</t>
  </si>
  <si>
    <t>LOUISIANA ®</t>
  </si>
  <si>
    <t>MASSACHUSETTS ®</t>
  </si>
  <si>
    <t>NEW HAMPSHIRE ®</t>
  </si>
  <si>
    <t>NEW JERSEY ®</t>
  </si>
  <si>
    <t>NORTH DAKOTA ®</t>
  </si>
  <si>
    <t>*Preliminary 2007 Per Capita Consumption Figures based off 2007 population estimates</t>
  </si>
  <si>
    <t>Source: Beer Institute - Revised 5/21/2008</t>
  </si>
  <si>
    <t>PER CAPITA CONSUMPTION OF DISTILLED SPIRITS</t>
  </si>
  <si>
    <t>1994 TO 2011 Per Capita Based on Total Population, All Figures in Gallons</t>
  </si>
  <si>
    <t>2000 ®</t>
  </si>
  <si>
    <t>2001 ®</t>
  </si>
  <si>
    <t>Source: Beer Institute - Revised 5/28/2008</t>
  </si>
  <si>
    <t>State</t>
  </si>
  <si>
    <t>Beer</t>
  </si>
  <si>
    <t>Wine</t>
  </si>
  <si>
    <t>Spirits</t>
  </si>
  <si>
    <t>BeerRaw</t>
  </si>
  <si>
    <t>WineRaw</t>
  </si>
  <si>
    <t>SpiritsRaw</t>
  </si>
  <si>
    <t>Spirit</t>
  </si>
  <si>
    <t>BWIndex</t>
  </si>
  <si>
    <t>Type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</si>
  <si>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</si>
  <si>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</si>
  <si>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</si>
  <si>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</si>
  <si>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</si>
  <si>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</si>
  <si>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</si>
  <si>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</si>
  <si>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</si>
  <si>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</si>
  <si>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</si>
  <si>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</si>
  <si>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</si>
  <si>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</si>
  <si>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</si>
  <si>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</si>
  <si>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</si>
  <si>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</si>
  <si>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Year</t>
  </si>
  <si>
    <t>BSIndex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</si>
</sst>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2"/>
      <color indexed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0" fontId="2" fillId="0" borderId="2" xfId="0" applyFont="1" applyBorder="1"/>
    <xf numFmtId="164" fontId="2" fillId="0" borderId="2" xfId="0" applyNumberFormat="1" applyFont="1" applyBorder="1" applyAlignment="1">
      <alignment horizontal="center"/>
    </xf>
    <xf numFmtId="0" fontId="4" fillId="0" borderId="0" xfId="0" applyFont="1"/>
    <xf numFmtId="2" fontId="2" fillId="0" borderId="2" xfId="0" applyNumberFormat="1" applyFont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2" fontId="0" fillId="0" borderId="0" xfId="0" applyNumberFormat="1"/>
    <xf numFmtId="165" fontId="0" fillId="0" borderId="0" xfId="1" applyNumberFormat="1" applyFont="1"/>
    <xf numFmtId="0" fontId="2" fillId="0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/>
    <xf numFmtId="14" fontId="0" fillId="0" borderId="0" xfId="0" applyNumberFormat="1"/>
    <xf numFmtId="0" fontId="2" fillId="0" borderId="0" xfId="0" applyFont="1" applyAlignment="1">
      <alignment horizontal="left"/>
    </xf>
    <xf numFmtId="0" fontId="3" fillId="0" borderId="0" xfId="2" applyAlignment="1" applyProtection="1">
      <alignment horizontal="left"/>
    </xf>
    <xf numFmtId="0" fontId="5" fillId="0" borderId="0" xfId="0" applyFont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1">
    <dxf>
      <numFmt numFmtId="166" formatCode="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Combined!$E$1</c:f>
              <c:strCache>
                <c:ptCount val="1"/>
                <c:pt idx="0">
                  <c:v>Beer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Combined!$A$2:$A$52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 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 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 </c:v>
                </c:pt>
                <c:pt idx="20">
                  <c:v>MARYLAND 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 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 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 </c:v>
                </c:pt>
              </c:strCache>
            </c:strRef>
          </c:cat>
          <c:val>
            <c:numRef>
              <c:f>Combined!$E$2:$E$52</c:f>
              <c:numCache>
                <c:formatCode>General</c:formatCode>
                <c:ptCount val="51"/>
                <c:pt idx="0">
                  <c:v>1.083386637232747</c:v>
                </c:pt>
                <c:pt idx="1">
                  <c:v>1.0121122681957551</c:v>
                </c:pt>
                <c:pt idx="2">
                  <c:v>1.0373031484517354</c:v>
                </c:pt>
                <c:pt idx="3">
                  <c:v>0.92895262456598182</c:v>
                </c:pt>
                <c:pt idx="4">
                  <c:v>0.88681776103286858</c:v>
                </c:pt>
                <c:pt idx="5">
                  <c:v>1.0926007177803501</c:v>
                </c:pt>
                <c:pt idx="6">
                  <c:v>0.78079576988930033</c:v>
                </c:pt>
                <c:pt idx="7">
                  <c:v>1.2292196755931968</c:v>
                </c:pt>
                <c:pt idx="8">
                  <c:v>1.0652892040682531</c:v>
                </c:pt>
                <c:pt idx="9">
                  <c:v>1.0287861231987216</c:v>
                </c:pt>
                <c:pt idx="10">
                  <c:v>0.89464515197267569</c:v>
                </c:pt>
                <c:pt idx="11">
                  <c:v>1.1275441170191172</c:v>
                </c:pt>
                <c:pt idx="12">
                  <c:v>0.95530945418923463</c:v>
                </c:pt>
                <c:pt idx="13">
                  <c:v>1.0201471345865576</c:v>
                </c:pt>
                <c:pt idx="14">
                  <c:v>0.90260884462097768</c:v>
                </c:pt>
                <c:pt idx="15">
                  <c:v>1.1993043189355248</c:v>
                </c:pt>
                <c:pt idx="16">
                  <c:v>0.97480429692065873</c:v>
                </c:pt>
                <c:pt idx="17">
                  <c:v>0.84487952100886432</c:v>
                </c:pt>
                <c:pt idx="18">
                  <c:v>1.1932811836327468</c:v>
                </c:pt>
                <c:pt idx="19">
                  <c:v>1.2493555932295197</c:v>
                </c:pt>
                <c:pt idx="20">
                  <c:v>0.83313531281545261</c:v>
                </c:pt>
                <c:pt idx="21">
                  <c:v>0.94618710144237539</c:v>
                </c:pt>
                <c:pt idx="22">
                  <c:v>0.96042973672182252</c:v>
                </c:pt>
                <c:pt idx="23">
                  <c:v>0.9820002929372732</c:v>
                </c:pt>
                <c:pt idx="24">
                  <c:v>1.1735494497938683</c:v>
                </c:pt>
                <c:pt idx="25">
                  <c:v>1.1052336969463392</c:v>
                </c:pt>
                <c:pt idx="26">
                  <c:v>1.4676624524426785</c:v>
                </c:pt>
                <c:pt idx="27">
                  <c:v>1.1992486027630531</c:v>
                </c:pt>
                <c:pt idx="28">
                  <c:v>1.2885940850554711</c:v>
                </c:pt>
                <c:pt idx="29">
                  <c:v>1.5705802192604801</c:v>
                </c:pt>
                <c:pt idx="30">
                  <c:v>0.80338021777395152</c:v>
                </c:pt>
                <c:pt idx="31">
                  <c:v>1.1392550908670318</c:v>
                </c:pt>
                <c:pt idx="32">
                  <c:v>0.80326259172838632</c:v>
                </c:pt>
                <c:pt idx="33">
                  <c:v>0.97019992423943069</c:v>
                </c:pt>
                <c:pt idx="34">
                  <c:v>1.5073445373750292</c:v>
                </c:pt>
                <c:pt idx="35">
                  <c:v>1.0918482767339321</c:v>
                </c:pt>
                <c:pt idx="36">
                  <c:v>0.99381196489544177</c:v>
                </c:pt>
                <c:pt idx="37">
                  <c:v>1.0956578992840929</c:v>
                </c:pt>
                <c:pt idx="38">
                  <c:v>1.0585997390441411</c:v>
                </c:pt>
                <c:pt idx="39">
                  <c:v>0.96769480880248293</c:v>
                </c:pt>
                <c:pt idx="40">
                  <c:v>1.1936674378594336</c:v>
                </c:pt>
                <c:pt idx="41">
                  <c:v>1.322970012947446</c:v>
                </c:pt>
                <c:pt idx="42">
                  <c:v>0.92105566663271166</c:v>
                </c:pt>
                <c:pt idx="43">
                  <c:v>1.161896571361918</c:v>
                </c:pt>
                <c:pt idx="44">
                  <c:v>0.60352432751951524</c:v>
                </c:pt>
                <c:pt idx="45">
                  <c:v>1.2753566786834709</c:v>
                </c:pt>
                <c:pt idx="46">
                  <c:v>0.97513587103481991</c:v>
                </c:pt>
                <c:pt idx="47">
                  <c:v>0.89860901925031178</c:v>
                </c:pt>
                <c:pt idx="48">
                  <c:v>1.1241144042209965</c:v>
                </c:pt>
                <c:pt idx="49">
                  <c:v>1.2908681665851154</c:v>
                </c:pt>
                <c:pt idx="50">
                  <c:v>1.1490559634057353</c:v>
                </c:pt>
              </c:numCache>
            </c:numRef>
          </c:val>
        </c:ser>
        <c:ser>
          <c:idx val="1"/>
          <c:order val="1"/>
          <c:tx>
            <c:strRef>
              <c:f>Combined!$F$1</c:f>
              <c:strCache>
                <c:ptCount val="1"/>
                <c:pt idx="0">
                  <c:v>Wine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Combined!$A$2:$A$52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 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 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 </c:v>
                </c:pt>
                <c:pt idx="20">
                  <c:v>MARYLAND 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 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 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 </c:v>
                </c:pt>
              </c:strCache>
            </c:strRef>
          </c:cat>
          <c:val>
            <c:numRef>
              <c:f>Combined!$F$2:$F$52</c:f>
              <c:numCache>
                <c:formatCode>General</c:formatCode>
                <c:ptCount val="51"/>
                <c:pt idx="0">
                  <c:v>0.62729654132840729</c:v>
                </c:pt>
                <c:pt idx="1">
                  <c:v>1.2111317821599459</c:v>
                </c:pt>
                <c:pt idx="2">
                  <c:v>1.0559996630946762</c:v>
                </c:pt>
                <c:pt idx="3">
                  <c:v>0.45330957337059874</c:v>
                </c:pt>
                <c:pt idx="4">
                  <c:v>1.4932034036831467</c:v>
                </c:pt>
                <c:pt idx="5">
                  <c:v>0.9699231676669714</c:v>
                </c:pt>
                <c:pt idx="6">
                  <c:v>1.5312726777914831</c:v>
                </c:pt>
                <c:pt idx="7">
                  <c:v>1.5204514404868175</c:v>
                </c:pt>
                <c:pt idx="8">
                  <c:v>2.8540266383122361</c:v>
                </c:pt>
                <c:pt idx="9">
                  <c:v>1.3479193070320132</c:v>
                </c:pt>
                <c:pt idx="10">
                  <c:v>0.65448990613890345</c:v>
                </c:pt>
                <c:pt idx="11">
                  <c:v>1.4563872997255651</c:v>
                </c:pt>
                <c:pt idx="12">
                  <c:v>0.86671822660953712</c:v>
                </c:pt>
                <c:pt idx="13">
                  <c:v>1.076596973552479</c:v>
                </c:pt>
                <c:pt idx="14">
                  <c:v>0.65489489326505335</c:v>
                </c:pt>
                <c:pt idx="15">
                  <c:v>0.49766310684595583</c:v>
                </c:pt>
                <c:pt idx="16">
                  <c:v>0.35547178674177876</c:v>
                </c:pt>
                <c:pt idx="17">
                  <c:v>0.44142084408154214</c:v>
                </c:pt>
                <c:pt idx="18">
                  <c:v>0.64011240582296669</c:v>
                </c:pt>
                <c:pt idx="19">
                  <c:v>1.1541291661276345</c:v>
                </c:pt>
                <c:pt idx="20">
                  <c:v>0.9656743259074686</c:v>
                </c:pt>
                <c:pt idx="21">
                  <c:v>1.8189927719154033</c:v>
                </c:pt>
                <c:pt idx="22">
                  <c:v>0.84857643566737884</c:v>
                </c:pt>
                <c:pt idx="23">
                  <c:v>0.89853005419881771</c:v>
                </c:pt>
                <c:pt idx="24">
                  <c:v>0.29859565655462433</c:v>
                </c:pt>
                <c:pt idx="25">
                  <c:v>0.7716318804118123</c:v>
                </c:pt>
                <c:pt idx="26">
                  <c:v>0.9214012361103171</c:v>
                </c:pt>
                <c:pt idx="27">
                  <c:v>0.54214576343212506</c:v>
                </c:pt>
                <c:pt idx="28">
                  <c:v>1.6088218524089073</c:v>
                </c:pt>
                <c:pt idx="29">
                  <c:v>2.0912852110088234</c:v>
                </c:pt>
                <c:pt idx="30">
                  <c:v>1.5960314939751528</c:v>
                </c:pt>
                <c:pt idx="31">
                  <c:v>0.74096252267291163</c:v>
                </c:pt>
                <c:pt idx="32">
                  <c:v>1.2752317177575534</c:v>
                </c:pt>
                <c:pt idx="33">
                  <c:v>0.72653520927108739</c:v>
                </c:pt>
                <c:pt idx="34">
                  <c:v>0.57086783789657569</c:v>
                </c:pt>
                <c:pt idx="35">
                  <c:v>0.75199890535921388</c:v>
                </c:pt>
                <c:pt idx="36">
                  <c:v>0.48980783772362668</c:v>
                </c:pt>
                <c:pt idx="37">
                  <c:v>1.3372445229207339</c:v>
                </c:pt>
                <c:pt idx="38">
                  <c:v>0.61352784638287505</c:v>
                </c:pt>
                <c:pt idx="39">
                  <c:v>1.4911265933929676</c:v>
                </c:pt>
                <c:pt idx="40">
                  <c:v>0.66363526803204953</c:v>
                </c:pt>
                <c:pt idx="41">
                  <c:v>0.53828675438095996</c:v>
                </c:pt>
                <c:pt idx="42">
                  <c:v>0.58007067910650523</c:v>
                </c:pt>
                <c:pt idx="43">
                  <c:v>0.54490599969190279</c:v>
                </c:pt>
                <c:pt idx="44">
                  <c:v>0.35344726754572536</c:v>
                </c:pt>
                <c:pt idx="45">
                  <c:v>1.854500258761463</c:v>
                </c:pt>
                <c:pt idx="46">
                  <c:v>1.1399785599006691</c:v>
                </c:pt>
                <c:pt idx="47">
                  <c:v>1.4287937033663913</c:v>
                </c:pt>
                <c:pt idx="48">
                  <c:v>0.26179626677531553</c:v>
                </c:pt>
                <c:pt idx="49">
                  <c:v>0.97046036946874015</c:v>
                </c:pt>
                <c:pt idx="50">
                  <c:v>0.58486404973511685</c:v>
                </c:pt>
              </c:numCache>
            </c:numRef>
          </c:val>
        </c:ser>
        <c:ser>
          <c:idx val="2"/>
          <c:order val="2"/>
          <c:tx>
            <c:strRef>
              <c:f>Combined!$G$1</c:f>
              <c:strCache>
                <c:ptCount val="1"/>
                <c:pt idx="0">
                  <c:v>Spirits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Combined!$A$2:$A$52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 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 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 </c:v>
                </c:pt>
                <c:pt idx="20">
                  <c:v>MARYLAND 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 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 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 </c:v>
                </c:pt>
              </c:strCache>
            </c:strRef>
          </c:cat>
          <c:val>
            <c:numRef>
              <c:f>Combined!$G$2:$G$52</c:f>
              <c:numCache>
                <c:formatCode>General</c:formatCode>
                <c:ptCount val="51"/>
                <c:pt idx="0">
                  <c:v>0.76422706794884965</c:v>
                </c:pt>
                <c:pt idx="1">
                  <c:v>1.5443454015697604</c:v>
                </c:pt>
                <c:pt idx="2">
                  <c:v>1.023906628831359</c:v>
                </c:pt>
                <c:pt idx="3">
                  <c:v>0.84020704785735623</c:v>
                </c:pt>
                <c:pt idx="4">
                  <c:v>0.93883398338874313</c:v>
                </c:pt>
                <c:pt idx="5">
                  <c:v>1.346307802030245</c:v>
                </c:pt>
                <c:pt idx="6">
                  <c:v>1.156258513194161</c:v>
                </c:pt>
                <c:pt idx="7">
                  <c:v>1.991314663154504</c:v>
                </c:pt>
                <c:pt idx="8">
                  <c:v>2.0271565396246536</c:v>
                </c:pt>
                <c:pt idx="9">
                  <c:v>1.2680193724051141</c:v>
                </c:pt>
                <c:pt idx="10">
                  <c:v>0.85253647120781795</c:v>
                </c:pt>
                <c:pt idx="11">
                  <c:v>1.0027453109737268</c:v>
                </c:pt>
                <c:pt idx="12">
                  <c:v>0.91363634292490103</c:v>
                </c:pt>
                <c:pt idx="13">
                  <c:v>0.95925036936532437</c:v>
                </c:pt>
                <c:pt idx="14">
                  <c:v>0.9388927352741171</c:v>
                </c:pt>
                <c:pt idx="15">
                  <c:v>0.99987271739391237</c:v>
                </c:pt>
                <c:pt idx="16">
                  <c:v>0.88297739444240919</c:v>
                </c:pt>
                <c:pt idx="17">
                  <c:v>0.85724416636581047</c:v>
                </c:pt>
                <c:pt idx="18">
                  <c:v>1.0731562412515181</c:v>
                </c:pt>
                <c:pt idx="19">
                  <c:v>1.1906894161035475</c:v>
                </c:pt>
                <c:pt idx="20">
                  <c:v>1.2017181120921179</c:v>
                </c:pt>
                <c:pt idx="21">
                  <c:v>1.1693778550326683</c:v>
                </c:pt>
                <c:pt idx="22">
                  <c:v>1.0935065071509737</c:v>
                </c:pt>
                <c:pt idx="23">
                  <c:v>1.3883790803706559</c:v>
                </c:pt>
                <c:pt idx="24">
                  <c:v>0.90404728154212421</c:v>
                </c:pt>
                <c:pt idx="25">
                  <c:v>1.1176039698487528</c:v>
                </c:pt>
                <c:pt idx="26">
                  <c:v>1.178436653831205</c:v>
                </c:pt>
                <c:pt idx="27">
                  <c:v>1.0648206373842668</c:v>
                </c:pt>
                <c:pt idx="28">
                  <c:v>1.6278323144270379</c:v>
                </c:pt>
                <c:pt idx="29">
                  <c:v>2.5207832175229554</c:v>
                </c:pt>
                <c:pt idx="30">
                  <c:v>1.1572419205846309</c:v>
                </c:pt>
                <c:pt idx="31">
                  <c:v>0.95223589090351868</c:v>
                </c:pt>
                <c:pt idx="32">
                  <c:v>0.96716091567320617</c:v>
                </c:pt>
                <c:pt idx="33">
                  <c:v>0.75893378760906038</c:v>
                </c:pt>
                <c:pt idx="34">
                  <c:v>1.6825093542473744</c:v>
                </c:pt>
                <c:pt idx="35">
                  <c:v>0.82108799843607205</c:v>
                </c:pt>
                <c:pt idx="36">
                  <c:v>0.86201917596123989</c:v>
                </c:pt>
                <c:pt idx="37">
                  <c:v>1.1086226333011162</c:v>
                </c:pt>
                <c:pt idx="38">
                  <c:v>0.85536708457083122</c:v>
                </c:pt>
                <c:pt idx="39">
                  <c:v>1.2509713933902442</c:v>
                </c:pt>
                <c:pt idx="40">
                  <c:v>1.0230604334579851</c:v>
                </c:pt>
                <c:pt idx="41">
                  <c:v>1.2403407281048375</c:v>
                </c:pt>
                <c:pt idx="42">
                  <c:v>0.8510682437722914</c:v>
                </c:pt>
                <c:pt idx="43">
                  <c:v>0.75687467261831054</c:v>
                </c:pt>
                <c:pt idx="44">
                  <c:v>0.58340257415503505</c:v>
                </c:pt>
                <c:pt idx="45">
                  <c:v>0.9539049469101889</c:v>
                </c:pt>
                <c:pt idx="46">
                  <c:v>0.79750679901202781</c:v>
                </c:pt>
                <c:pt idx="47">
                  <c:v>0.97342990714072408</c:v>
                </c:pt>
                <c:pt idx="48">
                  <c:v>0.61443701173372056</c:v>
                </c:pt>
                <c:pt idx="49">
                  <c:v>1.4990487310913994</c:v>
                </c:pt>
                <c:pt idx="50">
                  <c:v>1.417508059566994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979856"/>
        <c:axId val="496976328"/>
      </c:barChart>
      <c:catAx>
        <c:axId val="49697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76328"/>
        <c:crosses val="autoZero"/>
        <c:auto val="1"/>
        <c:lblAlgn val="ctr"/>
        <c:lblOffset val="100"/>
        <c:noMultiLvlLbl val="0"/>
      </c:catAx>
      <c:valAx>
        <c:axId val="49697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7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836" cy="62920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ewers_Almanac-_201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Brewers by State"/>
      <sheetName val="Brewers and Wholesalers"/>
      <sheetName val="Breweries-Chart"/>
      <sheetName val="Industry Summary by Month"/>
      <sheetName val="Domestic vs. Import Volumes"/>
      <sheetName val="Annual Production - Type"/>
      <sheetName val="Annual Domestic Production"/>
      <sheetName val="Production by Month"/>
      <sheetName val="Tax Withdraws by State"/>
      <sheetName val="Annual Materials Used"/>
      <sheetName val="Rice Yearbook"/>
      <sheetName val="Can Shipments"/>
      <sheetName val="Glass Bottle Shipments"/>
      <sheetName val="Package Mix - National"/>
      <sheetName val="Package Mix Chart"/>
      <sheetName val="Package Mix State History"/>
      <sheetName val="Package Type"/>
      <sheetName val="Monthly Imports"/>
      <sheetName val="Annual Imports by Country"/>
      <sheetName val="Monthly Exports"/>
      <sheetName val="Annual Exports By Country"/>
      <sheetName val="US and State Total Population"/>
      <sheetName val="US and State LDA Population"/>
      <sheetName val="Beer Shipments Chart"/>
      <sheetName val="Beer Shipments by State"/>
      <sheetName val="3.2 Beer Shipements"/>
      <sheetName val="Beer Consumption - Per Capita"/>
      <sheetName val="Wine Shipments by State"/>
      <sheetName val="Wine Consumption - Per Capita"/>
      <sheetName val="Spirits Shipments by State"/>
      <sheetName val="Spirit Consumption - Per Capita"/>
      <sheetName val="History of Federal Excise Tax"/>
      <sheetName val="Federal Excise Tax - All"/>
      <sheetName val="Federal Excsie Tax - Beer"/>
      <sheetName val="Beer Excise Changes by State"/>
      <sheetName val="History of Excise Tax Changes"/>
      <sheetName val="State Taxes by Container"/>
      <sheetName val="State Excise Tax Collections"/>
      <sheetName val="Average State Excise Tax"/>
      <sheetName val="Sales Retrictions"/>
      <sheetName val="Industry Ad Expenditures"/>
      <sheetName val="Consumer Price Index"/>
      <sheetName val="Producer Price Index"/>
      <sheetName val="Historical Average 6 Pack Cost"/>
      <sheetName val="World Beer Production"/>
      <sheetName val="2012 Economic Impact "/>
      <sheetName val="Food and Alcohol Expenditures"/>
      <sheetName val="Alcohol Expenditures "/>
      <sheetName val="On vs Off Premise Expenditures"/>
      <sheetName val="Annual Survey of Manufactures"/>
      <sheetName val="Beer Measurement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2">
          <cell r="D2">
            <v>0</v>
          </cell>
        </row>
        <row r="5">
          <cell r="B5">
            <v>4260229</v>
          </cell>
          <cell r="C5">
            <v>4296800</v>
          </cell>
          <cell r="D5">
            <v>4331102</v>
          </cell>
          <cell r="E5">
            <v>4367935</v>
          </cell>
          <cell r="F5">
            <v>4404701</v>
          </cell>
          <cell r="G5">
            <v>4430141</v>
          </cell>
          <cell r="H5">
            <v>4451687</v>
          </cell>
          <cell r="I5">
            <v>4462832</v>
          </cell>
          <cell r="J5">
            <v>4469906</v>
          </cell>
          <cell r="K5">
            <v>4486598</v>
          </cell>
          <cell r="L5">
            <v>4506574</v>
          </cell>
          <cell r="M5">
            <v>4537299</v>
          </cell>
          <cell r="N5">
            <v>4587564</v>
          </cell>
          <cell r="O5">
            <v>4626595</v>
          </cell>
          <cell r="P5">
            <v>4661900</v>
          </cell>
          <cell r="Q5">
            <v>4708708</v>
          </cell>
          <cell r="R5">
            <v>4771590</v>
          </cell>
          <cell r="S5">
            <v>4790869</v>
          </cell>
        </row>
        <row r="6">
          <cell r="B6">
            <v>603308</v>
          </cell>
          <cell r="C6">
            <v>604412</v>
          </cell>
          <cell r="D6">
            <v>608569</v>
          </cell>
          <cell r="E6">
            <v>612968</v>
          </cell>
          <cell r="F6">
            <v>619932</v>
          </cell>
          <cell r="G6">
            <v>624779</v>
          </cell>
          <cell r="H6">
            <v>627428</v>
          </cell>
          <cell r="I6">
            <v>633160</v>
          </cell>
          <cell r="J6">
            <v>642391</v>
          </cell>
          <cell r="K6">
            <v>650426</v>
          </cell>
          <cell r="L6">
            <v>660975</v>
          </cell>
          <cell r="M6">
            <v>668625</v>
          </cell>
          <cell r="N6">
            <v>676301</v>
          </cell>
          <cell r="O6">
            <v>681111</v>
          </cell>
          <cell r="P6">
            <v>686293</v>
          </cell>
          <cell r="Q6">
            <v>698473</v>
          </cell>
          <cell r="R6">
            <v>690943</v>
          </cell>
          <cell r="S6">
            <v>703102</v>
          </cell>
        </row>
        <row r="7">
          <cell r="B7">
            <v>4245089</v>
          </cell>
          <cell r="C7">
            <v>4432499</v>
          </cell>
          <cell r="D7">
            <v>4586940</v>
          </cell>
          <cell r="E7">
            <v>4736990</v>
          </cell>
          <cell r="F7">
            <v>4883342</v>
          </cell>
          <cell r="G7">
            <v>5023823</v>
          </cell>
          <cell r="H7">
            <v>5166810</v>
          </cell>
          <cell r="I7">
            <v>5303632</v>
          </cell>
          <cell r="J7">
            <v>5449195</v>
          </cell>
          <cell r="K7">
            <v>5585512</v>
          </cell>
          <cell r="L7">
            <v>5750475</v>
          </cell>
          <cell r="M7">
            <v>5961239</v>
          </cell>
          <cell r="N7">
            <v>6178251</v>
          </cell>
          <cell r="O7">
            <v>6353421</v>
          </cell>
          <cell r="P7">
            <v>6500180</v>
          </cell>
          <cell r="Q7">
            <v>6595778</v>
          </cell>
          <cell r="R7">
            <v>6391642</v>
          </cell>
          <cell r="S7">
            <v>6461029</v>
          </cell>
        </row>
        <row r="8">
          <cell r="B8">
            <v>2494019</v>
          </cell>
          <cell r="C8">
            <v>2535399</v>
          </cell>
          <cell r="D8">
            <v>2572109</v>
          </cell>
          <cell r="E8">
            <v>2601090</v>
          </cell>
          <cell r="F8">
            <v>2626289</v>
          </cell>
          <cell r="G8">
            <v>2651860</v>
          </cell>
          <cell r="H8">
            <v>2678217</v>
          </cell>
          <cell r="I8">
            <v>2689601</v>
          </cell>
          <cell r="J8">
            <v>2701889</v>
          </cell>
          <cell r="K8">
            <v>2717909</v>
          </cell>
          <cell r="L8">
            <v>2740191</v>
          </cell>
          <cell r="M8">
            <v>2768918</v>
          </cell>
          <cell r="N8">
            <v>2804199</v>
          </cell>
          <cell r="O8">
            <v>2830557</v>
          </cell>
          <cell r="P8">
            <v>2855390</v>
          </cell>
          <cell r="Q8">
            <v>2889450</v>
          </cell>
          <cell r="R8">
            <v>2914626</v>
          </cell>
          <cell r="S8">
            <v>2931665</v>
          </cell>
        </row>
        <row r="9">
          <cell r="B9">
            <v>31484435</v>
          </cell>
          <cell r="C9">
            <v>31696582</v>
          </cell>
          <cell r="D9">
            <v>32018834</v>
          </cell>
          <cell r="E9">
            <v>32486010</v>
          </cell>
          <cell r="F9">
            <v>32987675</v>
          </cell>
          <cell r="G9">
            <v>33499204</v>
          </cell>
          <cell r="H9">
            <v>33998767</v>
          </cell>
          <cell r="I9">
            <v>34507030</v>
          </cell>
          <cell r="J9">
            <v>34916495</v>
          </cell>
          <cell r="K9">
            <v>35307398</v>
          </cell>
          <cell r="L9">
            <v>35629666</v>
          </cell>
          <cell r="M9">
            <v>35885415</v>
          </cell>
          <cell r="N9">
            <v>36121296</v>
          </cell>
          <cell r="O9">
            <v>36377534</v>
          </cell>
          <cell r="P9">
            <v>36756666</v>
          </cell>
          <cell r="Q9">
            <v>36961664</v>
          </cell>
          <cell r="R9">
            <v>37184322</v>
          </cell>
          <cell r="S9">
            <v>37536241</v>
          </cell>
        </row>
        <row r="10">
          <cell r="B10">
            <v>3724168</v>
          </cell>
          <cell r="C10">
            <v>3826653</v>
          </cell>
          <cell r="D10">
            <v>3919972</v>
          </cell>
          <cell r="E10">
            <v>4018293</v>
          </cell>
          <cell r="F10">
            <v>4116639</v>
          </cell>
          <cell r="G10">
            <v>4226018</v>
          </cell>
          <cell r="H10">
            <v>4327788</v>
          </cell>
          <cell r="I10">
            <v>4431918</v>
          </cell>
          <cell r="J10">
            <v>4503156</v>
          </cell>
          <cell r="K10">
            <v>4548339</v>
          </cell>
          <cell r="L10">
            <v>4600050</v>
          </cell>
          <cell r="M10">
            <v>4662734</v>
          </cell>
          <cell r="N10">
            <v>4751474</v>
          </cell>
          <cell r="O10">
            <v>4842770</v>
          </cell>
          <cell r="P10">
            <v>4939456</v>
          </cell>
          <cell r="Q10">
            <v>5024748</v>
          </cell>
          <cell r="R10">
            <v>5013604</v>
          </cell>
          <cell r="S10">
            <v>5081969</v>
          </cell>
        </row>
        <row r="11">
          <cell r="B11">
            <v>3316121</v>
          </cell>
          <cell r="C11">
            <v>3324144</v>
          </cell>
          <cell r="D11">
            <v>3336685</v>
          </cell>
          <cell r="E11">
            <v>3349348</v>
          </cell>
          <cell r="F11">
            <v>3365352</v>
          </cell>
          <cell r="G11">
            <v>3386401</v>
          </cell>
          <cell r="H11">
            <v>3411714</v>
          </cell>
          <cell r="I11">
            <v>3428208</v>
          </cell>
          <cell r="J11">
            <v>3448261</v>
          </cell>
          <cell r="K11">
            <v>3467932</v>
          </cell>
          <cell r="L11">
            <v>3475351</v>
          </cell>
          <cell r="M11">
            <v>3478714</v>
          </cell>
          <cell r="N11">
            <v>3487896</v>
          </cell>
          <cell r="O11">
            <v>3489868</v>
          </cell>
          <cell r="P11">
            <v>3501252</v>
          </cell>
          <cell r="Q11">
            <v>3518288</v>
          </cell>
          <cell r="R11">
            <v>3567732</v>
          </cell>
          <cell r="S11">
            <v>3573326</v>
          </cell>
        </row>
        <row r="12">
          <cell r="B12">
            <v>717545</v>
          </cell>
          <cell r="C12">
            <v>729734</v>
          </cell>
          <cell r="D12">
            <v>740977</v>
          </cell>
          <cell r="E12">
            <v>751487</v>
          </cell>
          <cell r="F12">
            <v>763335</v>
          </cell>
          <cell r="G12">
            <v>774990</v>
          </cell>
          <cell r="H12">
            <v>786404</v>
          </cell>
          <cell r="I12">
            <v>794498</v>
          </cell>
          <cell r="J12">
            <v>803774</v>
          </cell>
          <cell r="K12">
            <v>814262</v>
          </cell>
          <cell r="L12">
            <v>825682</v>
          </cell>
          <cell r="M12">
            <v>838519</v>
          </cell>
          <cell r="N12">
            <v>850366</v>
          </cell>
          <cell r="O12">
            <v>861953</v>
          </cell>
          <cell r="P12">
            <v>873092</v>
          </cell>
          <cell r="Q12">
            <v>885122</v>
          </cell>
          <cell r="R12">
            <v>895869</v>
          </cell>
          <cell r="S12">
            <v>903195</v>
          </cell>
        </row>
        <row r="13">
          <cell r="B13">
            <v>589239</v>
          </cell>
          <cell r="C13">
            <v>580517</v>
          </cell>
          <cell r="D13">
            <v>572377</v>
          </cell>
          <cell r="E13">
            <v>567736</v>
          </cell>
          <cell r="F13">
            <v>565230</v>
          </cell>
          <cell r="G13">
            <v>570213</v>
          </cell>
          <cell r="H13">
            <v>571723</v>
          </cell>
          <cell r="I13">
            <v>577678</v>
          </cell>
          <cell r="J13">
            <v>579112</v>
          </cell>
          <cell r="K13">
            <v>577371</v>
          </cell>
          <cell r="L13">
            <v>579521</v>
          </cell>
          <cell r="M13">
            <v>582049</v>
          </cell>
          <cell r="N13">
            <v>585419</v>
          </cell>
          <cell r="O13">
            <v>587868</v>
          </cell>
          <cell r="P13">
            <v>591833</v>
          </cell>
          <cell r="Q13">
            <v>599657</v>
          </cell>
          <cell r="R13">
            <v>602018</v>
          </cell>
          <cell r="S13">
            <v>615191</v>
          </cell>
        </row>
        <row r="14">
          <cell r="B14">
            <v>14239444</v>
          </cell>
          <cell r="C14">
            <v>14537875</v>
          </cell>
          <cell r="D14">
            <v>14853360</v>
          </cell>
          <cell r="E14">
            <v>15186304</v>
          </cell>
          <cell r="F14">
            <v>15486559</v>
          </cell>
          <cell r="G14">
            <v>15759421</v>
          </cell>
          <cell r="H14">
            <v>16047246</v>
          </cell>
          <cell r="I14">
            <v>16340734</v>
          </cell>
          <cell r="J14">
            <v>16652679</v>
          </cell>
          <cell r="K14">
            <v>16937337</v>
          </cell>
          <cell r="L14">
            <v>17313811</v>
          </cell>
          <cell r="M14">
            <v>17702476</v>
          </cell>
          <cell r="N14">
            <v>18019093</v>
          </cell>
          <cell r="O14">
            <v>18199526</v>
          </cell>
          <cell r="P14">
            <v>18328340</v>
          </cell>
          <cell r="Q14">
            <v>18537969</v>
          </cell>
          <cell r="R14">
            <v>18768289</v>
          </cell>
          <cell r="S14">
            <v>18989122</v>
          </cell>
        </row>
        <row r="15">
          <cell r="B15">
            <v>7157165</v>
          </cell>
          <cell r="C15">
            <v>7328413</v>
          </cell>
          <cell r="D15">
            <v>7501069</v>
          </cell>
          <cell r="E15">
            <v>7685099</v>
          </cell>
          <cell r="F15">
            <v>7863536</v>
          </cell>
          <cell r="G15">
            <v>8045965</v>
          </cell>
          <cell r="H15">
            <v>8230053</v>
          </cell>
          <cell r="I15">
            <v>8418592</v>
          </cell>
          <cell r="J15">
            <v>8583674</v>
          </cell>
          <cell r="K15">
            <v>8732924</v>
          </cell>
          <cell r="L15">
            <v>8910741</v>
          </cell>
          <cell r="M15">
            <v>9093958</v>
          </cell>
          <cell r="N15">
            <v>9318715</v>
          </cell>
          <cell r="O15">
            <v>9523297</v>
          </cell>
          <cell r="P15">
            <v>9685744</v>
          </cell>
          <cell r="Q15">
            <v>9829211</v>
          </cell>
          <cell r="R15">
            <v>9651615</v>
          </cell>
          <cell r="S15">
            <v>9739320</v>
          </cell>
        </row>
        <row r="16">
          <cell r="B16">
            <v>1187536</v>
          </cell>
          <cell r="C16">
            <v>1196854</v>
          </cell>
          <cell r="D16">
            <v>1203755</v>
          </cell>
          <cell r="E16">
            <v>1211640</v>
          </cell>
          <cell r="F16">
            <v>1215233</v>
          </cell>
          <cell r="G16">
            <v>1210300</v>
          </cell>
          <cell r="H16">
            <v>1211479</v>
          </cell>
          <cell r="I16">
            <v>1217955</v>
          </cell>
          <cell r="J16">
            <v>1227391</v>
          </cell>
          <cell r="K16">
            <v>1238333</v>
          </cell>
          <cell r="L16">
            <v>1251532</v>
          </cell>
          <cell r="M16">
            <v>1264468</v>
          </cell>
          <cell r="N16">
            <v>1275264</v>
          </cell>
          <cell r="O16">
            <v>1277356</v>
          </cell>
          <cell r="P16">
            <v>1288198</v>
          </cell>
          <cell r="Q16">
            <v>1295178</v>
          </cell>
          <cell r="R16">
            <v>1322431</v>
          </cell>
          <cell r="S16">
            <v>1333586</v>
          </cell>
        </row>
        <row r="17">
          <cell r="B17">
            <v>1145140</v>
          </cell>
          <cell r="C17">
            <v>1177322</v>
          </cell>
          <cell r="D17">
            <v>1203083</v>
          </cell>
          <cell r="E17">
            <v>1228520</v>
          </cell>
          <cell r="F17">
            <v>1252330</v>
          </cell>
          <cell r="G17">
            <v>1275674</v>
          </cell>
          <cell r="H17">
            <v>1299474</v>
          </cell>
          <cell r="I17">
            <v>1320732</v>
          </cell>
          <cell r="J17">
            <v>1341408</v>
          </cell>
          <cell r="K17">
            <v>1363010</v>
          </cell>
          <cell r="L17">
            <v>1390329</v>
          </cell>
          <cell r="M17">
            <v>1424127</v>
          </cell>
          <cell r="N17">
            <v>1461183</v>
          </cell>
          <cell r="O17">
            <v>1496145</v>
          </cell>
          <cell r="P17">
            <v>1523816</v>
          </cell>
          <cell r="Q17">
            <v>1545801</v>
          </cell>
          <cell r="R17">
            <v>1566443</v>
          </cell>
          <cell r="S17">
            <v>1581065</v>
          </cell>
        </row>
        <row r="18">
          <cell r="B18">
            <v>11912585</v>
          </cell>
          <cell r="C18">
            <v>12008437</v>
          </cell>
          <cell r="D18">
            <v>12101997</v>
          </cell>
          <cell r="E18">
            <v>12185715</v>
          </cell>
          <cell r="F18">
            <v>12271847</v>
          </cell>
          <cell r="G18">
            <v>12359020</v>
          </cell>
          <cell r="H18">
            <v>12437888</v>
          </cell>
          <cell r="I18">
            <v>12510596</v>
          </cell>
          <cell r="J18">
            <v>12565228</v>
          </cell>
          <cell r="K18">
            <v>12611047</v>
          </cell>
          <cell r="L18">
            <v>12665718</v>
          </cell>
          <cell r="M18">
            <v>12704063</v>
          </cell>
          <cell r="N18">
            <v>12759673</v>
          </cell>
          <cell r="O18">
            <v>12825809</v>
          </cell>
          <cell r="P18">
            <v>12901563</v>
          </cell>
          <cell r="Q18">
            <v>12910409</v>
          </cell>
          <cell r="R18">
            <v>12807352</v>
          </cell>
          <cell r="S18">
            <v>12840250</v>
          </cell>
        </row>
        <row r="19">
          <cell r="B19">
            <v>5793526</v>
          </cell>
          <cell r="C19">
            <v>5851459</v>
          </cell>
          <cell r="D19">
            <v>5906013</v>
          </cell>
          <cell r="E19">
            <v>5955267</v>
          </cell>
          <cell r="F19">
            <v>5998880</v>
          </cell>
          <cell r="G19">
            <v>6044969</v>
          </cell>
          <cell r="H19">
            <v>6091392</v>
          </cell>
          <cell r="I19">
            <v>6123942</v>
          </cell>
          <cell r="J19">
            <v>6146974</v>
          </cell>
          <cell r="K19">
            <v>6178828</v>
          </cell>
          <cell r="L19">
            <v>6210801</v>
          </cell>
          <cell r="M19">
            <v>6248569</v>
          </cell>
          <cell r="N19">
            <v>6294124</v>
          </cell>
          <cell r="O19">
            <v>6335862</v>
          </cell>
          <cell r="P19">
            <v>6376792</v>
          </cell>
          <cell r="Q19">
            <v>6423113</v>
          </cell>
          <cell r="R19">
            <v>6486415</v>
          </cell>
          <cell r="S19">
            <v>6513547</v>
          </cell>
        </row>
        <row r="20">
          <cell r="B20">
            <v>2850746</v>
          </cell>
          <cell r="C20">
            <v>2867373</v>
          </cell>
          <cell r="D20">
            <v>2880000</v>
          </cell>
          <cell r="E20">
            <v>2891119</v>
          </cell>
          <cell r="F20">
            <v>2902872</v>
          </cell>
          <cell r="G20">
            <v>2917634</v>
          </cell>
          <cell r="H20">
            <v>2928046</v>
          </cell>
          <cell r="I20">
            <v>2929294</v>
          </cell>
          <cell r="J20">
            <v>2929395</v>
          </cell>
          <cell r="K20">
            <v>2933407</v>
          </cell>
          <cell r="L20">
            <v>2942739</v>
          </cell>
          <cell r="M20">
            <v>2951775</v>
          </cell>
          <cell r="N20">
            <v>2967270</v>
          </cell>
          <cell r="O20">
            <v>2983360</v>
          </cell>
          <cell r="P20">
            <v>3002555</v>
          </cell>
          <cell r="Q20">
            <v>3007856</v>
          </cell>
          <cell r="R20">
            <v>3048489</v>
          </cell>
          <cell r="S20">
            <v>3060988</v>
          </cell>
        </row>
        <row r="21">
          <cell r="B21">
            <v>2580513</v>
          </cell>
          <cell r="C21">
            <v>2601007</v>
          </cell>
          <cell r="D21">
            <v>2614554</v>
          </cell>
          <cell r="E21">
            <v>2635292</v>
          </cell>
          <cell r="F21">
            <v>2660598</v>
          </cell>
          <cell r="G21">
            <v>2678338</v>
          </cell>
          <cell r="H21">
            <v>2692681</v>
          </cell>
          <cell r="I21">
            <v>2701346</v>
          </cell>
          <cell r="J21">
            <v>2712561</v>
          </cell>
          <cell r="K21">
            <v>2722070</v>
          </cell>
          <cell r="L21">
            <v>2731069</v>
          </cell>
          <cell r="M21">
            <v>2742204</v>
          </cell>
          <cell r="N21">
            <v>2756267</v>
          </cell>
          <cell r="O21">
            <v>2777382</v>
          </cell>
          <cell r="P21">
            <v>2802134</v>
          </cell>
          <cell r="Q21">
            <v>2818747</v>
          </cell>
          <cell r="R21">
            <v>2839153</v>
          </cell>
          <cell r="S21">
            <v>2850665</v>
          </cell>
        </row>
        <row r="22">
          <cell r="B22">
            <v>3849088</v>
          </cell>
          <cell r="C22">
            <v>3887427</v>
          </cell>
          <cell r="D22">
            <v>3919535</v>
          </cell>
          <cell r="E22">
            <v>3952747</v>
          </cell>
          <cell r="F22">
            <v>3985390</v>
          </cell>
          <cell r="G22">
            <v>4018053</v>
          </cell>
          <cell r="H22">
            <v>4048831</v>
          </cell>
          <cell r="I22">
            <v>4066442</v>
          </cell>
          <cell r="J22">
            <v>4086754</v>
          </cell>
          <cell r="K22">
            <v>4110922</v>
          </cell>
          <cell r="L22">
            <v>4135567</v>
          </cell>
          <cell r="M22">
            <v>4165958</v>
          </cell>
          <cell r="N22">
            <v>4199440</v>
          </cell>
          <cell r="O22">
            <v>4236308</v>
          </cell>
          <cell r="P22">
            <v>4269245</v>
          </cell>
          <cell r="Q22">
            <v>4314113</v>
          </cell>
          <cell r="R22">
            <v>4326792</v>
          </cell>
          <cell r="S22">
            <v>4345942</v>
          </cell>
        </row>
        <row r="23">
          <cell r="B23">
            <v>4347481</v>
          </cell>
          <cell r="C23">
            <v>4378779</v>
          </cell>
          <cell r="D23">
            <v>4398877</v>
          </cell>
          <cell r="E23">
            <v>4421071</v>
          </cell>
          <cell r="F23">
            <v>4440344</v>
          </cell>
          <cell r="G23">
            <v>4460811</v>
          </cell>
          <cell r="H23">
            <v>4468879</v>
          </cell>
          <cell r="I23">
            <v>4460395</v>
          </cell>
          <cell r="J23">
            <v>4465215</v>
          </cell>
          <cell r="K23">
            <v>4473558</v>
          </cell>
          <cell r="L23">
            <v>4487830</v>
          </cell>
          <cell r="M23">
            <v>4495627</v>
          </cell>
          <cell r="N23">
            <v>4243634</v>
          </cell>
          <cell r="O23">
            <v>4373310</v>
          </cell>
          <cell r="P23">
            <v>4410796</v>
          </cell>
          <cell r="Q23">
            <v>4492076</v>
          </cell>
          <cell r="R23">
            <v>4522576</v>
          </cell>
          <cell r="S23">
            <v>4556498</v>
          </cell>
        </row>
        <row r="24">
          <cell r="B24">
            <v>1242662</v>
          </cell>
          <cell r="C24">
            <v>1243480</v>
          </cell>
          <cell r="D24">
            <v>1249060</v>
          </cell>
          <cell r="E24">
            <v>1254774</v>
          </cell>
          <cell r="F24">
            <v>1259127</v>
          </cell>
          <cell r="G24">
            <v>1266808</v>
          </cell>
          <cell r="H24">
            <v>1277179</v>
          </cell>
          <cell r="I24">
            <v>1284663</v>
          </cell>
          <cell r="J24">
            <v>1293667</v>
          </cell>
          <cell r="K24">
            <v>1302729</v>
          </cell>
          <cell r="L24">
            <v>1307904</v>
          </cell>
          <cell r="M24">
            <v>1311044</v>
          </cell>
          <cell r="N24">
            <v>1313355</v>
          </cell>
          <cell r="O24">
            <v>1315398</v>
          </cell>
          <cell r="P24">
            <v>1316456</v>
          </cell>
          <cell r="Q24">
            <v>1318301</v>
          </cell>
          <cell r="R24">
            <v>1325048</v>
          </cell>
          <cell r="S24">
            <v>1326787</v>
          </cell>
        </row>
        <row r="25">
          <cell r="B25">
            <v>5023060</v>
          </cell>
          <cell r="C25">
            <v>5070033</v>
          </cell>
          <cell r="D25">
            <v>5111986</v>
          </cell>
          <cell r="E25">
            <v>5157328</v>
          </cell>
          <cell r="F25">
            <v>5204464</v>
          </cell>
          <cell r="G25">
            <v>5254509</v>
          </cell>
          <cell r="H25">
            <v>5310451</v>
          </cell>
          <cell r="I25">
            <v>5375659</v>
          </cell>
          <cell r="J25">
            <v>5439327</v>
          </cell>
          <cell r="K25">
            <v>5495009</v>
          </cell>
          <cell r="L25">
            <v>5538989</v>
          </cell>
          <cell r="M25">
            <v>5575552</v>
          </cell>
          <cell r="N25">
            <v>5602258</v>
          </cell>
          <cell r="O25">
            <v>5618899</v>
          </cell>
          <cell r="P25">
            <v>5633597</v>
          </cell>
          <cell r="Q25">
            <v>5699478</v>
          </cell>
          <cell r="R25">
            <v>5756657</v>
          </cell>
          <cell r="S25">
            <v>5800000</v>
          </cell>
        </row>
        <row r="26">
          <cell r="B26">
            <v>6095241</v>
          </cell>
          <cell r="C26">
            <v>6141445</v>
          </cell>
          <cell r="D26">
            <v>6179756</v>
          </cell>
          <cell r="E26">
            <v>6226058</v>
          </cell>
          <cell r="F26">
            <v>6271838</v>
          </cell>
          <cell r="G26">
            <v>6317345</v>
          </cell>
          <cell r="H26">
            <v>6362583</v>
          </cell>
          <cell r="I26">
            <v>6407269</v>
          </cell>
          <cell r="J26">
            <v>6433043</v>
          </cell>
          <cell r="K26">
            <v>6441440</v>
          </cell>
          <cell r="L26">
            <v>6437414</v>
          </cell>
          <cell r="M26">
            <v>6434343</v>
          </cell>
          <cell r="N26">
            <v>6443424</v>
          </cell>
          <cell r="O26">
            <v>6467915</v>
          </cell>
          <cell r="P26">
            <v>6497967</v>
          </cell>
          <cell r="Q26">
            <v>6593587</v>
          </cell>
          <cell r="R26">
            <v>6549009</v>
          </cell>
          <cell r="S26">
            <v>6581354</v>
          </cell>
        </row>
        <row r="27">
          <cell r="B27">
            <v>9597737</v>
          </cell>
          <cell r="C27">
            <v>9676211</v>
          </cell>
          <cell r="D27">
            <v>9758645</v>
          </cell>
          <cell r="E27">
            <v>9809051</v>
          </cell>
          <cell r="F27">
            <v>9847942</v>
          </cell>
          <cell r="G27">
            <v>9897116</v>
          </cell>
          <cell r="H27">
            <v>9955146</v>
          </cell>
          <cell r="I27">
            <v>10004341</v>
          </cell>
          <cell r="J27">
            <v>10037303</v>
          </cell>
          <cell r="K27">
            <v>10065881</v>
          </cell>
          <cell r="L27">
            <v>10090280</v>
          </cell>
          <cell r="M27">
            <v>10093266</v>
          </cell>
          <cell r="N27">
            <v>10083878</v>
          </cell>
          <cell r="O27">
            <v>10049790</v>
          </cell>
          <cell r="P27">
            <v>10003422</v>
          </cell>
          <cell r="Q27">
            <v>9969727</v>
          </cell>
          <cell r="R27">
            <v>9872240</v>
          </cell>
          <cell r="S27">
            <v>9871969</v>
          </cell>
        </row>
        <row r="28">
          <cell r="B28">
            <v>4610355</v>
          </cell>
          <cell r="C28">
            <v>4660180</v>
          </cell>
          <cell r="D28">
            <v>4712827</v>
          </cell>
          <cell r="E28">
            <v>4763390</v>
          </cell>
          <cell r="F28">
            <v>4813412</v>
          </cell>
          <cell r="G28">
            <v>4873481</v>
          </cell>
          <cell r="H28">
            <v>4933787</v>
          </cell>
          <cell r="I28">
            <v>4982339</v>
          </cell>
          <cell r="J28">
            <v>5016643</v>
          </cell>
          <cell r="K28">
            <v>5046708</v>
          </cell>
          <cell r="L28">
            <v>5078014</v>
          </cell>
          <cell r="M28">
            <v>5104890</v>
          </cell>
          <cell r="N28">
            <v>5143134</v>
          </cell>
          <cell r="O28">
            <v>5182360</v>
          </cell>
          <cell r="P28">
            <v>5220393</v>
          </cell>
          <cell r="Q28">
            <v>5266214</v>
          </cell>
          <cell r="R28">
            <v>5307217</v>
          </cell>
          <cell r="S28">
            <v>5340136</v>
          </cell>
        </row>
        <row r="29">
          <cell r="B29">
            <v>2688992</v>
          </cell>
          <cell r="C29">
            <v>2722659</v>
          </cell>
          <cell r="D29">
            <v>2748085</v>
          </cell>
          <cell r="E29">
            <v>2777004</v>
          </cell>
          <cell r="F29">
            <v>2804834</v>
          </cell>
          <cell r="G29">
            <v>2828408</v>
          </cell>
          <cell r="H29">
            <v>2848293</v>
          </cell>
          <cell r="I29">
            <v>2853061</v>
          </cell>
          <cell r="J29">
            <v>2858013</v>
          </cell>
          <cell r="K29">
            <v>2866711</v>
          </cell>
          <cell r="L29">
            <v>2884596</v>
          </cell>
          <cell r="M29">
            <v>2898209</v>
          </cell>
          <cell r="N29">
            <v>2896713</v>
          </cell>
          <cell r="O29">
            <v>2921030</v>
          </cell>
          <cell r="P29">
            <v>2938618</v>
          </cell>
          <cell r="Q29">
            <v>2951996</v>
          </cell>
          <cell r="R29">
            <v>2953344</v>
          </cell>
          <cell r="S29">
            <v>2962449</v>
          </cell>
        </row>
        <row r="30">
          <cell r="B30">
            <v>5324497</v>
          </cell>
          <cell r="C30">
            <v>5378247</v>
          </cell>
          <cell r="D30">
            <v>5431553</v>
          </cell>
          <cell r="E30">
            <v>5481193</v>
          </cell>
          <cell r="F30">
            <v>5521765</v>
          </cell>
          <cell r="G30">
            <v>5561948</v>
          </cell>
          <cell r="H30">
            <v>5605868</v>
          </cell>
          <cell r="I30">
            <v>5641994</v>
          </cell>
          <cell r="J30">
            <v>5675641</v>
          </cell>
          <cell r="K30">
            <v>5704639</v>
          </cell>
          <cell r="L30">
            <v>5742650</v>
          </cell>
          <cell r="M30">
            <v>5785130</v>
          </cell>
          <cell r="N30">
            <v>5832977</v>
          </cell>
          <cell r="O30">
            <v>5878399</v>
          </cell>
          <cell r="P30">
            <v>5911605</v>
          </cell>
          <cell r="Q30">
            <v>5987580</v>
          </cell>
          <cell r="R30">
            <v>5976042</v>
          </cell>
          <cell r="S30">
            <v>5991346</v>
          </cell>
        </row>
        <row r="31">
          <cell r="B31">
            <v>861306</v>
          </cell>
          <cell r="C31">
            <v>876553</v>
          </cell>
          <cell r="D31">
            <v>886254</v>
          </cell>
          <cell r="E31">
            <v>889865</v>
          </cell>
          <cell r="F31">
            <v>892431</v>
          </cell>
          <cell r="G31">
            <v>897507</v>
          </cell>
          <cell r="H31">
            <v>903283</v>
          </cell>
          <cell r="I31">
            <v>905854</v>
          </cell>
          <cell r="J31">
            <v>909859</v>
          </cell>
          <cell r="K31">
            <v>916754</v>
          </cell>
          <cell r="L31">
            <v>925969</v>
          </cell>
          <cell r="M31">
            <v>934888</v>
          </cell>
          <cell r="N31">
            <v>945428</v>
          </cell>
          <cell r="O31">
            <v>956624</v>
          </cell>
          <cell r="P31">
            <v>967440</v>
          </cell>
          <cell r="Q31">
            <v>974989</v>
          </cell>
          <cell r="R31">
            <v>987283</v>
          </cell>
          <cell r="S31">
            <v>994513</v>
          </cell>
        </row>
        <row r="32">
          <cell r="B32">
            <v>1639041</v>
          </cell>
          <cell r="C32">
            <v>1656992</v>
          </cell>
          <cell r="D32">
            <v>1673740</v>
          </cell>
          <cell r="E32">
            <v>1686418</v>
          </cell>
          <cell r="F32">
            <v>1695816</v>
          </cell>
          <cell r="G32">
            <v>1704764</v>
          </cell>
          <cell r="H32">
            <v>1713194</v>
          </cell>
          <cell r="I32">
            <v>1717705</v>
          </cell>
          <cell r="J32">
            <v>1724236</v>
          </cell>
          <cell r="K32">
            <v>1732873</v>
          </cell>
          <cell r="L32">
            <v>1741450</v>
          </cell>
          <cell r="M32">
            <v>1751069</v>
          </cell>
          <cell r="N32">
            <v>1759779</v>
          </cell>
          <cell r="O32">
            <v>1769473</v>
          </cell>
          <cell r="P32">
            <v>1783432</v>
          </cell>
          <cell r="Q32">
            <v>1796619</v>
          </cell>
          <cell r="R32">
            <v>1823231</v>
          </cell>
          <cell r="S32">
            <v>1835955</v>
          </cell>
        </row>
        <row r="33">
          <cell r="B33">
            <v>1499298</v>
          </cell>
          <cell r="C33">
            <v>1581578</v>
          </cell>
          <cell r="D33">
            <v>1666320</v>
          </cell>
          <cell r="E33">
            <v>1764104</v>
          </cell>
          <cell r="F33">
            <v>1853191</v>
          </cell>
          <cell r="G33">
            <v>1934718</v>
          </cell>
          <cell r="H33">
            <v>2018244</v>
          </cell>
          <cell r="I33">
            <v>2093973</v>
          </cell>
          <cell r="J33">
            <v>2164518</v>
          </cell>
          <cell r="K33">
            <v>2233830</v>
          </cell>
          <cell r="L33">
            <v>2323875</v>
          </cell>
          <cell r="M33">
            <v>2401671</v>
          </cell>
          <cell r="N33">
            <v>2484196</v>
          </cell>
          <cell r="O33">
            <v>2554344</v>
          </cell>
          <cell r="P33">
            <v>2600167</v>
          </cell>
          <cell r="Q33">
            <v>2643085</v>
          </cell>
          <cell r="R33">
            <v>2693050</v>
          </cell>
          <cell r="S33">
            <v>2711460</v>
          </cell>
        </row>
        <row r="34">
          <cell r="B34">
            <v>1142560</v>
          </cell>
          <cell r="C34">
            <v>1157561</v>
          </cell>
          <cell r="D34">
            <v>1174719</v>
          </cell>
          <cell r="E34">
            <v>1189425</v>
          </cell>
          <cell r="F34">
            <v>1205940</v>
          </cell>
          <cell r="G34">
            <v>1222014</v>
          </cell>
          <cell r="H34">
            <v>1240361</v>
          </cell>
          <cell r="I34">
            <v>1256625</v>
          </cell>
          <cell r="J34">
            <v>1270701</v>
          </cell>
          <cell r="K34">
            <v>1281260</v>
          </cell>
          <cell r="L34">
            <v>1292064</v>
          </cell>
          <cell r="M34">
            <v>1300530</v>
          </cell>
          <cell r="N34">
            <v>1308824</v>
          </cell>
          <cell r="O34">
            <v>1312256</v>
          </cell>
          <cell r="P34">
            <v>1315809</v>
          </cell>
          <cell r="Q34">
            <v>1324575</v>
          </cell>
          <cell r="R34">
            <v>1315478</v>
          </cell>
          <cell r="S34">
            <v>1316719</v>
          </cell>
        </row>
        <row r="35">
          <cell r="B35">
            <v>8014306</v>
          </cell>
          <cell r="C35">
            <v>8083242</v>
          </cell>
          <cell r="D35">
            <v>8149596</v>
          </cell>
          <cell r="E35">
            <v>8218808</v>
          </cell>
          <cell r="F35">
            <v>8287418</v>
          </cell>
          <cell r="G35">
            <v>8359592</v>
          </cell>
          <cell r="H35">
            <v>8430913</v>
          </cell>
          <cell r="I35">
            <v>8490942</v>
          </cell>
          <cell r="J35">
            <v>8547410</v>
          </cell>
          <cell r="K35">
            <v>8589562</v>
          </cell>
          <cell r="L35">
            <v>8620770</v>
          </cell>
          <cell r="M35">
            <v>8634657</v>
          </cell>
          <cell r="N35">
            <v>8640218</v>
          </cell>
          <cell r="O35">
            <v>8653126</v>
          </cell>
          <cell r="P35">
            <v>8682661</v>
          </cell>
          <cell r="Q35">
            <v>8707739</v>
          </cell>
          <cell r="R35">
            <v>8790015</v>
          </cell>
          <cell r="S35">
            <v>8811163</v>
          </cell>
        </row>
        <row r="36">
          <cell r="B36">
            <v>1682398</v>
          </cell>
          <cell r="C36">
            <v>1720394</v>
          </cell>
          <cell r="D36">
            <v>1752326</v>
          </cell>
          <cell r="E36">
            <v>1774839</v>
          </cell>
          <cell r="F36">
            <v>1793484</v>
          </cell>
          <cell r="G36">
            <v>1808082</v>
          </cell>
          <cell r="H36">
            <v>1820704</v>
          </cell>
          <cell r="I36">
            <v>1828330</v>
          </cell>
          <cell r="J36">
            <v>1848986</v>
          </cell>
          <cell r="K36">
            <v>1867909</v>
          </cell>
          <cell r="L36">
            <v>1889266</v>
          </cell>
          <cell r="M36">
            <v>1912884</v>
          </cell>
          <cell r="N36">
            <v>1937916</v>
          </cell>
          <cell r="O36">
            <v>1964402</v>
          </cell>
          <cell r="P36">
            <v>1984356</v>
          </cell>
          <cell r="Q36">
            <v>2009671</v>
          </cell>
          <cell r="R36">
            <v>2054149</v>
          </cell>
          <cell r="S36">
            <v>2069435</v>
          </cell>
        </row>
        <row r="37">
          <cell r="B37">
            <v>18459470</v>
          </cell>
          <cell r="C37">
            <v>18524104</v>
          </cell>
          <cell r="D37">
            <v>18588460</v>
          </cell>
          <cell r="E37">
            <v>18656546</v>
          </cell>
          <cell r="F37">
            <v>18755906</v>
          </cell>
          <cell r="G37">
            <v>18882725</v>
          </cell>
          <cell r="H37">
            <v>18998429</v>
          </cell>
          <cell r="I37">
            <v>19088220</v>
          </cell>
          <cell r="J37">
            <v>19161573</v>
          </cell>
          <cell r="K37">
            <v>19230877</v>
          </cell>
          <cell r="L37">
            <v>19301113</v>
          </cell>
          <cell r="M37">
            <v>19336376</v>
          </cell>
          <cell r="N37">
            <v>19367028</v>
          </cell>
          <cell r="O37">
            <v>19429316</v>
          </cell>
          <cell r="P37">
            <v>19490297</v>
          </cell>
          <cell r="Q37">
            <v>19541453</v>
          </cell>
          <cell r="R37">
            <v>19370757</v>
          </cell>
          <cell r="S37">
            <v>19441759</v>
          </cell>
        </row>
        <row r="38">
          <cell r="B38">
            <v>7187398</v>
          </cell>
          <cell r="C38">
            <v>7344674</v>
          </cell>
          <cell r="D38">
            <v>7500670</v>
          </cell>
          <cell r="E38">
            <v>7656825</v>
          </cell>
          <cell r="F38">
            <v>7809121</v>
          </cell>
          <cell r="G38">
            <v>7949361</v>
          </cell>
          <cell r="H38">
            <v>8078824</v>
          </cell>
          <cell r="I38">
            <v>8199913</v>
          </cell>
          <cell r="J38">
            <v>8311263</v>
          </cell>
          <cell r="K38">
            <v>8409660</v>
          </cell>
          <cell r="L38">
            <v>8523199</v>
          </cell>
          <cell r="M38">
            <v>8661061</v>
          </cell>
          <cell r="N38">
            <v>8845343</v>
          </cell>
          <cell r="O38">
            <v>9041594</v>
          </cell>
          <cell r="P38">
            <v>9222414</v>
          </cell>
          <cell r="Q38">
            <v>9380884</v>
          </cell>
          <cell r="R38">
            <v>9449038</v>
          </cell>
          <cell r="S38">
            <v>9554345</v>
          </cell>
        </row>
        <row r="39">
          <cell r="B39">
            <v>644804</v>
          </cell>
          <cell r="C39">
            <v>647832</v>
          </cell>
          <cell r="D39">
            <v>650382</v>
          </cell>
          <cell r="E39">
            <v>649716</v>
          </cell>
          <cell r="F39">
            <v>647532</v>
          </cell>
          <cell r="G39">
            <v>644259</v>
          </cell>
          <cell r="H39">
            <v>641183</v>
          </cell>
          <cell r="I39">
            <v>636211</v>
          </cell>
          <cell r="J39">
            <v>633521</v>
          </cell>
          <cell r="K39">
            <v>632689</v>
          </cell>
          <cell r="L39">
            <v>636196</v>
          </cell>
          <cell r="M39">
            <v>635222</v>
          </cell>
          <cell r="N39">
            <v>636453</v>
          </cell>
          <cell r="O39">
            <v>637904</v>
          </cell>
          <cell r="P39">
            <v>641481</v>
          </cell>
          <cell r="Q39">
            <v>646844</v>
          </cell>
          <cell r="R39">
            <v>667356</v>
          </cell>
          <cell r="S39">
            <v>676636</v>
          </cell>
        </row>
        <row r="40">
          <cell r="B40">
            <v>11152454</v>
          </cell>
          <cell r="C40">
            <v>11202751</v>
          </cell>
          <cell r="D40">
            <v>11242827</v>
          </cell>
          <cell r="E40">
            <v>11277357</v>
          </cell>
          <cell r="F40">
            <v>11311536</v>
          </cell>
          <cell r="G40">
            <v>11335454</v>
          </cell>
          <cell r="H40">
            <v>11363719</v>
          </cell>
          <cell r="I40">
            <v>11391298</v>
          </cell>
          <cell r="J40">
            <v>11410582</v>
          </cell>
          <cell r="K40">
            <v>11430306</v>
          </cell>
          <cell r="L40">
            <v>11445095</v>
          </cell>
          <cell r="M40">
            <v>11450954</v>
          </cell>
          <cell r="N40">
            <v>11458390</v>
          </cell>
          <cell r="O40">
            <v>11477641</v>
          </cell>
          <cell r="P40">
            <v>11485910</v>
          </cell>
          <cell r="Q40">
            <v>11542645</v>
          </cell>
          <cell r="R40">
            <v>11527708</v>
          </cell>
          <cell r="S40">
            <v>11535609</v>
          </cell>
        </row>
        <row r="41">
          <cell r="B41">
            <v>3280940</v>
          </cell>
          <cell r="C41">
            <v>3308208</v>
          </cell>
          <cell r="D41">
            <v>3340129</v>
          </cell>
          <cell r="E41">
            <v>3372917</v>
          </cell>
          <cell r="F41">
            <v>3405194</v>
          </cell>
          <cell r="G41">
            <v>3437147</v>
          </cell>
          <cell r="H41">
            <v>3453861</v>
          </cell>
          <cell r="I41">
            <v>3463387</v>
          </cell>
          <cell r="J41">
            <v>3482946</v>
          </cell>
          <cell r="K41">
            <v>3496157</v>
          </cell>
          <cell r="L41">
            <v>3511960</v>
          </cell>
          <cell r="M41">
            <v>3530087</v>
          </cell>
          <cell r="N41">
            <v>3568132</v>
          </cell>
          <cell r="O41">
            <v>3608123</v>
          </cell>
          <cell r="P41">
            <v>3642361</v>
          </cell>
          <cell r="Q41">
            <v>3687050</v>
          </cell>
          <cell r="R41">
            <v>3733893</v>
          </cell>
          <cell r="S41">
            <v>3766404</v>
          </cell>
        </row>
        <row r="42">
          <cell r="B42">
            <v>3121264</v>
          </cell>
          <cell r="C42">
            <v>3184369</v>
          </cell>
          <cell r="D42">
            <v>3247111</v>
          </cell>
          <cell r="E42">
            <v>3304310</v>
          </cell>
          <cell r="F42">
            <v>3352449</v>
          </cell>
          <cell r="G42">
            <v>3393941</v>
          </cell>
          <cell r="H42">
            <v>3430828</v>
          </cell>
          <cell r="I42">
            <v>3470716</v>
          </cell>
          <cell r="J42">
            <v>3517982</v>
          </cell>
          <cell r="K42">
            <v>3551877</v>
          </cell>
          <cell r="L42">
            <v>3576262</v>
          </cell>
          <cell r="M42">
            <v>3621939</v>
          </cell>
          <cell r="N42">
            <v>3680968</v>
          </cell>
          <cell r="O42">
            <v>3735549</v>
          </cell>
          <cell r="P42">
            <v>3790060</v>
          </cell>
          <cell r="Q42">
            <v>3825657</v>
          </cell>
          <cell r="R42">
            <v>3834825</v>
          </cell>
          <cell r="S42">
            <v>3868906</v>
          </cell>
        </row>
        <row r="43">
          <cell r="B43">
            <v>12166050</v>
          </cell>
          <cell r="C43">
            <v>12198403</v>
          </cell>
          <cell r="D43">
            <v>12220464</v>
          </cell>
          <cell r="E43">
            <v>12227814</v>
          </cell>
          <cell r="F43">
            <v>12245672</v>
          </cell>
          <cell r="G43">
            <v>12263805</v>
          </cell>
          <cell r="H43">
            <v>12285041</v>
          </cell>
          <cell r="I43">
            <v>12284522</v>
          </cell>
          <cell r="J43">
            <v>12298775</v>
          </cell>
          <cell r="K43">
            <v>12317647</v>
          </cell>
          <cell r="L43">
            <v>12335652</v>
          </cell>
          <cell r="M43">
            <v>12351881</v>
          </cell>
          <cell r="N43">
            <v>12388055</v>
          </cell>
          <cell r="O43">
            <v>12419930</v>
          </cell>
          <cell r="P43">
            <v>12448279</v>
          </cell>
          <cell r="Q43">
            <v>12604767</v>
          </cell>
          <cell r="R43">
            <v>12709964</v>
          </cell>
          <cell r="S43">
            <v>12736891</v>
          </cell>
        </row>
        <row r="44">
          <cell r="B44">
            <v>1015960</v>
          </cell>
          <cell r="C44">
            <v>1017002</v>
          </cell>
          <cell r="D44">
            <v>1020893</v>
          </cell>
          <cell r="E44">
            <v>1025353</v>
          </cell>
          <cell r="F44">
            <v>1031155</v>
          </cell>
          <cell r="G44">
            <v>1040402</v>
          </cell>
          <cell r="H44">
            <v>1050725</v>
          </cell>
          <cell r="I44">
            <v>1058065</v>
          </cell>
          <cell r="J44">
            <v>1065937</v>
          </cell>
          <cell r="K44">
            <v>1071302</v>
          </cell>
          <cell r="L44">
            <v>1071095</v>
          </cell>
          <cell r="M44">
            <v>1064439</v>
          </cell>
          <cell r="N44">
            <v>1058991</v>
          </cell>
          <cell r="O44">
            <v>1053136</v>
          </cell>
          <cell r="P44">
            <v>1050788</v>
          </cell>
          <cell r="Q44">
            <v>1053209</v>
          </cell>
          <cell r="R44">
            <v>1048716</v>
          </cell>
          <cell r="S44">
            <v>1047116</v>
          </cell>
        </row>
        <row r="45">
          <cell r="B45">
            <v>3705397</v>
          </cell>
          <cell r="C45">
            <v>3748582</v>
          </cell>
          <cell r="D45">
            <v>3796200</v>
          </cell>
          <cell r="E45">
            <v>3859696</v>
          </cell>
          <cell r="F45">
            <v>3919235</v>
          </cell>
          <cell r="G45">
            <v>3974682</v>
          </cell>
          <cell r="H45">
            <v>4023396</v>
          </cell>
          <cell r="I45">
            <v>4061844</v>
          </cell>
          <cell r="J45">
            <v>4102211</v>
          </cell>
          <cell r="K45">
            <v>4143420</v>
          </cell>
          <cell r="L45">
            <v>4196799</v>
          </cell>
          <cell r="M45">
            <v>4249385</v>
          </cell>
          <cell r="N45">
            <v>4324799</v>
          </cell>
          <cell r="O45">
            <v>4404914</v>
          </cell>
          <cell r="P45">
            <v>4479800</v>
          </cell>
          <cell r="Q45">
            <v>4561242</v>
          </cell>
          <cell r="R45">
            <v>4595857</v>
          </cell>
          <cell r="S45">
            <v>4638772</v>
          </cell>
        </row>
        <row r="46">
          <cell r="B46">
            <v>730790</v>
          </cell>
          <cell r="C46">
            <v>737925</v>
          </cell>
          <cell r="D46">
            <v>742213</v>
          </cell>
          <cell r="E46">
            <v>744223</v>
          </cell>
          <cell r="F46">
            <v>746058</v>
          </cell>
          <cell r="G46">
            <v>750412</v>
          </cell>
          <cell r="H46">
            <v>755657</v>
          </cell>
          <cell r="I46">
            <v>758705</v>
          </cell>
          <cell r="J46">
            <v>761709</v>
          </cell>
          <cell r="K46">
            <v>766440</v>
          </cell>
          <cell r="L46">
            <v>773539</v>
          </cell>
          <cell r="M46">
            <v>779315</v>
          </cell>
          <cell r="N46">
            <v>787380</v>
          </cell>
          <cell r="O46">
            <v>795689</v>
          </cell>
          <cell r="P46">
            <v>804194</v>
          </cell>
          <cell r="Q46">
            <v>812383</v>
          </cell>
          <cell r="R46">
            <v>813066</v>
          </cell>
          <cell r="S46">
            <v>820104</v>
          </cell>
        </row>
        <row r="47">
          <cell r="B47">
            <v>5231438</v>
          </cell>
          <cell r="C47">
            <v>5326936</v>
          </cell>
          <cell r="D47">
            <v>5416643</v>
          </cell>
          <cell r="E47">
            <v>5499233</v>
          </cell>
          <cell r="F47">
            <v>5570045</v>
          </cell>
          <cell r="G47">
            <v>5638706</v>
          </cell>
          <cell r="H47">
            <v>5703094</v>
          </cell>
          <cell r="I47">
            <v>5753497</v>
          </cell>
          <cell r="J47">
            <v>5799093</v>
          </cell>
          <cell r="K47">
            <v>5849563</v>
          </cell>
          <cell r="L47">
            <v>5906936</v>
          </cell>
          <cell r="M47">
            <v>5983211</v>
          </cell>
          <cell r="N47">
            <v>6068306</v>
          </cell>
          <cell r="O47">
            <v>6149116</v>
          </cell>
          <cell r="P47">
            <v>6214888</v>
          </cell>
          <cell r="Q47">
            <v>6296254</v>
          </cell>
          <cell r="R47">
            <v>6339690</v>
          </cell>
          <cell r="S47">
            <v>6382994</v>
          </cell>
        </row>
        <row r="48">
          <cell r="B48">
            <v>18564062</v>
          </cell>
          <cell r="C48">
            <v>18958751</v>
          </cell>
          <cell r="D48">
            <v>19340342</v>
          </cell>
          <cell r="E48">
            <v>19740317</v>
          </cell>
          <cell r="F48">
            <v>20157531</v>
          </cell>
          <cell r="G48">
            <v>20558220</v>
          </cell>
          <cell r="H48">
            <v>20946049</v>
          </cell>
          <cell r="I48">
            <v>21333928</v>
          </cell>
          <cell r="J48">
            <v>21713397</v>
          </cell>
          <cell r="K48">
            <v>22062119</v>
          </cell>
          <cell r="L48">
            <v>22424884</v>
          </cell>
          <cell r="M48">
            <v>22811128</v>
          </cell>
          <cell r="N48">
            <v>23367534</v>
          </cell>
          <cell r="O48">
            <v>23843432</v>
          </cell>
          <cell r="P48">
            <v>24326974</v>
          </cell>
          <cell r="Q48">
            <v>24782302</v>
          </cell>
          <cell r="R48">
            <v>25126316</v>
          </cell>
          <cell r="S48">
            <v>25560894</v>
          </cell>
        </row>
        <row r="49">
          <cell r="B49">
            <v>1960446</v>
          </cell>
          <cell r="C49">
            <v>2014177</v>
          </cell>
          <cell r="D49">
            <v>2067976</v>
          </cell>
          <cell r="E49">
            <v>2119784</v>
          </cell>
          <cell r="F49">
            <v>2165960</v>
          </cell>
          <cell r="G49">
            <v>2203482</v>
          </cell>
          <cell r="H49">
            <v>2244210</v>
          </cell>
          <cell r="I49">
            <v>2291066</v>
          </cell>
          <cell r="J49">
            <v>2334462</v>
          </cell>
          <cell r="K49">
            <v>2380462</v>
          </cell>
          <cell r="L49">
            <v>2439852</v>
          </cell>
          <cell r="M49">
            <v>2501262</v>
          </cell>
          <cell r="N49">
            <v>2585155</v>
          </cell>
          <cell r="O49">
            <v>2668925</v>
          </cell>
          <cell r="P49">
            <v>2736424</v>
          </cell>
          <cell r="Q49">
            <v>2784572</v>
          </cell>
          <cell r="R49">
            <v>2768866</v>
          </cell>
          <cell r="S49">
            <v>2811404</v>
          </cell>
        </row>
        <row r="50">
          <cell r="B50">
            <v>583836</v>
          </cell>
          <cell r="C50">
            <v>589002</v>
          </cell>
          <cell r="D50">
            <v>593701</v>
          </cell>
          <cell r="E50">
            <v>597239</v>
          </cell>
          <cell r="F50">
            <v>600416</v>
          </cell>
          <cell r="G50">
            <v>604683</v>
          </cell>
          <cell r="H50">
            <v>609876</v>
          </cell>
          <cell r="I50">
            <v>612134</v>
          </cell>
          <cell r="J50">
            <v>614994</v>
          </cell>
          <cell r="K50">
            <v>616702</v>
          </cell>
          <cell r="L50">
            <v>618432</v>
          </cell>
          <cell r="M50">
            <v>619282</v>
          </cell>
          <cell r="N50">
            <v>620196</v>
          </cell>
          <cell r="O50">
            <v>620748</v>
          </cell>
          <cell r="P50">
            <v>621270</v>
          </cell>
          <cell r="Q50">
            <v>621760</v>
          </cell>
          <cell r="R50">
            <v>625412</v>
          </cell>
          <cell r="S50">
            <v>625765</v>
          </cell>
        </row>
        <row r="51">
          <cell r="B51">
            <v>6593139</v>
          </cell>
          <cell r="C51">
            <v>6670693</v>
          </cell>
          <cell r="D51">
            <v>6750884</v>
          </cell>
          <cell r="E51">
            <v>6829183</v>
          </cell>
          <cell r="F51">
            <v>6900918</v>
          </cell>
          <cell r="G51">
            <v>7000174</v>
          </cell>
          <cell r="H51">
            <v>7104354</v>
          </cell>
          <cell r="I51">
            <v>7188251</v>
          </cell>
          <cell r="J51">
            <v>7276785</v>
          </cell>
          <cell r="K51">
            <v>7363300</v>
          </cell>
          <cell r="L51">
            <v>7454688</v>
          </cell>
          <cell r="M51">
            <v>7546725</v>
          </cell>
          <cell r="N51">
            <v>7628347</v>
          </cell>
          <cell r="O51">
            <v>7698775</v>
          </cell>
          <cell r="P51">
            <v>7769089</v>
          </cell>
          <cell r="Q51">
            <v>7882590</v>
          </cell>
          <cell r="R51">
            <v>7905389</v>
          </cell>
          <cell r="S51">
            <v>7981063</v>
          </cell>
        </row>
        <row r="52">
          <cell r="B52">
            <v>5375161</v>
          </cell>
          <cell r="C52">
            <v>5481027</v>
          </cell>
          <cell r="D52">
            <v>5569753</v>
          </cell>
          <cell r="E52">
            <v>5674747</v>
          </cell>
          <cell r="F52">
            <v>5769562</v>
          </cell>
          <cell r="G52">
            <v>5842564</v>
          </cell>
          <cell r="H52">
            <v>5911104</v>
          </cell>
          <cell r="I52">
            <v>5987181</v>
          </cell>
          <cell r="J52">
            <v>6055613</v>
          </cell>
          <cell r="K52">
            <v>6110202</v>
          </cell>
          <cell r="L52">
            <v>6179645</v>
          </cell>
          <cell r="M52">
            <v>6254579</v>
          </cell>
          <cell r="N52">
            <v>6360529</v>
          </cell>
          <cell r="O52">
            <v>6449511</v>
          </cell>
          <cell r="P52">
            <v>6549224</v>
          </cell>
          <cell r="Q52">
            <v>6664195</v>
          </cell>
          <cell r="R52">
            <v>6701501</v>
          </cell>
          <cell r="S52">
            <v>6777394</v>
          </cell>
        </row>
        <row r="53">
          <cell r="B53">
            <v>1820421</v>
          </cell>
          <cell r="C53">
            <v>1823700</v>
          </cell>
          <cell r="D53">
            <v>1822808</v>
          </cell>
          <cell r="E53">
            <v>1819113</v>
          </cell>
          <cell r="F53">
            <v>1815609</v>
          </cell>
          <cell r="G53">
            <v>1811799</v>
          </cell>
          <cell r="H53">
            <v>1806977</v>
          </cell>
          <cell r="I53">
            <v>1798540</v>
          </cell>
          <cell r="J53">
            <v>1799392</v>
          </cell>
          <cell r="K53">
            <v>1802287</v>
          </cell>
          <cell r="L53">
            <v>1803312</v>
          </cell>
          <cell r="M53">
            <v>1804020</v>
          </cell>
          <cell r="N53">
            <v>1806760</v>
          </cell>
          <cell r="O53">
            <v>1809836</v>
          </cell>
          <cell r="P53">
            <v>1814468</v>
          </cell>
          <cell r="Q53">
            <v>1819777</v>
          </cell>
          <cell r="R53">
            <v>1852452</v>
          </cell>
          <cell r="S53">
            <v>1853905</v>
          </cell>
        </row>
        <row r="54">
          <cell r="B54">
            <v>5133678</v>
          </cell>
          <cell r="C54">
            <v>5184836</v>
          </cell>
          <cell r="D54">
            <v>5229986</v>
          </cell>
          <cell r="E54">
            <v>5266213</v>
          </cell>
          <cell r="F54">
            <v>5297672</v>
          </cell>
          <cell r="G54">
            <v>5332666</v>
          </cell>
          <cell r="H54">
            <v>5374133</v>
          </cell>
          <cell r="I54">
            <v>5408061</v>
          </cell>
          <cell r="J54">
            <v>5444638</v>
          </cell>
          <cell r="K54">
            <v>5474360</v>
          </cell>
          <cell r="L54">
            <v>5508789</v>
          </cell>
          <cell r="M54">
            <v>5538806</v>
          </cell>
          <cell r="N54">
            <v>5568505</v>
          </cell>
          <cell r="O54">
            <v>5598893</v>
          </cell>
          <cell r="P54">
            <v>5627967</v>
          </cell>
          <cell r="Q54">
            <v>5654774</v>
          </cell>
          <cell r="R54">
            <v>5688502</v>
          </cell>
          <cell r="S54">
            <v>5708935</v>
          </cell>
        </row>
        <row r="55">
          <cell r="B55">
            <v>480283</v>
          </cell>
          <cell r="C55">
            <v>485160</v>
          </cell>
          <cell r="D55">
            <v>488167</v>
          </cell>
          <cell r="E55">
            <v>489451</v>
          </cell>
          <cell r="F55">
            <v>490787</v>
          </cell>
          <cell r="G55">
            <v>491780</v>
          </cell>
          <cell r="H55">
            <v>493963</v>
          </cell>
          <cell r="I55">
            <v>492924</v>
          </cell>
          <cell r="J55">
            <v>496969</v>
          </cell>
          <cell r="K55">
            <v>499056</v>
          </cell>
          <cell r="L55">
            <v>502816</v>
          </cell>
          <cell r="M55">
            <v>506007</v>
          </cell>
          <cell r="N55">
            <v>512573</v>
          </cell>
          <cell r="O55">
            <v>523252</v>
          </cell>
          <cell r="P55">
            <v>532668</v>
          </cell>
          <cell r="Q55">
            <v>544270</v>
          </cell>
          <cell r="R55">
            <v>561163</v>
          </cell>
          <cell r="S55">
            <v>564665</v>
          </cell>
        </row>
        <row r="56">
          <cell r="B56">
            <v>263125821</v>
          </cell>
          <cell r="C56">
            <v>266278393</v>
          </cell>
          <cell r="D56">
            <v>269394284</v>
          </cell>
          <cell r="E56">
            <v>272646925</v>
          </cell>
          <cell r="F56">
            <v>275854104</v>
          </cell>
          <cell r="G56">
            <v>279040168</v>
          </cell>
          <cell r="H56">
            <v>282171936</v>
          </cell>
          <cell r="I56">
            <v>285039803</v>
          </cell>
          <cell r="J56">
            <v>287726647</v>
          </cell>
          <cell r="K56">
            <v>290210914</v>
          </cell>
          <cell r="L56">
            <v>292892127</v>
          </cell>
          <cell r="M56">
            <v>295560549</v>
          </cell>
          <cell r="N56">
            <v>298362973</v>
          </cell>
          <cell r="O56">
            <v>301290332</v>
          </cell>
          <cell r="P56">
            <v>304059724</v>
          </cell>
          <cell r="Q56">
            <v>307006550</v>
          </cell>
          <cell r="R56">
            <v>308095135</v>
          </cell>
          <cell r="S56">
            <v>310374417</v>
          </cell>
        </row>
      </sheetData>
      <sheetData sheetId="23"/>
      <sheetData sheetId="24"/>
      <sheetData sheetId="25">
        <row r="5">
          <cell r="AC5">
            <v>2851865</v>
          </cell>
          <cell r="AD5">
            <v>2820439</v>
          </cell>
          <cell r="AE5">
            <v>2888198</v>
          </cell>
          <cell r="AF5">
            <v>2891862</v>
          </cell>
          <cell r="AG5">
            <v>2970376</v>
          </cell>
          <cell r="AH5">
            <v>3002112</v>
          </cell>
          <cell r="AI5">
            <v>3028088</v>
          </cell>
          <cell r="AJ5">
            <v>3013532</v>
          </cell>
          <cell r="AK5">
            <v>3057888</v>
          </cell>
          <cell r="AL5">
            <v>3115154.8550799987</v>
          </cell>
          <cell r="AM5">
            <v>3205217.1542649725</v>
          </cell>
          <cell r="AN5">
            <v>3207970.6479128855</v>
          </cell>
          <cell r="AO5">
            <v>3319531.9806412579</v>
          </cell>
          <cell r="AP5">
            <v>3415002.8753780993</v>
          </cell>
          <cell r="AQ5">
            <v>3459771.7683000602</v>
          </cell>
          <cell r="AR5">
            <v>3414775.0695704776</v>
          </cell>
          <cell r="AS5">
            <v>3381688.7078039921</v>
          </cell>
          <cell r="AT5">
            <v>3400004.0151240169</v>
          </cell>
        </row>
        <row r="6">
          <cell r="AC6">
            <v>482039</v>
          </cell>
          <cell r="AD6">
            <v>477539</v>
          </cell>
          <cell r="AE6">
            <v>439107</v>
          </cell>
          <cell r="AF6">
            <v>453518</v>
          </cell>
          <cell r="AG6">
            <v>465048</v>
          </cell>
          <cell r="AH6">
            <v>486634</v>
          </cell>
          <cell r="AI6">
            <v>466229</v>
          </cell>
          <cell r="AJ6">
            <v>479692</v>
          </cell>
          <cell r="AK6">
            <v>495822</v>
          </cell>
          <cell r="AL6">
            <v>428056.41990432428</v>
          </cell>
          <cell r="AM6">
            <v>451830.83236212278</v>
          </cell>
          <cell r="AN6">
            <v>493340.48351248581</v>
          </cell>
          <cell r="AO6">
            <v>500496.86244398903</v>
          </cell>
          <cell r="AP6">
            <v>487329.40894901147</v>
          </cell>
          <cell r="AQ6">
            <v>468703.58064516139</v>
          </cell>
          <cell r="AR6">
            <v>428023.97155740543</v>
          </cell>
          <cell r="AS6">
            <v>454629.33052136784</v>
          </cell>
          <cell r="AT6">
            <v>466153.21297499008</v>
          </cell>
        </row>
        <row r="7">
          <cell r="AC7">
            <v>3646144</v>
          </cell>
          <cell r="AD7">
            <v>3730809</v>
          </cell>
          <cell r="AE7">
            <v>3933277</v>
          </cell>
          <cell r="AF7">
            <v>3948730</v>
          </cell>
          <cell r="AG7">
            <v>4000034</v>
          </cell>
          <cell r="AH7">
            <v>4246358</v>
          </cell>
          <cell r="AI7">
            <v>4287390</v>
          </cell>
          <cell r="AJ7">
            <v>4433682</v>
          </cell>
          <cell r="AK7">
            <v>4449281</v>
          </cell>
          <cell r="AL7">
            <v>4432752.5822100006</v>
          </cell>
          <cell r="AM7">
            <v>4612085.9375000009</v>
          </cell>
          <cell r="AN7">
            <v>4595972.7056451617</v>
          </cell>
          <cell r="AO7">
            <v>4825856.8689516131</v>
          </cell>
          <cell r="AP7">
            <v>4845440.2439516122</v>
          </cell>
          <cell r="AQ7">
            <v>4708088.1713709673</v>
          </cell>
          <cell r="AR7">
            <v>4613048.5100806449</v>
          </cell>
          <cell r="AS7">
            <v>4476623.3911290327</v>
          </cell>
          <cell r="AT7">
            <v>4390247.9213709682</v>
          </cell>
        </row>
        <row r="8">
          <cell r="AC8">
            <v>1556600</v>
          </cell>
          <cell r="AD8">
            <v>1565821</v>
          </cell>
          <cell r="AE8">
            <v>1623274</v>
          </cell>
          <cell r="AF8">
            <v>1611266</v>
          </cell>
          <cell r="AG8">
            <v>1662084</v>
          </cell>
          <cell r="AH8">
            <v>1676132</v>
          </cell>
          <cell r="AI8">
            <v>1697506</v>
          </cell>
          <cell r="AJ8">
            <v>1686289</v>
          </cell>
          <cell r="AK8">
            <v>1694445</v>
          </cell>
          <cell r="AL8">
            <v>1709626.0934399995</v>
          </cell>
          <cell r="AM8">
            <v>1760665.604488079</v>
          </cell>
          <cell r="AN8">
            <v>1735669.6886395509</v>
          </cell>
          <cell r="AO8">
            <v>1771838.8681626932</v>
          </cell>
          <cell r="AP8">
            <v>1770220.2005610096</v>
          </cell>
          <cell r="AQ8">
            <v>1857114.6872370266</v>
          </cell>
          <cell r="AR8">
            <v>1810649.471248247</v>
          </cell>
          <cell r="AS8">
            <v>1795441.263674614</v>
          </cell>
          <cell r="AT8">
            <v>1783978.3015427771</v>
          </cell>
        </row>
        <row r="9">
          <cell r="AC9">
            <v>20553937</v>
          </cell>
          <cell r="AD9">
            <v>20058944</v>
          </cell>
          <cell r="AE9">
            <v>19661994</v>
          </cell>
          <cell r="AF9">
            <v>20247745</v>
          </cell>
          <cell r="AG9">
            <v>20339789</v>
          </cell>
          <cell r="AH9">
            <v>20581191</v>
          </cell>
          <cell r="AI9">
            <v>20551239</v>
          </cell>
          <cell r="AJ9">
            <v>20690116</v>
          </cell>
          <cell r="AK9">
            <v>20831244.115430001</v>
          </cell>
          <cell r="AL9">
            <v>20712307.935483869</v>
          </cell>
          <cell r="AM9">
            <v>21699836.129032254</v>
          </cell>
          <cell r="AN9">
            <v>21758736.903225806</v>
          </cell>
          <cell r="AO9">
            <v>23028755.086021509</v>
          </cell>
          <cell r="AP9">
            <v>23204529.118279565</v>
          </cell>
          <cell r="AQ9">
            <v>23583042.376344085</v>
          </cell>
          <cell r="AR9">
            <v>22958866.408602148</v>
          </cell>
          <cell r="AS9">
            <v>22169198.709677417</v>
          </cell>
          <cell r="AT9">
            <v>21805538.728217613</v>
          </cell>
        </row>
        <row r="10">
          <cell r="AC10">
            <v>2952661</v>
          </cell>
          <cell r="AD10">
            <v>2942915</v>
          </cell>
          <cell r="AE10">
            <v>3052332</v>
          </cell>
          <cell r="AF10">
            <v>3010555</v>
          </cell>
          <cell r="AG10">
            <v>3180221</v>
          </cell>
          <cell r="AH10">
            <v>3243356</v>
          </cell>
          <cell r="AI10">
            <v>3339663</v>
          </cell>
          <cell r="AJ10">
            <v>3564175</v>
          </cell>
          <cell r="AK10">
            <v>3534110</v>
          </cell>
          <cell r="AL10">
            <v>3355374.7022199989</v>
          </cell>
          <cell r="AM10">
            <v>3484452.1090322584</v>
          </cell>
          <cell r="AN10">
            <v>3484548.7298387093</v>
          </cell>
          <cell r="AO10">
            <v>3515522.4435483874</v>
          </cell>
          <cell r="AP10">
            <v>3614622.8951612902</v>
          </cell>
          <cell r="AQ10">
            <v>3644188.4637096776</v>
          </cell>
          <cell r="AR10">
            <v>3558410.9516129033</v>
          </cell>
          <cell r="AS10">
            <v>3554829.0564516135</v>
          </cell>
          <cell r="AT10">
            <v>3637266.7499999995</v>
          </cell>
        </row>
        <row r="11">
          <cell r="AC11">
            <v>1893136</v>
          </cell>
          <cell r="AD11">
            <v>1862562</v>
          </cell>
          <cell r="AE11">
            <v>1818366</v>
          </cell>
          <cell r="AF11">
            <v>1840482.2070967741</v>
          </cell>
          <cell r="AG11">
            <v>1873410</v>
          </cell>
          <cell r="AH11">
            <v>1886584</v>
          </cell>
          <cell r="AI11">
            <v>1854550</v>
          </cell>
          <cell r="AJ11">
            <v>1887492</v>
          </cell>
          <cell r="AK11">
            <v>1915637</v>
          </cell>
          <cell r="AL11">
            <v>1898191.2419354836</v>
          </cell>
          <cell r="AM11">
            <v>1889112.9462580646</v>
          </cell>
          <cell r="AN11">
            <v>1850876.070967742</v>
          </cell>
          <cell r="AO11">
            <v>1905220.6451612902</v>
          </cell>
          <cell r="AP11">
            <v>1929250.6451612902</v>
          </cell>
          <cell r="AQ11">
            <v>1944954.451612903</v>
          </cell>
          <cell r="AR11">
            <v>1879768.8387096773</v>
          </cell>
          <cell r="AS11">
            <v>1853545.0967741939</v>
          </cell>
          <cell r="AT11">
            <v>1827644.6129032257</v>
          </cell>
        </row>
        <row r="12">
          <cell r="AC12">
            <v>588993</v>
          </cell>
          <cell r="AD12">
            <v>567841</v>
          </cell>
          <cell r="AE12">
            <v>575431</v>
          </cell>
          <cell r="AF12">
            <v>588113</v>
          </cell>
          <cell r="AG12">
            <v>600080</v>
          </cell>
          <cell r="AH12">
            <v>615114</v>
          </cell>
          <cell r="AI12">
            <v>617937</v>
          </cell>
          <cell r="AJ12">
            <v>639343</v>
          </cell>
          <cell r="AK12">
            <v>647447</v>
          </cell>
          <cell r="AL12">
            <v>657736</v>
          </cell>
          <cell r="AM12">
            <v>688562</v>
          </cell>
          <cell r="AN12">
            <v>707143</v>
          </cell>
          <cell r="AO12">
            <v>723941</v>
          </cell>
          <cell r="AP12">
            <v>736398</v>
          </cell>
          <cell r="AQ12">
            <v>723426</v>
          </cell>
          <cell r="AR12">
            <v>711442</v>
          </cell>
          <cell r="AS12">
            <v>730442</v>
          </cell>
          <cell r="AT12">
            <v>727265</v>
          </cell>
        </row>
        <row r="13">
          <cell r="AC13">
            <v>528100</v>
          </cell>
          <cell r="AD13">
            <v>518454</v>
          </cell>
          <cell r="AE13">
            <v>484287</v>
          </cell>
          <cell r="AF13">
            <v>474297</v>
          </cell>
          <cell r="AG13">
            <v>464557</v>
          </cell>
          <cell r="AH13">
            <v>467440</v>
          </cell>
          <cell r="AI13">
            <v>465423</v>
          </cell>
          <cell r="AJ13">
            <v>442054</v>
          </cell>
          <cell r="AK13">
            <v>430607</v>
          </cell>
          <cell r="AL13">
            <v>421292.14</v>
          </cell>
          <cell r="AM13">
            <v>426415.766</v>
          </cell>
          <cell r="AN13">
            <v>442377.08200000005</v>
          </cell>
          <cell r="AO13">
            <v>439643.16699999996</v>
          </cell>
          <cell r="AP13">
            <v>441544.96899999998</v>
          </cell>
          <cell r="AQ13">
            <v>440468.11400000006</v>
          </cell>
          <cell r="AR13">
            <v>415830.62900000002</v>
          </cell>
          <cell r="AS13">
            <v>421746.23099999997</v>
          </cell>
          <cell r="AT13">
            <v>429298.29000000004</v>
          </cell>
        </row>
        <row r="14">
          <cell r="AC14">
            <v>11626428</v>
          </cell>
          <cell r="AD14">
            <v>11603750</v>
          </cell>
          <cell r="AE14">
            <v>11760237</v>
          </cell>
          <cell r="AF14">
            <v>11914737</v>
          </cell>
          <cell r="AG14">
            <v>11834300</v>
          </cell>
          <cell r="AH14">
            <v>12027500</v>
          </cell>
          <cell r="AI14">
            <v>12236618</v>
          </cell>
          <cell r="AJ14">
            <v>12422344</v>
          </cell>
          <cell r="AK14">
            <v>12814818.049999999</v>
          </cell>
          <cell r="AL14">
            <v>13461923</v>
          </cell>
          <cell r="AM14">
            <v>13882667.780976743</v>
          </cell>
          <cell r="AN14">
            <v>14084997.324506523</v>
          </cell>
          <cell r="AO14">
            <v>14159580.028064517</v>
          </cell>
          <cell r="AP14">
            <v>14041302.688064516</v>
          </cell>
          <cell r="AQ14">
            <v>13819232.93064516</v>
          </cell>
          <cell r="AR14">
            <v>13345926.893205646</v>
          </cell>
          <cell r="AS14">
            <v>12714196.246008065</v>
          </cell>
          <cell r="AT14">
            <v>12797102.304716531</v>
          </cell>
        </row>
        <row r="15">
          <cell r="AC15">
            <v>4920603</v>
          </cell>
          <cell r="AD15">
            <v>4986825</v>
          </cell>
          <cell r="AE15">
            <v>5207611</v>
          </cell>
          <cell r="AF15">
            <v>5218977</v>
          </cell>
          <cell r="AG15">
            <v>5409067</v>
          </cell>
          <cell r="AH15">
            <v>5622317</v>
          </cell>
          <cell r="AI15">
            <v>5711652</v>
          </cell>
          <cell r="AJ15">
            <v>5695324</v>
          </cell>
          <cell r="AK15">
            <v>5801887</v>
          </cell>
          <cell r="AL15">
            <v>5716325.8024399998</v>
          </cell>
          <cell r="AM15">
            <v>5894157.5</v>
          </cell>
          <cell r="AN15">
            <v>5815383.2000000002</v>
          </cell>
          <cell r="AO15">
            <v>6071671.9000000004</v>
          </cell>
          <cell r="AP15">
            <v>6099287.7000000002</v>
          </cell>
          <cell r="AQ15">
            <v>6133016.3999999994</v>
          </cell>
          <cell r="AR15">
            <v>5948057.7999999998</v>
          </cell>
          <cell r="AS15">
            <v>5765442.6000000006</v>
          </cell>
          <cell r="AT15">
            <v>5707699.5999999996</v>
          </cell>
        </row>
        <row r="16">
          <cell r="AC16">
            <v>968096</v>
          </cell>
          <cell r="AD16">
            <v>964595</v>
          </cell>
          <cell r="AE16">
            <v>969098</v>
          </cell>
          <cell r="AF16">
            <v>952026</v>
          </cell>
          <cell r="AG16">
            <v>927242</v>
          </cell>
          <cell r="AH16">
            <v>920948</v>
          </cell>
          <cell r="AI16">
            <v>942053</v>
          </cell>
          <cell r="AJ16">
            <v>939113</v>
          </cell>
          <cell r="AK16">
            <v>951495</v>
          </cell>
          <cell r="AL16">
            <v>966926.48298999993</v>
          </cell>
          <cell r="AM16">
            <v>976815.4193548389</v>
          </cell>
          <cell r="AN16">
            <v>988526.48387096764</v>
          </cell>
          <cell r="AO16">
            <v>989931</v>
          </cell>
          <cell r="AP16">
            <v>1006561.9677419356</v>
          </cell>
          <cell r="AQ16">
            <v>1009966.5161290322</v>
          </cell>
          <cell r="AR16">
            <v>992500</v>
          </cell>
          <cell r="AS16">
            <v>984000</v>
          </cell>
          <cell r="AT16">
            <v>985000</v>
          </cell>
        </row>
        <row r="17">
          <cell r="AC17">
            <v>777272</v>
          </cell>
          <cell r="AD17">
            <v>754834</v>
          </cell>
          <cell r="AE17">
            <v>789581</v>
          </cell>
          <cell r="AF17">
            <v>784595</v>
          </cell>
          <cell r="AG17">
            <v>809559</v>
          </cell>
          <cell r="AH17">
            <v>835005</v>
          </cell>
          <cell r="AI17">
            <v>846953</v>
          </cell>
          <cell r="AJ17">
            <v>888741</v>
          </cell>
          <cell r="AK17">
            <v>911876</v>
          </cell>
          <cell r="AL17">
            <v>929273.15596999985</v>
          </cell>
          <cell r="AM17">
            <v>939860.96989247308</v>
          </cell>
          <cell r="AN17">
            <v>934764.08817204309</v>
          </cell>
          <cell r="AO17">
            <v>989355.77849462372</v>
          </cell>
          <cell r="AP17">
            <v>1023282.16344086</v>
          </cell>
          <cell r="AQ17">
            <v>1046606.5161290321</v>
          </cell>
          <cell r="AR17">
            <v>1036503.7591397848</v>
          </cell>
          <cell r="AS17">
            <v>1016510.2150537635</v>
          </cell>
          <cell r="AT17">
            <v>989408.09677419346</v>
          </cell>
        </row>
        <row r="18">
          <cell r="AC18">
            <v>8954755</v>
          </cell>
          <cell r="AD18">
            <v>8853579</v>
          </cell>
          <cell r="AE18">
            <v>8761963</v>
          </cell>
          <cell r="AF18">
            <v>8779305</v>
          </cell>
          <cell r="AG18">
            <v>8936316</v>
          </cell>
          <cell r="AH18">
            <v>9017249</v>
          </cell>
          <cell r="AI18">
            <v>9038323</v>
          </cell>
          <cell r="AJ18">
            <v>9155381</v>
          </cell>
          <cell r="AK18">
            <v>9268188</v>
          </cell>
          <cell r="AL18">
            <v>9108157.049746355</v>
          </cell>
          <cell r="AM18">
            <v>9032851.069715064</v>
          </cell>
          <cell r="AN18">
            <v>9063266.5585319363</v>
          </cell>
          <cell r="AO18">
            <v>9153674.6788141616</v>
          </cell>
          <cell r="AP18">
            <v>9209717.7820745166</v>
          </cell>
          <cell r="AQ18">
            <v>8999623.5307895169</v>
          </cell>
          <cell r="AR18">
            <v>8803856.0522370636</v>
          </cell>
          <cell r="AS18">
            <v>8842589.7012568712</v>
          </cell>
          <cell r="AT18">
            <v>8580605.8496161271</v>
          </cell>
        </row>
        <row r="19">
          <cell r="AC19">
            <v>3823111</v>
          </cell>
          <cell r="AD19">
            <v>3767912</v>
          </cell>
          <cell r="AE19">
            <v>3825685</v>
          </cell>
          <cell r="AF19">
            <v>3844952</v>
          </cell>
          <cell r="AG19">
            <v>3846528</v>
          </cell>
          <cell r="AH19">
            <v>3925908</v>
          </cell>
          <cell r="AI19">
            <v>3954209</v>
          </cell>
          <cell r="AJ19">
            <v>3947446</v>
          </cell>
          <cell r="AK19">
            <v>4021685</v>
          </cell>
          <cell r="AL19">
            <v>3905265.2171</v>
          </cell>
          <cell r="AM19">
            <v>3993643</v>
          </cell>
          <cell r="AN19">
            <v>3998855</v>
          </cell>
          <cell r="AO19">
            <v>4011813.5258064517</v>
          </cell>
          <cell r="AP19">
            <v>4164991.3661290328</v>
          </cell>
          <cell r="AQ19">
            <v>4154936.3274193546</v>
          </cell>
          <cell r="AR19">
            <v>4061101.3119354839</v>
          </cell>
          <cell r="AS19">
            <v>4005194.3725806456</v>
          </cell>
          <cell r="AT19">
            <v>3851224.1438709679</v>
          </cell>
        </row>
        <row r="20">
          <cell r="AC20">
            <v>2132711</v>
          </cell>
          <cell r="AD20">
            <v>2081731</v>
          </cell>
          <cell r="AE20">
            <v>2124787</v>
          </cell>
          <cell r="AF20">
            <v>2138501</v>
          </cell>
          <cell r="AG20">
            <v>2221431</v>
          </cell>
          <cell r="AH20">
            <v>2265235</v>
          </cell>
          <cell r="AI20">
            <v>2298817</v>
          </cell>
          <cell r="AJ20">
            <v>2295235</v>
          </cell>
          <cell r="AK20">
            <v>2349692</v>
          </cell>
          <cell r="AL20">
            <v>2364617.2020999994</v>
          </cell>
          <cell r="AM20">
            <v>2398203.2258064519</v>
          </cell>
          <cell r="AN20">
            <v>2392252.3548387098</v>
          </cell>
          <cell r="AO20">
            <v>2397026.8896434633</v>
          </cell>
          <cell r="AP20">
            <v>2411203.1290322575</v>
          </cell>
          <cell r="AQ20">
            <v>2482508.3548387098</v>
          </cell>
          <cell r="AR20">
            <v>2513061.4516129033</v>
          </cell>
          <cell r="AS20">
            <v>2457839.9687999999</v>
          </cell>
          <cell r="AT20">
            <v>2404765.231651613</v>
          </cell>
        </row>
        <row r="21">
          <cell r="AC21">
            <v>1602500</v>
          </cell>
          <cell r="AD21">
            <v>1580259</v>
          </cell>
          <cell r="AE21">
            <v>1570899</v>
          </cell>
          <cell r="AF21">
            <v>1645056</v>
          </cell>
          <cell r="AG21">
            <v>1658955</v>
          </cell>
          <cell r="AH21">
            <v>1739534</v>
          </cell>
          <cell r="AI21">
            <v>1768782</v>
          </cell>
          <cell r="AJ21">
            <v>1754316</v>
          </cell>
          <cell r="AK21">
            <v>1821692</v>
          </cell>
          <cell r="AL21">
            <v>1852806.1704299999</v>
          </cell>
          <cell r="AM21">
            <v>1854113.571684588</v>
          </cell>
          <cell r="AN21">
            <v>1836844.9265232973</v>
          </cell>
          <cell r="AO21">
            <v>1897236.1827956992</v>
          </cell>
          <cell r="AP21">
            <v>1883334.1774193549</v>
          </cell>
          <cell r="AQ21">
            <v>1898966.9103942653</v>
          </cell>
          <cell r="AR21">
            <v>1903134.5860215051</v>
          </cell>
          <cell r="AS21">
            <v>1867679.1415770613</v>
          </cell>
          <cell r="AT21">
            <v>1820309.6774193547</v>
          </cell>
        </row>
        <row r="22">
          <cell r="AC22">
            <v>2390959</v>
          </cell>
          <cell r="AD22">
            <v>2355269</v>
          </cell>
          <cell r="AE22">
            <v>2388707</v>
          </cell>
          <cell r="AF22">
            <v>2426649</v>
          </cell>
          <cell r="AG22">
            <v>2460388</v>
          </cell>
          <cell r="AH22">
            <v>2492168</v>
          </cell>
          <cell r="AI22">
            <v>2517894</v>
          </cell>
          <cell r="AJ22">
            <v>2486731</v>
          </cell>
          <cell r="AK22">
            <v>2564013</v>
          </cell>
          <cell r="AL22">
            <v>2490927.92</v>
          </cell>
          <cell r="AM22">
            <v>2591948.7379032257</v>
          </cell>
          <cell r="AN22">
            <v>2555739.2943548388</v>
          </cell>
          <cell r="AO22">
            <v>2574300.5080645164</v>
          </cell>
          <cell r="AP22">
            <v>2638470.0483870967</v>
          </cell>
          <cell r="AQ22">
            <v>2625937.903225807</v>
          </cell>
          <cell r="AR22">
            <v>2544954.4354838706</v>
          </cell>
          <cell r="AS22">
            <v>2506807.6612903224</v>
          </cell>
          <cell r="AT22">
            <v>2405250.8064516126</v>
          </cell>
        </row>
        <row r="23">
          <cell r="AC23">
            <v>3776935</v>
          </cell>
          <cell r="AD23">
            <v>3654519</v>
          </cell>
          <cell r="AE23">
            <v>3722215</v>
          </cell>
          <cell r="AF23">
            <v>3744104</v>
          </cell>
          <cell r="AG23">
            <v>3769572</v>
          </cell>
          <cell r="AH23">
            <v>3883523</v>
          </cell>
          <cell r="AI23">
            <v>3820258</v>
          </cell>
          <cell r="AJ23">
            <v>3771815</v>
          </cell>
          <cell r="AK23">
            <v>3788468</v>
          </cell>
          <cell r="AL23">
            <v>3794424.8850426571</v>
          </cell>
          <cell r="AM23">
            <v>3702687.2514483957</v>
          </cell>
          <cell r="AN23">
            <v>3687426.9087511785</v>
          </cell>
          <cell r="AO23">
            <v>3813374.5108383512</v>
          </cell>
          <cell r="AP23">
            <v>3809992.8108872124</v>
          </cell>
          <cell r="AQ23">
            <v>3849481.8032341646</v>
          </cell>
          <cell r="AR23">
            <v>3726926.8365334379</v>
          </cell>
          <cell r="AS23">
            <v>3617305.0873660473</v>
          </cell>
          <cell r="AT23">
            <v>3561686.0554566928</v>
          </cell>
        </row>
        <row r="24">
          <cell r="AC24">
            <v>809825</v>
          </cell>
          <cell r="AD24">
            <v>844848</v>
          </cell>
          <cell r="AE24">
            <v>852646</v>
          </cell>
          <cell r="AF24">
            <v>843055</v>
          </cell>
          <cell r="AG24">
            <v>840194</v>
          </cell>
          <cell r="AH24">
            <v>862728</v>
          </cell>
          <cell r="AI24">
            <v>882900</v>
          </cell>
          <cell r="AJ24">
            <v>912498</v>
          </cell>
          <cell r="AK24">
            <v>937572</v>
          </cell>
          <cell r="AL24">
            <v>965241.8015538709</v>
          </cell>
          <cell r="AM24">
            <v>987623.87096774194</v>
          </cell>
          <cell r="AN24">
            <v>987453.90322580643</v>
          </cell>
          <cell r="AO24">
            <v>1005031.7096774193</v>
          </cell>
          <cell r="AP24">
            <v>1042813.5161290322</v>
          </cell>
          <cell r="AQ24">
            <v>1040538.3225806452</v>
          </cell>
          <cell r="AR24">
            <v>1021534.1290322581</v>
          </cell>
          <cell r="AS24">
            <v>1046967.8387096773</v>
          </cell>
          <cell r="AT24">
            <v>1085847.7419354839</v>
          </cell>
        </row>
        <row r="25">
          <cell r="AC25">
            <v>3109113</v>
          </cell>
          <cell r="AD25">
            <v>3077410</v>
          </cell>
          <cell r="AE25">
            <v>3052481</v>
          </cell>
          <cell r="AF25">
            <v>3090912</v>
          </cell>
          <cell r="AG25">
            <v>3127789</v>
          </cell>
          <cell r="AH25">
            <v>3141977</v>
          </cell>
          <cell r="AI25">
            <v>3153355</v>
          </cell>
          <cell r="AJ25">
            <v>3272814</v>
          </cell>
          <cell r="AK25">
            <v>3326352</v>
          </cell>
          <cell r="AL25">
            <v>3261516.3467741935</v>
          </cell>
          <cell r="AM25">
            <v>3313574.5516129034</v>
          </cell>
          <cell r="AN25">
            <v>3312452.6396774193</v>
          </cell>
          <cell r="AO25">
            <v>3353809.267419355</v>
          </cell>
          <cell r="AP25">
            <v>3365530.2687096777</v>
          </cell>
          <cell r="AQ25">
            <v>3327895.5406451612</v>
          </cell>
          <cell r="AR25">
            <v>3233505.863225806</v>
          </cell>
          <cell r="AS25">
            <v>3248844.63</v>
          </cell>
          <cell r="AT25">
            <v>3165375.2019354841</v>
          </cell>
        </row>
        <row r="26">
          <cell r="AC26">
            <v>4172453</v>
          </cell>
          <cell r="AD26">
            <v>4041187</v>
          </cell>
          <cell r="AE26">
            <v>4099203</v>
          </cell>
          <cell r="AF26">
            <v>4077238</v>
          </cell>
          <cell r="AG26">
            <v>4075482</v>
          </cell>
          <cell r="AH26">
            <v>4102540</v>
          </cell>
          <cell r="AI26">
            <v>4166772</v>
          </cell>
          <cell r="AJ26">
            <v>4257443</v>
          </cell>
          <cell r="AK26">
            <v>4274961</v>
          </cell>
          <cell r="AL26">
            <v>4172139.4302999997</v>
          </cell>
          <cell r="AM26">
            <v>4217108</v>
          </cell>
          <cell r="AN26">
            <v>4110770</v>
          </cell>
          <cell r="AO26">
            <v>4135050</v>
          </cell>
          <cell r="AP26">
            <v>4262920</v>
          </cell>
          <cell r="AQ26">
            <v>4205686</v>
          </cell>
          <cell r="AR26">
            <v>4077731</v>
          </cell>
          <cell r="AS26">
            <v>4122287</v>
          </cell>
          <cell r="AT26">
            <v>4079190</v>
          </cell>
        </row>
        <row r="27">
          <cell r="AC27">
            <v>6689471</v>
          </cell>
          <cell r="AD27">
            <v>6625566</v>
          </cell>
          <cell r="AE27">
            <v>6677081</v>
          </cell>
          <cell r="AF27">
            <v>6537630</v>
          </cell>
          <cell r="AG27">
            <v>6735381</v>
          </cell>
          <cell r="AH27">
            <v>6718333</v>
          </cell>
          <cell r="AI27">
            <v>6761561</v>
          </cell>
          <cell r="AJ27">
            <v>6695665</v>
          </cell>
          <cell r="AK27">
            <v>6854064</v>
          </cell>
          <cell r="AL27">
            <v>6774702</v>
          </cell>
          <cell r="AM27">
            <v>6746578</v>
          </cell>
          <cell r="AN27">
            <v>6700174</v>
          </cell>
          <cell r="AO27">
            <v>6577607</v>
          </cell>
          <cell r="AP27">
            <v>6528897</v>
          </cell>
          <cell r="AQ27">
            <v>6577491</v>
          </cell>
          <cell r="AR27">
            <v>6417882</v>
          </cell>
          <cell r="AS27">
            <v>6299288</v>
          </cell>
          <cell r="AT27">
            <v>6210850</v>
          </cell>
        </row>
        <row r="28">
          <cell r="AC28">
            <v>3310862</v>
          </cell>
          <cell r="AD28">
            <v>3283822</v>
          </cell>
          <cell r="AE28">
            <v>3367882</v>
          </cell>
          <cell r="AF28">
            <v>3355943</v>
          </cell>
          <cell r="AG28">
            <v>3488472</v>
          </cell>
          <cell r="AH28">
            <v>3488651</v>
          </cell>
          <cell r="AI28">
            <v>3588539</v>
          </cell>
          <cell r="AJ28">
            <v>3560077</v>
          </cell>
          <cell r="AK28">
            <v>3646411</v>
          </cell>
          <cell r="AL28">
            <v>3632318.6979961903</v>
          </cell>
          <cell r="AM28">
            <v>3656843.3110000002</v>
          </cell>
          <cell r="AN28">
            <v>3519541.8550483868</v>
          </cell>
          <cell r="AO28">
            <v>3535077.2968999995</v>
          </cell>
          <cell r="AP28">
            <v>3589908.3845000006</v>
          </cell>
          <cell r="AQ28">
            <v>3567333.8778199987</v>
          </cell>
          <cell r="AR28">
            <v>3538731.7731199996</v>
          </cell>
          <cell r="AS28">
            <v>3530253.0589999999</v>
          </cell>
          <cell r="AT28">
            <v>3435149.1190000004</v>
          </cell>
        </row>
        <row r="29">
          <cell r="AC29">
            <v>2105074</v>
          </cell>
          <cell r="AD29">
            <v>2084650</v>
          </cell>
          <cell r="AE29">
            <v>2130864</v>
          </cell>
          <cell r="AF29">
            <v>2153067</v>
          </cell>
          <cell r="AG29">
            <v>2215678</v>
          </cell>
          <cell r="AH29">
            <v>2317472</v>
          </cell>
          <cell r="AI29">
            <v>2316864</v>
          </cell>
          <cell r="AJ29">
            <v>2288731</v>
          </cell>
          <cell r="AK29">
            <v>2310293</v>
          </cell>
          <cell r="AL29">
            <v>2313373.0120720323</v>
          </cell>
          <cell r="AM29">
            <v>2289031.7643144955</v>
          </cell>
          <cell r="AN29">
            <v>2331674.4079636908</v>
          </cell>
          <cell r="AO29">
            <v>2377869.9846774084</v>
          </cell>
          <cell r="AP29">
            <v>2406515.6860046783</v>
          </cell>
          <cell r="AQ29">
            <v>2413764.2896505021</v>
          </cell>
          <cell r="AR29">
            <v>2358910.3522512913</v>
          </cell>
          <cell r="AS29">
            <v>2319457.0532257641</v>
          </cell>
          <cell r="AT29">
            <v>2277371.7871975298</v>
          </cell>
        </row>
        <row r="30">
          <cell r="AC30">
            <v>4123556</v>
          </cell>
          <cell r="AD30">
            <v>4029618</v>
          </cell>
          <cell r="AE30">
            <v>4072706</v>
          </cell>
          <cell r="AF30">
            <v>4087072</v>
          </cell>
          <cell r="AG30">
            <v>4174257</v>
          </cell>
          <cell r="AH30">
            <v>4267708</v>
          </cell>
          <cell r="AI30">
            <v>4333699</v>
          </cell>
          <cell r="AJ30">
            <v>4341635</v>
          </cell>
          <cell r="AK30">
            <v>4396761</v>
          </cell>
          <cell r="AL30">
            <v>4382043.135067204</v>
          </cell>
          <cell r="AM30">
            <v>4432523.5161290318</v>
          </cell>
          <cell r="AN30">
            <v>4393560.4164032256</v>
          </cell>
          <cell r="AO30">
            <v>4458779.2741935486</v>
          </cell>
          <cell r="AP30">
            <v>4532463.6129032252</v>
          </cell>
          <cell r="AQ30">
            <v>4530683.2580645159</v>
          </cell>
          <cell r="AR30">
            <v>4522553.5806451607</v>
          </cell>
          <cell r="AS30">
            <v>4454255.1612903234</v>
          </cell>
          <cell r="AT30">
            <v>4337706.6451612897</v>
          </cell>
        </row>
        <row r="31">
          <cell r="AC31">
            <v>734331</v>
          </cell>
          <cell r="AD31">
            <v>743788</v>
          </cell>
          <cell r="AE31">
            <v>757773</v>
          </cell>
          <cell r="AF31">
            <v>766481</v>
          </cell>
          <cell r="AG31">
            <v>777199</v>
          </cell>
          <cell r="AH31">
            <v>808621</v>
          </cell>
          <cell r="AI31">
            <v>814751</v>
          </cell>
          <cell r="AJ31">
            <v>854178</v>
          </cell>
          <cell r="AK31">
            <v>854916</v>
          </cell>
          <cell r="AL31">
            <v>897986.09871960711</v>
          </cell>
          <cell r="AM31">
            <v>903094.9308755761</v>
          </cell>
          <cell r="AN31">
            <v>900780.18433179695</v>
          </cell>
          <cell r="AO31">
            <v>949112.71479727642</v>
          </cell>
          <cell r="AP31">
            <v>970107.35432955995</v>
          </cell>
          <cell r="AQ31">
            <v>993495.53270874731</v>
          </cell>
          <cell r="AR31">
            <v>989020</v>
          </cell>
          <cell r="AS31">
            <v>971947</v>
          </cell>
          <cell r="AT31">
            <v>956133</v>
          </cell>
        </row>
        <row r="32">
          <cell r="AC32">
            <v>1291768</v>
          </cell>
          <cell r="AD32">
            <v>1271740</v>
          </cell>
          <cell r="AE32">
            <v>1298519</v>
          </cell>
          <cell r="AF32">
            <v>1302932</v>
          </cell>
          <cell r="AG32">
            <v>1356782</v>
          </cell>
          <cell r="AH32">
            <v>1393517</v>
          </cell>
          <cell r="AI32">
            <v>1399454</v>
          </cell>
          <cell r="AJ32">
            <v>1426413</v>
          </cell>
          <cell r="AK32">
            <v>1433191</v>
          </cell>
          <cell r="AL32">
            <v>1420820.6113480646</v>
          </cell>
          <cell r="AM32">
            <v>1452782.7419354839</v>
          </cell>
          <cell r="AN32">
            <v>1427389.064516129</v>
          </cell>
          <cell r="AO32">
            <v>1444537.2580645161</v>
          </cell>
          <cell r="AP32">
            <v>1472261.7096774192</v>
          </cell>
          <cell r="AQ32">
            <v>1509416.2903225808</v>
          </cell>
          <cell r="AR32">
            <v>1479648.064516129</v>
          </cell>
          <cell r="AS32">
            <v>1484111.5806451612</v>
          </cell>
          <cell r="AT32">
            <v>1442291.0645161287</v>
          </cell>
        </row>
        <row r="33">
          <cell r="AC33">
            <v>1655911</v>
          </cell>
          <cell r="AD33">
            <v>1694179</v>
          </cell>
          <cell r="AE33">
            <v>1821306</v>
          </cell>
          <cell r="AF33">
            <v>1860834</v>
          </cell>
          <cell r="AG33">
            <v>1908351</v>
          </cell>
          <cell r="AH33">
            <v>2008641</v>
          </cell>
          <cell r="AI33">
            <v>2066301</v>
          </cell>
          <cell r="AJ33">
            <v>2142150</v>
          </cell>
          <cell r="AK33">
            <v>2155301</v>
          </cell>
          <cell r="AL33">
            <v>2254125.1117696767</v>
          </cell>
          <cell r="AM33">
            <v>2330925.9551612907</v>
          </cell>
          <cell r="AN33">
            <v>2353411.3967741933</v>
          </cell>
          <cell r="AO33">
            <v>2484738.4164516125</v>
          </cell>
          <cell r="AP33">
            <v>2503331.4967741938</v>
          </cell>
          <cell r="AQ33">
            <v>2500901.6461290321</v>
          </cell>
          <cell r="AR33">
            <v>2378875.0603225809</v>
          </cell>
          <cell r="AS33">
            <v>2337629.0603225804</v>
          </cell>
          <cell r="AT33">
            <v>2288763.9009677419</v>
          </cell>
        </row>
        <row r="34">
          <cell r="AC34">
            <v>1135669</v>
          </cell>
          <cell r="AD34">
            <v>1148019</v>
          </cell>
          <cell r="AE34">
            <v>1165258</v>
          </cell>
          <cell r="AF34">
            <v>1182638</v>
          </cell>
          <cell r="AG34">
            <v>1193089</v>
          </cell>
          <cell r="AH34">
            <v>1234355</v>
          </cell>
          <cell r="AI34">
            <v>1270415</v>
          </cell>
          <cell r="AJ34">
            <v>1279246</v>
          </cell>
          <cell r="AK34">
            <v>1285997</v>
          </cell>
          <cell r="AL34">
            <v>1293345.1460800003</v>
          </cell>
          <cell r="AM34">
            <v>1317878</v>
          </cell>
          <cell r="AN34">
            <v>1313267</v>
          </cell>
          <cell r="AO34">
            <v>1334018</v>
          </cell>
          <cell r="AP34">
            <v>1354863</v>
          </cell>
          <cell r="AQ34">
            <v>1340781</v>
          </cell>
          <cell r="AR34">
            <v>1363911</v>
          </cell>
          <cell r="AS34">
            <v>1386944</v>
          </cell>
          <cell r="AT34">
            <v>1354674.28</v>
          </cell>
        </row>
        <row r="35">
          <cell r="AC35">
            <v>4831298</v>
          </cell>
          <cell r="AD35">
            <v>4803697</v>
          </cell>
          <cell r="AE35">
            <v>4713252</v>
          </cell>
          <cell r="AF35">
            <v>4682021</v>
          </cell>
          <cell r="AG35">
            <v>4672682</v>
          </cell>
          <cell r="AH35">
            <v>4657493</v>
          </cell>
          <cell r="AI35">
            <v>4673887</v>
          </cell>
          <cell r="AJ35">
            <v>4833256</v>
          </cell>
          <cell r="AK35">
            <v>4852477</v>
          </cell>
          <cell r="AL35">
            <v>4736193.13</v>
          </cell>
          <cell r="AM35">
            <v>4811389.7741935477</v>
          </cell>
          <cell r="AN35">
            <v>4822568.5483870972</v>
          </cell>
          <cell r="AO35">
            <v>4887247.6451612897</v>
          </cell>
          <cell r="AP35">
            <v>4757423.935483872</v>
          </cell>
          <cell r="AQ35">
            <v>4779659.5806451617</v>
          </cell>
          <cell r="AR35">
            <v>4668612.7741935477</v>
          </cell>
          <cell r="AS35">
            <v>4758292.6129032252</v>
          </cell>
          <cell r="AT35">
            <v>4636988.6036488619</v>
          </cell>
        </row>
        <row r="36">
          <cell r="AC36">
            <v>1456635</v>
          </cell>
          <cell r="AD36">
            <v>1488317</v>
          </cell>
          <cell r="AE36">
            <v>1502050</v>
          </cell>
          <cell r="AF36">
            <v>1505655</v>
          </cell>
          <cell r="AG36">
            <v>1501995</v>
          </cell>
          <cell r="AH36">
            <v>1559661</v>
          </cell>
          <cell r="AI36">
            <v>1575664</v>
          </cell>
          <cell r="AJ36">
            <v>1601239</v>
          </cell>
          <cell r="AK36">
            <v>1611664</v>
          </cell>
          <cell r="AL36">
            <v>1632266.2251099998</v>
          </cell>
          <cell r="AM36">
            <v>1608582.8712903224</v>
          </cell>
          <cell r="AN36">
            <v>1557761.4535483874</v>
          </cell>
          <cell r="AO36">
            <v>1625172.1209677421</v>
          </cell>
          <cell r="AP36">
            <v>1618664.8738709677</v>
          </cell>
          <cell r="AQ36">
            <v>1662150.4754838711</v>
          </cell>
          <cell r="AR36">
            <v>1614745.4948387097</v>
          </cell>
          <cell r="AS36">
            <v>1575516.1935483871</v>
          </cell>
          <cell r="AT36">
            <v>1544380.9196774194</v>
          </cell>
        </row>
        <row r="37">
          <cell r="AC37">
            <v>10574026</v>
          </cell>
          <cell r="AD37">
            <v>10440066</v>
          </cell>
          <cell r="AE37">
            <v>10335811</v>
          </cell>
          <cell r="AF37">
            <v>10096517</v>
          </cell>
          <cell r="AG37">
            <v>10182484</v>
          </cell>
          <cell r="AH37">
            <v>10126253</v>
          </cell>
          <cell r="AI37">
            <v>10164810</v>
          </cell>
          <cell r="AJ37">
            <v>10708066</v>
          </cell>
          <cell r="AK37">
            <v>10506744</v>
          </cell>
          <cell r="AL37">
            <v>10436243</v>
          </cell>
          <cell r="AM37">
            <v>10294419.443225805</v>
          </cell>
          <cell r="AN37">
            <v>10398721.649677418</v>
          </cell>
          <cell r="AO37">
            <v>10527938.741612904</v>
          </cell>
          <cell r="AP37">
            <v>10582617.614516126</v>
          </cell>
          <cell r="AQ37">
            <v>10620761.666774195</v>
          </cell>
          <cell r="AR37">
            <v>10515686.946774192</v>
          </cell>
          <cell r="AS37">
            <v>10411561.621612903</v>
          </cell>
          <cell r="AT37">
            <v>10229979.348387096</v>
          </cell>
        </row>
        <row r="38">
          <cell r="AC38">
            <v>4751892</v>
          </cell>
          <cell r="AD38">
            <v>4753758</v>
          </cell>
          <cell r="AE38">
            <v>4981624</v>
          </cell>
          <cell r="AF38">
            <v>5105518</v>
          </cell>
          <cell r="AG38">
            <v>5126684</v>
          </cell>
          <cell r="AH38">
            <v>5335422</v>
          </cell>
          <cell r="AI38">
            <v>5590081</v>
          </cell>
          <cell r="AJ38">
            <v>5683646</v>
          </cell>
          <cell r="AK38">
            <v>5879128</v>
          </cell>
          <cell r="AL38">
            <v>5763836.7000000011</v>
          </cell>
          <cell r="AM38">
            <v>5929747.0280645164</v>
          </cell>
          <cell r="AN38">
            <v>5957999.5187096773</v>
          </cell>
          <cell r="AO38">
            <v>6139983.9154595258</v>
          </cell>
          <cell r="AP38">
            <v>6048880.5954838702</v>
          </cell>
          <cell r="AQ38">
            <v>6183784.325806451</v>
          </cell>
          <cell r="AR38">
            <v>6040553.4974193554</v>
          </cell>
          <cell r="AS38">
            <v>6109484.1664516134</v>
          </cell>
          <cell r="AT38">
            <v>6072168.5087096775</v>
          </cell>
        </row>
        <row r="39">
          <cell r="AC39">
            <v>531467</v>
          </cell>
          <cell r="AD39">
            <v>527177</v>
          </cell>
          <cell r="AE39">
            <v>551996</v>
          </cell>
          <cell r="AF39">
            <v>546493</v>
          </cell>
          <cell r="AG39">
            <v>559652</v>
          </cell>
          <cell r="AH39">
            <v>559304</v>
          </cell>
          <cell r="AI39">
            <v>572588</v>
          </cell>
          <cell r="AJ39">
            <v>611745</v>
          </cell>
          <cell r="AK39">
            <v>618690</v>
          </cell>
          <cell r="AL39">
            <v>635017.48534916679</v>
          </cell>
          <cell r="AM39">
            <v>623772.12</v>
          </cell>
          <cell r="AN39">
            <v>643783.59</v>
          </cell>
          <cell r="AO39">
            <v>660221.08400000003</v>
          </cell>
          <cell r="AP39">
            <v>629282.89999999991</v>
          </cell>
          <cell r="AQ39">
            <v>628377.3245161291</v>
          </cell>
          <cell r="AR39">
            <v>630985.81999999995</v>
          </cell>
          <cell r="AS39">
            <v>649647.28</v>
          </cell>
          <cell r="AT39">
            <v>668112.02943548362</v>
          </cell>
        </row>
        <row r="40">
          <cell r="AC40">
            <v>8238399</v>
          </cell>
          <cell r="AD40">
            <v>8203797</v>
          </cell>
          <cell r="AE40">
            <v>8406418</v>
          </cell>
          <cell r="AF40">
            <v>8296894</v>
          </cell>
          <cell r="AG40">
            <v>8550931</v>
          </cell>
          <cell r="AH40">
            <v>8592717</v>
          </cell>
          <cell r="AI40">
            <v>8493144</v>
          </cell>
          <cell r="AJ40">
            <v>8601604</v>
          </cell>
          <cell r="AK40">
            <v>8682331</v>
          </cell>
          <cell r="AL40">
            <v>8760271.5573999994</v>
          </cell>
          <cell r="AM40">
            <v>8702382</v>
          </cell>
          <cell r="AN40">
            <v>8584282.9485918488</v>
          </cell>
          <cell r="AO40">
            <v>8614876</v>
          </cell>
          <cell r="AP40">
            <v>8722709</v>
          </cell>
          <cell r="AQ40">
            <v>8671658</v>
          </cell>
          <cell r="AR40">
            <v>8549774</v>
          </cell>
          <cell r="AS40">
            <v>8404721</v>
          </cell>
          <cell r="AT40">
            <v>8250580</v>
          </cell>
        </row>
        <row r="41">
          <cell r="AC41">
            <v>2145277</v>
          </cell>
          <cell r="AD41">
            <v>2111738</v>
          </cell>
          <cell r="AE41">
            <v>2118362</v>
          </cell>
          <cell r="AF41">
            <v>2149164</v>
          </cell>
          <cell r="AG41">
            <v>2200799</v>
          </cell>
          <cell r="AH41">
            <v>2265363</v>
          </cell>
          <cell r="AI41">
            <v>2213729</v>
          </cell>
          <cell r="AJ41">
            <v>2270776</v>
          </cell>
          <cell r="AK41">
            <v>2207627</v>
          </cell>
          <cell r="AL41">
            <v>2256670.3082144735</v>
          </cell>
          <cell r="AM41">
            <v>2282280.92203634</v>
          </cell>
          <cell r="AN41">
            <v>2268256.8305645101</v>
          </cell>
          <cell r="AO41">
            <v>2359253</v>
          </cell>
          <cell r="AP41">
            <v>2405497.2092199731</v>
          </cell>
          <cell r="AQ41">
            <v>2494793.588482277</v>
          </cell>
          <cell r="AR41">
            <v>2469881.9308253946</v>
          </cell>
          <cell r="AS41">
            <v>2466610.3935537231</v>
          </cell>
          <cell r="AT41">
            <v>2451956.6234512818</v>
          </cell>
        </row>
        <row r="42">
          <cell r="AC42">
            <v>2205564</v>
          </cell>
          <cell r="AD42">
            <v>2230889</v>
          </cell>
          <cell r="AE42">
            <v>2302579</v>
          </cell>
          <cell r="AF42">
            <v>2281990</v>
          </cell>
          <cell r="AG42">
            <v>2339624</v>
          </cell>
          <cell r="AH42">
            <v>2384037</v>
          </cell>
          <cell r="AI42">
            <v>2391559</v>
          </cell>
          <cell r="AJ42">
            <v>2469800</v>
          </cell>
          <cell r="AK42">
            <v>2500789</v>
          </cell>
          <cell r="AL42">
            <v>2536123.4789500004</v>
          </cell>
          <cell r="AM42">
            <v>2558021.23</v>
          </cell>
          <cell r="AN42">
            <v>2657610.3000000003</v>
          </cell>
          <cell r="AO42">
            <v>2759511.72</v>
          </cell>
          <cell r="AP42">
            <v>2858653.94</v>
          </cell>
          <cell r="AQ42">
            <v>2824071.51</v>
          </cell>
          <cell r="AR42">
            <v>2893614.1</v>
          </cell>
          <cell r="AS42">
            <v>2801297.98</v>
          </cell>
          <cell r="AT42">
            <v>2776801.35</v>
          </cell>
        </row>
        <row r="43">
          <cell r="AC43">
            <v>9083249</v>
          </cell>
          <cell r="AD43">
            <v>8703058</v>
          </cell>
          <cell r="AE43">
            <v>8694910</v>
          </cell>
          <cell r="AF43">
            <v>8576348</v>
          </cell>
          <cell r="AG43">
            <v>8678532</v>
          </cell>
          <cell r="AH43">
            <v>8642803</v>
          </cell>
          <cell r="AI43">
            <v>8709865</v>
          </cell>
          <cell r="AJ43">
            <v>8859097</v>
          </cell>
          <cell r="AK43">
            <v>8976351.3399999999</v>
          </cell>
          <cell r="AL43">
            <v>8651389.3484099992</v>
          </cell>
          <cell r="AM43">
            <v>8601724.9793662596</v>
          </cell>
          <cell r="AN43">
            <v>8579334.1239905953</v>
          </cell>
          <cell r="AO43">
            <v>8680290.8885809816</v>
          </cell>
          <cell r="AP43">
            <v>9106706.0945090894</v>
          </cell>
          <cell r="AQ43">
            <v>8963291.7892843075</v>
          </cell>
          <cell r="AR43">
            <v>8756210.599767033</v>
          </cell>
          <cell r="AS43">
            <v>8894102.4714437202</v>
          </cell>
          <cell r="AT43">
            <v>8832362.2793571502</v>
          </cell>
        </row>
        <row r="44">
          <cell r="AC44">
            <v>727121</v>
          </cell>
          <cell r="AD44">
            <v>707627</v>
          </cell>
          <cell r="AE44">
            <v>691873</v>
          </cell>
          <cell r="AF44">
            <v>729011</v>
          </cell>
          <cell r="AG44">
            <v>689391</v>
          </cell>
          <cell r="AH44">
            <v>696935</v>
          </cell>
          <cell r="AI44">
            <v>707004</v>
          </cell>
          <cell r="AJ44">
            <v>731054</v>
          </cell>
          <cell r="AK44">
            <v>732019</v>
          </cell>
          <cell r="AL44">
            <v>720813.53735</v>
          </cell>
          <cell r="AM44">
            <v>715912.24709677405</v>
          </cell>
          <cell r="AN44">
            <v>690237.25096774194</v>
          </cell>
          <cell r="AO44">
            <v>689483.62193548377</v>
          </cell>
          <cell r="AP44">
            <v>685932.29322580656</v>
          </cell>
          <cell r="AQ44">
            <v>687149.68064516131</v>
          </cell>
          <cell r="AR44">
            <v>666184.98451612913</v>
          </cell>
          <cell r="AS44">
            <v>683089.6874193548</v>
          </cell>
          <cell r="AT44">
            <v>663765.79161290324</v>
          </cell>
        </row>
        <row r="45">
          <cell r="AC45">
            <v>2922700</v>
          </cell>
          <cell r="AD45">
            <v>2954748</v>
          </cell>
          <cell r="AE45">
            <v>3028173</v>
          </cell>
          <cell r="AF45">
            <v>3103436</v>
          </cell>
          <cell r="AG45">
            <v>3202145</v>
          </cell>
          <cell r="AH45">
            <v>3283276</v>
          </cell>
          <cell r="AI45">
            <v>3358582</v>
          </cell>
          <cell r="AJ45">
            <v>3394895</v>
          </cell>
          <cell r="AK45">
            <v>3466761</v>
          </cell>
          <cell r="AL45">
            <v>3445413.4711099989</v>
          </cell>
          <cell r="AM45">
            <v>3570443.7608910571</v>
          </cell>
          <cell r="AN45">
            <v>3512253.6856133775</v>
          </cell>
          <cell r="AO45">
            <v>3689408.8866322692</v>
          </cell>
          <cell r="AP45">
            <v>3656458.7445829585</v>
          </cell>
          <cell r="AQ45">
            <v>3726460.2237901944</v>
          </cell>
          <cell r="AR45">
            <v>3685083.5331352111</v>
          </cell>
          <cell r="AS45">
            <v>3617174.3617078024</v>
          </cell>
          <cell r="AT45">
            <v>3627171.0244857501</v>
          </cell>
        </row>
        <row r="46">
          <cell r="AC46">
            <v>565496</v>
          </cell>
          <cell r="AD46">
            <v>557055</v>
          </cell>
          <cell r="AE46">
            <v>573844</v>
          </cell>
          <cell r="AF46">
            <v>573406</v>
          </cell>
          <cell r="AG46">
            <v>601786</v>
          </cell>
          <cell r="AH46">
            <v>611442</v>
          </cell>
          <cell r="AI46">
            <v>624155</v>
          </cell>
          <cell r="AJ46">
            <v>635478</v>
          </cell>
          <cell r="AK46">
            <v>656514</v>
          </cell>
          <cell r="AL46">
            <v>662120.72823000001</v>
          </cell>
          <cell r="AM46">
            <v>681900.28</v>
          </cell>
          <cell r="AN46">
            <v>676936.79999999993</v>
          </cell>
          <cell r="AO46">
            <v>690217.10000000009</v>
          </cell>
          <cell r="AP46">
            <v>704960.34249999991</v>
          </cell>
          <cell r="AQ46">
            <v>710730.39763999986</v>
          </cell>
          <cell r="AR46">
            <v>719902.25</v>
          </cell>
          <cell r="AS46">
            <v>718867.42999999993</v>
          </cell>
          <cell r="AT46">
            <v>710723.3600000001</v>
          </cell>
        </row>
        <row r="47">
          <cell r="AC47">
            <v>3581711</v>
          </cell>
          <cell r="AD47">
            <v>3620512</v>
          </cell>
          <cell r="AE47">
            <v>3692504</v>
          </cell>
          <cell r="AF47">
            <v>3695130</v>
          </cell>
          <cell r="AG47">
            <v>3845871</v>
          </cell>
          <cell r="AH47">
            <v>3952732</v>
          </cell>
          <cell r="AI47">
            <v>4001309</v>
          </cell>
          <cell r="AJ47">
            <v>3892474</v>
          </cell>
          <cell r="AK47">
            <v>3985092</v>
          </cell>
          <cell r="AL47">
            <v>4027047.70955555</v>
          </cell>
          <cell r="AM47">
            <v>4155045.7811059905</v>
          </cell>
          <cell r="AN47">
            <v>4055231.7188940095</v>
          </cell>
          <cell r="AO47">
            <v>4130983.1359446994</v>
          </cell>
          <cell r="AP47">
            <v>4194909.9539170507</v>
          </cell>
          <cell r="AQ47">
            <v>4114563.5506912442</v>
          </cell>
          <cell r="AR47">
            <v>3999751.410138248</v>
          </cell>
          <cell r="AS47">
            <v>3915793.6451612902</v>
          </cell>
          <cell r="AT47">
            <v>3851163.6566820275</v>
          </cell>
        </row>
        <row r="48">
          <cell r="AC48">
            <v>16767609</v>
          </cell>
          <cell r="AD48">
            <v>16383991</v>
          </cell>
          <cell r="AE48">
            <v>16749947</v>
          </cell>
          <cell r="AF48">
            <v>16943907</v>
          </cell>
          <cell r="AG48">
            <v>17147913</v>
          </cell>
          <cell r="AH48">
            <v>17981159</v>
          </cell>
          <cell r="AI48">
            <v>17966620</v>
          </cell>
          <cell r="AJ48">
            <v>18111647</v>
          </cell>
          <cell r="AK48">
            <v>18244864</v>
          </cell>
          <cell r="AL48">
            <v>18346744.486269999</v>
          </cell>
          <cell r="AM48">
            <v>18387719.16</v>
          </cell>
          <cell r="AN48">
            <v>18315480.199999996</v>
          </cell>
          <cell r="AO48">
            <v>18767958.190000001</v>
          </cell>
          <cell r="AP48">
            <v>18922879.096774194</v>
          </cell>
          <cell r="AQ48">
            <v>19850555.774193548</v>
          </cell>
          <cell r="AR48">
            <v>19639433.935483862</v>
          </cell>
          <cell r="AS48">
            <v>19361420.612903226</v>
          </cell>
          <cell r="AT48">
            <v>19454728.258064512</v>
          </cell>
        </row>
        <row r="49">
          <cell r="AC49">
            <v>792202</v>
          </cell>
          <cell r="AD49">
            <v>804270</v>
          </cell>
          <cell r="AE49">
            <v>853279</v>
          </cell>
          <cell r="AF49">
            <v>861515</v>
          </cell>
          <cell r="AG49">
            <v>852191</v>
          </cell>
          <cell r="AH49">
            <v>937798</v>
          </cell>
          <cell r="AI49">
            <v>928923</v>
          </cell>
          <cell r="AJ49">
            <v>956427</v>
          </cell>
          <cell r="AK49">
            <v>962801</v>
          </cell>
          <cell r="AL49">
            <v>958700.99763999996</v>
          </cell>
          <cell r="AM49">
            <v>990159.15299999993</v>
          </cell>
          <cell r="AN49">
            <v>972758</v>
          </cell>
          <cell r="AO49">
            <v>1020596</v>
          </cell>
          <cell r="AP49">
            <v>1139661</v>
          </cell>
          <cell r="AQ49">
            <v>1165374</v>
          </cell>
          <cell r="AR49">
            <v>1114008</v>
          </cell>
          <cell r="AS49">
            <v>1103305</v>
          </cell>
          <cell r="AT49">
            <v>1111475</v>
          </cell>
        </row>
        <row r="50">
          <cell r="AC50">
            <v>436227</v>
          </cell>
          <cell r="AD50">
            <v>429889</v>
          </cell>
          <cell r="AE50">
            <v>442189</v>
          </cell>
          <cell r="AF50">
            <v>426972</v>
          </cell>
          <cell r="AG50">
            <v>435966</v>
          </cell>
          <cell r="AH50">
            <v>435342</v>
          </cell>
          <cell r="AI50">
            <v>440506</v>
          </cell>
          <cell r="AJ50">
            <v>449481</v>
          </cell>
          <cell r="AK50">
            <v>455395</v>
          </cell>
          <cell r="AL50">
            <v>462872.89716741937</v>
          </cell>
          <cell r="AM50">
            <v>465616.93064516131</v>
          </cell>
          <cell r="AN50">
            <v>465345.07685744017</v>
          </cell>
          <cell r="AO50">
            <v>469958.58329864719</v>
          </cell>
          <cell r="AP50">
            <v>480925.8487096774</v>
          </cell>
          <cell r="AQ50">
            <v>479809.63741935487</v>
          </cell>
          <cell r="AR50">
            <v>517556.17516129039</v>
          </cell>
          <cell r="AS50">
            <v>528469.11548387096</v>
          </cell>
          <cell r="AT50">
            <v>522786.77064516128</v>
          </cell>
        </row>
        <row r="51">
          <cell r="AC51">
            <v>4514246</v>
          </cell>
          <cell r="AD51">
            <v>4426756</v>
          </cell>
          <cell r="AE51">
            <v>4429597</v>
          </cell>
          <cell r="AF51">
            <v>4458696</v>
          </cell>
          <cell r="AG51">
            <v>4697874</v>
          </cell>
          <cell r="AH51">
            <v>4871009</v>
          </cell>
          <cell r="AI51">
            <v>4862375</v>
          </cell>
          <cell r="AJ51">
            <v>4899764</v>
          </cell>
          <cell r="AK51">
            <v>4961356</v>
          </cell>
          <cell r="AL51">
            <v>4976017.8499999996</v>
          </cell>
          <cell r="AM51">
            <v>5043737.7741935477</v>
          </cell>
          <cell r="AN51">
            <v>5068940.4838709673</v>
          </cell>
          <cell r="AO51">
            <v>5175835.3870967738</v>
          </cell>
          <cell r="AP51">
            <v>5305076.9354838701</v>
          </cell>
          <cell r="AQ51">
            <v>5251799.5806451617</v>
          </cell>
          <cell r="AR51">
            <v>5213698.3870967738</v>
          </cell>
          <cell r="AS51">
            <v>5190585.8387096776</v>
          </cell>
          <cell r="AT51">
            <v>5098090.3870967748</v>
          </cell>
        </row>
        <row r="52">
          <cell r="AC52">
            <v>3602716</v>
          </cell>
          <cell r="AD52">
            <v>3565042</v>
          </cell>
          <cell r="AE52">
            <v>3591150</v>
          </cell>
          <cell r="AF52">
            <v>3625295</v>
          </cell>
          <cell r="AG52">
            <v>3697645</v>
          </cell>
          <cell r="AH52">
            <v>3681787</v>
          </cell>
          <cell r="AI52">
            <v>3714436</v>
          </cell>
          <cell r="AJ52">
            <v>3723020</v>
          </cell>
          <cell r="AK52">
            <v>3871310.6816199999</v>
          </cell>
          <cell r="AL52">
            <v>3951728.8045499995</v>
          </cell>
          <cell r="AM52">
            <v>3994960.35</v>
          </cell>
          <cell r="AN52">
            <v>4030955.26</v>
          </cell>
          <cell r="AO52">
            <v>4161166.98</v>
          </cell>
          <cell r="AP52">
            <v>4394773.3</v>
          </cell>
          <cell r="AQ52">
            <v>4403963.21</v>
          </cell>
          <cell r="AR52">
            <v>4236125.3038051659</v>
          </cell>
          <cell r="AS52">
            <v>4114636.9804859776</v>
          </cell>
          <cell r="AT52">
            <v>3989469.6599999997</v>
          </cell>
        </row>
        <row r="53">
          <cell r="AC53">
            <v>1261351</v>
          </cell>
          <cell r="AD53">
            <v>1231142</v>
          </cell>
          <cell r="AE53">
            <v>1234586</v>
          </cell>
          <cell r="AF53">
            <v>1230481</v>
          </cell>
          <cell r="AG53">
            <v>1265999</v>
          </cell>
          <cell r="AH53">
            <v>1275708</v>
          </cell>
          <cell r="AI53">
            <v>1274626</v>
          </cell>
          <cell r="AJ53">
            <v>1311838</v>
          </cell>
          <cell r="AK53">
            <v>1360589</v>
          </cell>
          <cell r="AL53">
            <v>1348526.7263200004</v>
          </cell>
          <cell r="AM53">
            <v>1373204.5127272725</v>
          </cell>
          <cell r="AN53">
            <v>1359230.5145454546</v>
          </cell>
          <cell r="AO53">
            <v>1372010.6345454545</v>
          </cell>
          <cell r="AP53">
            <v>1392130.3381818181</v>
          </cell>
          <cell r="AQ53">
            <v>1426073.9436363636</v>
          </cell>
          <cell r="AR53">
            <v>1387900.0672727274</v>
          </cell>
          <cell r="AS53">
            <v>1376840.5999999999</v>
          </cell>
          <cell r="AT53">
            <v>1365147.7200000002</v>
          </cell>
        </row>
        <row r="54">
          <cell r="AC54">
            <v>4643580</v>
          </cell>
          <cell r="AD54">
            <v>4619145</v>
          </cell>
          <cell r="AE54">
            <v>4595916</v>
          </cell>
          <cell r="AF54">
            <v>4769896</v>
          </cell>
          <cell r="AG54">
            <v>4912088</v>
          </cell>
          <cell r="AH54">
            <v>4714637</v>
          </cell>
          <cell r="AI54">
            <v>4741019</v>
          </cell>
          <cell r="AJ54">
            <v>4784791</v>
          </cell>
          <cell r="AK54">
            <v>4890122</v>
          </cell>
          <cell r="AL54">
            <v>4855312.8258299995</v>
          </cell>
          <cell r="AM54">
            <v>4877661.63</v>
          </cell>
          <cell r="AN54">
            <v>4929529</v>
          </cell>
          <cell r="AO54">
            <v>4965141.9974199999</v>
          </cell>
          <cell r="AP54">
            <v>4993998.3830000004</v>
          </cell>
          <cell r="AQ54">
            <v>5042825.1290000007</v>
          </cell>
          <cell r="AR54">
            <v>4950994.4529999988</v>
          </cell>
          <cell r="AS54">
            <v>4833368.4736666661</v>
          </cell>
          <cell r="AT54">
            <v>4827459.6100000003</v>
          </cell>
        </row>
        <row r="55">
          <cell r="AC55">
            <v>383459</v>
          </cell>
          <cell r="AD55">
            <v>366318</v>
          </cell>
          <cell r="AE55">
            <v>381669</v>
          </cell>
          <cell r="AF55">
            <v>380640</v>
          </cell>
          <cell r="AG55">
            <v>389116</v>
          </cell>
          <cell r="AH55">
            <v>400765</v>
          </cell>
          <cell r="AI55">
            <v>406568</v>
          </cell>
          <cell r="AJ55">
            <v>416731</v>
          </cell>
          <cell r="AK55">
            <v>424299</v>
          </cell>
          <cell r="AL55">
            <v>424962.74908903235</v>
          </cell>
          <cell r="AM55">
            <v>447515.72741290316</v>
          </cell>
          <cell r="AN55">
            <v>429987.53749193542</v>
          </cell>
          <cell r="AO55">
            <v>438912.52577419358</v>
          </cell>
          <cell r="AP55">
            <v>458459.89762580639</v>
          </cell>
          <cell r="AQ55">
            <v>477597.84837903222</v>
          </cell>
          <cell r="AR55">
            <v>452740.76730290317</v>
          </cell>
          <cell r="AS55">
            <v>444081.12589967751</v>
          </cell>
          <cell r="AT55">
            <v>425024.25024461292</v>
          </cell>
        </row>
        <row r="56">
          <cell r="AC56">
            <v>189181103</v>
          </cell>
          <cell r="AD56">
            <v>186922416</v>
          </cell>
          <cell r="AE56">
            <v>188764497</v>
          </cell>
          <cell r="AF56">
            <v>189812257.20709676</v>
          </cell>
          <cell r="AG56">
            <v>192872999</v>
          </cell>
          <cell r="AH56">
            <v>196244494</v>
          </cell>
          <cell r="AI56">
            <v>197609645</v>
          </cell>
          <cell r="AJ56">
            <v>200170500</v>
          </cell>
          <cell r="AK56">
            <v>202673038.18705001</v>
          </cell>
          <cell r="AL56">
            <v>202277024.26431915</v>
          </cell>
          <cell r="AM56">
            <v>205249289.32296556</v>
          </cell>
          <cell r="AN56">
            <v>204962370.81094292</v>
          </cell>
          <cell r="AO56">
            <v>209570571.00506359</v>
          </cell>
          <cell r="AP56">
            <v>211822696.51573151</v>
          </cell>
          <cell r="AQ56">
            <v>213023472.80097857</v>
          </cell>
          <cell r="AR56">
            <v>208772586.23039496</v>
          </cell>
          <cell r="AS56">
            <v>205776559.75510964</v>
          </cell>
          <cell r="AT56">
            <v>203314136.49030307</v>
          </cell>
        </row>
      </sheetData>
      <sheetData sheetId="26"/>
      <sheetData sheetId="27"/>
      <sheetData sheetId="28">
        <row r="5">
          <cell r="L5">
            <v>5643</v>
          </cell>
          <cell r="M5">
            <v>5828</v>
          </cell>
          <cell r="N5">
            <v>6100.9523809523807</v>
          </cell>
          <cell r="O5">
            <v>6385</v>
          </cell>
          <cell r="P5">
            <v>6535</v>
          </cell>
          <cell r="Q5">
            <v>6684</v>
          </cell>
          <cell r="R5">
            <v>6931</v>
          </cell>
          <cell r="S5">
            <v>7189</v>
          </cell>
        </row>
        <row r="6">
          <cell r="L6">
            <v>1649</v>
          </cell>
          <cell r="M6">
            <v>1712</v>
          </cell>
          <cell r="N6">
            <v>1801.7380952380952</v>
          </cell>
          <cell r="O6">
            <v>1875</v>
          </cell>
          <cell r="P6">
            <v>1907</v>
          </cell>
          <cell r="Q6">
            <v>1932</v>
          </cell>
          <cell r="R6">
            <v>1984</v>
          </cell>
          <cell r="S6">
            <v>2037</v>
          </cell>
        </row>
        <row r="7">
          <cell r="L7">
            <v>12741</v>
          </cell>
          <cell r="M7">
            <v>13295</v>
          </cell>
          <cell r="N7">
            <v>13821.309523809523</v>
          </cell>
          <cell r="O7">
            <v>14573</v>
          </cell>
          <cell r="P7">
            <v>14969</v>
          </cell>
          <cell r="Q7">
            <v>15238</v>
          </cell>
          <cell r="R7">
            <v>15725</v>
          </cell>
          <cell r="S7">
            <v>16321</v>
          </cell>
        </row>
        <row r="8">
          <cell r="L8">
            <v>2631</v>
          </cell>
          <cell r="M8">
            <v>2750</v>
          </cell>
          <cell r="N8">
            <v>2914.5714285714284</v>
          </cell>
          <cell r="O8">
            <v>3010</v>
          </cell>
          <cell r="P8">
            <v>3039</v>
          </cell>
          <cell r="Q8">
            <v>3043</v>
          </cell>
          <cell r="R8">
            <v>3090</v>
          </cell>
          <cell r="S8">
            <v>3179</v>
          </cell>
        </row>
        <row r="9">
          <cell r="L9">
            <v>113210</v>
          </cell>
          <cell r="M9">
            <v>117872</v>
          </cell>
          <cell r="N9">
            <v>121766.95238095238</v>
          </cell>
          <cell r="O9">
            <v>125334</v>
          </cell>
          <cell r="P9">
            <v>126319</v>
          </cell>
          <cell r="Q9">
            <v>127316</v>
          </cell>
          <cell r="R9">
            <v>129752</v>
          </cell>
          <cell r="S9">
            <v>134076</v>
          </cell>
        </row>
        <row r="10">
          <cell r="L10">
            <v>11887</v>
          </cell>
          <cell r="M10">
            <v>11735</v>
          </cell>
          <cell r="N10">
            <v>12037.023809523809</v>
          </cell>
          <cell r="O10">
            <v>12071</v>
          </cell>
          <cell r="P10">
            <v>11827</v>
          </cell>
          <cell r="Q10">
            <v>11574</v>
          </cell>
          <cell r="R10">
            <v>11491</v>
          </cell>
          <cell r="S10">
            <v>11791</v>
          </cell>
        </row>
        <row r="11">
          <cell r="L11">
            <v>11698</v>
          </cell>
          <cell r="M11">
            <v>11814</v>
          </cell>
          <cell r="N11">
            <v>12102.071428571429</v>
          </cell>
          <cell r="O11">
            <v>12433</v>
          </cell>
          <cell r="P11">
            <v>12489</v>
          </cell>
          <cell r="Q11">
            <v>12536</v>
          </cell>
          <cell r="R11">
            <v>12752</v>
          </cell>
          <cell r="S11">
            <v>13089</v>
          </cell>
        </row>
        <row r="12">
          <cell r="L12">
            <v>3036</v>
          </cell>
          <cell r="M12">
            <v>3133</v>
          </cell>
          <cell r="N12">
            <v>3197.2619047619046</v>
          </cell>
          <cell r="O12">
            <v>3252</v>
          </cell>
          <cell r="P12">
            <v>3233</v>
          </cell>
          <cell r="Q12">
            <v>3210</v>
          </cell>
          <cell r="R12">
            <v>3233</v>
          </cell>
          <cell r="S12">
            <v>3285</v>
          </cell>
        </row>
        <row r="13">
          <cell r="L13">
            <v>3395</v>
          </cell>
          <cell r="M13">
            <v>3502</v>
          </cell>
          <cell r="N13">
            <v>3663.2380952380954</v>
          </cell>
          <cell r="O13">
            <v>3838</v>
          </cell>
          <cell r="P13">
            <v>3928</v>
          </cell>
          <cell r="Q13">
            <v>3965</v>
          </cell>
          <cell r="R13">
            <v>4053</v>
          </cell>
          <cell r="S13">
            <v>4200</v>
          </cell>
        </row>
        <row r="14">
          <cell r="L14">
            <v>51382</v>
          </cell>
          <cell r="M14">
            <v>53231</v>
          </cell>
          <cell r="N14">
            <v>55913.547619047618</v>
          </cell>
          <cell r="O14">
            <v>57535</v>
          </cell>
          <cell r="P14">
            <v>57882</v>
          </cell>
          <cell r="Q14">
            <v>58237</v>
          </cell>
          <cell r="R14">
            <v>59398</v>
          </cell>
          <cell r="S14">
            <v>61228</v>
          </cell>
        </row>
        <row r="15">
          <cell r="L15">
            <v>14492</v>
          </cell>
          <cell r="M15">
            <v>14505</v>
          </cell>
          <cell r="N15">
            <v>14748.976190476191</v>
          </cell>
          <cell r="O15">
            <v>15005</v>
          </cell>
          <cell r="P15">
            <v>14919</v>
          </cell>
          <cell r="Q15">
            <v>14833</v>
          </cell>
          <cell r="R15">
            <v>14955</v>
          </cell>
          <cell r="S15">
            <v>15248</v>
          </cell>
        </row>
        <row r="16">
          <cell r="L16">
            <v>3906</v>
          </cell>
          <cell r="M16">
            <v>3994</v>
          </cell>
          <cell r="N16">
            <v>4142.9285714285716</v>
          </cell>
          <cell r="O16">
            <v>4288</v>
          </cell>
          <cell r="P16">
            <v>4341</v>
          </cell>
          <cell r="Q16">
            <v>4400</v>
          </cell>
          <cell r="R16">
            <v>4518</v>
          </cell>
          <cell r="S16">
            <v>4646</v>
          </cell>
        </row>
        <row r="17">
          <cell r="L17">
            <v>2887</v>
          </cell>
          <cell r="M17">
            <v>2936</v>
          </cell>
          <cell r="N17">
            <v>3027.8809523809523</v>
          </cell>
          <cell r="O17">
            <v>3115</v>
          </cell>
          <cell r="P17">
            <v>3133</v>
          </cell>
          <cell r="Q17">
            <v>3144</v>
          </cell>
          <cell r="R17">
            <v>3202</v>
          </cell>
          <cell r="S17">
            <v>3278</v>
          </cell>
        </row>
        <row r="18">
          <cell r="L18">
            <v>27796</v>
          </cell>
          <cell r="M18">
            <v>27841</v>
          </cell>
          <cell r="N18">
            <v>29265.023809523809</v>
          </cell>
          <cell r="O18">
            <v>30399</v>
          </cell>
          <cell r="P18">
            <v>30885</v>
          </cell>
          <cell r="Q18">
            <v>31303</v>
          </cell>
          <cell r="R18">
            <v>32079</v>
          </cell>
          <cell r="S18">
            <v>33068</v>
          </cell>
        </row>
        <row r="19">
          <cell r="L19">
            <v>8804</v>
          </cell>
          <cell r="M19">
            <v>8839</v>
          </cell>
          <cell r="N19">
            <v>9170.3333333333339</v>
          </cell>
          <cell r="O19">
            <v>9489</v>
          </cell>
          <cell r="P19">
            <v>9601</v>
          </cell>
          <cell r="Q19">
            <v>9702</v>
          </cell>
          <cell r="R19">
            <v>9941</v>
          </cell>
          <cell r="S19">
            <v>10204</v>
          </cell>
        </row>
        <row r="20">
          <cell r="L20">
            <v>2872</v>
          </cell>
          <cell r="M20">
            <v>2953</v>
          </cell>
          <cell r="N20">
            <v>3079.6904761904761</v>
          </cell>
          <cell r="O20">
            <v>3222</v>
          </cell>
          <cell r="P20">
            <v>3298</v>
          </cell>
          <cell r="Q20">
            <v>3378</v>
          </cell>
          <cell r="R20">
            <v>3504</v>
          </cell>
          <cell r="S20">
            <v>3644</v>
          </cell>
        </row>
        <row r="21">
          <cell r="L21">
            <v>2574</v>
          </cell>
          <cell r="M21">
            <v>2541</v>
          </cell>
          <cell r="N21">
            <v>2559.4285714285716</v>
          </cell>
          <cell r="O21">
            <v>2562</v>
          </cell>
          <cell r="P21">
            <v>2506</v>
          </cell>
          <cell r="Q21">
            <v>2452</v>
          </cell>
          <cell r="R21">
            <v>2434</v>
          </cell>
          <cell r="S21">
            <v>2424</v>
          </cell>
        </row>
        <row r="22">
          <cell r="L22">
            <v>4226</v>
          </cell>
          <cell r="M22">
            <v>4259</v>
          </cell>
          <cell r="N22">
            <v>4353.5714285714284</v>
          </cell>
          <cell r="O22">
            <v>4438</v>
          </cell>
          <cell r="P22">
            <v>4422</v>
          </cell>
          <cell r="Q22">
            <v>4403</v>
          </cell>
          <cell r="R22">
            <v>4447</v>
          </cell>
          <cell r="S22">
            <v>4589</v>
          </cell>
        </row>
        <row r="23">
          <cell r="L23">
            <v>7460</v>
          </cell>
          <cell r="M23">
            <v>7224</v>
          </cell>
          <cell r="N23">
            <v>7263.5714285714284</v>
          </cell>
          <cell r="O23">
            <v>7297</v>
          </cell>
          <cell r="P23">
            <v>7161</v>
          </cell>
          <cell r="Q23">
            <v>7036</v>
          </cell>
          <cell r="R23">
            <v>7000</v>
          </cell>
          <cell r="S23">
            <v>6977</v>
          </cell>
        </row>
        <row r="24">
          <cell r="L24">
            <v>3510</v>
          </cell>
          <cell r="M24">
            <v>3516</v>
          </cell>
          <cell r="N24">
            <v>3621.2857142857142</v>
          </cell>
          <cell r="O24">
            <v>3670</v>
          </cell>
          <cell r="P24">
            <v>3636</v>
          </cell>
          <cell r="Q24">
            <v>3603</v>
          </cell>
          <cell r="R24">
            <v>3617</v>
          </cell>
          <cell r="S24">
            <v>3663</v>
          </cell>
        </row>
        <row r="25">
          <cell r="L25">
            <v>11647</v>
          </cell>
          <cell r="M25">
            <v>11703</v>
          </cell>
          <cell r="N25">
            <v>12068.976190476191</v>
          </cell>
          <cell r="O25">
            <v>12477</v>
          </cell>
          <cell r="P25">
            <v>12612</v>
          </cell>
          <cell r="Q25">
            <v>12724</v>
          </cell>
          <cell r="R25">
            <v>13014</v>
          </cell>
          <cell r="S25">
            <v>13398</v>
          </cell>
        </row>
        <row r="26">
          <cell r="L26">
            <v>23577</v>
          </cell>
          <cell r="M26">
            <v>24041</v>
          </cell>
          <cell r="N26">
            <v>24862.023809523809</v>
          </cell>
          <cell r="O26">
            <v>25905</v>
          </cell>
          <cell r="P26">
            <v>26400</v>
          </cell>
          <cell r="Q26">
            <v>26843</v>
          </cell>
          <cell r="R26">
            <v>27665</v>
          </cell>
          <cell r="S26">
            <v>28637</v>
          </cell>
        </row>
        <row r="27">
          <cell r="L27">
            <v>17850</v>
          </cell>
          <cell r="M27">
            <v>18073</v>
          </cell>
          <cell r="N27">
            <v>18572.714285714286</v>
          </cell>
          <cell r="O27">
            <v>19030</v>
          </cell>
          <cell r="P27">
            <v>19065</v>
          </cell>
          <cell r="Q27">
            <v>19136</v>
          </cell>
          <cell r="R27">
            <v>19448</v>
          </cell>
          <cell r="S27">
            <v>20039</v>
          </cell>
        </row>
        <row r="28">
          <cell r="L28">
            <v>9624</v>
          </cell>
          <cell r="M28">
            <v>9818</v>
          </cell>
          <cell r="N28">
            <v>10158.809523809523</v>
          </cell>
          <cell r="O28">
            <v>10527</v>
          </cell>
          <cell r="P28">
            <v>10668</v>
          </cell>
          <cell r="Q28">
            <v>10820</v>
          </cell>
          <cell r="R28">
            <v>11121</v>
          </cell>
          <cell r="S28">
            <v>11478</v>
          </cell>
        </row>
        <row r="29">
          <cell r="L29">
            <v>2152</v>
          </cell>
          <cell r="M29">
            <v>2140</v>
          </cell>
          <cell r="N29">
            <v>2157.6428571428573</v>
          </cell>
          <cell r="O29">
            <v>2173</v>
          </cell>
          <cell r="P29">
            <v>2138</v>
          </cell>
          <cell r="Q29">
            <v>2100</v>
          </cell>
          <cell r="R29">
            <v>2089</v>
          </cell>
          <cell r="S29">
            <v>2116</v>
          </cell>
        </row>
        <row r="30">
          <cell r="L30">
            <v>9748</v>
          </cell>
          <cell r="M30">
            <v>9880</v>
          </cell>
          <cell r="N30">
            <v>10383.5</v>
          </cell>
          <cell r="O30">
            <v>10639</v>
          </cell>
          <cell r="P30">
            <v>10657</v>
          </cell>
          <cell r="Q30">
            <v>10660</v>
          </cell>
          <cell r="R30">
            <v>10801</v>
          </cell>
          <cell r="S30">
            <v>11059</v>
          </cell>
        </row>
        <row r="31">
          <cell r="L31">
            <v>2042</v>
          </cell>
          <cell r="M31">
            <v>2064</v>
          </cell>
          <cell r="N31">
            <v>2115.7857142857142</v>
          </cell>
          <cell r="O31">
            <v>2166</v>
          </cell>
          <cell r="P31">
            <v>2168</v>
          </cell>
          <cell r="Q31">
            <v>2166</v>
          </cell>
          <cell r="R31">
            <v>2195</v>
          </cell>
          <cell r="S31">
            <v>2192</v>
          </cell>
        </row>
        <row r="32">
          <cell r="L32">
            <v>2127</v>
          </cell>
          <cell r="M32">
            <v>2154</v>
          </cell>
          <cell r="N32">
            <v>2212</v>
          </cell>
          <cell r="O32">
            <v>2274</v>
          </cell>
          <cell r="P32">
            <v>2285</v>
          </cell>
          <cell r="Q32">
            <v>2294</v>
          </cell>
          <cell r="R32">
            <v>2334</v>
          </cell>
          <cell r="S32">
            <v>2381</v>
          </cell>
        </row>
        <row r="33">
          <cell r="L33">
            <v>9214</v>
          </cell>
          <cell r="M33">
            <v>9382</v>
          </cell>
          <cell r="N33">
            <v>9638.8333333333339</v>
          </cell>
          <cell r="O33">
            <v>9908</v>
          </cell>
          <cell r="P33">
            <v>9954</v>
          </cell>
          <cell r="Q33">
            <v>9982</v>
          </cell>
          <cell r="R33">
            <v>10142</v>
          </cell>
          <cell r="S33">
            <v>10435</v>
          </cell>
        </row>
        <row r="34">
          <cell r="L34">
            <v>5852</v>
          </cell>
          <cell r="M34">
            <v>5926</v>
          </cell>
          <cell r="N34">
            <v>6083.3095238095239</v>
          </cell>
          <cell r="O34">
            <v>6256</v>
          </cell>
          <cell r="P34">
            <v>6289</v>
          </cell>
          <cell r="Q34">
            <v>6319</v>
          </cell>
          <cell r="R34">
            <v>6435</v>
          </cell>
          <cell r="S34">
            <v>6587</v>
          </cell>
        </row>
        <row r="35">
          <cell r="L35">
            <v>28011</v>
          </cell>
          <cell r="M35">
            <v>28504</v>
          </cell>
          <cell r="N35">
            <v>29422.071428571428</v>
          </cell>
          <cell r="O35">
            <v>30570</v>
          </cell>
          <cell r="P35">
            <v>31066</v>
          </cell>
          <cell r="Q35">
            <v>31588</v>
          </cell>
          <cell r="R35">
            <v>32555</v>
          </cell>
          <cell r="S35">
            <v>33640</v>
          </cell>
        </row>
        <row r="36">
          <cell r="L36">
            <v>2915</v>
          </cell>
          <cell r="M36">
            <v>3016</v>
          </cell>
          <cell r="N36">
            <v>3163.9285714285716</v>
          </cell>
          <cell r="O36">
            <v>3312</v>
          </cell>
          <cell r="P36">
            <v>3392</v>
          </cell>
          <cell r="Q36">
            <v>3442</v>
          </cell>
          <cell r="R36">
            <v>3541</v>
          </cell>
          <cell r="S36">
            <v>3668</v>
          </cell>
        </row>
        <row r="37">
          <cell r="L37">
            <v>50756</v>
          </cell>
          <cell r="M37">
            <v>52015</v>
          </cell>
          <cell r="N37">
            <v>54061.738095238092</v>
          </cell>
          <cell r="O37">
            <v>55860</v>
          </cell>
          <cell r="P37">
            <v>56448</v>
          </cell>
          <cell r="Q37">
            <v>56886</v>
          </cell>
          <cell r="R37">
            <v>57999</v>
          </cell>
          <cell r="S37">
            <v>59307</v>
          </cell>
        </row>
        <row r="38">
          <cell r="L38">
            <v>14641</v>
          </cell>
          <cell r="M38">
            <v>14833</v>
          </cell>
          <cell r="N38">
            <v>15217.571428571429</v>
          </cell>
          <cell r="O38">
            <v>15646</v>
          </cell>
          <cell r="P38">
            <v>15718</v>
          </cell>
          <cell r="Q38">
            <v>15760</v>
          </cell>
          <cell r="R38">
            <v>16014</v>
          </cell>
          <cell r="S38">
            <v>16605</v>
          </cell>
        </row>
        <row r="39">
          <cell r="L39">
            <v>732</v>
          </cell>
          <cell r="M39">
            <v>757</v>
          </cell>
          <cell r="N39">
            <v>794.26190476190482</v>
          </cell>
          <cell r="O39">
            <v>830</v>
          </cell>
          <cell r="P39">
            <v>848.43544842000006</v>
          </cell>
          <cell r="Q39">
            <v>865</v>
          </cell>
          <cell r="R39">
            <v>894</v>
          </cell>
          <cell r="S39">
            <v>924</v>
          </cell>
        </row>
        <row r="40">
          <cell r="L40">
            <v>16458</v>
          </cell>
          <cell r="M40">
            <v>16967</v>
          </cell>
          <cell r="N40">
            <v>17735.023809523809</v>
          </cell>
          <cell r="O40">
            <v>18544</v>
          </cell>
          <cell r="P40">
            <v>18949</v>
          </cell>
          <cell r="Q40">
            <v>19359</v>
          </cell>
          <cell r="R40">
            <v>20018</v>
          </cell>
          <cell r="S40">
            <v>20751</v>
          </cell>
        </row>
        <row r="41">
          <cell r="L41">
            <v>3469</v>
          </cell>
          <cell r="M41">
            <v>3587</v>
          </cell>
          <cell r="N41">
            <v>3757.0238095238096</v>
          </cell>
          <cell r="O41">
            <v>3939</v>
          </cell>
          <cell r="P41">
            <v>4033</v>
          </cell>
          <cell r="Q41">
            <v>4131</v>
          </cell>
          <cell r="R41">
            <v>4288</v>
          </cell>
          <cell r="S41">
            <v>4413</v>
          </cell>
        </row>
        <row r="42">
          <cell r="L42">
            <v>11132</v>
          </cell>
          <cell r="M42">
            <v>11241</v>
          </cell>
          <cell r="N42">
            <v>11512.714285714286</v>
          </cell>
          <cell r="O42">
            <v>11802</v>
          </cell>
          <cell r="P42">
            <v>11825</v>
          </cell>
          <cell r="Q42">
            <v>11842</v>
          </cell>
          <cell r="R42">
            <v>12029</v>
          </cell>
          <cell r="S42">
            <v>12376</v>
          </cell>
        </row>
        <row r="43">
          <cell r="L43">
            <v>18988</v>
          </cell>
          <cell r="M43">
            <v>18820</v>
          </cell>
          <cell r="N43">
            <v>19149.119047619046</v>
          </cell>
          <cell r="O43">
            <v>19189</v>
          </cell>
          <cell r="P43">
            <v>18787</v>
          </cell>
          <cell r="Q43">
            <v>18386</v>
          </cell>
          <cell r="R43">
            <v>18234</v>
          </cell>
          <cell r="S43">
            <v>18693</v>
          </cell>
        </row>
        <row r="44">
          <cell r="L44">
            <v>3520</v>
          </cell>
          <cell r="M44">
            <v>3540</v>
          </cell>
          <cell r="N44">
            <v>3610.2619047619046</v>
          </cell>
          <cell r="O44">
            <v>3671</v>
          </cell>
          <cell r="P44">
            <v>3649</v>
          </cell>
          <cell r="Q44">
            <v>3623</v>
          </cell>
          <cell r="R44">
            <v>3648</v>
          </cell>
          <cell r="S44">
            <v>3735</v>
          </cell>
        </row>
        <row r="45">
          <cell r="L45">
            <v>6258</v>
          </cell>
          <cell r="M45">
            <v>6361</v>
          </cell>
          <cell r="N45">
            <v>6605.5</v>
          </cell>
          <cell r="O45">
            <v>6829</v>
          </cell>
          <cell r="P45">
            <v>6902</v>
          </cell>
          <cell r="Q45">
            <v>6966</v>
          </cell>
          <cell r="R45">
            <v>7131</v>
          </cell>
          <cell r="S45">
            <v>7364</v>
          </cell>
        </row>
        <row r="46">
          <cell r="L46">
            <v>815</v>
          </cell>
          <cell r="M46">
            <v>844</v>
          </cell>
          <cell r="N46">
            <v>885.73809523809518</v>
          </cell>
          <cell r="O46">
            <v>930</v>
          </cell>
          <cell r="P46">
            <v>957.18055986000002</v>
          </cell>
          <cell r="Q46">
            <v>979</v>
          </cell>
          <cell r="R46">
            <v>1015</v>
          </cell>
          <cell r="S46">
            <v>1056</v>
          </cell>
        </row>
        <row r="47">
          <cell r="L47">
            <v>6808</v>
          </cell>
          <cell r="M47">
            <v>7046</v>
          </cell>
          <cell r="N47">
            <v>7394.9047619047615</v>
          </cell>
          <cell r="O47">
            <v>7789</v>
          </cell>
          <cell r="P47">
            <v>8026</v>
          </cell>
          <cell r="Q47">
            <v>8220</v>
          </cell>
          <cell r="R47">
            <v>8537</v>
          </cell>
          <cell r="S47">
            <v>8857</v>
          </cell>
        </row>
        <row r="48">
          <cell r="L48">
            <v>31893</v>
          </cell>
          <cell r="M48">
            <v>31695</v>
          </cell>
          <cell r="N48">
            <v>32563.023809523809</v>
          </cell>
          <cell r="O48">
            <v>32936</v>
          </cell>
          <cell r="P48">
            <v>32555</v>
          </cell>
          <cell r="Q48">
            <v>32204</v>
          </cell>
          <cell r="R48">
            <v>32280</v>
          </cell>
          <cell r="S48">
            <v>33318</v>
          </cell>
        </row>
        <row r="49">
          <cell r="L49">
            <v>2094</v>
          </cell>
          <cell r="M49">
            <v>2127</v>
          </cell>
          <cell r="N49">
            <v>2191.6190476190477</v>
          </cell>
          <cell r="O49">
            <v>2256</v>
          </cell>
          <cell r="P49">
            <v>2270</v>
          </cell>
          <cell r="Q49">
            <v>2282</v>
          </cell>
          <cell r="R49">
            <v>2326</v>
          </cell>
          <cell r="S49">
            <v>2377</v>
          </cell>
        </row>
        <row r="50">
          <cell r="L50">
            <v>2196</v>
          </cell>
          <cell r="M50">
            <v>2258</v>
          </cell>
          <cell r="N50">
            <v>2354.4761904761904</v>
          </cell>
          <cell r="O50">
            <v>2464</v>
          </cell>
          <cell r="P50">
            <v>2522</v>
          </cell>
          <cell r="Q50">
            <v>2578</v>
          </cell>
          <cell r="R50">
            <v>2673</v>
          </cell>
          <cell r="S50">
            <v>2776</v>
          </cell>
        </row>
        <row r="51">
          <cell r="L51">
            <v>16444</v>
          </cell>
          <cell r="M51">
            <v>17011</v>
          </cell>
          <cell r="N51">
            <v>17845.166666666668</v>
          </cell>
          <cell r="O51">
            <v>18824</v>
          </cell>
          <cell r="P51">
            <v>19415</v>
          </cell>
          <cell r="Q51">
            <v>20018</v>
          </cell>
          <cell r="R51">
            <v>20852</v>
          </cell>
          <cell r="S51">
            <v>21764</v>
          </cell>
        </row>
        <row r="52">
          <cell r="L52">
            <v>18259</v>
          </cell>
          <cell r="M52">
            <v>18753</v>
          </cell>
          <cell r="N52">
            <v>19531.690476190477</v>
          </cell>
          <cell r="O52">
            <v>20449</v>
          </cell>
          <cell r="P52">
            <v>20939</v>
          </cell>
          <cell r="Q52">
            <v>21427</v>
          </cell>
          <cell r="R52">
            <v>22234</v>
          </cell>
          <cell r="S52">
            <v>23164</v>
          </cell>
        </row>
        <row r="53">
          <cell r="L53">
            <v>1214</v>
          </cell>
          <cell r="M53">
            <v>1203</v>
          </cell>
          <cell r="N53">
            <v>1210.0238095238096</v>
          </cell>
          <cell r="O53">
            <v>1216</v>
          </cell>
          <cell r="P53">
            <v>1194</v>
          </cell>
          <cell r="Q53">
            <v>1173</v>
          </cell>
          <cell r="R53">
            <v>1169</v>
          </cell>
          <cell r="S53">
            <v>1161</v>
          </cell>
        </row>
        <row r="54">
          <cell r="L54">
            <v>10361</v>
          </cell>
          <cell r="M54">
            <v>10718</v>
          </cell>
          <cell r="N54">
            <v>11241.166666666666</v>
          </cell>
          <cell r="O54">
            <v>11766</v>
          </cell>
          <cell r="P54">
            <v>12043</v>
          </cell>
          <cell r="Q54">
            <v>12316</v>
          </cell>
          <cell r="R54">
            <v>12770</v>
          </cell>
          <cell r="S54">
            <v>13253</v>
          </cell>
        </row>
        <row r="55">
          <cell r="L55">
            <v>724</v>
          </cell>
          <cell r="M55">
            <v>732</v>
          </cell>
          <cell r="N55">
            <v>749.76190476190482</v>
          </cell>
          <cell r="O55">
            <v>767</v>
          </cell>
          <cell r="P55">
            <v>766</v>
          </cell>
          <cell r="Q55">
            <v>766</v>
          </cell>
          <cell r="R55">
            <v>776</v>
          </cell>
          <cell r="S55">
            <v>790</v>
          </cell>
        </row>
        <row r="56">
          <cell r="L56">
            <v>637320</v>
          </cell>
          <cell r="M56">
            <v>650689</v>
          </cell>
          <cell r="N56">
            <v>673801.73809523799</v>
          </cell>
          <cell r="O56">
            <v>694735</v>
          </cell>
          <cell r="P56">
            <v>700570.61600827996</v>
          </cell>
          <cell r="Q56">
            <v>705844</v>
          </cell>
          <cell r="R56">
            <v>720333</v>
          </cell>
          <cell r="S56">
            <v>742450</v>
          </cell>
        </row>
      </sheetData>
      <sheetData sheetId="29"/>
      <sheetData sheetId="30">
        <row r="2">
          <cell r="D2">
            <v>0</v>
          </cell>
        </row>
        <row r="5">
          <cell r="B5">
            <v>4478306</v>
          </cell>
          <cell r="C5">
            <v>4421345</v>
          </cell>
          <cell r="D5">
            <v>4493437</v>
          </cell>
          <cell r="E5">
            <v>4426618.7043209998</v>
          </cell>
          <cell r="F5">
            <v>4370288.4322700007</v>
          </cell>
          <cell r="G5">
            <v>4416343.9119792003</v>
          </cell>
          <cell r="H5">
            <v>4441017.4711104007</v>
          </cell>
          <cell r="I5">
            <v>4436538.0914268009</v>
          </cell>
          <cell r="J5">
            <v>4473882.7388888001</v>
          </cell>
          <cell r="K5">
            <v>4577333</v>
          </cell>
          <cell r="L5">
            <v>4668872</v>
          </cell>
          <cell r="M5">
            <v>4942434</v>
          </cell>
          <cell r="N5">
            <v>4980594</v>
          </cell>
          <cell r="O5">
            <v>5059844</v>
          </cell>
          <cell r="P5">
            <v>5324049.2595216017</v>
          </cell>
          <cell r="Q5">
            <v>5427669.4584959997</v>
          </cell>
          <cell r="R5">
            <v>5501040.2727696011</v>
          </cell>
          <cell r="S5">
            <v>5647696.8643500004</v>
          </cell>
        </row>
        <row r="6">
          <cell r="B6">
            <v>1181509</v>
          </cell>
          <cell r="C6">
            <v>1161246</v>
          </cell>
          <cell r="D6">
            <v>1080391</v>
          </cell>
          <cell r="E6">
            <v>1038979</v>
          </cell>
          <cell r="F6">
            <v>1122217</v>
          </cell>
          <cell r="G6">
            <v>1137655</v>
          </cell>
          <cell r="H6">
            <v>1075801</v>
          </cell>
          <cell r="I6">
            <v>1183327</v>
          </cell>
          <cell r="J6">
            <v>1408035</v>
          </cell>
          <cell r="K6">
            <v>1001615</v>
          </cell>
          <cell r="L6">
            <v>1243441</v>
          </cell>
          <cell r="M6">
            <v>1276322</v>
          </cell>
          <cell r="N6">
            <v>1373860</v>
          </cell>
          <cell r="O6">
            <v>1330638</v>
          </cell>
          <cell r="P6">
            <v>1432658</v>
          </cell>
          <cell r="Q6">
            <v>1525838</v>
          </cell>
          <cell r="R6">
            <v>1462951</v>
          </cell>
          <cell r="S6">
            <v>1674933</v>
          </cell>
        </row>
        <row r="7">
          <cell r="B7">
            <v>5682520</v>
          </cell>
          <cell r="C7">
            <v>5892931</v>
          </cell>
          <cell r="D7">
            <v>6383230</v>
          </cell>
          <cell r="E7">
            <v>6149296</v>
          </cell>
          <cell r="F7">
            <v>6392932</v>
          </cell>
          <cell r="G7">
            <v>6750621.8300000001</v>
          </cell>
          <cell r="H7">
            <v>7028503.9999999991</v>
          </cell>
          <cell r="I7">
            <v>7149039.333333333</v>
          </cell>
          <cell r="J7">
            <v>7259232.1933333343</v>
          </cell>
          <cell r="K7">
            <v>7609677</v>
          </cell>
          <cell r="L7">
            <v>8124204</v>
          </cell>
          <cell r="M7">
            <v>8233999</v>
          </cell>
          <cell r="N7">
            <v>9423744</v>
          </cell>
          <cell r="O7">
            <v>9432529</v>
          </cell>
          <cell r="P7">
            <v>9307604.0933333337</v>
          </cell>
          <cell r="Q7">
            <v>9062331.2100000009</v>
          </cell>
          <cell r="R7">
            <v>10405687.913333334</v>
          </cell>
          <cell r="S7">
            <v>10204617.053333333</v>
          </cell>
        </row>
        <row r="8">
          <cell r="B8">
            <v>2343758</v>
          </cell>
          <cell r="C8">
            <v>2503808</v>
          </cell>
          <cell r="D8">
            <v>2642748</v>
          </cell>
          <cell r="E8">
            <v>2619221</v>
          </cell>
          <cell r="F8">
            <v>2621932</v>
          </cell>
          <cell r="G8">
            <v>2783267.7426130166</v>
          </cell>
          <cell r="H8">
            <v>2796041.8742641099</v>
          </cell>
          <cell r="I8">
            <v>2961520.903807723</v>
          </cell>
          <cell r="J8">
            <v>2890070.4922203626</v>
          </cell>
          <cell r="K8">
            <v>3091627</v>
          </cell>
          <cell r="L8">
            <v>3074192</v>
          </cell>
          <cell r="M8">
            <v>3149814</v>
          </cell>
          <cell r="N8">
            <v>3482693</v>
          </cell>
          <cell r="O8">
            <v>3345603</v>
          </cell>
          <cell r="P8">
            <v>3588170.9707502024</v>
          </cell>
          <cell r="Q8">
            <v>3756644.3485238999</v>
          </cell>
          <cell r="R8">
            <v>3802262.2739141239</v>
          </cell>
          <cell r="S8">
            <v>3799577.6905546854</v>
          </cell>
        </row>
        <row r="9">
          <cell r="B9">
            <v>40311492</v>
          </cell>
          <cell r="C9">
            <v>37990591</v>
          </cell>
          <cell r="D9">
            <v>38661870</v>
          </cell>
          <cell r="E9">
            <v>38152113</v>
          </cell>
          <cell r="F9">
            <v>38175997</v>
          </cell>
          <cell r="G9">
            <v>39717833</v>
          </cell>
          <cell r="H9">
            <v>41327179</v>
          </cell>
          <cell r="I9">
            <v>42064260</v>
          </cell>
          <cell r="J9">
            <v>43033698</v>
          </cell>
          <cell r="K9">
            <v>44915451</v>
          </cell>
          <cell r="L9">
            <v>49196129</v>
          </cell>
          <cell r="M9">
            <v>49395744</v>
          </cell>
          <cell r="N9">
            <v>49837869</v>
          </cell>
          <cell r="O9">
            <v>50202077</v>
          </cell>
          <cell r="P9">
            <v>50615107</v>
          </cell>
          <cell r="Q9">
            <v>51467312</v>
          </cell>
          <cell r="R9">
            <v>52244411</v>
          </cell>
          <cell r="S9">
            <v>54359349</v>
          </cell>
        </row>
        <row r="10">
          <cell r="B10">
            <v>6014390</v>
          </cell>
          <cell r="C10">
            <v>5797861</v>
          </cell>
          <cell r="D10">
            <v>6389980</v>
          </cell>
          <cell r="E10">
            <v>6321033</v>
          </cell>
          <cell r="F10">
            <v>6664000</v>
          </cell>
          <cell r="G10">
            <v>6763469</v>
          </cell>
          <cell r="H10">
            <v>7502846</v>
          </cell>
          <cell r="I10">
            <v>8303446</v>
          </cell>
          <cell r="J10">
            <v>7879659</v>
          </cell>
          <cell r="K10">
            <v>7733658</v>
          </cell>
          <cell r="L10">
            <v>8495966</v>
          </cell>
          <cell r="M10">
            <v>9043809</v>
          </cell>
          <cell r="N10">
            <v>9137712</v>
          </cell>
          <cell r="O10">
            <v>9534835</v>
          </cell>
          <cell r="P10">
            <v>9849648</v>
          </cell>
          <cell r="Q10">
            <v>9849857</v>
          </cell>
          <cell r="R10">
            <v>10088259</v>
          </cell>
          <cell r="S10">
            <v>10553853</v>
          </cell>
        </row>
        <row r="11">
          <cell r="B11">
            <v>5127505</v>
          </cell>
          <cell r="C11">
            <v>4995652</v>
          </cell>
          <cell r="D11">
            <v>4959443</v>
          </cell>
          <cell r="E11">
            <v>4911491</v>
          </cell>
          <cell r="F11">
            <v>4875395.88</v>
          </cell>
          <cell r="G11">
            <v>5024982.84</v>
          </cell>
          <cell r="H11">
            <v>5083047.7300000004</v>
          </cell>
          <cell r="I11">
            <v>5116887</v>
          </cell>
          <cell r="J11">
            <v>5188725</v>
          </cell>
          <cell r="K11">
            <v>5390121</v>
          </cell>
          <cell r="L11">
            <v>5517702</v>
          </cell>
          <cell r="M11">
            <v>5575551</v>
          </cell>
          <cell r="N11">
            <v>5715939</v>
          </cell>
          <cell r="O11">
            <v>5829425</v>
          </cell>
          <cell r="P11">
            <v>6064584</v>
          </cell>
          <cell r="Q11">
            <v>6099754</v>
          </cell>
          <cell r="R11">
            <v>6309806</v>
          </cell>
          <cell r="S11">
            <v>6373269</v>
          </cell>
        </row>
        <row r="12">
          <cell r="B12">
            <v>1330799</v>
          </cell>
          <cell r="C12">
            <v>1330821</v>
          </cell>
          <cell r="D12">
            <v>1336186</v>
          </cell>
          <cell r="E12">
            <v>1508661</v>
          </cell>
          <cell r="F12">
            <v>1473094</v>
          </cell>
          <cell r="G12">
            <v>1560486</v>
          </cell>
          <cell r="H12">
            <v>1656007</v>
          </cell>
          <cell r="I12">
            <v>1668324</v>
          </cell>
          <cell r="J12">
            <v>1749182</v>
          </cell>
          <cell r="K12">
            <v>1903305</v>
          </cell>
          <cell r="L12">
            <v>2118142</v>
          </cell>
          <cell r="M12">
            <v>2089694</v>
          </cell>
          <cell r="N12">
            <v>2167479</v>
          </cell>
          <cell r="O12">
            <v>2217911</v>
          </cell>
          <cell r="P12">
            <v>2240520</v>
          </cell>
          <cell r="Q12">
            <v>2391373</v>
          </cell>
          <cell r="R12">
            <v>2461387</v>
          </cell>
          <cell r="S12">
            <v>2774317</v>
          </cell>
        </row>
        <row r="13">
          <cell r="B13">
            <v>1809235</v>
          </cell>
          <cell r="C13">
            <v>1774501</v>
          </cell>
          <cell r="D13">
            <v>1695415</v>
          </cell>
          <cell r="E13">
            <v>1842543</v>
          </cell>
          <cell r="F13">
            <v>1659613</v>
          </cell>
          <cell r="G13">
            <v>1572026</v>
          </cell>
          <cell r="H13">
            <v>1724077</v>
          </cell>
          <cell r="I13">
            <v>1698355</v>
          </cell>
          <cell r="J13">
            <v>1748338</v>
          </cell>
          <cell r="K13">
            <v>1816372</v>
          </cell>
          <cell r="L13">
            <v>1820997</v>
          </cell>
          <cell r="M13">
            <v>1809749</v>
          </cell>
          <cell r="N13">
            <v>1852019</v>
          </cell>
          <cell r="O13">
            <v>1844434</v>
          </cell>
          <cell r="P13">
            <v>1868004</v>
          </cell>
          <cell r="Q13">
            <v>1882138</v>
          </cell>
          <cell r="R13">
            <v>1809577</v>
          </cell>
          <cell r="S13">
            <v>1923676</v>
          </cell>
        </row>
        <row r="14">
          <cell r="B14">
            <v>24515474</v>
          </cell>
          <cell r="C14">
            <v>23609999</v>
          </cell>
          <cell r="D14">
            <v>23973491</v>
          </cell>
          <cell r="E14">
            <v>24257997</v>
          </cell>
          <cell r="F14">
            <v>24431618</v>
          </cell>
          <cell r="G14">
            <v>25298573.049999997</v>
          </cell>
          <cell r="H14">
            <v>26422475</v>
          </cell>
          <cell r="I14">
            <v>26908898</v>
          </cell>
          <cell r="J14">
            <v>28100013</v>
          </cell>
          <cell r="K14">
            <v>29310823</v>
          </cell>
          <cell r="L14">
            <v>30727788</v>
          </cell>
          <cell r="M14">
            <v>32597114</v>
          </cell>
          <cell r="N14">
            <v>33762254</v>
          </cell>
          <cell r="O14">
            <v>34386128</v>
          </cell>
          <cell r="P14">
            <v>33686860.359999999</v>
          </cell>
          <cell r="Q14">
            <v>35073556.649999999</v>
          </cell>
          <cell r="R14">
            <v>35705444.930000007</v>
          </cell>
          <cell r="S14">
            <v>37142013.199999996</v>
          </cell>
        </row>
        <row r="15">
          <cell r="B15">
            <v>10168378</v>
          </cell>
          <cell r="C15">
            <v>9992065</v>
          </cell>
          <cell r="D15">
            <v>10161467</v>
          </cell>
          <cell r="E15">
            <v>10382037</v>
          </cell>
          <cell r="F15">
            <v>10597891</v>
          </cell>
          <cell r="G15">
            <v>10776543</v>
          </cell>
          <cell r="H15">
            <v>10794545</v>
          </cell>
          <cell r="I15">
            <v>10589242</v>
          </cell>
          <cell r="J15">
            <v>10758766</v>
          </cell>
          <cell r="K15">
            <v>11119542</v>
          </cell>
          <cell r="L15">
            <v>11076343</v>
          </cell>
          <cell r="M15">
            <v>11242122</v>
          </cell>
          <cell r="N15">
            <v>11874652</v>
          </cell>
          <cell r="O15">
            <v>12272217</v>
          </cell>
          <cell r="P15">
            <v>12016603.101600002</v>
          </cell>
          <cell r="Q15">
            <v>12232484.460000003</v>
          </cell>
          <cell r="R15">
            <v>12510657.576000003</v>
          </cell>
          <cell r="S15">
            <v>12807851.076000003</v>
          </cell>
        </row>
        <row r="16">
          <cell r="B16">
            <v>1431935</v>
          </cell>
          <cell r="C16">
            <v>1315967</v>
          </cell>
          <cell r="D16">
            <v>1349271</v>
          </cell>
          <cell r="E16">
            <v>1309812</v>
          </cell>
          <cell r="F16">
            <v>1279963</v>
          </cell>
          <cell r="G16">
            <v>1337880</v>
          </cell>
          <cell r="H16">
            <v>1434126</v>
          </cell>
          <cell r="I16">
            <v>1452487</v>
          </cell>
          <cell r="J16">
            <v>1531968</v>
          </cell>
          <cell r="K16">
            <v>1647488</v>
          </cell>
          <cell r="L16">
            <v>1476484</v>
          </cell>
          <cell r="M16">
            <v>1687962</v>
          </cell>
          <cell r="N16">
            <v>2027555</v>
          </cell>
          <cell r="O16">
            <v>1768233</v>
          </cell>
          <cell r="P16">
            <v>1929998.3644800002</v>
          </cell>
          <cell r="Q16">
            <v>1944834.2640000002</v>
          </cell>
          <cell r="R16">
            <v>1967706.2757599999</v>
          </cell>
          <cell r="S16">
            <v>2062748.7570600002</v>
          </cell>
        </row>
        <row r="17">
          <cell r="B17">
            <v>1149877</v>
          </cell>
          <cell r="C17">
            <v>1167608</v>
          </cell>
          <cell r="D17">
            <v>1157053</v>
          </cell>
          <cell r="E17">
            <v>1170469.4162690002</v>
          </cell>
          <cell r="F17">
            <v>1208187.1549499999</v>
          </cell>
          <cell r="G17">
            <v>1255266.7264128001</v>
          </cell>
          <cell r="H17">
            <v>1253031.0387768</v>
          </cell>
          <cell r="I17">
            <v>1327507.4921220001</v>
          </cell>
          <cell r="J17">
            <v>1360025.1368664003</v>
          </cell>
          <cell r="K17">
            <v>1424288</v>
          </cell>
          <cell r="L17">
            <v>1524156</v>
          </cell>
          <cell r="M17">
            <v>1670287</v>
          </cell>
          <cell r="N17">
            <v>1848772</v>
          </cell>
          <cell r="O17">
            <v>1935117</v>
          </cell>
          <cell r="P17">
            <v>2018212.4486724001</v>
          </cell>
          <cell r="Q17">
            <v>2084474.4736776</v>
          </cell>
          <cell r="R17">
            <v>2151886.8356568003</v>
          </cell>
          <cell r="S17">
            <v>2228218.4104547999</v>
          </cell>
        </row>
        <row r="18">
          <cell r="B18">
            <v>15857984</v>
          </cell>
          <cell r="C18">
            <v>15194841</v>
          </cell>
          <cell r="D18">
            <v>15950901</v>
          </cell>
          <cell r="E18">
            <v>15544158</v>
          </cell>
          <cell r="F18">
            <v>15133535</v>
          </cell>
          <cell r="G18">
            <v>15717080.390000001</v>
          </cell>
          <cell r="H18">
            <v>15192872</v>
          </cell>
          <cell r="I18">
            <v>16642766</v>
          </cell>
          <cell r="J18">
            <v>15969391</v>
          </cell>
          <cell r="K18">
            <v>18164472</v>
          </cell>
          <cell r="L18">
            <v>16544578</v>
          </cell>
          <cell r="M18">
            <v>17726944</v>
          </cell>
          <cell r="N18">
            <v>18521782</v>
          </cell>
          <cell r="O18">
            <v>18428006</v>
          </cell>
          <cell r="P18">
            <v>18433758.660018999</v>
          </cell>
          <cell r="Q18">
            <v>19449167.430914998</v>
          </cell>
          <cell r="R18">
            <v>18479035.990555998</v>
          </cell>
          <cell r="S18">
            <v>18999410.286400001</v>
          </cell>
        </row>
        <row r="19">
          <cell r="B19">
            <v>6655872</v>
          </cell>
          <cell r="C19">
            <v>6628252</v>
          </cell>
          <cell r="D19">
            <v>6608005</v>
          </cell>
          <cell r="E19">
            <v>6808388</v>
          </cell>
          <cell r="F19">
            <v>7149970</v>
          </cell>
          <cell r="G19">
            <v>7332975.25</v>
          </cell>
          <cell r="H19">
            <v>7611455</v>
          </cell>
          <cell r="I19">
            <v>7778871</v>
          </cell>
          <cell r="J19">
            <v>7529590</v>
          </cell>
          <cell r="K19">
            <v>8063209</v>
          </cell>
          <cell r="L19">
            <v>8305667</v>
          </cell>
          <cell r="M19">
            <v>8738923</v>
          </cell>
          <cell r="N19">
            <v>8282963</v>
          </cell>
          <cell r="O19">
            <v>9090978</v>
          </cell>
          <cell r="P19">
            <v>9231727.129999999</v>
          </cell>
          <cell r="Q19">
            <v>9158767.2999999989</v>
          </cell>
          <cell r="R19">
            <v>9496810.2699999996</v>
          </cell>
          <cell r="S19">
            <v>9433398.8400000017</v>
          </cell>
        </row>
        <row r="20">
          <cell r="B20">
            <v>2580794</v>
          </cell>
          <cell r="C20">
            <v>2542823</v>
          </cell>
          <cell r="D20">
            <v>2610226</v>
          </cell>
          <cell r="E20">
            <v>2644770.3330899999</v>
          </cell>
          <cell r="F20">
            <v>2718325.0078339996</v>
          </cell>
          <cell r="G20">
            <v>2840448.2259648005</v>
          </cell>
          <cell r="H20">
            <v>2951836.4420320005</v>
          </cell>
          <cell r="I20">
            <v>2972578.4716124008</v>
          </cell>
          <cell r="J20">
            <v>2919567.2862552009</v>
          </cell>
          <cell r="K20">
            <v>3131170</v>
          </cell>
          <cell r="L20">
            <v>3352437</v>
          </cell>
          <cell r="M20">
            <v>3564767</v>
          </cell>
          <cell r="N20">
            <v>3843756</v>
          </cell>
          <cell r="O20">
            <v>3942811</v>
          </cell>
          <cell r="P20">
            <v>4203045.7594812</v>
          </cell>
          <cell r="Q20">
            <v>4307850.2151144007</v>
          </cell>
          <cell r="R20">
            <v>4445162.4882936003</v>
          </cell>
          <cell r="S20">
            <v>4721076.2204292007</v>
          </cell>
        </row>
        <row r="21">
          <cell r="B21">
            <v>2392386</v>
          </cell>
          <cell r="C21">
            <v>2494742</v>
          </cell>
          <cell r="D21">
            <v>2491257</v>
          </cell>
          <cell r="E21">
            <v>2436400</v>
          </cell>
          <cell r="F21">
            <v>2793817</v>
          </cell>
          <cell r="G21">
            <v>2789542.4</v>
          </cell>
          <cell r="H21">
            <v>2691570.4</v>
          </cell>
          <cell r="I21">
            <v>2777800.9440000001</v>
          </cell>
          <cell r="J21">
            <v>2839874.1239999998</v>
          </cell>
          <cell r="K21">
            <v>2987267</v>
          </cell>
          <cell r="L21">
            <v>3050272</v>
          </cell>
          <cell r="M21">
            <v>3055808</v>
          </cell>
          <cell r="N21">
            <v>3307794</v>
          </cell>
          <cell r="O21">
            <v>3469535</v>
          </cell>
          <cell r="P21">
            <v>3576394.9519999996</v>
          </cell>
          <cell r="Q21">
            <v>3649728.8260350879</v>
          </cell>
          <cell r="R21">
            <v>3796413.8560000006</v>
          </cell>
          <cell r="S21">
            <v>3882669.6000000006</v>
          </cell>
        </row>
        <row r="22">
          <cell r="B22">
            <v>4109142</v>
          </cell>
          <cell r="C22">
            <v>4130987</v>
          </cell>
          <cell r="D22">
            <v>4142929</v>
          </cell>
          <cell r="E22">
            <v>4107578</v>
          </cell>
          <cell r="F22">
            <v>4142634</v>
          </cell>
          <cell r="G22">
            <v>4249738.541666667</v>
          </cell>
          <cell r="H22">
            <v>4277966.145833334</v>
          </cell>
          <cell r="I22">
            <v>4238779.6875</v>
          </cell>
          <cell r="J22">
            <v>4395973.4375</v>
          </cell>
          <cell r="K22">
            <v>4602439</v>
          </cell>
          <cell r="L22">
            <v>4675502</v>
          </cell>
          <cell r="M22">
            <v>5054733</v>
          </cell>
          <cell r="N22">
            <v>5178427</v>
          </cell>
          <cell r="O22">
            <v>5317847</v>
          </cell>
          <cell r="P22">
            <v>5515172.916666667</v>
          </cell>
          <cell r="Q22">
            <v>5582919.270833334</v>
          </cell>
          <cell r="R22">
            <v>5674883.854166667</v>
          </cell>
          <cell r="S22">
            <v>5746760.9375</v>
          </cell>
        </row>
        <row r="23">
          <cell r="B23">
            <v>6113216</v>
          </cell>
          <cell r="C23">
            <v>6111871</v>
          </cell>
          <cell r="D23">
            <v>6046840</v>
          </cell>
          <cell r="E23">
            <v>6001195</v>
          </cell>
          <cell r="F23">
            <v>5979334</v>
          </cell>
          <cell r="G23">
            <v>5912412.1076508006</v>
          </cell>
          <cell r="H23">
            <v>6220473.4059760012</v>
          </cell>
          <cell r="I23">
            <v>5886527.5048200013</v>
          </cell>
          <cell r="J23">
            <v>6124179.8060840005</v>
          </cell>
          <cell r="K23">
            <v>6362233</v>
          </cell>
          <cell r="L23">
            <v>6412100</v>
          </cell>
          <cell r="M23">
            <v>6082014</v>
          </cell>
          <cell r="N23">
            <v>5744288</v>
          </cell>
          <cell r="O23">
            <v>6958437</v>
          </cell>
          <cell r="P23">
            <v>7206666.9704065602</v>
          </cell>
          <cell r="Q23">
            <v>7509218.1216048002</v>
          </cell>
          <cell r="R23">
            <v>7503392.3206384797</v>
          </cell>
          <cell r="S23">
            <v>7542734.2440490015</v>
          </cell>
        </row>
        <row r="24">
          <cell r="B24">
            <v>1881155</v>
          </cell>
          <cell r="C24">
            <v>1763658</v>
          </cell>
          <cell r="D24">
            <v>1762364</v>
          </cell>
          <cell r="E24">
            <v>1767415.9014290003</v>
          </cell>
          <cell r="F24">
            <v>1701484.0581809999</v>
          </cell>
          <cell r="G24">
            <v>1847172.7095832003</v>
          </cell>
          <cell r="H24">
            <v>1860575.3650988003</v>
          </cell>
          <cell r="I24">
            <v>1920495.6933304004</v>
          </cell>
          <cell r="J24">
            <v>1860727.9053916004</v>
          </cell>
          <cell r="K24">
            <v>2081767</v>
          </cell>
          <cell r="L24">
            <v>2049555</v>
          </cell>
          <cell r="M24">
            <v>2132991</v>
          </cell>
          <cell r="N24">
            <v>2180362</v>
          </cell>
          <cell r="O24">
            <v>2170091</v>
          </cell>
          <cell r="P24">
            <v>2268598.5457759998</v>
          </cell>
          <cell r="Q24">
            <v>2280350.1921275998</v>
          </cell>
          <cell r="R24">
            <v>2334527.5417900002</v>
          </cell>
          <cell r="S24">
            <v>2436881.2563427999</v>
          </cell>
        </row>
        <row r="25">
          <cell r="B25">
            <v>7456776</v>
          </cell>
          <cell r="C25">
            <v>7300839</v>
          </cell>
          <cell r="D25">
            <v>7345750</v>
          </cell>
          <cell r="E25">
            <v>7341230</v>
          </cell>
          <cell r="F25">
            <v>7392747</v>
          </cell>
          <cell r="G25">
            <v>7521969</v>
          </cell>
          <cell r="H25">
            <v>7735432</v>
          </cell>
          <cell r="I25">
            <v>7883709</v>
          </cell>
          <cell r="J25">
            <v>8044121</v>
          </cell>
          <cell r="K25">
            <v>8343533</v>
          </cell>
          <cell r="L25">
            <v>8674759</v>
          </cell>
          <cell r="M25">
            <v>8906567</v>
          </cell>
          <cell r="N25">
            <v>9251445</v>
          </cell>
          <cell r="O25">
            <v>9417881</v>
          </cell>
          <cell r="P25">
            <v>9563193.3800000008</v>
          </cell>
          <cell r="Q25">
            <v>9863177.3200000003</v>
          </cell>
          <cell r="R25">
            <v>10280085.43</v>
          </cell>
          <cell r="S25">
            <v>10751406.119999999</v>
          </cell>
        </row>
        <row r="26">
          <cell r="B26">
            <v>9630979</v>
          </cell>
          <cell r="C26">
            <v>9456057</v>
          </cell>
          <cell r="D26">
            <v>9269164</v>
          </cell>
          <cell r="E26">
            <v>9358704</v>
          </cell>
          <cell r="F26">
            <v>9315839.2699999996</v>
          </cell>
          <cell r="G26">
            <v>9485230.8299999982</v>
          </cell>
          <cell r="H26">
            <v>11031123</v>
          </cell>
          <cell r="I26">
            <v>10037294</v>
          </cell>
          <cell r="J26">
            <v>10244698</v>
          </cell>
          <cell r="K26">
            <v>10561790</v>
          </cell>
          <cell r="L26">
            <v>10787431</v>
          </cell>
          <cell r="M26">
            <v>10968960</v>
          </cell>
          <cell r="N26">
            <v>10947932</v>
          </cell>
          <cell r="O26">
            <v>11210762</v>
          </cell>
          <cell r="P26">
            <v>11028073.879999999</v>
          </cell>
          <cell r="Q26">
            <v>11188827.389999999</v>
          </cell>
          <cell r="R26">
            <v>11254218.439999999</v>
          </cell>
          <cell r="S26">
            <v>11871477.76</v>
          </cell>
        </row>
        <row r="27">
          <cell r="B27">
            <v>12642399</v>
          </cell>
          <cell r="C27">
            <v>12509356</v>
          </cell>
          <cell r="D27">
            <v>12595269</v>
          </cell>
          <cell r="E27">
            <v>12613921.542693</v>
          </cell>
          <cell r="F27">
            <v>13210168.066586001</v>
          </cell>
          <cell r="G27">
            <v>13069176.187516784</v>
          </cell>
          <cell r="H27">
            <v>13359551.945576522</v>
          </cell>
          <cell r="I27">
            <v>13430776.521780038</v>
          </cell>
          <cell r="J27">
            <v>13445567.560736401</v>
          </cell>
          <cell r="K27">
            <v>14416819</v>
          </cell>
          <cell r="L27">
            <v>14662719</v>
          </cell>
          <cell r="M27">
            <v>14890740</v>
          </cell>
          <cell r="N27">
            <v>15509025</v>
          </cell>
          <cell r="O27">
            <v>15544641</v>
          </cell>
          <cell r="P27">
            <v>15167332.33371304</v>
          </cell>
          <cell r="Q27">
            <v>16134061.1288864</v>
          </cell>
          <cell r="R27">
            <v>16236235.045395801</v>
          </cell>
          <cell r="S27">
            <v>16651747.673349919</v>
          </cell>
        </row>
        <row r="28">
          <cell r="B28">
            <v>7353616</v>
          </cell>
          <cell r="C28">
            <v>7423364</v>
          </cell>
          <cell r="D28">
            <v>7553216</v>
          </cell>
          <cell r="E28">
            <v>7700925</v>
          </cell>
          <cell r="F28">
            <v>7755282.9390444411</v>
          </cell>
          <cell r="G28">
            <v>8191131.994039841</v>
          </cell>
          <cell r="H28">
            <v>8539113.1633519996</v>
          </cell>
          <cell r="I28">
            <v>8456738.5219679996</v>
          </cell>
          <cell r="J28">
            <v>8587256.3969759997</v>
          </cell>
          <cell r="K28">
            <v>9071273</v>
          </cell>
          <cell r="L28">
            <v>9382682</v>
          </cell>
          <cell r="M28">
            <v>9633156</v>
          </cell>
          <cell r="N28">
            <v>10133356</v>
          </cell>
          <cell r="O28">
            <v>10383033</v>
          </cell>
          <cell r="P28">
            <v>10627775.309959972</v>
          </cell>
          <cell r="Q28">
            <v>9765694.1260819044</v>
          </cell>
          <cell r="R28">
            <v>11007706.689244084</v>
          </cell>
          <cell r="S28">
            <v>11436550.32792512</v>
          </cell>
        </row>
        <row r="29">
          <cell r="B29">
            <v>3282495</v>
          </cell>
          <cell r="C29">
            <v>3192223</v>
          </cell>
          <cell r="D29">
            <v>3254307</v>
          </cell>
          <cell r="E29">
            <v>3238028.1902510002</v>
          </cell>
          <cell r="F29">
            <v>3202614.6177410004</v>
          </cell>
          <cell r="G29">
            <v>3295146.8795316005</v>
          </cell>
          <cell r="H29">
            <v>3273267.2563068001</v>
          </cell>
          <cell r="I29">
            <v>3325859.8860924002</v>
          </cell>
          <cell r="J29">
            <v>3366120.7716536</v>
          </cell>
          <cell r="K29">
            <v>3487046</v>
          </cell>
          <cell r="L29">
            <v>3532405</v>
          </cell>
          <cell r="M29">
            <v>3678238</v>
          </cell>
          <cell r="N29">
            <v>3790051</v>
          </cell>
          <cell r="O29">
            <v>3872654</v>
          </cell>
          <cell r="P29">
            <v>4011789.9337428003</v>
          </cell>
          <cell r="Q29">
            <v>4063948.5025152005</v>
          </cell>
          <cell r="R29">
            <v>4081150.7755596004</v>
          </cell>
          <cell r="S29">
            <v>4131204.5010876008</v>
          </cell>
        </row>
        <row r="30">
          <cell r="B30">
            <v>6252455</v>
          </cell>
          <cell r="C30">
            <v>5970852</v>
          </cell>
          <cell r="D30">
            <v>6046912</v>
          </cell>
          <cell r="E30">
            <v>6349833</v>
          </cell>
          <cell r="F30">
            <v>6312837</v>
          </cell>
          <cell r="G30">
            <v>6685221</v>
          </cell>
          <cell r="H30">
            <v>7301978</v>
          </cell>
          <cell r="I30">
            <v>7426701.5</v>
          </cell>
          <cell r="J30">
            <v>7450516.5</v>
          </cell>
          <cell r="K30">
            <v>7932671</v>
          </cell>
          <cell r="L30">
            <v>8159976</v>
          </cell>
          <cell r="M30">
            <v>8323832</v>
          </cell>
          <cell r="N30">
            <v>8777486</v>
          </cell>
          <cell r="O30">
            <v>9118467</v>
          </cell>
          <cell r="P30">
            <v>9439693.6349999998</v>
          </cell>
          <cell r="Q30">
            <v>9817395.3450000007</v>
          </cell>
          <cell r="R30">
            <v>9698511.2249999996</v>
          </cell>
          <cell r="S30">
            <v>10328731.865000002</v>
          </cell>
        </row>
        <row r="31">
          <cell r="B31">
            <v>1152413</v>
          </cell>
          <cell r="C31">
            <v>1327171</v>
          </cell>
          <cell r="D31">
            <v>1101722</v>
          </cell>
          <cell r="E31">
            <v>1104373.4230259999</v>
          </cell>
          <cell r="F31">
            <v>1132697.3108290001</v>
          </cell>
          <cell r="G31">
            <v>1183215.3720276</v>
          </cell>
          <cell r="H31">
            <v>1213420.6928388001</v>
          </cell>
          <cell r="I31">
            <v>1223721.4988004002</v>
          </cell>
          <cell r="J31">
            <v>1272505.3347868002</v>
          </cell>
          <cell r="K31">
            <v>1324166</v>
          </cell>
          <cell r="L31">
            <v>1392298</v>
          </cell>
          <cell r="M31">
            <v>1461798</v>
          </cell>
          <cell r="N31">
            <v>1583511</v>
          </cell>
          <cell r="O31">
            <v>1652100</v>
          </cell>
          <cell r="P31">
            <v>1702744.0844736001</v>
          </cell>
          <cell r="Q31">
            <v>1728826.7370528001</v>
          </cell>
          <cell r="R31">
            <v>1752063.7816824003</v>
          </cell>
          <cell r="S31">
            <v>1807804.1265168001</v>
          </cell>
        </row>
        <row r="32">
          <cell r="B32">
            <v>1809292</v>
          </cell>
          <cell r="C32">
            <v>1826046</v>
          </cell>
          <cell r="D32">
            <v>1852457</v>
          </cell>
          <cell r="E32">
            <v>1847077</v>
          </cell>
          <cell r="F32">
            <v>1923043</v>
          </cell>
          <cell r="G32">
            <v>1979031</v>
          </cell>
          <cell r="H32">
            <v>2060591</v>
          </cell>
          <cell r="I32">
            <v>2025678</v>
          </cell>
          <cell r="J32">
            <v>2062984</v>
          </cell>
          <cell r="K32">
            <v>2142570</v>
          </cell>
          <cell r="L32">
            <v>2213689</v>
          </cell>
          <cell r="M32">
            <v>2333833</v>
          </cell>
          <cell r="N32">
            <v>2464522</v>
          </cell>
          <cell r="O32">
            <v>2529791</v>
          </cell>
          <cell r="P32">
            <v>2766559</v>
          </cell>
          <cell r="Q32">
            <v>2761747</v>
          </cell>
          <cell r="R32">
            <v>2895006</v>
          </cell>
          <cell r="S32">
            <v>3015596</v>
          </cell>
        </row>
        <row r="33">
          <cell r="B33">
            <v>4771875</v>
          </cell>
          <cell r="C33">
            <v>4608100</v>
          </cell>
          <cell r="D33">
            <v>4897109</v>
          </cell>
          <cell r="E33">
            <v>4841977</v>
          </cell>
          <cell r="F33">
            <v>4813931</v>
          </cell>
          <cell r="G33">
            <v>5233740.6100000003</v>
          </cell>
          <cell r="H33">
            <v>5335528</v>
          </cell>
          <cell r="I33">
            <v>5052263</v>
          </cell>
          <cell r="J33">
            <v>5170358</v>
          </cell>
          <cell r="K33">
            <v>5401281</v>
          </cell>
          <cell r="L33">
            <v>6202418</v>
          </cell>
          <cell r="M33">
            <v>6344430</v>
          </cell>
          <cell r="N33">
            <v>6300215</v>
          </cell>
          <cell r="O33">
            <v>6296351</v>
          </cell>
          <cell r="P33">
            <v>6695615.8799999999</v>
          </cell>
          <cell r="Q33">
            <v>5922224.290000001</v>
          </cell>
          <cell r="R33">
            <v>6450586.1599999992</v>
          </cell>
          <cell r="S33">
            <v>6808438.7400000012</v>
          </cell>
        </row>
        <row r="34">
          <cell r="B34">
            <v>4191269</v>
          </cell>
          <cell r="C34">
            <v>4181484</v>
          </cell>
          <cell r="D34">
            <v>4224176</v>
          </cell>
          <cell r="E34">
            <v>4087731.8132290002</v>
          </cell>
          <cell r="F34">
            <v>4061423.2951040007</v>
          </cell>
          <cell r="G34">
            <v>4076484.1234171996</v>
          </cell>
          <cell r="H34">
            <v>4107069.015721601</v>
          </cell>
          <cell r="I34">
            <v>4161370.2909535998</v>
          </cell>
          <cell r="J34">
            <v>4182015.3719012002</v>
          </cell>
          <cell r="K34">
            <v>4264511</v>
          </cell>
          <cell r="L34">
            <v>4390694</v>
          </cell>
          <cell r="M34">
            <v>4527149</v>
          </cell>
          <cell r="N34">
            <v>4731972</v>
          </cell>
          <cell r="O34">
            <v>4695690</v>
          </cell>
          <cell r="P34">
            <v>4769810.6392355999</v>
          </cell>
          <cell r="Q34">
            <v>4919240.1223528003</v>
          </cell>
          <cell r="R34">
            <v>5102335.1821015999</v>
          </cell>
          <cell r="S34">
            <v>5119921.0938643999</v>
          </cell>
        </row>
        <row r="35">
          <cell r="B35">
            <v>12437621</v>
          </cell>
          <cell r="C35">
            <v>11906545</v>
          </cell>
          <cell r="D35">
            <v>12127793</v>
          </cell>
          <cell r="E35">
            <v>11936841</v>
          </cell>
          <cell r="F35">
            <v>11148561</v>
          </cell>
          <cell r="G35">
            <v>11671230</v>
          </cell>
          <cell r="H35">
            <v>12680914.459999999</v>
          </cell>
          <cell r="I35">
            <v>12348862.16</v>
          </cell>
          <cell r="J35">
            <v>12946686</v>
          </cell>
          <cell r="K35">
            <v>13466472</v>
          </cell>
          <cell r="L35">
            <v>14000455</v>
          </cell>
          <cell r="M35">
            <v>14167635</v>
          </cell>
          <cell r="N35">
            <v>14516071</v>
          </cell>
          <cell r="O35">
            <v>14740018</v>
          </cell>
          <cell r="P35">
            <v>14951063.370000001</v>
          </cell>
          <cell r="Q35">
            <v>15036259.439999999</v>
          </cell>
          <cell r="R35">
            <v>15178268.669999998</v>
          </cell>
          <cell r="S35">
            <v>15728672.130000001</v>
          </cell>
        </row>
        <row r="36">
          <cell r="B36">
            <v>1885131</v>
          </cell>
          <cell r="C36">
            <v>1917977</v>
          </cell>
          <cell r="D36">
            <v>1937741</v>
          </cell>
          <cell r="E36">
            <v>1946439</v>
          </cell>
          <cell r="F36">
            <v>1946752</v>
          </cell>
          <cell r="G36">
            <v>2015997.9655015604</v>
          </cell>
          <cell r="H36">
            <v>2081312.9160160001</v>
          </cell>
          <cell r="I36">
            <v>2136422.1011080001</v>
          </cell>
          <cell r="J36">
            <v>2194462.03942692</v>
          </cell>
          <cell r="K36">
            <v>2278350</v>
          </cell>
          <cell r="L36">
            <v>2282894</v>
          </cell>
          <cell r="M36">
            <v>2496064</v>
          </cell>
          <cell r="N36">
            <v>2645484</v>
          </cell>
          <cell r="O36">
            <v>2713359</v>
          </cell>
          <cell r="P36">
            <v>3238894.4795427201</v>
          </cell>
          <cell r="Q36">
            <v>2884691.6897897599</v>
          </cell>
          <cell r="R36">
            <v>3235892.1119283205</v>
          </cell>
          <cell r="S36">
            <v>3039701.9574130806</v>
          </cell>
        </row>
        <row r="37">
          <cell r="B37">
            <v>21663942</v>
          </cell>
          <cell r="C37">
            <v>20415445</v>
          </cell>
          <cell r="D37">
            <v>20725343</v>
          </cell>
          <cell r="E37">
            <v>20613974</v>
          </cell>
          <cell r="F37">
            <v>20458577.166664001</v>
          </cell>
          <cell r="G37">
            <v>21148936.681400001</v>
          </cell>
          <cell r="H37">
            <v>22443217.543963999</v>
          </cell>
          <cell r="I37">
            <v>21460266.628488004</v>
          </cell>
          <cell r="J37">
            <v>22685215.940149203</v>
          </cell>
          <cell r="K37">
            <v>23332088</v>
          </cell>
          <cell r="L37">
            <v>23711412</v>
          </cell>
          <cell r="M37">
            <v>24049155</v>
          </cell>
          <cell r="N37">
            <v>25642282</v>
          </cell>
          <cell r="O37">
            <v>26076348</v>
          </cell>
          <cell r="P37">
            <v>26294887.029931404</v>
          </cell>
          <cell r="Q37">
            <v>27545985.605618965</v>
          </cell>
          <cell r="R37">
            <v>27660464.164053001</v>
          </cell>
          <cell r="S37">
            <v>29004738.861710884</v>
          </cell>
        </row>
        <row r="38">
          <cell r="B38">
            <v>7692018</v>
          </cell>
          <cell r="C38">
            <v>7623553</v>
          </cell>
          <cell r="D38">
            <v>7723503</v>
          </cell>
          <cell r="E38">
            <v>7755399.8999199998</v>
          </cell>
          <cell r="F38">
            <v>7759353.1274049999</v>
          </cell>
          <cell r="G38">
            <v>7996877.3881428</v>
          </cell>
          <cell r="H38">
            <v>8203586.8003715994</v>
          </cell>
          <cell r="I38">
            <v>8226190.7832203992</v>
          </cell>
          <cell r="J38">
            <v>8212583.5023667999</v>
          </cell>
          <cell r="K38">
            <v>8487444</v>
          </cell>
          <cell r="L38">
            <v>8912056</v>
          </cell>
          <cell r="M38">
            <v>9222465</v>
          </cell>
          <cell r="N38">
            <v>9646290</v>
          </cell>
          <cell r="O38">
            <v>9993469</v>
          </cell>
          <cell r="P38">
            <v>10469003.217312001</v>
          </cell>
          <cell r="Q38">
            <v>10653734.1795708</v>
          </cell>
          <cell r="R38">
            <v>10861684.196346</v>
          </cell>
          <cell r="S38">
            <v>11185089.766787998</v>
          </cell>
        </row>
        <row r="39">
          <cell r="B39">
            <v>975838</v>
          </cell>
          <cell r="C39">
            <v>971282</v>
          </cell>
          <cell r="D39">
            <v>973063</v>
          </cell>
          <cell r="E39">
            <v>984856</v>
          </cell>
          <cell r="F39">
            <v>976629</v>
          </cell>
          <cell r="G39">
            <v>988778.61</v>
          </cell>
          <cell r="H39">
            <v>1020665</v>
          </cell>
          <cell r="I39">
            <v>1021370</v>
          </cell>
          <cell r="J39">
            <v>1065173.308</v>
          </cell>
          <cell r="K39">
            <v>1093939</v>
          </cell>
          <cell r="L39">
            <v>1152053</v>
          </cell>
          <cell r="M39">
            <v>1216932</v>
          </cell>
          <cell r="N39">
            <v>1299679</v>
          </cell>
          <cell r="O39">
            <v>1379516</v>
          </cell>
          <cell r="P39">
            <v>1474522.0299999998</v>
          </cell>
          <cell r="Q39">
            <v>1514344.2599999998</v>
          </cell>
          <cell r="R39">
            <v>1615656.7000000002</v>
          </cell>
          <cell r="S39">
            <v>1756091.96</v>
          </cell>
        </row>
        <row r="40">
          <cell r="B40">
            <v>10418091</v>
          </cell>
          <cell r="C40">
            <v>9981820</v>
          </cell>
          <cell r="D40">
            <v>9960397</v>
          </cell>
          <cell r="E40">
            <v>10076402.314923998</v>
          </cell>
          <cell r="F40">
            <v>10442375.927937999</v>
          </cell>
          <cell r="G40">
            <v>10593735.518754801</v>
          </cell>
          <cell r="H40">
            <v>11090967.808391601</v>
          </cell>
          <cell r="I40">
            <v>11207956.262045998</v>
          </cell>
          <cell r="J40">
            <v>11200887.115826</v>
          </cell>
          <cell r="K40">
            <v>11191434</v>
          </cell>
          <cell r="L40">
            <v>11847231</v>
          </cell>
          <cell r="M40">
            <v>12339977</v>
          </cell>
          <cell r="N40">
            <v>12780490</v>
          </cell>
          <cell r="O40">
            <v>13005705</v>
          </cell>
          <cell r="P40">
            <v>13296121.875205599</v>
          </cell>
          <cell r="Q40">
            <v>13580872.934553999</v>
          </cell>
          <cell r="R40">
            <v>13755782.485132802</v>
          </cell>
          <cell r="S40">
            <v>14610493.9276876</v>
          </cell>
        </row>
        <row r="41">
          <cell r="B41">
            <v>3182553</v>
          </cell>
          <cell r="C41">
            <v>3148554</v>
          </cell>
          <cell r="D41">
            <v>3230241</v>
          </cell>
          <cell r="E41">
            <v>3214423</v>
          </cell>
          <cell r="F41">
            <v>3223166</v>
          </cell>
          <cell r="G41">
            <v>3333838.1431080005</v>
          </cell>
          <cell r="H41">
            <v>3374506.0431000004</v>
          </cell>
          <cell r="I41">
            <v>3418319.3728280002</v>
          </cell>
          <cell r="J41">
            <v>3834426.7285639998</v>
          </cell>
          <cell r="K41">
            <v>3621006</v>
          </cell>
          <cell r="L41">
            <v>3576369</v>
          </cell>
          <cell r="M41">
            <v>3832512</v>
          </cell>
          <cell r="N41">
            <v>4127190</v>
          </cell>
          <cell r="O41">
            <v>3664930</v>
          </cell>
          <cell r="P41">
            <v>3831611.2408623165</v>
          </cell>
          <cell r="Q41">
            <v>4573702.134526737</v>
          </cell>
          <cell r="R41">
            <v>4882258.6581366397</v>
          </cell>
          <cell r="S41">
            <v>5008163.4692204399</v>
          </cell>
        </row>
        <row r="42">
          <cell r="B42">
            <v>3727349</v>
          </cell>
          <cell r="C42">
            <v>3709323</v>
          </cell>
          <cell r="D42">
            <v>3862498</v>
          </cell>
          <cell r="E42">
            <v>3908489.3535720003</v>
          </cell>
          <cell r="F42">
            <v>4047053.722507</v>
          </cell>
          <cell r="G42">
            <v>4199123.5185456006</v>
          </cell>
          <cell r="H42">
            <v>4308536.6132220002</v>
          </cell>
          <cell r="I42">
            <v>4454332.9286844004</v>
          </cell>
          <cell r="J42">
            <v>4589187.6889992002</v>
          </cell>
          <cell r="K42">
            <v>4814033</v>
          </cell>
          <cell r="L42">
            <v>5103066</v>
          </cell>
          <cell r="M42">
            <v>5395958</v>
          </cell>
          <cell r="N42">
            <v>5798379</v>
          </cell>
          <cell r="O42">
            <v>6010888</v>
          </cell>
          <cell r="P42">
            <v>6254837.8243380012</v>
          </cell>
          <cell r="Q42">
            <v>6286375.9193064002</v>
          </cell>
          <cell r="R42">
            <v>6402301.5934644016</v>
          </cell>
          <cell r="S42">
            <v>6616168.9309536014</v>
          </cell>
        </row>
        <row r="43">
          <cell r="B43">
            <v>11212573</v>
          </cell>
          <cell r="C43">
            <v>10850808</v>
          </cell>
          <cell r="D43">
            <v>10819867</v>
          </cell>
          <cell r="E43">
            <v>10768327.2267</v>
          </cell>
          <cell r="F43">
            <v>11036083.202879</v>
          </cell>
          <cell r="G43">
            <v>11225231.098446002</v>
          </cell>
          <cell r="H43">
            <v>11576273.683098001</v>
          </cell>
          <cell r="I43">
            <v>11786223.693250801</v>
          </cell>
          <cell r="J43">
            <v>12096028.288863599</v>
          </cell>
          <cell r="K43">
            <v>12762437</v>
          </cell>
          <cell r="L43">
            <v>13492597</v>
          </cell>
          <cell r="M43">
            <v>13821656</v>
          </cell>
          <cell r="N43">
            <v>14411705</v>
          </cell>
          <cell r="O43">
            <v>14555102</v>
          </cell>
          <cell r="P43">
            <v>15225709.926830404</v>
          </cell>
          <cell r="Q43">
            <v>15202578.603835203</v>
          </cell>
          <cell r="R43">
            <v>16239132.470683202</v>
          </cell>
          <cell r="S43">
            <v>16805468.842372801</v>
          </cell>
        </row>
        <row r="44">
          <cell r="B44">
            <v>1319008</v>
          </cell>
          <cell r="C44">
            <v>1211540</v>
          </cell>
          <cell r="D44">
            <v>1325391</v>
          </cell>
          <cell r="E44">
            <v>1295691</v>
          </cell>
          <cell r="F44">
            <v>1279910</v>
          </cell>
          <cell r="G44">
            <v>1424184.18</v>
          </cell>
          <cell r="H44">
            <v>1460528</v>
          </cell>
          <cell r="I44">
            <v>1477858</v>
          </cell>
          <cell r="J44">
            <v>1570764</v>
          </cell>
          <cell r="K44">
            <v>1705941</v>
          </cell>
          <cell r="L44">
            <v>1721979</v>
          </cell>
          <cell r="M44">
            <v>1744800</v>
          </cell>
          <cell r="N44">
            <v>1790568</v>
          </cell>
          <cell r="O44">
            <v>1809899</v>
          </cell>
          <cell r="P44">
            <v>1811024.0899999999</v>
          </cell>
          <cell r="Q44">
            <v>1823561.9500000002</v>
          </cell>
          <cell r="R44">
            <v>1909130.74</v>
          </cell>
          <cell r="S44">
            <v>2020583.6800000002</v>
          </cell>
        </row>
        <row r="45">
          <cell r="B45">
            <v>5310335</v>
          </cell>
          <cell r="C45">
            <v>4895492</v>
          </cell>
          <cell r="D45">
            <v>5220757</v>
          </cell>
          <cell r="E45">
            <v>5343719</v>
          </cell>
          <cell r="F45">
            <v>5529917</v>
          </cell>
          <cell r="G45">
            <v>5601769</v>
          </cell>
          <cell r="H45">
            <v>5543207</v>
          </cell>
          <cell r="I45">
            <v>4774028</v>
          </cell>
          <cell r="J45">
            <v>5204613</v>
          </cell>
          <cell r="K45">
            <v>6077765</v>
          </cell>
          <cell r="L45">
            <v>6569559</v>
          </cell>
          <cell r="M45">
            <v>5689653</v>
          </cell>
          <cell r="N45">
            <v>6687549</v>
          </cell>
          <cell r="O45">
            <v>6535963</v>
          </cell>
          <cell r="P45">
            <v>6852093.3359999992</v>
          </cell>
          <cell r="Q45">
            <v>6980480.9280000003</v>
          </cell>
          <cell r="R45">
            <v>7130266.4520000005</v>
          </cell>
          <cell r="S45">
            <v>7320470.2919999994</v>
          </cell>
        </row>
        <row r="46">
          <cell r="B46">
            <v>1011564</v>
          </cell>
          <cell r="C46">
            <v>1036486</v>
          </cell>
          <cell r="D46">
            <v>971976</v>
          </cell>
          <cell r="E46">
            <v>993258</v>
          </cell>
          <cell r="F46">
            <v>984285</v>
          </cell>
          <cell r="G46">
            <v>1018992</v>
          </cell>
          <cell r="H46">
            <v>995719</v>
          </cell>
          <cell r="I46">
            <v>1048314</v>
          </cell>
          <cell r="J46">
            <v>1046791.65</v>
          </cell>
          <cell r="K46">
            <v>1102456</v>
          </cell>
          <cell r="L46">
            <v>1097388</v>
          </cell>
          <cell r="M46">
            <v>1263866</v>
          </cell>
          <cell r="N46">
            <v>1221307</v>
          </cell>
          <cell r="O46">
            <v>1355310</v>
          </cell>
          <cell r="P46">
            <v>1359288.56</v>
          </cell>
          <cell r="Q46">
            <v>1407496.0209999999</v>
          </cell>
          <cell r="R46">
            <v>1474849.8326900001</v>
          </cell>
          <cell r="S46">
            <v>1569078.2461000001</v>
          </cell>
        </row>
        <row r="47">
          <cell r="B47">
            <v>5436970</v>
          </cell>
          <cell r="C47">
            <v>5419556</v>
          </cell>
          <cell r="D47">
            <v>5479222</v>
          </cell>
          <cell r="E47">
            <v>5423528</v>
          </cell>
          <cell r="F47">
            <v>5431839</v>
          </cell>
          <cell r="G47">
            <v>5485956.1150000002</v>
          </cell>
          <cell r="H47">
            <v>5644075.25</v>
          </cell>
          <cell r="I47">
            <v>5791835.75</v>
          </cell>
          <cell r="J47">
            <v>5698752.2561363634</v>
          </cell>
          <cell r="K47">
            <v>6058970</v>
          </cell>
          <cell r="L47">
            <v>6221321</v>
          </cell>
          <cell r="M47">
            <v>6503444</v>
          </cell>
          <cell r="N47">
            <v>6858780</v>
          </cell>
          <cell r="O47">
            <v>7165641</v>
          </cell>
          <cell r="P47">
            <v>7396448.1090909075</v>
          </cell>
          <cell r="Q47">
            <v>7666802.0704545463</v>
          </cell>
          <cell r="R47">
            <v>7844471.252272727</v>
          </cell>
          <cell r="S47">
            <v>8379603.8704545442</v>
          </cell>
        </row>
        <row r="48">
          <cell r="B48">
            <v>17874241</v>
          </cell>
          <cell r="C48">
            <v>17363063</v>
          </cell>
          <cell r="D48">
            <v>17891734</v>
          </cell>
          <cell r="E48">
            <v>17671909</v>
          </cell>
          <cell r="F48">
            <v>18878934</v>
          </cell>
          <cell r="G48">
            <v>19086312</v>
          </cell>
          <cell r="H48">
            <v>19598616</v>
          </cell>
          <cell r="I48">
            <v>20300875</v>
          </cell>
          <cell r="J48">
            <v>20641216</v>
          </cell>
          <cell r="K48">
            <v>21433181</v>
          </cell>
          <cell r="L48">
            <v>22475717</v>
          </cell>
          <cell r="M48">
            <v>22980182</v>
          </cell>
          <cell r="N48">
            <v>24690993</v>
          </cell>
          <cell r="O48">
            <v>25984409</v>
          </cell>
          <cell r="P48">
            <v>27091414</v>
          </cell>
          <cell r="Q48">
            <v>27617944</v>
          </cell>
          <cell r="R48">
            <v>28723907</v>
          </cell>
          <cell r="S48">
            <v>29842464</v>
          </cell>
        </row>
        <row r="49">
          <cell r="B49">
            <v>1353542</v>
          </cell>
          <cell r="C49">
            <v>1355164</v>
          </cell>
          <cell r="D49">
            <v>1404558</v>
          </cell>
          <cell r="E49">
            <v>1492334.4911849999</v>
          </cell>
          <cell r="F49">
            <v>1472290.652332</v>
          </cell>
          <cell r="G49">
            <v>1526418.2299044002</v>
          </cell>
          <cell r="H49">
            <v>1628717.5424616004</v>
          </cell>
          <cell r="I49">
            <v>1626465.1327380002</v>
          </cell>
          <cell r="J49">
            <v>1665994.4572768002</v>
          </cell>
          <cell r="K49">
            <v>1678614</v>
          </cell>
          <cell r="L49">
            <v>1733280</v>
          </cell>
          <cell r="M49">
            <v>1866845</v>
          </cell>
          <cell r="N49">
            <v>2004275</v>
          </cell>
          <cell r="O49">
            <v>2096780</v>
          </cell>
          <cell r="P49">
            <v>2276457.0365880006</v>
          </cell>
          <cell r="Q49">
            <v>2330307.706272</v>
          </cell>
          <cell r="R49">
            <v>2397455.1301524006</v>
          </cell>
          <cell r="S49">
            <v>2530033.4675088003</v>
          </cell>
        </row>
        <row r="50">
          <cell r="B50">
            <v>799446</v>
          </cell>
          <cell r="C50">
            <v>756812</v>
          </cell>
          <cell r="D50">
            <v>738226</v>
          </cell>
          <cell r="E50">
            <v>736987.01857399999</v>
          </cell>
          <cell r="F50">
            <v>735998.98869300005</v>
          </cell>
          <cell r="G50">
            <v>745687.81459199998</v>
          </cell>
          <cell r="H50">
            <v>767574.25345439999</v>
          </cell>
          <cell r="I50">
            <v>776072.87803200004</v>
          </cell>
          <cell r="J50">
            <v>781019.94403480005</v>
          </cell>
          <cell r="K50">
            <v>781664</v>
          </cell>
          <cell r="L50">
            <v>832701</v>
          </cell>
          <cell r="M50">
            <v>855036</v>
          </cell>
          <cell r="N50">
            <v>876138</v>
          </cell>
          <cell r="O50">
            <v>890562</v>
          </cell>
          <cell r="P50">
            <v>909100.88896679995</v>
          </cell>
          <cell r="Q50">
            <v>904801.0141572</v>
          </cell>
          <cell r="R50">
            <v>918966.36588960001</v>
          </cell>
          <cell r="S50">
            <v>920769.73604760016</v>
          </cell>
        </row>
        <row r="51">
          <cell r="B51">
            <v>6649733</v>
          </cell>
          <cell r="C51">
            <v>6403646</v>
          </cell>
          <cell r="D51">
            <v>6434608</v>
          </cell>
          <cell r="E51">
            <v>6407053.2754309997</v>
          </cell>
          <cell r="F51">
            <v>6427845.2500339998</v>
          </cell>
          <cell r="G51">
            <v>6469399.8021011995</v>
          </cell>
          <cell r="H51">
            <v>6928274.0950032007</v>
          </cell>
          <cell r="I51">
            <v>7130027.5084260004</v>
          </cell>
          <cell r="J51">
            <v>7364721.0568728009</v>
          </cell>
          <cell r="K51">
            <v>7705402</v>
          </cell>
          <cell r="L51">
            <v>8019287</v>
          </cell>
          <cell r="M51">
            <v>8291766</v>
          </cell>
          <cell r="N51">
            <v>8651360</v>
          </cell>
          <cell r="O51">
            <v>8896800</v>
          </cell>
          <cell r="P51">
            <v>9073655.6423256006</v>
          </cell>
          <cell r="Q51">
            <v>9252142.7672784012</v>
          </cell>
          <cell r="R51">
            <v>9487653.4789728019</v>
          </cell>
          <cell r="S51">
            <v>9818153.0978855994</v>
          </cell>
        </row>
        <row r="52">
          <cell r="B52">
            <v>6837192</v>
          </cell>
          <cell r="C52">
            <v>6667915</v>
          </cell>
          <cell r="D52">
            <v>6779555</v>
          </cell>
          <cell r="E52">
            <v>6899166.1680989992</v>
          </cell>
          <cell r="F52">
            <v>7075498.7595390016</v>
          </cell>
          <cell r="G52">
            <v>7180926.3730164003</v>
          </cell>
          <cell r="H52">
            <v>7599494.8871904016</v>
          </cell>
          <cell r="I52">
            <v>7676332.721209202</v>
          </cell>
          <cell r="J52">
            <v>7818740.7930168007</v>
          </cell>
          <cell r="K52">
            <v>8140925</v>
          </cell>
          <cell r="L52">
            <v>8525092</v>
          </cell>
          <cell r="M52">
            <v>8820316</v>
          </cell>
          <cell r="N52">
            <v>9136652</v>
          </cell>
          <cell r="O52">
            <v>9448547</v>
          </cell>
          <cell r="P52">
            <v>9872129.8568652011</v>
          </cell>
          <cell r="Q52">
            <v>9844880.9377404004</v>
          </cell>
          <cell r="R52">
            <v>9792051.7419288028</v>
          </cell>
          <cell r="S52">
            <v>10176585.497979602</v>
          </cell>
        </row>
        <row r="53">
          <cell r="B53">
            <v>1395187</v>
          </cell>
          <cell r="C53">
            <v>1381720</v>
          </cell>
          <cell r="D53">
            <v>1366919</v>
          </cell>
          <cell r="E53">
            <v>1359862.1949819999</v>
          </cell>
          <cell r="F53">
            <v>1332838.0333109999</v>
          </cell>
          <cell r="G53">
            <v>1372811.0352492</v>
          </cell>
          <cell r="H53">
            <v>1333820.8330812</v>
          </cell>
          <cell r="I53">
            <v>1343295.6788675999</v>
          </cell>
          <cell r="J53">
            <v>1385521.8047795999</v>
          </cell>
          <cell r="K53">
            <v>1410088</v>
          </cell>
          <cell r="L53">
            <v>1444498</v>
          </cell>
          <cell r="M53">
            <v>1474869</v>
          </cell>
          <cell r="N53">
            <v>1533392</v>
          </cell>
          <cell r="O53">
            <v>1566244</v>
          </cell>
          <cell r="P53">
            <v>1628718.4142292002</v>
          </cell>
          <cell r="Q53">
            <v>1678642.7218944</v>
          </cell>
          <cell r="R53">
            <v>1686571.2104616</v>
          </cell>
          <cell r="S53">
            <v>1757112.2671056001</v>
          </cell>
        </row>
        <row r="54">
          <cell r="B54">
            <v>8867975</v>
          </cell>
          <cell r="C54">
            <v>8736052</v>
          </cell>
          <cell r="D54">
            <v>8754611</v>
          </cell>
          <cell r="E54">
            <v>9082833</v>
          </cell>
          <cell r="F54">
            <v>8140914</v>
          </cell>
          <cell r="G54">
            <v>8260049</v>
          </cell>
          <cell r="H54">
            <v>10029962</v>
          </cell>
          <cell r="I54">
            <v>10140224</v>
          </cell>
          <cell r="J54">
            <v>10516011</v>
          </cell>
          <cell r="K54">
            <v>10843147</v>
          </cell>
          <cell r="L54">
            <v>10975225</v>
          </cell>
          <cell r="M54">
            <v>11599999</v>
          </cell>
          <cell r="N54">
            <v>11978000</v>
          </cell>
          <cell r="O54">
            <v>12302321</v>
          </cell>
          <cell r="P54">
            <v>11986786.240000002</v>
          </cell>
          <cell r="Q54">
            <v>13107646.379999999</v>
          </cell>
          <cell r="R54">
            <v>12787302.4</v>
          </cell>
          <cell r="S54">
            <v>13200960.030000001</v>
          </cell>
        </row>
        <row r="55">
          <cell r="B55">
            <v>759478</v>
          </cell>
          <cell r="C55">
            <v>743029</v>
          </cell>
          <cell r="D55">
            <v>759145</v>
          </cell>
          <cell r="E55">
            <v>766048.81675399991</v>
          </cell>
          <cell r="F55">
            <v>775162.82995299995</v>
          </cell>
          <cell r="G55">
            <v>809679.28125719994</v>
          </cell>
          <cell r="H55">
            <v>836538.75801960006</v>
          </cell>
          <cell r="I55">
            <v>856107.88009799982</v>
          </cell>
          <cell r="J55">
            <v>871731.79469480005</v>
          </cell>
          <cell r="K55">
            <v>903320</v>
          </cell>
          <cell r="L55">
            <v>932415</v>
          </cell>
          <cell r="M55">
            <v>987100</v>
          </cell>
          <cell r="N55">
            <v>1082337</v>
          </cell>
          <cell r="O55">
            <v>1133054</v>
          </cell>
          <cell r="P55">
            <v>1183926.6551376001</v>
          </cell>
          <cell r="Q55">
            <v>1178127.6570624001</v>
          </cell>
          <cell r="R55">
            <v>1186342.2439056002</v>
          </cell>
          <cell r="S55">
            <v>1234670.5035984002</v>
          </cell>
        </row>
        <row r="56">
          <cell r="B56">
            <v>334489083</v>
          </cell>
          <cell r="C56">
            <v>325112843</v>
          </cell>
          <cell r="D56">
            <v>330523734</v>
          </cell>
          <cell r="E56">
            <v>330561519.08444893</v>
          </cell>
          <cell r="F56">
            <v>332716795.69379449</v>
          </cell>
          <cell r="G56">
            <v>341960598.47742271</v>
          </cell>
          <cell r="H56">
            <v>356449029.43426079</v>
          </cell>
          <cell r="I56">
            <v>359103143.82054353</v>
          </cell>
          <cell r="J56">
            <v>366237569.42560142</v>
          </cell>
          <cell r="K56">
            <v>382768193</v>
          </cell>
          <cell r="L56">
            <v>397480193</v>
          </cell>
          <cell r="M56">
            <v>408759714</v>
          </cell>
          <cell r="N56">
            <v>425412950</v>
          </cell>
          <cell r="O56">
            <v>434582931</v>
          </cell>
          <cell r="P56">
            <v>442627666.43205768</v>
          </cell>
          <cell r="Q56">
            <v>451972789.10427791</v>
          </cell>
          <cell r="R56">
            <v>462079611.0258801</v>
          </cell>
          <cell r="S56">
            <v>478763004.17904419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</sheetDataSet>
  </externalBook>
</externalLink>
</file>

<file path=xl/tables/table1.xml><?xml version="1.0" encoding="utf-8"?>
<table xmlns="http://schemas.openxmlformats.org/spreadsheetml/2006/main" id="1" name="Table1" displayName="Table1" ref="A1:G53" totalsRowShown="0">
  <autoFilter ref="A1:G53"/>
  <tableColumns count="7">
    <tableColumn id="1" name="State"/>
    <tableColumn id="2" name="BeerRaw"/>
    <tableColumn id="3" name="WineRaw"/>
    <tableColumn id="4" name="SpiritsRaw"/>
    <tableColumn id="5" name="Beer"/>
    <tableColumn id="6" name="Wine"/>
    <tableColumn id="7" name="Spirit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T154" totalsRowShown="0">
  <autoFilter ref="A1:T154"/>
  <tableColumns count="20">
    <tableColumn id="1" name="STATE"/>
    <tableColumn id="2" name="1994"/>
    <tableColumn id="3" name="1995"/>
    <tableColumn id="4" name="1996"/>
    <tableColumn id="5" name="1997"/>
    <tableColumn id="6" name="1998"/>
    <tableColumn id="7" name="1999"/>
    <tableColumn id="8" name="2000"/>
    <tableColumn id="9" name="2001"/>
    <tableColumn id="10" name="2002"/>
    <tableColumn id="11" name="2003"/>
    <tableColumn id="12" name="2004"/>
    <tableColumn id="13" name="2005"/>
    <tableColumn id="14" name="2006"/>
    <tableColumn id="15" name="2007"/>
    <tableColumn id="16" name="2008"/>
    <tableColumn id="17" name="2009"/>
    <tableColumn id="18" name="2010"/>
    <tableColumn id="19" name="2011"/>
    <tableColumn id="20" name="Typ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AZ19" totalsRowShown="0">
  <autoFilter ref="A1:AZ19"/>
  <tableColumns count="52">
    <tableColumn id="1" name="Year" dataDxfId="0"/>
    <tableColumn id="2" name="ALABAMA"/>
    <tableColumn id="3" name="ALASKA"/>
    <tableColumn id="4" name="ARIZONA"/>
    <tableColumn id="5" name="ARKANSAS"/>
    <tableColumn id="6" name="CALIFORNIA"/>
    <tableColumn id="7" name="COLORADO"/>
    <tableColumn id="8" name="CONNECTICUT"/>
    <tableColumn id="9" name="DELAWARE"/>
    <tableColumn id="10" name="DISTRICT OF COLUMBIA"/>
    <tableColumn id="11" name="FLORIDA "/>
    <tableColumn id="12" name="GEORGIA"/>
    <tableColumn id="13" name="HAWAII"/>
    <tableColumn id="14" name="IDAHO"/>
    <tableColumn id="15" name="ILLINOIS "/>
    <tableColumn id="16" name="INDIANA"/>
    <tableColumn id="17" name="IOWA"/>
    <tableColumn id="18" name="KANSAS"/>
    <tableColumn id="19" name="KENTUCKY"/>
    <tableColumn id="20" name="LOUISIANA"/>
    <tableColumn id="21" name="MAINE "/>
    <tableColumn id="22" name="MARYLAND "/>
    <tableColumn id="23" name="MASSACHUSETTS"/>
    <tableColumn id="24" name="MICHIGAN"/>
    <tableColumn id="25" name="MINNESOTA "/>
    <tableColumn id="26" name="MISSISSIPPI"/>
    <tableColumn id="27" name="MISSOURI"/>
    <tableColumn id="28" name="MONTANA"/>
    <tableColumn id="29" name="NEBRASKA"/>
    <tableColumn id="30" name="NEVADA"/>
    <tableColumn id="31" name="NEW HAMPSHIRE"/>
    <tableColumn id="32" name="NEW JERSEY"/>
    <tableColumn id="33" name="NEW MEXICO"/>
    <tableColumn id="34" name="NEW YORK"/>
    <tableColumn id="35" name="NORTH CAROLINA"/>
    <tableColumn id="36" name="NORTH DAKOTA"/>
    <tableColumn id="37" name="OHIO"/>
    <tableColumn id="38" name="OKLAHOMA"/>
    <tableColumn id="39" name="OREGON"/>
    <tableColumn id="40" name="PENNSYLVANIA"/>
    <tableColumn id="41" name="RHODE ISLAND"/>
    <tableColumn id="42" name="SOUTH CAROLINA"/>
    <tableColumn id="43" name="SOUTH DAKOTA"/>
    <tableColumn id="44" name="TENNESSEE"/>
    <tableColumn id="45" name="TEXAS"/>
    <tableColumn id="46" name="UTAH"/>
    <tableColumn id="47" name="VERMONT "/>
    <tableColumn id="48" name="VIRGINIA"/>
    <tableColumn id="49" name="WASHINGTON"/>
    <tableColumn id="50" name="WEST VIRGINIA"/>
    <tableColumn id="51" name="WISCONSIN"/>
    <tableColumn id="52" name="WYOMING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workbookViewId="0">
      <selection activeCell="B4" sqref="B4:S4"/>
    </sheetView>
  </sheetViews>
  <sheetFormatPr defaultRowHeight="15" x14ac:dyDescent="0.25"/>
  <cols>
    <col min="1" max="1" width="23.5703125" bestFit="1" customWidth="1"/>
  </cols>
  <sheetData>
    <row r="1" spans="1:1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9" x14ac:dyDescent="0.25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4" spans="1:19" ht="15.75" thickBot="1" x14ac:dyDescent="0.3">
      <c r="A4" s="1" t="s">
        <v>2</v>
      </c>
      <c r="B4" s="2">
        <v>1994</v>
      </c>
      <c r="C4" s="2">
        <v>1995</v>
      </c>
      <c r="D4" s="2">
        <v>1996</v>
      </c>
      <c r="E4" s="2">
        <v>1997</v>
      </c>
      <c r="F4" s="2">
        <v>1998</v>
      </c>
      <c r="G4" s="2">
        <v>1999</v>
      </c>
      <c r="H4" s="2">
        <v>2000</v>
      </c>
      <c r="I4" s="2">
        <v>2001</v>
      </c>
      <c r="J4" s="2">
        <v>2002</v>
      </c>
      <c r="K4" s="2">
        <v>2003</v>
      </c>
      <c r="L4" s="2">
        <v>2004</v>
      </c>
      <c r="M4" s="2">
        <v>2005</v>
      </c>
      <c r="N4" s="2">
        <v>2006</v>
      </c>
      <c r="O4" s="2">
        <v>2007</v>
      </c>
      <c r="P4" s="2">
        <v>2008</v>
      </c>
      <c r="Q4" s="2">
        <v>2009</v>
      </c>
      <c r="R4" s="2">
        <v>2010</v>
      </c>
      <c r="S4" s="2">
        <v>2011</v>
      </c>
    </row>
    <row r="5" spans="1:19" x14ac:dyDescent="0.25">
      <c r="A5" s="3" t="s">
        <v>3</v>
      </c>
      <c r="B5" s="4">
        <f>'[1]Beer Shipments by State'!AC5*31/'[1]US and State Total Population'!B5</f>
        <v>20.751892679947485</v>
      </c>
      <c r="C5" s="4">
        <f>'[1]Beer Shipments by State'!AD5*31/'[1]US and State Total Population'!C5</f>
        <v>20.348540541798549</v>
      </c>
      <c r="D5" s="4">
        <f>'[1]Beer Shipments by State'!AE5*31/'[1]US and State Total Population'!D5</f>
        <v>20.672368833613248</v>
      </c>
      <c r="E5" s="4">
        <f>'[1]Beer Shipments by State'!AF5*31/'[1]US and State Total Population'!E5</f>
        <v>20.524051296550887</v>
      </c>
      <c r="F5" s="4">
        <f>'[1]Beer Shipments by State'!AG5*31/'[1]US and State Total Population'!F5</f>
        <v>20.905313663742444</v>
      </c>
      <c r="G5" s="4">
        <f>'[1]Beer Shipments by State'!AH5*31/'[1]US and State Total Population'!G5</f>
        <v>21.007338592609131</v>
      </c>
      <c r="H5" s="4">
        <f>'[1]Beer Shipments by State'!AI5*31/'[1]US and State Total Population'!H5</f>
        <v>21.086551682541923</v>
      </c>
      <c r="I5" s="4">
        <f>'[1]Beer Shipments by State'!AJ5*31/'[1]US and State Total Population'!I5</f>
        <v>20.932782591860953</v>
      </c>
      <c r="J5" s="4">
        <f>'[1]Beer Shipments by State'!AK5*31/'[1]US and State Total Population'!J5</f>
        <v>21.207275499753237</v>
      </c>
      <c r="K5" s="4">
        <f>'[1]Beer Shipments by State'!AL5*31/'[1]US and State Total Population'!K5</f>
        <v>21.524059099451293</v>
      </c>
      <c r="L5" s="4">
        <f>'[1]Beer Shipments by State'!AM5*31/'[1]US and State Total Population'!L5</f>
        <v>22.048174906750482</v>
      </c>
      <c r="M5" s="4">
        <f>'[1]Beer Shipments by State'!AN5*31/'[1]US and State Total Population'!M5</f>
        <v>21.917684967488245</v>
      </c>
      <c r="N5" s="4">
        <f>'[1]Beer Shipments by State'!AO5*31/'[1]US and State Total Population'!N5</f>
        <v>22.431401807120075</v>
      </c>
      <c r="O5" s="4">
        <f>'[1]Beer Shipments by State'!AP5*31/'[1]US and State Total Population'!O5</f>
        <v>22.881857853717708</v>
      </c>
      <c r="P5" s="4">
        <f>'[1]Beer Shipments by State'!AQ5*31/'[1]US and State Total Population'!P5</f>
        <v>23.00626886404725</v>
      </c>
      <c r="Q5" s="4">
        <f>'[1]Beer Shipments by State'!AR5*31/'[1]US and State Total Population'!Q5</f>
        <v>22.481331855083134</v>
      </c>
      <c r="R5" s="4">
        <f>'[1]Beer Shipments by State'!AS5*31/'[1]US and State Total Population'!R5</f>
        <v>21.970108484158057</v>
      </c>
      <c r="S5" s="4">
        <f>'[1]Beer Shipments by State'!AT5*31/'[1]US and State Total Population'!S5</f>
        <v>22.000210080643932</v>
      </c>
    </row>
    <row r="6" spans="1:19" x14ac:dyDescent="0.25">
      <c r="A6" s="3" t="s">
        <v>4</v>
      </c>
      <c r="B6" s="4">
        <f>'[1]Beer Shipments by State'!AC6*31/'[1]US and State Total Population'!B6</f>
        <v>24.768789739237668</v>
      </c>
      <c r="C6" s="4">
        <f>'[1]Beer Shipments by State'!AD6*31/'[1]US and State Total Population'!C6</f>
        <v>24.492745014989776</v>
      </c>
      <c r="D6" s="4">
        <f>'[1]Beer Shipments by State'!AE6*31/'[1]US and State Total Population'!D6</f>
        <v>22.367746303212947</v>
      </c>
      <c r="E6" s="4">
        <f>'[1]Beer Shipments by State'!AF6*31/'[1]US and State Total Population'!E6</f>
        <v>22.93603907544929</v>
      </c>
      <c r="F6" s="4">
        <f>'[1]Beer Shipments by State'!AG6*31/'[1]US and State Total Population'!F6</f>
        <v>23.254950542962778</v>
      </c>
      <c r="G6" s="4">
        <f>'[1]Beer Shipments by State'!AH6*31/'[1]US and State Total Population'!G6</f>
        <v>24.145584278600914</v>
      </c>
      <c r="H6" s="4">
        <f>'[1]Beer Shipments by State'!AI6*31/'[1]US and State Total Population'!H6</f>
        <v>23.035470205346272</v>
      </c>
      <c r="I6" s="4">
        <f>'[1]Beer Shipments by State'!AJ6*31/'[1]US and State Total Population'!I6</f>
        <v>23.48608882430981</v>
      </c>
      <c r="J6" s="4">
        <f>'[1]Beer Shipments by State'!AK6*31/'[1]US and State Total Population'!J6</f>
        <v>23.92698839180499</v>
      </c>
      <c r="K6" s="4">
        <f>'[1]Beer Shipments by State'!AL6*31/'[1]US and State Total Population'!K6</f>
        <v>20.401627574903298</v>
      </c>
      <c r="L6" s="4">
        <f>'[1]Beer Shipments by State'!AM6*31/'[1]US and State Total Population'!L6</f>
        <v>21.19105231396922</v>
      </c>
      <c r="M6" s="4">
        <f>'[1]Beer Shipments by State'!AN6*31/'[1]US and State Total Population'!M6</f>
        <v>22.873142626864176</v>
      </c>
      <c r="N6" s="4">
        <f>'[1]Beer Shipments by State'!AO6*31/'[1]US and State Total Population'!N6</f>
        <v>22.941564090196021</v>
      </c>
      <c r="O6" s="4">
        <f>'[1]Beer Shipments by State'!AP6*31/'[1]US and State Total Population'!O6</f>
        <v>22.180249147964656</v>
      </c>
      <c r="P6" s="4">
        <f>'[1]Beer Shipments by State'!AQ6*31/'[1]US and State Total Population'!P6</f>
        <v>21.171439895205115</v>
      </c>
      <c r="Q6" s="4">
        <f>'[1]Beer Shipments by State'!AR6*31/'[1]US and State Total Population'!Q6</f>
        <v>18.996787446729606</v>
      </c>
      <c r="R6" s="4">
        <f>'[1]Beer Shipments by State'!AS6*31/'[1]US and State Total Population'!R6</f>
        <v>20.397499136922153</v>
      </c>
      <c r="S6" s="4">
        <f>'[1]Beer Shipments by State'!AT6*31/'[1]US and State Total Population'!S6</f>
        <v>20.552849518597149</v>
      </c>
    </row>
    <row r="7" spans="1:19" x14ac:dyDescent="0.25">
      <c r="A7" s="3" t="s">
        <v>5</v>
      </c>
      <c r="B7" s="4">
        <f>'[1]Beer Shipments by State'!AC7*31/'[1]US and State Total Population'!B7</f>
        <v>26.626170617388706</v>
      </c>
      <c r="C7" s="4">
        <f>'[1]Beer Shipments by State'!AD7*31/'[1]US and State Total Population'!C7</f>
        <v>26.092522299497418</v>
      </c>
      <c r="D7" s="4">
        <f>'[1]Beer Shipments by State'!AE7*31/'[1]US and State Total Population'!D7</f>
        <v>26.582337462447732</v>
      </c>
      <c r="E7" s="4">
        <f>'[1]Beer Shipments by State'!AF7*31/'[1]US and State Total Population'!E7</f>
        <v>25.841437284013686</v>
      </c>
      <c r="F7" s="4">
        <f>'[1]Beer Shipments by State'!AG7*31/'[1]US and State Total Population'!F7</f>
        <v>25.392662238278621</v>
      </c>
      <c r="G7" s="4">
        <f>'[1]Beer Shipments by State'!AH7*31/'[1]US and State Total Population'!G7</f>
        <v>26.202574812050504</v>
      </c>
      <c r="H7" s="4">
        <f>'[1]Beer Shipments by State'!AI7*31/'[1]US and State Total Population'!H7</f>
        <v>25.723626376816643</v>
      </c>
      <c r="I7" s="4">
        <f>'[1]Beer Shipments by State'!AJ7*31/'[1]US and State Total Population'!I7</f>
        <v>25.915097804674232</v>
      </c>
      <c r="J7" s="4">
        <f>'[1]Beer Shipments by State'!AK7*31/'[1]US and State Total Population'!J7</f>
        <v>25.311575562996001</v>
      </c>
      <c r="K7" s="4">
        <f>'[1]Beer Shipments by State'!AL7*31/'[1]US and State Total Population'!K7</f>
        <v>24.602100944105036</v>
      </c>
      <c r="L7" s="4">
        <f>'[1]Beer Shipments by State'!AM7*31/'[1]US and State Total Population'!L7</f>
        <v>24.863105058712545</v>
      </c>
      <c r="M7" s="4">
        <f>'[1]Beer Shipments by State'!AN7*31/'[1]US and State Total Population'!M7</f>
        <v>23.900258633314316</v>
      </c>
      <c r="N7" s="4">
        <f>'[1]Beer Shipments by State'!AO7*31/'[1]US and State Total Population'!N7</f>
        <v>24.21422550451576</v>
      </c>
      <c r="O7" s="4">
        <f>'[1]Beer Shipments by State'!AP7*31/'[1]US and State Total Population'!O7</f>
        <v>23.642168142564451</v>
      </c>
      <c r="P7" s="4">
        <f>'[1]Beer Shipments by State'!AQ7*31/'[1]US and State Total Population'!P7</f>
        <v>22.45333718643176</v>
      </c>
      <c r="Q7" s="4">
        <f>'[1]Beer Shipments by State'!AR7*31/'[1]US and State Total Population'!Q7</f>
        <v>21.681218472256042</v>
      </c>
      <c r="R7" s="4">
        <f>'[1]Beer Shipments by State'!AS7*31/'[1]US and State Total Population'!R7</f>
        <v>21.711999064559624</v>
      </c>
      <c r="S7" s="4">
        <f>'[1]Beer Shipments by State'!AT7*31/'[1]US and State Total Population'!S7</f>
        <v>21.064397878805373</v>
      </c>
    </row>
    <row r="8" spans="1:19" x14ac:dyDescent="0.25">
      <c r="A8" s="3" t="s">
        <v>6</v>
      </c>
      <c r="B8" s="4">
        <f>'[1]Beer Shipments by State'!AC8*31/'[1]US and State Total Population'!B8</f>
        <v>19.348128462533765</v>
      </c>
      <c r="C8" s="4">
        <f>'[1]Beer Shipments by State'!AD8*31/'[1]US and State Total Population'!C8</f>
        <v>19.145093533601614</v>
      </c>
      <c r="D8" s="4">
        <f>'[1]Beer Shipments by State'!AE8*31/'[1]US and State Total Population'!D8</f>
        <v>19.564292959590748</v>
      </c>
      <c r="E8" s="4">
        <f>'[1]Beer Shipments by State'!AF8*31/'[1]US and State Total Population'!E8</f>
        <v>19.203197890115298</v>
      </c>
      <c r="F8" s="4">
        <f>'[1]Beer Shipments by State'!AG8*31/'[1]US and State Total Population'!F8</f>
        <v>19.618786812875506</v>
      </c>
      <c r="G8" s="4">
        <f>'[1]Beer Shipments by State'!AH8*31/'[1]US and State Total Population'!G8</f>
        <v>19.593829236837539</v>
      </c>
      <c r="H8" s="4">
        <f>'[1]Beer Shipments by State'!AI8*31/'[1]US and State Total Population'!H8</f>
        <v>19.648402649971977</v>
      </c>
      <c r="I8" s="4">
        <f>'[1]Beer Shipments by State'!AJ8*31/'[1]US and State Total Population'!I8</f>
        <v>19.435953139517721</v>
      </c>
      <c r="J8" s="4">
        <f>'[1]Beer Shipments by State'!AK8*31/'[1]US and State Total Population'!J8</f>
        <v>19.441137293204864</v>
      </c>
      <c r="K8" s="4">
        <f>'[1]Beer Shipments by State'!AL8*31/'[1]US and State Total Population'!K8</f>
        <v>19.499699547203377</v>
      </c>
      <c r="L8" s="4">
        <f>'[1]Beer Shipments by State'!AM8*31/'[1]US and State Total Population'!L8</f>
        <v>19.918550837927153</v>
      </c>
      <c r="M8" s="4">
        <f>'[1]Beer Shipments by State'!AN8*31/'[1]US and State Total Population'!M8</f>
        <v>19.432052645772131</v>
      </c>
      <c r="N8" s="4">
        <f>'[1]Beer Shipments by State'!AO8*31/'[1]US and State Total Population'!N8</f>
        <v>19.587413344432221</v>
      </c>
      <c r="O8" s="4">
        <f>'[1]Beer Shipments by State'!AP8*31/'[1]US and State Total Population'!O8</f>
        <v>19.387288868371595</v>
      </c>
      <c r="P8" s="4">
        <f>'[1]Beer Shipments by State'!AQ8*31/'[1]US and State Total Population'!P8</f>
        <v>20.162063782652396</v>
      </c>
      <c r="Q8" s="4">
        <f>'[1]Beer Shipments by State'!AR8*31/'[1]US and State Total Population'!Q8</f>
        <v>19.425888528507382</v>
      </c>
      <c r="R8" s="4">
        <f>'[1]Beer Shipments by State'!AS8*31/'[1]US and State Total Population'!R8</f>
        <v>19.096336605078331</v>
      </c>
      <c r="S8" s="4">
        <f>'[1]Beer Shipments by State'!AT8*31/'[1]US and State Total Population'!S8</f>
        <v>18.864136027761049</v>
      </c>
    </row>
    <row r="9" spans="1:19" x14ac:dyDescent="0.25">
      <c r="A9" s="3" t="s">
        <v>7</v>
      </c>
      <c r="B9" s="4">
        <f>'[1]Beer Shipments by State'!AC9*31/'[1]US and State Total Population'!B9</f>
        <v>20.237684017515321</v>
      </c>
      <c r="C9" s="4">
        <f>'[1]Beer Shipments by State'!AD9*31/'[1]US and State Total Population'!C9</f>
        <v>19.618117309935815</v>
      </c>
      <c r="D9" s="4">
        <f>'[1]Beer Shipments by State'!AE9*31/'[1]US and State Total Population'!D9</f>
        <v>19.036352604220379</v>
      </c>
      <c r="E9" s="4">
        <f>'[1]Beer Shipments by State'!AF9*31/'[1]US and State Total Population'!E9</f>
        <v>19.321550876823594</v>
      </c>
      <c r="F9" s="4">
        <f>'[1]Beer Shipments by State'!AG9*31/'[1]US and State Total Population'!F9</f>
        <v>19.114213384241236</v>
      </c>
      <c r="G9" s="4">
        <f>'[1]Beer Shipments by State'!AH9*31/'[1]US and State Total Population'!G9</f>
        <v>19.045733773256224</v>
      </c>
      <c r="H9" s="4">
        <f>'[1]Beer Shipments by State'!AI9*31/'[1]US and State Total Population'!H9</f>
        <v>18.738573931225211</v>
      </c>
      <c r="I9" s="4">
        <f>'[1]Beer Shipments by State'!AJ9*31/'[1]US and State Total Population'!I9</f>
        <v>18.587331219174761</v>
      </c>
      <c r="J9" s="4">
        <f>'[1]Beer Shipments by State'!AK9*31/'[1]US and State Total Population'!J9</f>
        <v>18.494656109621829</v>
      </c>
      <c r="K9" s="4">
        <f>'[1]Beer Shipments by State'!AL9*31/'[1]US and State Total Population'!K9</f>
        <v>18.185467702831005</v>
      </c>
      <c r="L9" s="4">
        <f>'[1]Beer Shipments by State'!AM9*31/'[1]US and State Total Population'!L9</f>
        <v>18.880191579679693</v>
      </c>
      <c r="M9" s="4">
        <f>'[1]Beer Shipments by State'!AN9*31/'[1]US and State Total Population'!M9</f>
        <v>18.79651786108646</v>
      </c>
      <c r="N9" s="4">
        <f>'[1]Beer Shipments by State'!AO9*31/'[1]US and State Total Population'!N9</f>
        <v>19.763726297823499</v>
      </c>
      <c r="O9" s="4">
        <f>'[1]Beer Shipments by State'!AP9*31/'[1]US and State Total Population'!O9</f>
        <v>19.774303631100079</v>
      </c>
      <c r="P9" s="4">
        <f>'[1]Beer Shipments by State'!AQ9*31/'[1]US and State Total Population'!P9</f>
        <v>19.889570878562996</v>
      </c>
      <c r="Q9" s="4">
        <f>'[1]Beer Shipments by State'!AR9*31/'[1]US and State Total Population'!Q9</f>
        <v>19.255758038021952</v>
      </c>
      <c r="R9" s="4">
        <f>'[1]Beer Shipments by State'!AS9*31/'[1]US and State Total Population'!R9</f>
        <v>18.482121578013441</v>
      </c>
      <c r="S9" s="4">
        <f>'[1]Beer Shipments by State'!AT9*31/'[1]US and State Total Population'!S9</f>
        <v>18.00850811285941</v>
      </c>
    </row>
    <row r="10" spans="1:19" x14ac:dyDescent="0.25">
      <c r="A10" s="3" t="s">
        <v>8</v>
      </c>
      <c r="B10" s="4">
        <f>'[1]Beer Shipments by State'!AC10*31/'[1]US and State Total Population'!B10</f>
        <v>24.577970435275745</v>
      </c>
      <c r="C10" s="4">
        <f>'[1]Beer Shipments by State'!AD10*31/'[1]US and State Total Population'!C10</f>
        <v>23.840772863387404</v>
      </c>
      <c r="D10" s="4">
        <f>'[1]Beer Shipments by State'!AE10*31/'[1]US and State Total Population'!D10</f>
        <v>24.138512213862754</v>
      </c>
      <c r="E10" s="4">
        <f>'[1]Beer Shipments by State'!AF10*31/'[1]US and State Total Population'!E10</f>
        <v>23.225584844111665</v>
      </c>
      <c r="F10" s="4">
        <f>'[1]Beer Shipments by State'!AG10*31/'[1]US and State Total Population'!F10</f>
        <v>23.948383863632444</v>
      </c>
      <c r="G10" s="4">
        <f>'[1]Beer Shipments by State'!AH10*31/'[1]US and State Total Population'!G10</f>
        <v>23.791672444367251</v>
      </c>
      <c r="H10" s="4">
        <f>'[1]Beer Shipments by State'!AI10*31/'[1]US and State Total Population'!H10</f>
        <v>23.92204816871806</v>
      </c>
      <c r="I10" s="4">
        <f>'[1]Beer Shipments by State'!AJ10*31/'[1]US and State Total Population'!I10</f>
        <v>24.930385670493003</v>
      </c>
      <c r="J10" s="4">
        <f>'[1]Beer Shipments by State'!AK10*31/'[1]US and State Total Population'!J10</f>
        <v>24.329028352559849</v>
      </c>
      <c r="K10" s="4">
        <f>'[1]Beer Shipments by State'!AL10*31/'[1]US and State Total Population'!K10</f>
        <v>22.869143168268675</v>
      </c>
      <c r="L10" s="4">
        <f>'[1]Beer Shipments by State'!AM10*31/'[1]US and State Total Population'!L10</f>
        <v>23.481922018238933</v>
      </c>
      <c r="M10" s="4">
        <f>'[1]Beer Shipments by State'!AN10*31/'[1]US and State Total Population'!M10</f>
        <v>23.166882482466292</v>
      </c>
      <c r="N10" s="4">
        <f>'[1]Beer Shipments by State'!AO10*31/'[1]US and State Total Population'!N10</f>
        <v>22.936292137976555</v>
      </c>
      <c r="O10" s="4">
        <f>'[1]Beer Shipments by State'!AP10*31/'[1]US and State Total Population'!O10</f>
        <v>23.138267923110121</v>
      </c>
      <c r="P10" s="4">
        <f>'[1]Beer Shipments by State'!AQ10*31/'[1]US and State Total Population'!P10</f>
        <v>22.870907722429351</v>
      </c>
      <c r="Q10" s="4">
        <f>'[1]Beer Shipments by State'!AR10*31/'[1]US and State Total Population'!Q10</f>
        <v>21.953486921135148</v>
      </c>
      <c r="R10" s="4">
        <f>'[1]Beer Shipments by State'!AS10*31/'[1]US and State Total Population'!R10</f>
        <v>21.980136594354086</v>
      </c>
      <c r="S10" s="4">
        <f>'[1]Beer Shipments by State'!AT10*31/'[1]US and State Total Population'!S10</f>
        <v>22.187319373652219</v>
      </c>
    </row>
    <row r="11" spans="1:19" x14ac:dyDescent="0.25">
      <c r="A11" s="3" t="s">
        <v>9</v>
      </c>
      <c r="B11" s="4">
        <f>'[1]Beer Shipments by State'!AC11*31/'[1]US and State Total Population'!B11</f>
        <v>17.697549637060892</v>
      </c>
      <c r="C11" s="4">
        <f>'[1]Beer Shipments by State'!AD11*31/'[1]US and State Total Population'!C11</f>
        <v>17.369711420443881</v>
      </c>
      <c r="D11" s="4">
        <f>'[1]Beer Shipments by State'!AE11*31/'[1]US and State Total Population'!D11</f>
        <v>16.893817066939192</v>
      </c>
      <c r="E11" s="4">
        <f>'[1]Beer Shipments by State'!AF11*31/'[1]US and State Total Population'!E11</f>
        <v>17.034643285797713</v>
      </c>
      <c r="F11" s="4">
        <f>'[1]Beer Shipments by State'!AG11*31/'[1]US and State Total Population'!F11</f>
        <v>17.256949644494842</v>
      </c>
      <c r="G11" s="4">
        <f>'[1]Beer Shipments by State'!AH11*31/'[1]US and State Total Population'!G11</f>
        <v>17.270283111775598</v>
      </c>
      <c r="H11" s="4">
        <f>'[1]Beer Shipments by State'!AI11*31/'[1]US and State Total Population'!H11</f>
        <v>16.85107544184536</v>
      </c>
      <c r="I11" s="4">
        <f>'[1]Beer Shipments by State'!AJ11*31/'[1]US and State Total Population'!I11</f>
        <v>17.067882695565729</v>
      </c>
      <c r="J11" s="4">
        <f>'[1]Beer Shipments by State'!AK11*31/'[1]US and State Total Population'!J11</f>
        <v>17.221650855315186</v>
      </c>
      <c r="K11" s="4">
        <f>'[1]Beer Shipments by State'!AL11*31/'[1]US and State Total Population'!K11</f>
        <v>16.968016818092163</v>
      </c>
      <c r="L11" s="4">
        <f>'[1]Beer Shipments by State'!AM11*31/'[1]US and State Total Population'!L11</f>
        <v>16.85081631581961</v>
      </c>
      <c r="M11" s="4">
        <f>'[1]Beer Shipments by State'!AN11*31/'[1]US and State Total Population'!M11</f>
        <v>16.493784254756214</v>
      </c>
      <c r="N11" s="4">
        <f>'[1]Beer Shipments by State'!AO11*31/'[1]US and State Total Population'!N11</f>
        <v>16.933371866592349</v>
      </c>
      <c r="O11" s="4">
        <f>'[1]Beer Shipments by State'!AP11*31/'[1]US and State Total Population'!O11</f>
        <v>17.137258486567397</v>
      </c>
      <c r="P11" s="4">
        <f>'[1]Beer Shipments by State'!AQ11*31/'[1]US and State Total Population'!P11</f>
        <v>17.220579381318451</v>
      </c>
      <c r="Q11" s="4">
        <f>'[1]Beer Shipments by State'!AR11*31/'[1]US and State Total Population'!Q11</f>
        <v>16.56283794845675</v>
      </c>
      <c r="R11" s="4">
        <f>'[1]Beer Shipments by State'!AS11*31/'[1]US and State Total Population'!R11</f>
        <v>16.105441215876084</v>
      </c>
      <c r="S11" s="4">
        <f>'[1]Beer Shipments by State'!AT11*31/'[1]US and State Total Population'!S11</f>
        <v>15.855531513217658</v>
      </c>
    </row>
    <row r="12" spans="1:19" x14ac:dyDescent="0.25">
      <c r="A12" s="3" t="s">
        <v>10</v>
      </c>
      <c r="B12" s="4">
        <f>'[1]Beer Shipments by State'!AC12*31/'[1]US and State Total Population'!B12</f>
        <v>25.446185256673797</v>
      </c>
      <c r="C12" s="4">
        <f>'[1]Beer Shipments by State'!AD12*31/'[1]US and State Total Population'!C12</f>
        <v>24.122585764127752</v>
      </c>
      <c r="D12" s="4">
        <f>'[1]Beer Shipments by State'!AE12*31/'[1]US and State Total Population'!D12</f>
        <v>24.07410891296221</v>
      </c>
      <c r="E12" s="4">
        <f>'[1]Beer Shipments by State'!AF12*31/'[1]US and State Total Population'!E12</f>
        <v>24.260570043127824</v>
      </c>
      <c r="F12" s="4">
        <f>'[1]Beer Shipments by State'!AG12*31/'[1]US and State Total Population'!F12</f>
        <v>24.370007925746886</v>
      </c>
      <c r="G12" s="4">
        <f>'[1]Beer Shipments by State'!AH12*31/'[1]US and State Total Population'!G12</f>
        <v>24.604877482290092</v>
      </c>
      <c r="H12" s="4">
        <f>'[1]Beer Shipments by State'!AI12*31/'[1]US and State Total Population'!H12</f>
        <v>24.359040645774947</v>
      </c>
      <c r="I12" s="4">
        <f>'[1]Beer Shipments by State'!AJ12*31/'[1]US and State Total Population'!I12</f>
        <v>24.94610810851632</v>
      </c>
      <c r="J12" s="4">
        <f>'[1]Beer Shipments by State'!AK12*31/'[1]US and State Total Population'!J12</f>
        <v>24.97077163481277</v>
      </c>
      <c r="K12" s="4">
        <f>'[1]Beer Shipments by State'!AL12*31/'[1]US and State Total Population'!K12</f>
        <v>25.040854172244316</v>
      </c>
      <c r="L12" s="4">
        <f>'[1]Beer Shipments by State'!AM12*31/'[1]US and State Total Population'!L12</f>
        <v>25.851867910406185</v>
      </c>
      <c r="M12" s="4">
        <f>'[1]Beer Shipments by State'!AN12*31/'[1]US and State Total Population'!M12</f>
        <v>26.143036711153833</v>
      </c>
      <c r="N12" s="4">
        <f>'[1]Beer Shipments by State'!AO12*31/'[1]US and State Total Population'!N12</f>
        <v>26.391190381553354</v>
      </c>
      <c r="O12" s="4">
        <f>'[1]Beer Shipments by State'!AP12*31/'[1]US and State Total Population'!O12</f>
        <v>26.484434766164746</v>
      </c>
      <c r="P12" s="4">
        <f>'[1]Beer Shipments by State'!AQ12*31/'[1]US and State Total Population'!P12</f>
        <v>25.68595978430681</v>
      </c>
      <c r="Q12" s="4">
        <f>'[1]Beer Shipments by State'!AR12*31/'[1]US and State Total Population'!Q12</f>
        <v>24.917132327520953</v>
      </c>
      <c r="R12" s="4">
        <f>'[1]Beer Shipments by State'!AS12*31/'[1]US and State Total Population'!R12</f>
        <v>25.275684279732864</v>
      </c>
      <c r="S12" s="4">
        <f>'[1]Beer Shipments by State'!AT12*31/'[1]US and State Total Population'!S12</f>
        <v>24.961625119713904</v>
      </c>
    </row>
    <row r="13" spans="1:19" x14ac:dyDescent="0.25">
      <c r="A13" s="3" t="s">
        <v>11</v>
      </c>
      <c r="B13" s="4">
        <f>'[1]Beer Shipments by State'!AC13*31/'[1]US and State Total Population'!B13</f>
        <v>27.783463076951797</v>
      </c>
      <c r="C13" s="4">
        <f>'[1]Beer Shipments by State'!AD13*31/'[1]US and State Total Population'!C13</f>
        <v>27.685793869946963</v>
      </c>
      <c r="D13" s="4">
        <f>'[1]Beer Shipments by State'!AE13*31/'[1]US and State Total Population'!D13</f>
        <v>26.229036107320873</v>
      </c>
      <c r="E13" s="4">
        <f>'[1]Beer Shipments by State'!AF13*31/'[1]US and State Total Population'!E13</f>
        <v>25.89796489917849</v>
      </c>
      <c r="F13" s="4">
        <f>'[1]Beer Shipments by State'!AG13*31/'[1]US and State Total Population'!F13</f>
        <v>25.478596323620472</v>
      </c>
      <c r="G13" s="4">
        <f>'[1]Beer Shipments by State'!AH13*31/'[1]US and State Total Population'!G13</f>
        <v>25.412679121661554</v>
      </c>
      <c r="H13" s="4">
        <f>'[1]Beer Shipments by State'!AI13*31/'[1]US and State Total Population'!H13</f>
        <v>25.236194800628976</v>
      </c>
      <c r="I13" s="4">
        <f>'[1]Beer Shipments by State'!AJ13*31/'[1]US and State Total Population'!I13</f>
        <v>23.721993913564305</v>
      </c>
      <c r="J13" s="4">
        <f>'[1]Beer Shipments by State'!AK13*31/'[1]US and State Total Population'!J13</f>
        <v>23.050492823495283</v>
      </c>
      <c r="K13" s="4">
        <f>'[1]Beer Shipments by State'!AL13*31/'[1]US and State Total Population'!K13</f>
        <v>22.619868923101436</v>
      </c>
      <c r="L13" s="4">
        <f>'[1]Beer Shipments by State'!AM13*31/'[1]US and State Total Population'!L13</f>
        <v>22.810025427896488</v>
      </c>
      <c r="M13" s="4">
        <f>'[1]Beer Shipments by State'!AN13*31/'[1]US and State Total Population'!M13</f>
        <v>23.56105678731516</v>
      </c>
      <c r="N13" s="4">
        <f>'[1]Beer Shipments by State'!AO13*31/'[1]US and State Total Population'!N13</f>
        <v>23.280655696176584</v>
      </c>
      <c r="O13" s="4">
        <f>'[1]Beer Shipments by State'!AP13*31/'[1]US and State Total Population'!O13</f>
        <v>23.283958369906166</v>
      </c>
      <c r="P13" s="4">
        <f>'[1]Beer Shipments by State'!AQ13*31/'[1]US and State Total Population'!P13</f>
        <v>23.071561629716495</v>
      </c>
      <c r="Q13" s="4">
        <f>'[1]Beer Shipments by State'!AR13*31/'[1]US and State Total Population'!Q13</f>
        <v>21.496871543232213</v>
      </c>
      <c r="R13" s="4">
        <f>'[1]Beer Shipments by State'!AS13*31/'[1]US and State Total Population'!R13</f>
        <v>21.717179820204709</v>
      </c>
      <c r="S13" s="4">
        <f>'[1]Beer Shipments by State'!AT13*31/'[1]US and State Total Population'!S13</f>
        <v>21.632707549362721</v>
      </c>
    </row>
    <row r="14" spans="1:19" x14ac:dyDescent="0.25">
      <c r="A14" s="3" t="s">
        <v>12</v>
      </c>
      <c r="B14" s="4">
        <f>'[1]Beer Shipments by State'!AC14*31/'[1]US and State Total Population'!B14</f>
        <v>25.311330133395657</v>
      </c>
      <c r="C14" s="4">
        <f>'[1]Beer Shipments by State'!AD14*31/'[1]US and State Total Population'!C14</f>
        <v>24.743385811200056</v>
      </c>
      <c r="D14" s="4">
        <f>'[1]Beer Shipments by State'!AE14*31/'[1]US and State Total Population'!D14</f>
        <v>24.544436208373057</v>
      </c>
      <c r="E14" s="4">
        <f>'[1]Beer Shipments by State'!AF14*31/'[1]US and State Total Population'!E14</f>
        <v>24.321707704521128</v>
      </c>
      <c r="F14" s="4">
        <f>'[1]Beer Shipments by State'!AG14*31/'[1]US and State Total Population'!F14</f>
        <v>23.689142307209757</v>
      </c>
      <c r="G14" s="4">
        <f>'[1]Beer Shipments by State'!AH14*31/'[1]US and State Total Population'!G14</f>
        <v>23.659022752168369</v>
      </c>
      <c r="H14" s="4">
        <f>'[1]Beer Shipments by State'!AI14*31/'[1]US and State Total Population'!H14</f>
        <v>23.638645409935137</v>
      </c>
      <c r="I14" s="4">
        <f>'[1]Beer Shipments by State'!AJ14*31/'[1]US and State Total Population'!I14</f>
        <v>23.566423882794982</v>
      </c>
      <c r="J14" s="4">
        <f>'[1]Beer Shipments by State'!AK14*31/'[1]US and State Total Population'!J14</f>
        <v>23.855582609260644</v>
      </c>
      <c r="K14" s="4">
        <f>'[1]Beer Shipments by State'!AL14*31/'[1]US and State Total Population'!K14</f>
        <v>24.639033456085805</v>
      </c>
      <c r="L14" s="4">
        <f>'[1]Beer Shipments by State'!AM14*31/'[1]US and State Total Population'!L14</f>
        <v>24.856613094036835</v>
      </c>
      <c r="M14" s="4">
        <f>'[1]Beer Shipments by State'!AN14*31/'[1]US and State Total Population'!M14</f>
        <v>24.665189042465144</v>
      </c>
      <c r="N14" s="4">
        <f>'[1]Beer Shipments by State'!AO14*31/'[1]US and State Total Population'!N14</f>
        <v>24.360104077935556</v>
      </c>
      <c r="O14" s="4">
        <f>'[1]Beer Shipments by State'!AP14*31/'[1]US and State Total Population'!O14</f>
        <v>23.917127475188089</v>
      </c>
      <c r="P14" s="4">
        <f>'[1]Beer Shipments by State'!AQ14*31/'[1]US and State Total Population'!P14</f>
        <v>23.373432664933102</v>
      </c>
      <c r="Q14" s="4">
        <f>'[1]Beer Shipments by State'!AR14*31/'[1]US and State Total Population'!Q14</f>
        <v>22.317640820813491</v>
      </c>
      <c r="R14" s="4">
        <f>'[1]Beer Shipments by State'!AS14*31/'[1]US and State Total Population'!R14</f>
        <v>21.000320467478417</v>
      </c>
      <c r="S14" s="4">
        <f>'[1]Beer Shipments by State'!AT14*31/'[1]US and State Total Population'!S14</f>
        <v>20.891443608936342</v>
      </c>
    </row>
    <row r="15" spans="1:19" x14ac:dyDescent="0.25">
      <c r="A15" s="3" t="s">
        <v>13</v>
      </c>
      <c r="B15" s="4">
        <f>'[1]Beer Shipments by State'!AC15*31/'[1]US and State Total Population'!B15</f>
        <v>21.312725499551849</v>
      </c>
      <c r="C15" s="4">
        <f>'[1]Beer Shipments by State'!AD15*31/'[1]US and State Total Population'!C15</f>
        <v>21.094822985549531</v>
      </c>
      <c r="D15" s="4">
        <f>'[1]Beer Shipments by State'!AE15*31/'[1]US and State Total Population'!D15</f>
        <v>21.521724570191264</v>
      </c>
      <c r="E15" s="4">
        <f>'[1]Beer Shipments by State'!AF15*31/'[1]US and State Total Population'!E15</f>
        <v>21.052205963774831</v>
      </c>
      <c r="F15" s="4">
        <f>'[1]Beer Shipments by State'!AG15*31/'[1]US and State Total Population'!F15</f>
        <v>21.323877324399607</v>
      </c>
      <c r="G15" s="4">
        <f>'[1]Beer Shipments by State'!AH15*31/'[1]US and State Total Population'!G15</f>
        <v>21.662016551153279</v>
      </c>
      <c r="H15" s="4">
        <f>'[1]Beer Shipments by State'!AI15*31/'[1]US and State Total Population'!H15</f>
        <v>21.513981987722314</v>
      </c>
      <c r="I15" s="4">
        <f>'[1]Beer Shipments by State'!AJ15*31/'[1]US and State Total Population'!I15</f>
        <v>20.972039504943343</v>
      </c>
      <c r="J15" s="4">
        <f>'[1]Beer Shipments by State'!AK15*31/'[1]US and State Total Population'!J15</f>
        <v>20.953556367588053</v>
      </c>
      <c r="K15" s="4">
        <f>'[1]Beer Shipments by State'!AL15*31/'[1]US and State Total Population'!K15</f>
        <v>20.291725872759226</v>
      </c>
      <c r="L15" s="4">
        <f>'[1]Beer Shipments by State'!AM15*31/'[1]US and State Total Population'!L15</f>
        <v>20.505464416483434</v>
      </c>
      <c r="M15" s="4">
        <f>'[1]Beer Shipments by State'!AN15*31/'[1]US and State Total Population'!M15</f>
        <v>19.823808203204813</v>
      </c>
      <c r="N15" s="4">
        <f>'[1]Beer Shipments by State'!AO15*31/'[1]US and State Total Population'!N15</f>
        <v>20.198260049803004</v>
      </c>
      <c r="O15" s="4">
        <f>'[1]Beer Shipments by State'!AP15*31/'[1]US and State Total Population'!O15</f>
        <v>19.854249919959443</v>
      </c>
      <c r="P15" s="4">
        <f>'[1]Beer Shipments by State'!AQ15*31/'[1]US and State Total Population'!P15</f>
        <v>19.629210559354032</v>
      </c>
      <c r="Q15" s="4">
        <f>'[1]Beer Shipments by State'!AR15*31/'[1]US and State Total Population'!Q15</f>
        <v>18.75936855969416</v>
      </c>
      <c r="R15" s="4">
        <f>'[1]Beer Shipments by State'!AS15*31/'[1]US and State Total Population'!R15</f>
        <v>18.518011814603049</v>
      </c>
      <c r="S15" s="4">
        <f>'[1]Beer Shipments by State'!AT15*31/'[1]US and State Total Population'!S15</f>
        <v>18.167458056619967</v>
      </c>
    </row>
    <row r="16" spans="1:19" x14ac:dyDescent="0.25">
      <c r="A16" s="3" t="s">
        <v>14</v>
      </c>
      <c r="B16" s="4">
        <f>'[1]Beer Shipments by State'!AC16*31/'[1]US and State Total Population'!B16</f>
        <v>25.271634712547662</v>
      </c>
      <c r="C16" s="4">
        <f>'[1]Beer Shipments by State'!AD16*31/'[1]US and State Total Population'!C16</f>
        <v>24.984204422594569</v>
      </c>
      <c r="D16" s="4">
        <f>'[1]Beer Shipments by State'!AE16*31/'[1]US and State Total Population'!D16</f>
        <v>24.956937250520248</v>
      </c>
      <c r="E16" s="4">
        <f>'[1]Beer Shipments by State'!AF16*31/'[1]US and State Total Population'!E16</f>
        <v>24.357734970783401</v>
      </c>
      <c r="F16" s="4">
        <f>'[1]Beer Shipments by State'!AG16*31/'[1]US and State Total Population'!F16</f>
        <v>23.653490318317559</v>
      </c>
      <c r="G16" s="4">
        <f>'[1]Beer Shipments by State'!AH16*31/'[1]US and State Total Population'!G16</f>
        <v>23.588687102371313</v>
      </c>
      <c r="H16" s="4">
        <f>'[1]Beer Shipments by State'!AI16*31/'[1]US and State Total Population'!H16</f>
        <v>24.105777318467759</v>
      </c>
      <c r="I16" s="4">
        <f>'[1]Beer Shipments by State'!AJ16*31/'[1]US and State Total Population'!I16</f>
        <v>23.902773912008243</v>
      </c>
      <c r="J16" s="4">
        <f>'[1]Beer Shipments by State'!AK16*31/'[1]US and State Total Population'!J16</f>
        <v>24.031742940921028</v>
      </c>
      <c r="K16" s="4">
        <f>'[1]Beer Shipments by State'!AL16*31/'[1]US and State Total Population'!K16</f>
        <v>24.205703128875673</v>
      </c>
      <c r="L16" s="4">
        <f>'[1]Beer Shipments by State'!AM16*31/'[1]US and State Total Population'!L16</f>
        <v>24.195368556297407</v>
      </c>
      <c r="M16" s="4">
        <f>'[1]Beer Shipments by State'!AN16*31/'[1]US and State Total Population'!M16</f>
        <v>24.234951774184871</v>
      </c>
      <c r="N16" s="4">
        <f>'[1]Beer Shipments by State'!AO16*31/'[1]US and State Total Population'!N16</f>
        <v>24.06392793962662</v>
      </c>
      <c r="O16" s="4">
        <f>'[1]Beer Shipments by State'!AP16*31/'[1]US and State Total Population'!O16</f>
        <v>24.428132016446476</v>
      </c>
      <c r="P16" s="4">
        <f>'[1]Beer Shipments by State'!AQ16*31/'[1]US and State Total Population'!P16</f>
        <v>24.304464065306732</v>
      </c>
      <c r="Q16" s="4">
        <f>'[1]Beer Shipments by State'!AR16*31/'[1]US and State Total Population'!Q16</f>
        <v>23.755422034654696</v>
      </c>
      <c r="R16" s="4">
        <f>'[1]Beer Shipments by State'!AS16*31/'[1]US and State Total Population'!R16</f>
        <v>23.066609902520433</v>
      </c>
      <c r="S16" s="4">
        <f>'[1]Beer Shipments by State'!AT16*31/'[1]US and State Total Population'!S16</f>
        <v>22.896911035358798</v>
      </c>
    </row>
    <row r="17" spans="1:19" x14ac:dyDescent="0.25">
      <c r="A17" s="3" t="s">
        <v>15</v>
      </c>
      <c r="B17" s="4">
        <f>'[1]Beer Shipments by State'!AC17*31/'[1]US and State Total Population'!B17</f>
        <v>21.041472658364917</v>
      </c>
      <c r="C17" s="4">
        <f>'[1]Beer Shipments by State'!AD17*31/'[1]US and State Total Population'!C17</f>
        <v>19.875492006434943</v>
      </c>
      <c r="D17" s="4">
        <f>'[1]Beer Shipments by State'!AE17*31/'[1]US and State Total Population'!D17</f>
        <v>20.345238857169456</v>
      </c>
      <c r="E17" s="4">
        <f>'[1]Beer Shipments by State'!AF17*31/'[1]US and State Total Population'!E17</f>
        <v>19.79816771399733</v>
      </c>
      <c r="F17" s="4">
        <f>'[1]Beer Shipments by State'!AG17*31/'[1]US and State Total Population'!F17</f>
        <v>20.039709182084593</v>
      </c>
      <c r="G17" s="4">
        <f>'[1]Beer Shipments by State'!AH17*31/'[1]US and State Total Population'!G17</f>
        <v>20.29135578525548</v>
      </c>
      <c r="H17" s="4">
        <f>'[1]Beer Shipments by State'!AI17*31/'[1]US and State Total Population'!H17</f>
        <v>20.204746689814495</v>
      </c>
      <c r="I17" s="4">
        <f>'[1]Beer Shipments by State'!AJ17*31/'[1]US and State Total Population'!I17</f>
        <v>20.860379698530814</v>
      </c>
      <c r="J17" s="4">
        <f>'[1]Beer Shipments by State'!AK17*31/'[1]US and State Total Population'!J17</f>
        <v>21.073495908776451</v>
      </c>
      <c r="K17" s="4">
        <f>'[1]Beer Shipments by State'!AL17*31/'[1]US and State Total Population'!K17</f>
        <v>21.135184507134941</v>
      </c>
      <c r="L17" s="4">
        <f>'[1]Beer Shipments by State'!AM17*31/'[1]US and State Total Population'!L17</f>
        <v>20.955968023875403</v>
      </c>
      <c r="M17" s="4">
        <f>'[1]Beer Shipments by State'!AN17*31/'[1]US and State Total Population'!M17</f>
        <v>20.347684394252294</v>
      </c>
      <c r="N17" s="4">
        <f>'[1]Beer Shipments by State'!AO17*31/'[1]US and State Total Population'!N17</f>
        <v>20.989861730757433</v>
      </c>
      <c r="O17" s="4">
        <f>'[1]Beer Shipments by State'!AP17*31/'[1]US and State Total Population'!O17</f>
        <v>21.202321343630903</v>
      </c>
      <c r="P17" s="4">
        <f>'[1]Beer Shipments by State'!AQ17*31/'[1]US and State Total Population'!P17</f>
        <v>21.291810822304004</v>
      </c>
      <c r="Q17" s="4">
        <f>'[1]Beer Shipments by State'!AR17*31/'[1]US and State Total Population'!Q17</f>
        <v>20.786386173468209</v>
      </c>
      <c r="R17" s="4">
        <f>'[1]Beer Shipments by State'!AS17*31/'[1]US and State Total Population'!R17</f>
        <v>20.116797525774427</v>
      </c>
      <c r="S17" s="4">
        <f>'[1]Beer Shipments by State'!AT17*31/'[1]US and State Total Population'!S17</f>
        <v>19.399361190083898</v>
      </c>
    </row>
    <row r="18" spans="1:19" x14ac:dyDescent="0.25">
      <c r="A18" s="3" t="s">
        <v>16</v>
      </c>
      <c r="B18" s="4">
        <f>'[1]Beer Shipments by State'!AC18*31/'[1]US and State Total Population'!B18</f>
        <v>23.302868772814634</v>
      </c>
      <c r="C18" s="4">
        <f>'[1]Beer Shipments by State'!AD18*31/'[1]US and State Total Population'!C18</f>
        <v>22.855676304917949</v>
      </c>
      <c r="D18" s="4">
        <f>'[1]Beer Shipments by State'!AE18*31/'[1]US and State Total Population'!D18</f>
        <v>22.444300143191242</v>
      </c>
      <c r="E18" s="4">
        <f>'[1]Beer Shipments by State'!AF18*31/'[1]US and State Total Population'!E18</f>
        <v>22.334221258251979</v>
      </c>
      <c r="F18" s="4">
        <f>'[1]Beer Shipments by State'!AG18*31/'[1]US and State Total Population'!F18</f>
        <v>22.574091414275291</v>
      </c>
      <c r="G18" s="4">
        <f>'[1]Beer Shipments by State'!AH18*31/'[1]US and State Total Population'!G18</f>
        <v>22.617870915331473</v>
      </c>
      <c r="H18" s="4">
        <f>'[1]Beer Shipments by State'!AI18*31/'[1]US and State Total Population'!H18</f>
        <v>22.526976686074036</v>
      </c>
      <c r="I18" s="4">
        <f>'[1]Beer Shipments by State'!AJ18*31/'[1]US and State Total Population'!I18</f>
        <v>22.686114314617786</v>
      </c>
      <c r="J18" s="4">
        <f>'[1]Beer Shipments by State'!AK18*31/'[1]US and State Total Population'!J18</f>
        <v>22.865787075252435</v>
      </c>
      <c r="K18" s="4">
        <f>'[1]Beer Shipments by State'!AL18*31/'[1]US and State Total Population'!K18</f>
        <v>22.389328066268966</v>
      </c>
      <c r="L18" s="4">
        <f>'[1]Beer Shipments by State'!AM18*31/'[1]US and State Total Population'!L18</f>
        <v>22.10837026066481</v>
      </c>
      <c r="M18" s="4">
        <f>'[1]Beer Shipments by State'!AN18*31/'[1]US and State Total Population'!M18</f>
        <v>22.115858785845916</v>
      </c>
      <c r="N18" s="4">
        <f>'[1]Beer Shipments by State'!AO18*31/'[1]US and State Total Population'!N18</f>
        <v>22.239121256731188</v>
      </c>
      <c r="O18" s="4">
        <f>'[1]Beer Shipments by State'!AP18*31/'[1]US and State Total Population'!O18</f>
        <v>22.259901987025536</v>
      </c>
      <c r="P18" s="4">
        <f>'[1]Beer Shipments by State'!AQ18*31/'[1]US and State Total Population'!P18</f>
        <v>21.624382212796622</v>
      </c>
      <c r="Q18" s="4">
        <f>'[1]Beer Shipments by State'!AR18*31/'[1]US and State Total Population'!Q18</f>
        <v>21.139495861002466</v>
      </c>
      <c r="R18" s="4">
        <f>'[1]Beer Shipments by State'!AS18*31/'[1]US and State Total Population'!R18</f>
        <v>21.403353381632911</v>
      </c>
      <c r="S18" s="4">
        <f>'[1]Beer Shipments by State'!AT18*31/'[1]US and State Total Population'!S18</f>
        <v>20.716012642908037</v>
      </c>
    </row>
    <row r="19" spans="1:19" x14ac:dyDescent="0.25">
      <c r="A19" s="3" t="s">
        <v>17</v>
      </c>
      <c r="B19" s="4">
        <f>'[1]Beer Shipments by State'!AC19*31/'[1]US and State Total Population'!B19</f>
        <v>20.456703050957223</v>
      </c>
      <c r="C19" s="4">
        <f>'[1]Beer Shipments by State'!AD19*31/'[1]US and State Total Population'!C19</f>
        <v>19.961734671643431</v>
      </c>
      <c r="D19" s="4">
        <f>'[1]Beer Shipments by State'!AE19*31/'[1]US and State Total Population'!D19</f>
        <v>20.080591593685959</v>
      </c>
      <c r="E19" s="4">
        <f>'[1]Beer Shipments by State'!AF19*31/'[1]US and State Total Population'!E19</f>
        <v>20.014805717359103</v>
      </c>
      <c r="F19" s="4">
        <f>'[1]Beer Shipments by State'!AG19*31/'[1]US and State Total Population'!F19</f>
        <v>19.8774384551783</v>
      </c>
      <c r="G19" s="4">
        <f>'[1]Beer Shipments by State'!AH19*31/'[1]US and State Total Population'!G19</f>
        <v>20.13296478443479</v>
      </c>
      <c r="H19" s="4">
        <f>'[1]Beer Shipments by State'!AI19*31/'[1]US and State Total Population'!H19</f>
        <v>20.123557800909875</v>
      </c>
      <c r="I19" s="4">
        <f>'[1]Beer Shipments by State'!AJ19*31/'[1]US and State Total Population'!I19</f>
        <v>19.98236201453247</v>
      </c>
      <c r="J19" s="4">
        <f>'[1]Beer Shipments by State'!AK19*31/'[1]US and State Total Population'!J19</f>
        <v>20.281887478294198</v>
      </c>
      <c r="K19" s="4">
        <f>'[1]Beer Shipments by State'!AL19*31/'[1]US and State Total Population'!K19</f>
        <v>19.593233818792172</v>
      </c>
      <c r="L19" s="4">
        <f>'[1]Beer Shipments by State'!AM19*31/'[1]US and State Total Population'!L19</f>
        <v>19.933488933230997</v>
      </c>
      <c r="M19" s="4">
        <f>'[1]Beer Shipments by State'!AN19*31/'[1]US and State Total Population'!M19</f>
        <v>19.83886310609677</v>
      </c>
      <c r="N19" s="4">
        <f>'[1]Beer Shipments by State'!AO19*31/'[1]US and State Total Population'!N19</f>
        <v>19.759099010442121</v>
      </c>
      <c r="O19" s="4">
        <f>'[1]Beer Shipments by State'!AP19*31/'[1]US and State Total Population'!O19</f>
        <v>20.378400342368572</v>
      </c>
      <c r="P19" s="4">
        <f>'[1]Beer Shipments by State'!AQ19*31/'[1]US and State Total Population'!P19</f>
        <v>20.198718438675748</v>
      </c>
      <c r="Q19" s="4">
        <f>'[1]Beer Shipments by State'!AR19*31/'[1]US and State Total Population'!Q19</f>
        <v>19.600175284165172</v>
      </c>
      <c r="R19" s="4">
        <f>'[1]Beer Shipments by State'!AS19*31/'[1]US and State Total Population'!R19</f>
        <v>19.141702396470162</v>
      </c>
      <c r="S19" s="4">
        <f>'[1]Beer Shipments by State'!AT19*31/'[1]US and State Total Population'!S19</f>
        <v>18.32917586378052</v>
      </c>
    </row>
    <row r="20" spans="1:19" x14ac:dyDescent="0.25">
      <c r="A20" s="3" t="s">
        <v>18</v>
      </c>
      <c r="B20" s="4">
        <f>'[1]Beer Shipments by State'!AC20*31/'[1]US and State Total Population'!B20</f>
        <v>23.191838557346042</v>
      </c>
      <c r="C20" s="4">
        <f>'[1]Beer Shipments by State'!AD20*31/'[1]US and State Total Population'!C20</f>
        <v>22.50619678709397</v>
      </c>
      <c r="D20" s="4">
        <f>'[1]Beer Shipments by State'!AE20*31/'[1]US and State Total Population'!D20</f>
        <v>22.870971180555557</v>
      </c>
      <c r="E20" s="4">
        <f>'[1]Beer Shipments by State'!AF20*31/'[1]US and State Total Population'!E20</f>
        <v>22.930059606678245</v>
      </c>
      <c r="F20" s="4">
        <f>'[1]Beer Shipments by State'!AG20*31/'[1]US and State Total Population'!F20</f>
        <v>23.722837589807611</v>
      </c>
      <c r="G20" s="4">
        <f>'[1]Beer Shipments by State'!AH20*31/'[1]US and State Total Population'!G20</f>
        <v>24.068229599737322</v>
      </c>
      <c r="H20" s="4">
        <f>'[1]Beer Shipments by State'!AI20*31/'[1]US and State Total Population'!H20</f>
        <v>24.338185602275374</v>
      </c>
      <c r="I20" s="4">
        <f>'[1]Beer Shipments by State'!AJ20*31/'[1]US and State Total Population'!I20</f>
        <v>24.289909104378051</v>
      </c>
      <c r="J20" s="4">
        <f>'[1]Beer Shipments by State'!AK20*31/'[1]US and State Total Population'!J20</f>
        <v>24.865356839893561</v>
      </c>
      <c r="K20" s="4">
        <f>'[1]Beer Shipments by State'!AL20*31/'[1]US and State Total Population'!K20</f>
        <v>24.989076955601451</v>
      </c>
      <c r="L20" s="4">
        <f>'[1]Beer Shipments by State'!AM20*31/'[1]US and State Total Population'!L20</f>
        <v>25.263640438380712</v>
      </c>
      <c r="M20" s="4">
        <f>'[1]Beer Shipments by State'!AN20*31/'[1]US and State Total Population'!M20</f>
        <v>25.123806184414462</v>
      </c>
      <c r="N20" s="4">
        <f>'[1]Beer Shipments by State'!AO20*31/'[1]US and State Total Population'!N20</f>
        <v>25.042491441273416</v>
      </c>
      <c r="O20" s="4">
        <f>'[1]Beer Shipments by State'!AP20*31/'[1]US and State Total Population'!O20</f>
        <v>25.054735935321244</v>
      </c>
      <c r="P20" s="4">
        <f>'[1]Beer Shipments by State'!AQ20*31/'[1]US and State Total Population'!P20</f>
        <v>25.630757471553395</v>
      </c>
      <c r="Q20" s="4">
        <f>'[1]Beer Shipments by State'!AR20*31/'[1]US and State Total Population'!Q20</f>
        <v>25.900476951024253</v>
      </c>
      <c r="R20" s="4">
        <f>'[1]Beer Shipments by State'!AS20*31/'[1]US and State Total Population'!R20</f>
        <v>24.993706401039994</v>
      </c>
      <c r="S20" s="4">
        <f>'[1]Beer Shipments by State'!AT20*31/'[1]US and State Total Population'!S20</f>
        <v>24.354137350816142</v>
      </c>
    </row>
    <row r="21" spans="1:19" x14ac:dyDescent="0.25">
      <c r="A21" s="3" t="s">
        <v>19</v>
      </c>
      <c r="B21" s="4">
        <f>'[1]Beer Shipments by State'!AC21*31/'[1]US and State Total Population'!B21</f>
        <v>19.251017142715423</v>
      </c>
      <c r="C21" s="4">
        <f>'[1]Beer Shipments by State'!AD21*31/'[1]US and State Total Population'!C21</f>
        <v>18.834254963558344</v>
      </c>
      <c r="D21" s="4">
        <f>'[1]Beer Shipments by State'!AE21*31/'[1]US and State Total Population'!D21</f>
        <v>18.625688740794796</v>
      </c>
      <c r="E21" s="4">
        <f>'[1]Beer Shipments by State'!AF21*31/'[1]US and State Total Population'!E21</f>
        <v>19.351455550276782</v>
      </c>
      <c r="F21" s="4">
        <f>'[1]Beer Shipments by State'!AG21*31/'[1]US and State Total Population'!F21</f>
        <v>19.329340621920334</v>
      </c>
      <c r="G21" s="4">
        <f>'[1]Beer Shipments by State'!AH21*31/'[1]US and State Total Population'!G21</f>
        <v>20.133961434292459</v>
      </c>
      <c r="H21" s="4">
        <f>'[1]Beer Shipments by State'!AI21*31/'[1]US and State Total Population'!H21</f>
        <v>20.363437778184643</v>
      </c>
      <c r="I21" s="4">
        <f>'[1]Beer Shipments by State'!AJ21*31/'[1]US and State Total Population'!I21</f>
        <v>20.132110436797063</v>
      </c>
      <c r="J21" s="4">
        <f>'[1]Beer Shipments by State'!AK21*31/'[1]US and State Total Population'!J21</f>
        <v>20.818868958154304</v>
      </c>
      <c r="K21" s="4">
        <f>'[1]Beer Shipments by State'!AL21*31/'[1]US and State Total Population'!K21</f>
        <v>21.100482824956742</v>
      </c>
      <c r="L21" s="4">
        <f>'[1]Beer Shipments by State'!AM21*31/'[1]US and State Total Population'!L21</f>
        <v>21.045795885135902</v>
      </c>
      <c r="M21" s="4">
        <f>'[1]Beer Shipments by State'!AN21*31/'[1]US and State Total Population'!M21</f>
        <v>20.765119123968244</v>
      </c>
      <c r="N21" s="4">
        <f>'[1]Beer Shipments by State'!AO21*31/'[1]US and State Total Population'!N21</f>
        <v>21.338397791892685</v>
      </c>
      <c r="O21" s="4">
        <f>'[1]Beer Shipments by State'!AP21*31/'[1]US and State Total Population'!O21</f>
        <v>21.021004492720124</v>
      </c>
      <c r="P21" s="4">
        <f>'[1]Beer Shipments by State'!AQ21*31/'[1]US and State Total Population'!P21</f>
        <v>21.00826520866676</v>
      </c>
      <c r="Q21" s="4">
        <f>'[1]Beer Shipments by State'!AR21*31/'[1]US and State Total Population'!Q21</f>
        <v>20.930282911757125</v>
      </c>
      <c r="R21" s="4">
        <f>'[1]Beer Shipments by State'!AS21*31/'[1]US and State Total Population'!R21</f>
        <v>20.392720430666785</v>
      </c>
      <c r="S21" s="4">
        <f>'[1]Beer Shipments by State'!AT21*31/'[1]US and State Total Population'!S21</f>
        <v>19.795240759612227</v>
      </c>
    </row>
    <row r="22" spans="1:19" x14ac:dyDescent="0.25">
      <c r="A22" s="3" t="s">
        <v>20</v>
      </c>
      <c r="B22" s="4">
        <f>'[1]Beer Shipments by State'!AC22*31/'[1]US and State Total Population'!B22</f>
        <v>19.256439187672509</v>
      </c>
      <c r="C22" s="4">
        <f>'[1]Beer Shipments by State'!AD22*31/'[1]US and State Total Population'!C22</f>
        <v>18.781918991662096</v>
      </c>
      <c r="D22" s="4">
        <f>'[1]Beer Shipments by State'!AE22*31/'[1]US and State Total Population'!D22</f>
        <v>18.892526026684287</v>
      </c>
      <c r="E22" s="4">
        <f>'[1]Beer Shipments by State'!AF22*31/'[1]US and State Total Population'!E22</f>
        <v>19.03135186744813</v>
      </c>
      <c r="F22" s="4">
        <f>'[1]Beer Shipments by State'!AG22*31/'[1]US and State Total Population'!F22</f>
        <v>19.137908209736061</v>
      </c>
      <c r="G22" s="4">
        <f>'[1]Beer Shipments by State'!AH22*31/'[1]US and State Total Population'!G22</f>
        <v>19.227523380104742</v>
      </c>
      <c r="H22" s="4">
        <f>'[1]Beer Shipments by State'!AI22*31/'[1]US and State Total Population'!H22</f>
        <v>19.278333425129375</v>
      </c>
      <c r="I22" s="4">
        <f>'[1]Beer Shipments by State'!AJ22*31/'[1]US and State Total Population'!I22</f>
        <v>18.957275426527662</v>
      </c>
      <c r="J22" s="4">
        <f>'[1]Beer Shipments by State'!AK22*31/'[1]US and State Total Population'!J22</f>
        <v>19.449275145996065</v>
      </c>
      <c r="K22" s="4">
        <f>'[1]Beer Shipments by State'!AL22*31/'[1]US and State Total Population'!K22</f>
        <v>18.783807019447217</v>
      </c>
      <c r="L22" s="4">
        <f>'[1]Beer Shipments by State'!AM22*31/'[1]US and State Total Population'!L22</f>
        <v>19.42911597732548</v>
      </c>
      <c r="M22" s="4">
        <f>'[1]Beer Shipments by State'!AN22*31/'[1]US and State Total Population'!M22</f>
        <v>19.017934920371257</v>
      </c>
      <c r="N22" s="4">
        <f>'[1]Beer Shipments by State'!AO22*31/'[1]US and State Total Population'!N22</f>
        <v>19.003323240717808</v>
      </c>
      <c r="O22" s="4">
        <f>'[1]Beer Shipments by State'!AP22*31/'[1]US and State Total Population'!O22</f>
        <v>19.307512933431656</v>
      </c>
      <c r="P22" s="4">
        <f>'[1]Beer Shipments by State'!AQ22*31/'[1]US and State Total Population'!P22</f>
        <v>19.0675576126458</v>
      </c>
      <c r="Q22" s="4">
        <f>'[1]Beer Shipments by State'!AR22*31/'[1]US and State Total Population'!Q22</f>
        <v>18.287325227688747</v>
      </c>
      <c r="R22" s="4">
        <f>'[1]Beer Shipments by State'!AS22*31/'[1]US and State Total Population'!R22</f>
        <v>17.96042830346363</v>
      </c>
      <c r="S22" s="4">
        <f>'[1]Beer Shipments by State'!AT22*31/'[1]US and State Total Population'!S22</f>
        <v>17.156873009349869</v>
      </c>
    </row>
    <row r="23" spans="1:19" x14ac:dyDescent="0.25">
      <c r="A23" s="3" t="s">
        <v>21</v>
      </c>
      <c r="B23" s="4">
        <f>'[1]Beer Shipments by State'!AC23*31/'[1]US and State Total Population'!B23</f>
        <v>26.931684117768427</v>
      </c>
      <c r="C23" s="4">
        <f>'[1]Beer Shipments by State'!AD23*31/'[1]US and State Total Population'!C23</f>
        <v>25.872529533918016</v>
      </c>
      <c r="D23" s="4">
        <f>'[1]Beer Shipments by State'!AE23*31/'[1]US and State Total Population'!D23</f>
        <v>26.231391557436137</v>
      </c>
      <c r="E23" s="4">
        <f>'[1]Beer Shipments by State'!AF23*31/'[1]US and State Total Population'!E23</f>
        <v>26.253191590906365</v>
      </c>
      <c r="F23" s="4">
        <f>'[1]Beer Shipments by State'!AG23*31/'[1]US and State Total Population'!F23</f>
        <v>26.317044805537588</v>
      </c>
      <c r="G23" s="4">
        <f>'[1]Beer Shipments by State'!AH23*31/'[1]US and State Total Population'!G23</f>
        <v>26.988189591533917</v>
      </c>
      <c r="H23" s="4">
        <f>'[1]Beer Shipments by State'!AI23*31/'[1]US and State Total Population'!H23</f>
        <v>26.500605185327238</v>
      </c>
      <c r="I23" s="4">
        <f>'[1]Beer Shipments by State'!AJ23*31/'[1]US and State Total Population'!I23</f>
        <v>26.214329672596261</v>
      </c>
      <c r="J23" s="4">
        <f>'[1]Beer Shipments by State'!AK23*31/'[1]US and State Total Population'!J23</f>
        <v>26.301646841193538</v>
      </c>
      <c r="K23" s="4">
        <f>'[1]Beer Shipments by State'!AL23*31/'[1]US and State Total Population'!K23</f>
        <v>26.293874235300486</v>
      </c>
      <c r="L23" s="4">
        <f>'[1]Beer Shipments by State'!AM23*31/'[1]US and State Total Population'!L23</f>
        <v>25.576571482186328</v>
      </c>
      <c r="M23" s="4">
        <f>'[1]Beer Shipments by State'!AN23*31/'[1]US and State Total Population'!M23</f>
        <v>25.426983637941166</v>
      </c>
      <c r="N23" s="4">
        <f>'[1]Beer Shipments by State'!AO23*31/'[1]US and State Total Population'!N23</f>
        <v>27.856928716281587</v>
      </c>
      <c r="O23" s="4">
        <f>'[1]Beer Shipments by State'!AP23*31/'[1]US and State Total Population'!O23</f>
        <v>27.006952888659523</v>
      </c>
      <c r="P23" s="4">
        <f>'[1]Beer Shipments by State'!AQ23*31/'[1]US and State Total Population'!P23</f>
        <v>27.054966019797586</v>
      </c>
      <c r="Q23" s="4">
        <f>'[1]Beer Shipments by State'!AR23*31/'[1]US and State Total Population'!Q23</f>
        <v>25.719674362708151</v>
      </c>
      <c r="R23" s="4">
        <f>'[1]Beer Shipments by State'!AS23*31/'[1]US and State Total Population'!R23</f>
        <v>24.794819967281363</v>
      </c>
      <c r="S23" s="4">
        <f>'[1]Beer Shipments by State'!AT23*31/'[1]US and State Total Population'!S23</f>
        <v>24.231826222497514</v>
      </c>
    </row>
    <row r="24" spans="1:19" x14ac:dyDescent="0.25">
      <c r="A24" s="3" t="s">
        <v>22</v>
      </c>
      <c r="B24" s="4">
        <f>'[1]Beer Shipments by State'!AC24*31/'[1]US and State Total Population'!B24</f>
        <v>20.202255319628346</v>
      </c>
      <c r="C24" s="4">
        <f>'[1]Beer Shipments by State'!AD24*31/'[1]US and State Total Population'!C24</f>
        <v>21.06209026281082</v>
      </c>
      <c r="D24" s="4">
        <f>'[1]Beer Shipments by State'!AE24*31/'[1]US and State Total Population'!D24</f>
        <v>21.161534273773878</v>
      </c>
      <c r="E24" s="4">
        <f>'[1]Beer Shipments by State'!AF24*31/'[1]US and State Total Population'!E24</f>
        <v>20.828216874114382</v>
      </c>
      <c r="F24" s="4">
        <f>'[1]Beer Shipments by State'!AG24*31/'[1]US and State Total Population'!F24</f>
        <v>20.685771967402811</v>
      </c>
      <c r="G24" s="4">
        <f>'[1]Beer Shipments by State'!AH24*31/'[1]US and State Total Population'!G24</f>
        <v>21.111777001724018</v>
      </c>
      <c r="H24" s="4">
        <f>'[1]Beer Shipments by State'!AI24*31/'[1]US and State Total Population'!H24</f>
        <v>21.429964006611446</v>
      </c>
      <c r="I24" s="4">
        <f>'[1]Beer Shipments by State'!AJ24*31/'[1]US and State Total Population'!I24</f>
        <v>22.019345151218648</v>
      </c>
      <c r="J24" s="4">
        <f>'[1]Beer Shipments by State'!AK24*31/'[1]US and State Total Population'!J24</f>
        <v>22.466934690302836</v>
      </c>
      <c r="K24" s="4">
        <f>'[1]Beer Shipments by State'!AL24*31/'[1]US and State Total Population'!K24</f>
        <v>22.96908708424392</v>
      </c>
      <c r="L24" s="4">
        <f>'[1]Beer Shipments by State'!AM24*31/'[1]US and State Total Population'!L24</f>
        <v>23.408705837737326</v>
      </c>
      <c r="M24" s="4">
        <f>'[1]Beer Shipments by State'!AN24*31/'[1]US and State Total Population'!M24</f>
        <v>23.348622166761757</v>
      </c>
      <c r="N24" s="4">
        <f>'[1]Beer Shipments by State'!AO24*31/'[1]US and State Total Population'!N24</f>
        <v>23.722438335408171</v>
      </c>
      <c r="O24" s="4">
        <f>'[1]Beer Shipments by State'!AP24*31/'[1]US and State Total Population'!O24</f>
        <v>24.57599829101154</v>
      </c>
      <c r="P24" s="4">
        <f>'[1]Beer Shipments by State'!AQ24*31/'[1]US and State Total Population'!P24</f>
        <v>24.502670807075969</v>
      </c>
      <c r="Q24" s="4">
        <f>'[1]Beer Shipments by State'!AR24*31/'[1]US and State Total Population'!Q24</f>
        <v>24.021492815373726</v>
      </c>
      <c r="R24" s="4">
        <f>'[1]Beer Shipments by State'!AS24*31/'[1]US and State Total Population'!R24</f>
        <v>24.49420926638129</v>
      </c>
      <c r="S24" s="4">
        <f>'[1]Beer Shipments by State'!AT24*31/'[1]US and State Total Population'!S24</f>
        <v>25.370522924930679</v>
      </c>
    </row>
    <row r="25" spans="1:19" x14ac:dyDescent="0.25">
      <c r="A25" s="3" t="s">
        <v>23</v>
      </c>
      <c r="B25" s="4">
        <f>'[1]Beer Shipments by State'!AC25*31/'[1]US and State Total Population'!B25</f>
        <v>19.188005518548454</v>
      </c>
      <c r="C25" s="4">
        <f>'[1]Beer Shipments by State'!AD25*31/'[1]US and State Total Population'!C25</f>
        <v>18.816388374592435</v>
      </c>
      <c r="D25" s="4">
        <f>'[1]Beer Shipments by State'!AE25*31/'[1]US and State Total Population'!D25</f>
        <v>18.510792283077457</v>
      </c>
      <c r="E25" s="4">
        <f>'[1]Beer Shipments by State'!AF25*31/'[1]US and State Total Population'!E25</f>
        <v>18.579053339248542</v>
      </c>
      <c r="F25" s="4">
        <f>'[1]Beer Shipments by State'!AG25*31/'[1]US and State Total Population'!F25</f>
        <v>18.630440906114444</v>
      </c>
      <c r="G25" s="4">
        <f>'[1]Beer Shipments by State'!AH25*31/'[1]US and State Total Population'!G25</f>
        <v>18.536705713131333</v>
      </c>
      <c r="H25" s="4">
        <f>'[1]Beer Shipments by State'!AI25*31/'[1]US and State Total Population'!H25</f>
        <v>18.407853683237075</v>
      </c>
      <c r="I25" s="4">
        <f>'[1]Beer Shipments by State'!AJ25*31/'[1]US and State Total Population'!I25</f>
        <v>18.873450492302432</v>
      </c>
      <c r="J25" s="4">
        <f>'[1]Beer Shipments by State'!AK25*31/'[1]US and State Total Population'!J25</f>
        <v>18.957660019336952</v>
      </c>
      <c r="K25" s="4">
        <f>'[1]Beer Shipments by State'!AL25*31/'[1]US and State Total Population'!K25</f>
        <v>18.399789108625665</v>
      </c>
      <c r="L25" s="4">
        <f>'[1]Beer Shipments by State'!AM25*31/'[1]US and State Total Population'!L25</f>
        <v>18.545046957125209</v>
      </c>
      <c r="M25" s="4">
        <f>'[1]Beer Shipments by State'!AN25*31/'[1]US and State Total Population'!M25</f>
        <v>18.417195612201265</v>
      </c>
      <c r="N25" s="4">
        <f>'[1]Beer Shipments by State'!AO25*31/'[1]US and State Total Population'!N25</f>
        <v>18.558246922937144</v>
      </c>
      <c r="O25" s="4">
        <f>'[1]Beer Shipments by State'!AP25*31/'[1]US and State Total Population'!O25</f>
        <v>18.567950470367951</v>
      </c>
      <c r="P25" s="4">
        <f>'[1]Beer Shipments by State'!AQ25*31/'[1]US and State Total Population'!P25</f>
        <v>18.312414210672149</v>
      </c>
      <c r="Q25" s="4">
        <f>'[1]Beer Shipments by State'!AR25*31/'[1]US and State Total Population'!Q25</f>
        <v>17.587344272580751</v>
      </c>
      <c r="R25" s="4">
        <f>'[1]Beer Shipments by State'!AS25*31/'[1]US and State Total Population'!R25</f>
        <v>17.495255237544985</v>
      </c>
      <c r="S25" s="4">
        <f>'[1]Beer Shipments by State'!AT25*31/'[1]US and State Total Population'!S25</f>
        <v>16.918384700000001</v>
      </c>
    </row>
    <row r="26" spans="1:19" x14ac:dyDescent="0.25">
      <c r="A26" s="3" t="s">
        <v>24</v>
      </c>
      <c r="B26" s="4">
        <f>'[1]Beer Shipments by State'!AC26*31/'[1]US and State Total Population'!B26</f>
        <v>21.220825066638053</v>
      </c>
      <c r="C26" s="4">
        <f>'[1]Beer Shipments by State'!AD26*31/'[1]US and State Total Population'!C26</f>
        <v>20.398586489010324</v>
      </c>
      <c r="D26" s="4">
        <f>'[1]Beer Shipments by State'!AE26*31/'[1]US and State Total Population'!D26</f>
        <v>20.563157024322642</v>
      </c>
      <c r="E26" s="4">
        <f>'[1]Beer Shipments by State'!AF26*31/'[1]US and State Total Population'!E26</f>
        <v>20.300867418838695</v>
      </c>
      <c r="F26" s="4">
        <f>'[1]Beer Shipments by State'!AG26*31/'[1]US and State Total Population'!F26</f>
        <v>20.144005951684338</v>
      </c>
      <c r="G26" s="4">
        <f>'[1]Beer Shipments by State'!AH26*31/'[1]US and State Total Population'!G26</f>
        <v>20.131675569404553</v>
      </c>
      <c r="H26" s="4">
        <f>'[1]Beer Shipments by State'!AI26*31/'[1]US and State Total Population'!H26</f>
        <v>20.301492648504546</v>
      </c>
      <c r="I26" s="4">
        <f>'[1]Beer Shipments by State'!AJ26*31/'[1]US and State Total Population'!I26</f>
        <v>20.598594034369402</v>
      </c>
      <c r="J26" s="4">
        <f>'[1]Beer Shipments by State'!AK26*31/'[1]US and State Total Population'!J26</f>
        <v>20.600482695358945</v>
      </c>
      <c r="K26" s="4">
        <f>'[1]Beer Shipments by State'!AL26*31/'[1]US and State Total Population'!K26</f>
        <v>20.078790198977245</v>
      </c>
      <c r="L26" s="4">
        <f>'[1]Beer Shipments by State'!AM26*31/'[1]US and State Total Population'!L26</f>
        <v>20.307898171532855</v>
      </c>
      <c r="M26" s="4">
        <f>'[1]Beer Shipments by State'!AN26*31/'[1]US and State Total Population'!M26</f>
        <v>19.805265277278504</v>
      </c>
      <c r="N26" s="4">
        <f>'[1]Beer Shipments by State'!AO26*31/'[1]US and State Total Population'!N26</f>
        <v>19.894166517677558</v>
      </c>
      <c r="O26" s="4">
        <f>'[1]Beer Shipments by State'!AP26*31/'[1]US and State Total Population'!O26</f>
        <v>20.431703261406497</v>
      </c>
      <c r="P26" s="4">
        <f>'[1]Beer Shipments by State'!AQ26*31/'[1]US and State Total Population'!P26</f>
        <v>20.06416252960349</v>
      </c>
      <c r="Q26" s="4">
        <f>'[1]Beer Shipments by State'!AR26*31/'[1]US and State Total Population'!Q26</f>
        <v>19.171607351203527</v>
      </c>
      <c r="R26" s="4">
        <f>'[1]Beer Shipments by State'!AS26*31/'[1]US and State Total Population'!R26</f>
        <v>19.513012884850212</v>
      </c>
      <c r="S26" s="4">
        <f>'[1]Beer Shipments by State'!AT26*31/'[1]US and State Total Population'!S26</f>
        <v>19.214114603165246</v>
      </c>
    </row>
    <row r="27" spans="1:19" x14ac:dyDescent="0.25">
      <c r="A27" s="3" t="s">
        <v>25</v>
      </c>
      <c r="B27" s="4">
        <f>'[1]Beer Shipments by State'!AC27*31/'[1]US and State Total Population'!B27</f>
        <v>21.606510055443277</v>
      </c>
      <c r="C27" s="4">
        <f>'[1]Beer Shipments by State'!AD27*31/'[1]US and State Total Population'!C27</f>
        <v>21.226546837393272</v>
      </c>
      <c r="D27" s="4">
        <f>'[1]Beer Shipments by State'!AE27*31/'[1]US and State Total Population'!D27</f>
        <v>21.210886449911847</v>
      </c>
      <c r="E27" s="4">
        <f>'[1]Beer Shipments by State'!AF27*31/'[1]US and State Total Population'!E27</f>
        <v>20.661176091346654</v>
      </c>
      <c r="F27" s="4">
        <f>'[1]Beer Shipments by State'!AG27*31/'[1]US and State Total Population'!F27</f>
        <v>21.202075621485179</v>
      </c>
      <c r="G27" s="4">
        <f>'[1]Beer Shipments by State'!AH27*31/'[1]US and State Total Population'!G27</f>
        <v>21.043334543113367</v>
      </c>
      <c r="H27" s="4">
        <f>'[1]Beer Shipments by State'!AI27*31/'[1]US and State Total Population'!H27</f>
        <v>21.055280454952644</v>
      </c>
      <c r="I27" s="4">
        <f>'[1]Beer Shipments by State'!AJ27*31/'[1]US and State Total Population'!I27</f>
        <v>20.747554986380411</v>
      </c>
      <c r="J27" s="4">
        <f>'[1]Beer Shipments by State'!AK27*31/'[1]US and State Total Population'!J27</f>
        <v>21.168633048140521</v>
      </c>
      <c r="K27" s="4">
        <f>'[1]Beer Shipments by State'!AL27*31/'[1]US and State Total Population'!K27</f>
        <v>20.864121282578246</v>
      </c>
      <c r="L27" s="4">
        <f>'[1]Beer Shipments by State'!AM27*31/'[1]US and State Total Population'!L27</f>
        <v>20.727266042171276</v>
      </c>
      <c r="M27" s="4">
        <f>'[1]Beer Shipments by State'!AN27*31/'[1]US and State Total Population'!M27</f>
        <v>20.578610927325208</v>
      </c>
      <c r="N27" s="4">
        <f>'[1]Beer Shipments by State'!AO27*31/'[1]US and State Total Population'!N27</f>
        <v>20.22097222913645</v>
      </c>
      <c r="O27" s="4">
        <f>'[1]Beer Shipments by State'!AP27*31/'[1]US and State Total Population'!O27</f>
        <v>20.139307089998894</v>
      </c>
      <c r="P27" s="4">
        <f>'[1]Beer Shipments by State'!AQ27*31/'[1]US and State Total Population'!P27</f>
        <v>20.383246952892719</v>
      </c>
      <c r="Q27" s="4">
        <f>'[1]Beer Shipments by State'!AR27*31/'[1]US and State Total Population'!Q27</f>
        <v>19.955846534213023</v>
      </c>
      <c r="R27" s="4">
        <f>'[1]Beer Shipments by State'!AS27*31/'[1]US and State Total Population'!R27</f>
        <v>19.780508577587256</v>
      </c>
      <c r="S27" s="4">
        <f>'[1]Beer Shipments by State'!AT27*31/'[1]US and State Total Population'!S27</f>
        <v>19.50333818916976</v>
      </c>
    </row>
    <row r="28" spans="1:19" x14ac:dyDescent="0.25">
      <c r="A28" s="3" t="s">
        <v>26</v>
      </c>
      <c r="B28" s="4">
        <f>'[1]Beer Shipments by State'!AC28*31/'[1]US and State Total Population'!B28</f>
        <v>22.262216683964684</v>
      </c>
      <c r="C28" s="4">
        <f>'[1]Beer Shipments by State'!AD28*31/'[1]US and State Total Population'!C28</f>
        <v>21.844324038985619</v>
      </c>
      <c r="D28" s="4">
        <f>'[1]Beer Shipments by State'!AE28*31/'[1]US and State Total Population'!D28</f>
        <v>22.153230322267294</v>
      </c>
      <c r="E28" s="4">
        <f>'[1]Beer Shipments by State'!AF28*31/'[1]US and State Total Population'!E28</f>
        <v>21.840376916439762</v>
      </c>
      <c r="F28" s="4">
        <f>'[1]Beer Shipments by State'!AG28*31/'[1]US and State Total Population'!F28</f>
        <v>22.466938628980856</v>
      </c>
      <c r="G28" s="4">
        <f>'[1]Beer Shipments by State'!AH28*31/'[1]US and State Total Population'!G28</f>
        <v>22.191156793265431</v>
      </c>
      <c r="H28" s="4">
        <f>'[1]Beer Shipments by State'!AI28*31/'[1]US and State Total Population'!H28</f>
        <v>22.547529717030752</v>
      </c>
      <c r="I28" s="4">
        <f>'[1]Beer Shipments by State'!AJ28*31/'[1]US and State Total Population'!I28</f>
        <v>22.150718166708447</v>
      </c>
      <c r="J28" s="4">
        <f>'[1]Beer Shipments by State'!AK28*31/'[1]US and State Total Population'!J28</f>
        <v>22.532745702654147</v>
      </c>
      <c r="K28" s="4">
        <f>'[1]Beer Shipments by State'!AL28*31/'[1]US and State Total Population'!K28</f>
        <v>22.311946646780815</v>
      </c>
      <c r="L28" s="4">
        <f>'[1]Beer Shipments by State'!AM28*31/'[1]US and State Total Population'!L28</f>
        <v>22.324109906156227</v>
      </c>
      <c r="M28" s="4">
        <f>'[1]Beer Shipments by State'!AN28*31/'[1]US and State Total Population'!M28</f>
        <v>21.372800884348141</v>
      </c>
      <c r="N28" s="4">
        <f>'[1]Beer Shipments by State'!AO28*31/'[1]US and State Total Population'!N28</f>
        <v>21.307513318513571</v>
      </c>
      <c r="O28" s="4">
        <f>'[1]Beer Shipments by State'!AP28*31/'[1]US and State Total Population'!O28</f>
        <v>21.474224083139731</v>
      </c>
      <c r="P28" s="4">
        <f>'[1]Beer Shipments by State'!AQ28*31/'[1]US and State Total Population'!P28</f>
        <v>21.183721266276304</v>
      </c>
      <c r="Q28" s="4">
        <f>'[1]Beer Shipments by State'!AR28*31/'[1]US and State Total Population'!Q28</f>
        <v>20.831034395244853</v>
      </c>
      <c r="R28" s="4">
        <f>'[1]Beer Shipments by State'!AS28*31/'[1]US and State Total Population'!R28</f>
        <v>20.620570975145728</v>
      </c>
      <c r="S28" s="4">
        <f>'[1]Beer Shipments by State'!AT28*31/'[1]US and State Total Population'!S28</f>
        <v>19.941369037979559</v>
      </c>
    </row>
    <row r="29" spans="1:19" x14ac:dyDescent="0.25">
      <c r="A29" s="3" t="s">
        <v>27</v>
      </c>
      <c r="B29" s="4">
        <f>'[1]Beer Shipments by State'!AC29*31/'[1]US and State Total Population'!B29</f>
        <v>24.268310950720569</v>
      </c>
      <c r="C29" s="4">
        <f>'[1]Beer Shipments by State'!AD29*31/'[1]US and State Total Population'!C29</f>
        <v>23.735675308586202</v>
      </c>
      <c r="D29" s="4">
        <f>'[1]Beer Shipments by State'!AE29*31/'[1]US and State Total Population'!D29</f>
        <v>24.037387489833829</v>
      </c>
      <c r="E29" s="4">
        <f>'[1]Beer Shipments by State'!AF29*31/'[1]US and State Total Population'!E29</f>
        <v>24.034922888119716</v>
      </c>
      <c r="F29" s="4">
        <f>'[1]Beer Shipments by State'!AG29*31/'[1]US and State Total Population'!F29</f>
        <v>24.48844316633355</v>
      </c>
      <c r="G29" s="4">
        <f>'[1]Beer Shipments by State'!AH29*31/'[1]US and State Total Population'!G29</f>
        <v>25.400024324637748</v>
      </c>
      <c r="H29" s="4">
        <f>'[1]Beer Shipments by State'!AI29*31/'[1]US and State Total Population'!H29</f>
        <v>25.216079946831314</v>
      </c>
      <c r="I29" s="4">
        <f>'[1]Beer Shipments by State'!AJ29*31/'[1]US and State Total Population'!I29</f>
        <v>24.868259388775776</v>
      </c>
      <c r="J29" s="4">
        <f>'[1]Beer Shipments by State'!AK29*31/'[1]US and State Total Population'!J29</f>
        <v>25.059047317139566</v>
      </c>
      <c r="K29" s="4">
        <f>'[1]Beer Shipments by State'!AL29*31/'[1]US and State Total Population'!K29</f>
        <v>25.016321273484841</v>
      </c>
      <c r="L29" s="4">
        <f>'[1]Beer Shipments by State'!AM29*31/'[1]US and State Total Population'!L29</f>
        <v>24.599626669990997</v>
      </c>
      <c r="M29" s="4">
        <f>'[1]Beer Shipments by State'!AN29*31/'[1]US and State Total Population'!M29</f>
        <v>24.940198117828775</v>
      </c>
      <c r="N29" s="4">
        <f>'[1]Beer Shipments by State'!AO29*31/'[1]US and State Total Population'!N29</f>
        <v>25.447453553389536</v>
      </c>
      <c r="O29" s="4">
        <f>'[1]Beer Shipments by State'!AP29*31/'[1]US and State Total Population'!O29</f>
        <v>25.539616596250301</v>
      </c>
      <c r="P29" s="4">
        <f>'[1]Beer Shipments by State'!AQ29*31/'[1]US and State Total Population'!P29</f>
        <v>25.46322556356953</v>
      </c>
      <c r="Q29" s="4">
        <f>'[1]Beer Shipments by State'!AR29*31/'[1]US and State Total Population'!Q29</f>
        <v>24.771788620238656</v>
      </c>
      <c r="R29" s="4">
        <f>'[1]Beer Shipments by State'!AS29*31/'[1]US and State Total Population'!R29</f>
        <v>24.346357434148775</v>
      </c>
      <c r="S29" s="4">
        <f>'[1]Beer Shipments by State'!AT29*31/'[1]US and State Total Population'!S29</f>
        <v>23.831136132005454</v>
      </c>
    </row>
    <row r="30" spans="1:19" x14ac:dyDescent="0.25">
      <c r="A30" s="3" t="s">
        <v>28</v>
      </c>
      <c r="B30" s="4">
        <f>'[1]Beer Shipments by State'!AC30*31/'[1]US and State Total Population'!B30</f>
        <v>24.007945914891117</v>
      </c>
      <c r="C30" s="4">
        <f>'[1]Beer Shipments by State'!AD30*31/'[1]US and State Total Population'!C30</f>
        <v>23.226556534127198</v>
      </c>
      <c r="D30" s="4">
        <f>'[1]Beer Shipments by State'!AE30*31/'[1]US and State Total Population'!D30</f>
        <v>23.244528038297702</v>
      </c>
      <c r="E30" s="4">
        <f>'[1]Beer Shipments by State'!AF30*31/'[1]US and State Total Population'!E30</f>
        <v>23.115265600025396</v>
      </c>
      <c r="F30" s="4">
        <f>'[1]Beer Shipments by State'!AG30*31/'[1]US and State Total Population'!F30</f>
        <v>23.434892104245652</v>
      </c>
      <c r="G30" s="4">
        <f>'[1]Beer Shipments by State'!AH30*31/'[1]US and State Total Population'!G30</f>
        <v>23.78644100951681</v>
      </c>
      <c r="H30" s="4">
        <f>'[1]Beer Shipments by State'!AI30*31/'[1]US and State Total Population'!H30</f>
        <v>23.965007559935412</v>
      </c>
      <c r="I30" s="4">
        <f>'[1]Beer Shipments by State'!AJ30*31/'[1]US and State Total Population'!I30</f>
        <v>23.855162731474014</v>
      </c>
      <c r="J30" s="4">
        <f>'[1]Beer Shipments by State'!AK30*31/'[1]US and State Total Population'!J30</f>
        <v>24.014836562072901</v>
      </c>
      <c r="K30" s="4">
        <f>'[1]Beer Shipments by State'!AL30*31/'[1]US and State Total Population'!K30</f>
        <v>23.812784154629824</v>
      </c>
      <c r="L30" s="4">
        <f>'[1]Beer Shipments by State'!AM30*31/'[1]US and State Total Population'!L30</f>
        <v>23.927669107467807</v>
      </c>
      <c r="M30" s="4">
        <f>'[1]Beer Shipments by State'!AN30*31/'[1]US and State Total Population'!M30</f>
        <v>23.543182764864401</v>
      </c>
      <c r="N30" s="4">
        <f>'[1]Beer Shipments by State'!AO30*31/'[1]US and State Total Population'!N30</f>
        <v>23.696674528289758</v>
      </c>
      <c r="O30" s="4">
        <f>'[1]Beer Shipments by State'!AP30*31/'[1]US and State Total Population'!O30</f>
        <v>23.90214954786158</v>
      </c>
      <c r="P30" s="4">
        <f>'[1]Beer Shipments by State'!AQ30*31/'[1]US and State Total Population'!P30</f>
        <v>23.758553049467952</v>
      </c>
      <c r="Q30" s="4">
        <f>'[1]Beer Shipments by State'!AR30*31/'[1]US and State Total Population'!Q30</f>
        <v>23.414995874794151</v>
      </c>
      <c r="R30" s="4">
        <f>'[1]Beer Shipments by State'!AS30*31/'[1]US and State Total Population'!R30</f>
        <v>23.105913579589973</v>
      </c>
      <c r="S30" s="4">
        <f>'[1]Beer Shipments by State'!AT30*31/'[1]US and State Total Population'!S30</f>
        <v>22.443855854761178</v>
      </c>
    </row>
    <row r="31" spans="1:19" x14ac:dyDescent="0.25">
      <c r="A31" s="3" t="s">
        <v>29</v>
      </c>
      <c r="B31" s="4">
        <f>'[1]Beer Shipments by State'!AC31*31/'[1]US and State Total Population'!B31</f>
        <v>26.42993430906089</v>
      </c>
      <c r="C31" s="4">
        <f>'[1]Beer Shipments by State'!AD31*31/'[1]US and State Total Population'!C31</f>
        <v>26.304659273312623</v>
      </c>
      <c r="D31" s="4">
        <f>'[1]Beer Shipments by State'!AE31*31/'[1]US and State Total Population'!D31</f>
        <v>26.505903499448241</v>
      </c>
      <c r="E31" s="4">
        <f>'[1]Beer Shipments by State'!AF31*31/'[1]US and State Total Population'!E31</f>
        <v>26.701703067319201</v>
      </c>
      <c r="F31" s="4">
        <f>'[1]Beer Shipments by State'!AG31*31/'[1]US and State Total Population'!F31</f>
        <v>26.997234520091748</v>
      </c>
      <c r="G31" s="4">
        <f>'[1]Beer Shipments by State'!AH31*31/'[1]US and State Total Population'!G31</f>
        <v>27.929866842264182</v>
      </c>
      <c r="H31" s="4">
        <f>'[1]Beer Shipments by State'!AI31*31/'[1]US and State Total Population'!H31</f>
        <v>27.961647678523786</v>
      </c>
      <c r="I31" s="4">
        <f>'[1]Beer Shipments by State'!AJ31*31/'[1]US and State Total Population'!I31</f>
        <v>29.231551662850748</v>
      </c>
      <c r="J31" s="4">
        <f>'[1]Beer Shipments by State'!AK31*31/'[1]US and State Total Population'!J31</f>
        <v>29.128025331397502</v>
      </c>
      <c r="K31" s="4">
        <f>'[1]Beer Shipments by State'!AL31*31/'[1]US and State Total Population'!K31</f>
        <v>30.365364165640749</v>
      </c>
      <c r="L31" s="4">
        <f>'[1]Beer Shipments by State'!AM31*31/'[1]US and State Total Population'!L31</f>
        <v>30.234211790181806</v>
      </c>
      <c r="M31" s="4">
        <f>'[1]Beer Shipments by State'!AN31*31/'[1]US and State Total Population'!M31</f>
        <v>29.869017159580299</v>
      </c>
      <c r="N31" s="4">
        <f>'[1]Beer Shipments by State'!AO31*31/'[1]US and State Total Population'!N31</f>
        <v>31.120819521651114</v>
      </c>
      <c r="O31" s="4">
        <f>'[1]Beer Shipments by State'!AP31*31/'[1]US and State Total Population'!O31</f>
        <v>31.436936543737517</v>
      </c>
      <c r="P31" s="4">
        <f>'[1]Beer Shipments by State'!AQ31*31/'[1]US and State Total Population'!P31</f>
        <v>31.834906055126069</v>
      </c>
      <c r="Q31" s="4">
        <f>'[1]Beer Shipments by State'!AR31*31/'[1]US and State Total Population'!Q31</f>
        <v>31.446118879289919</v>
      </c>
      <c r="R31" s="4">
        <f>'[1]Beer Shipments by State'!AS31*31/'[1]US and State Total Population'!R31</f>
        <v>30.518460259115166</v>
      </c>
      <c r="S31" s="4">
        <f>'[1]Beer Shipments by State'!AT31*31/'[1]US and State Total Population'!S31</f>
        <v>29.803655658598732</v>
      </c>
    </row>
    <row r="32" spans="1:19" x14ac:dyDescent="0.25">
      <c r="A32" s="3" t="s">
        <v>30</v>
      </c>
      <c r="B32" s="4">
        <f>'[1]Beer Shipments by State'!AC32*31/'[1]US and State Total Population'!B32</f>
        <v>24.431852528399229</v>
      </c>
      <c r="C32" s="4">
        <f>'[1]Beer Shipments by State'!AD32*31/'[1]US and State Total Population'!C32</f>
        <v>23.792474556304438</v>
      </c>
      <c r="D32" s="4">
        <f>'[1]Beer Shipments by State'!AE32*31/'[1]US and State Total Population'!D32</f>
        <v>24.050383572119923</v>
      </c>
      <c r="E32" s="4">
        <f>'[1]Beer Shipments by State'!AF32*31/'[1]US and State Total Population'!E32</f>
        <v>23.950700241577117</v>
      </c>
      <c r="F32" s="4">
        <f>'[1]Beer Shipments by State'!AG32*31/'[1]US and State Total Population'!F32</f>
        <v>24.802361812838186</v>
      </c>
      <c r="G32" s="4">
        <f>'[1]Beer Shipments by State'!AH32*31/'[1]US and State Total Population'!G32</f>
        <v>25.3401802243595</v>
      </c>
      <c r="H32" s="4">
        <f>'[1]Beer Shipments by State'!AI32*31/'[1]US and State Total Population'!H32</f>
        <v>25.322919645994556</v>
      </c>
      <c r="I32" s="4">
        <f>'[1]Beer Shipments by State'!AJ32*31/'[1]US and State Total Population'!I32</f>
        <v>25.742955280446875</v>
      </c>
      <c r="J32" s="4">
        <f>'[1]Beer Shipments by State'!AK32*31/'[1]US and State Total Population'!J32</f>
        <v>25.7673085354905</v>
      </c>
      <c r="K32" s="4">
        <f>'[1]Beer Shipments by State'!AL32*31/'[1]US and State Total Population'!K32</f>
        <v>25.417580487312115</v>
      </c>
      <c r="L32" s="4">
        <f>'[1]Beer Shipments by State'!AM32*31/'[1]US and State Total Population'!L32</f>
        <v>25.861359786384909</v>
      </c>
      <c r="M32" s="4">
        <f>'[1]Beer Shipments by State'!AN32*31/'[1]US and State Total Population'!M32</f>
        <v>25.269741512184844</v>
      </c>
      <c r="N32" s="4">
        <f>'[1]Beer Shipments by State'!AO32*31/'[1]US and State Total Population'!N32</f>
        <v>25.446749279312915</v>
      </c>
      <c r="O32" s="4">
        <f>'[1]Beer Shipments by State'!AP32*31/'[1]US and State Total Population'!O32</f>
        <v>25.793054203144095</v>
      </c>
      <c r="P32" s="4">
        <f>'[1]Beer Shipments by State'!AQ32*31/'[1]US and State Total Population'!P32</f>
        <v>26.236999784684816</v>
      </c>
      <c r="Q32" s="4">
        <f>'[1]Beer Shipments by State'!AR32*31/'[1]US and State Total Population'!Q32</f>
        <v>25.530783098698166</v>
      </c>
      <c r="R32" s="4">
        <f>'[1]Beer Shipments by State'!AS32*31/'[1]US and State Total Population'!R32</f>
        <v>25.234026297271164</v>
      </c>
      <c r="S32" s="4">
        <f>'[1]Beer Shipments by State'!AT32*31/'[1]US and State Total Population'!S32</f>
        <v>24.353005928794548</v>
      </c>
    </row>
    <row r="33" spans="1:19" x14ac:dyDescent="0.25">
      <c r="A33" s="3" t="s">
        <v>31</v>
      </c>
      <c r="B33" s="4">
        <f>'[1]Beer Shipments by State'!AC33*31/'[1]US and State Total Population'!B33</f>
        <v>34.238184136842712</v>
      </c>
      <c r="C33" s="4">
        <f>'[1]Beer Shipments by State'!AD33*31/'[1]US and State Total Population'!C33</f>
        <v>33.20705586445942</v>
      </c>
      <c r="D33" s="4">
        <f>'[1]Beer Shipments by State'!AE33*31/'[1]US and State Total Population'!D33</f>
        <v>33.883339334581592</v>
      </c>
      <c r="E33" s="4">
        <f>'[1]Beer Shipments by State'!AF33*31/'[1]US and State Total Population'!E33</f>
        <v>32.699803412950708</v>
      </c>
      <c r="F33" s="4">
        <f>'[1]Beer Shipments by State'!AG33*31/'[1]US and State Total Population'!F33</f>
        <v>31.922711150658511</v>
      </c>
      <c r="G33" s="4">
        <f>'[1]Beer Shipments by State'!AH33*31/'[1]US and State Total Population'!G33</f>
        <v>32.184468744282114</v>
      </c>
      <c r="H33" s="4">
        <f>'[1]Beer Shipments by State'!AI33*31/'[1]US and State Total Population'!H33</f>
        <v>31.738150094834914</v>
      </c>
      <c r="I33" s="4">
        <f>'[1]Beer Shipments by State'!AJ33*31/'[1]US and State Total Population'!I33</f>
        <v>31.713231259428845</v>
      </c>
      <c r="J33" s="4">
        <f>'[1]Beer Shipments by State'!AK33*31/'[1]US and State Total Population'!J33</f>
        <v>30.867995091747908</v>
      </c>
      <c r="K33" s="4">
        <f>'[1]Beer Shipments by State'!AL33*31/'[1]US and State Total Population'!K33</f>
        <v>31.281645633221856</v>
      </c>
      <c r="L33" s="4">
        <f>'[1]Beer Shipments by State'!AM33*31/'[1]US and State Total Population'!L33</f>
        <v>31.094058247539138</v>
      </c>
      <c r="M33" s="4">
        <f>'[1]Beer Shipments by State'!AN33*31/'[1]US and State Total Population'!M33</f>
        <v>30.377080499368979</v>
      </c>
      <c r="N33" s="4">
        <f>'[1]Beer Shipments by State'!AO33*31/'[1]US and State Total Population'!N33</f>
        <v>31.006768753351178</v>
      </c>
      <c r="O33" s="4">
        <f>'[1]Beer Shipments by State'!AP33*31/'[1]US and State Total Population'!O33</f>
        <v>30.380902650543547</v>
      </c>
      <c r="P33" s="4">
        <f>'[1]Beer Shipments by State'!AQ33*31/'[1]US and State Total Population'!P33</f>
        <v>29.816527565344842</v>
      </c>
      <c r="Q33" s="4">
        <f>'[1]Beer Shipments by State'!AR33*31/'[1]US and State Total Population'!Q33</f>
        <v>27.901155986281186</v>
      </c>
      <c r="R33" s="4">
        <f>'[1]Beer Shipments by State'!AS33*31/'[1]US and State Total Population'!R33</f>
        <v>26.908709778875249</v>
      </c>
      <c r="S33" s="4">
        <f>'[1]Beer Shipments by State'!AT33*31/'[1]US and State Total Population'!S33</f>
        <v>26.167334546701774</v>
      </c>
    </row>
    <row r="34" spans="1:19" x14ac:dyDescent="0.25">
      <c r="A34" s="3" t="s">
        <v>32</v>
      </c>
      <c r="B34" s="4">
        <f>'[1]Beer Shipments by State'!AC34*31/'[1]US and State Total Population'!B34</f>
        <v>30.813033013583532</v>
      </c>
      <c r="C34" s="4">
        <f>'[1]Beer Shipments by State'!AD34*31/'[1]US and State Total Population'!C34</f>
        <v>30.744460983049706</v>
      </c>
      <c r="D34" s="4">
        <f>'[1]Beer Shipments by State'!AE34*31/'[1]US and State Total Population'!D34</f>
        <v>30.750330930205436</v>
      </c>
      <c r="E34" s="4">
        <f>'[1]Beer Shipments by State'!AF34*31/'[1]US and State Total Population'!E34</f>
        <v>30.823110326418227</v>
      </c>
      <c r="F34" s="4">
        <f>'[1]Beer Shipments by State'!AG34*31/'[1]US and State Total Population'!F34</f>
        <v>30.669651060583444</v>
      </c>
      <c r="G34" s="4">
        <f>'[1]Beer Shipments by State'!AH34*31/'[1]US and State Total Population'!G34</f>
        <v>31.313065971420951</v>
      </c>
      <c r="H34" s="4">
        <f>'[1]Beer Shipments by State'!AI34*31/'[1]US and State Total Population'!H34</f>
        <v>31.751131323864584</v>
      </c>
      <c r="I34" s="4">
        <f>'[1]Beer Shipments by State'!AJ34*31/'[1]US and State Total Population'!I34</f>
        <v>31.558043171192679</v>
      </c>
      <c r="J34" s="4">
        <f>'[1]Beer Shipments by State'!AK34*31/'[1]US and State Total Population'!J34</f>
        <v>31.373160956039225</v>
      </c>
      <c r="K34" s="4">
        <f>'[1]Beer Shipments by State'!AL34*31/'[1]US and State Total Population'!K34</f>
        <v>31.292399301063021</v>
      </c>
      <c r="L34" s="4">
        <f>'[1]Beer Shipments by State'!AM34*31/'[1]US and State Total Population'!L34</f>
        <v>31.619345481338385</v>
      </c>
      <c r="M34" s="4">
        <f>'[1]Beer Shipments by State'!AN34*31/'[1]US and State Total Population'!M34</f>
        <v>31.303604684244117</v>
      </c>
      <c r="N34" s="4">
        <f>'[1]Beer Shipments by State'!AO34*31/'[1]US and State Total Population'!N34</f>
        <v>31.596729583198353</v>
      </c>
      <c r="O34" s="4">
        <f>'[1]Beer Shipments by State'!AP34*31/'[1]US and State Total Population'!O34</f>
        <v>32.006523879486927</v>
      </c>
      <c r="P34" s="4">
        <f>'[1]Beer Shipments by State'!AQ34*31/'[1]US and State Total Population'!P34</f>
        <v>31.588331589159218</v>
      </c>
      <c r="Q34" s="4">
        <f>'[1]Beer Shipments by State'!AR34*31/'[1]US and State Total Population'!Q34</f>
        <v>31.920609252024235</v>
      </c>
      <c r="R34" s="4">
        <f>'[1]Beer Shipments by State'!AS34*31/'[1]US and State Total Population'!R34</f>
        <v>32.684137629059549</v>
      </c>
      <c r="S34" s="4">
        <f>'[1]Beer Shipments by State'!AT34*31/'[1]US and State Total Population'!S34</f>
        <v>31.893595125459569</v>
      </c>
    </row>
    <row r="35" spans="1:19" x14ac:dyDescent="0.25">
      <c r="A35" s="3" t="s">
        <v>33</v>
      </c>
      <c r="B35" s="4">
        <f>'[1]Beer Shipments by State'!AC35*31/'[1]US and State Total Population'!B35</f>
        <v>18.687861182240859</v>
      </c>
      <c r="C35" s="4">
        <f>'[1]Beer Shipments by State'!AD35*31/'[1]US and State Total Population'!C35</f>
        <v>18.42263376501656</v>
      </c>
      <c r="D35" s="4">
        <f>'[1]Beer Shipments by State'!AE35*31/'[1]US and State Total Population'!D35</f>
        <v>17.928595724254308</v>
      </c>
      <c r="E35" s="4">
        <f>'[1]Beer Shipments by State'!AF35*31/'[1]US and State Total Population'!E35</f>
        <v>17.659817701058351</v>
      </c>
      <c r="F35" s="4">
        <f>'[1]Beer Shipments by State'!AG35*31/'[1]US and State Total Population'!F35</f>
        <v>17.478681780018817</v>
      </c>
      <c r="G35" s="4">
        <f>'[1]Beer Shipments by State'!AH35*31/'[1]US and State Total Population'!G35</f>
        <v>17.271450927270134</v>
      </c>
      <c r="H35" s="4">
        <f>'[1]Beer Shipments by State'!AI35*31/'[1]US and State Total Population'!H35</f>
        <v>17.185623549904975</v>
      </c>
      <c r="I35" s="4">
        <f>'[1]Beer Shipments by State'!AJ35*31/'[1]US and State Total Population'!I35</f>
        <v>17.645973320745803</v>
      </c>
      <c r="J35" s="4">
        <f>'[1]Beer Shipments by State'!AK35*31/'[1]US and State Total Population'!J35</f>
        <v>17.599107448923125</v>
      </c>
      <c r="K35" s="4">
        <f>'[1]Beer Shipments by State'!AL35*31/'[1]US and State Total Population'!K35</f>
        <v>17.093070290429246</v>
      </c>
      <c r="L35" s="4">
        <f>'[1]Beer Shipments by State'!AM35*31/'[1]US and State Total Population'!L35</f>
        <v>17.301596377121761</v>
      </c>
      <c r="M35" s="4">
        <f>'[1]Beer Shipments by State'!AN35*31/'[1]US and State Total Population'!M35</f>
        <v>17.313904304479031</v>
      </c>
      <c r="N35" s="4">
        <f>'[1]Beer Shipments by State'!AO35*31/'[1]US and State Total Population'!N35</f>
        <v>17.534821112152493</v>
      </c>
      <c r="O35" s="4">
        <f>'[1]Beer Shipments by State'!AP35*31/'[1]US and State Total Population'!O35</f>
        <v>17.043568070082422</v>
      </c>
      <c r="P35" s="4">
        <f>'[1]Beer Shipments by State'!AQ35*31/'[1]US and State Total Population'!P35</f>
        <v>17.064981230984372</v>
      </c>
      <c r="Q35" s="4">
        <f>'[1]Beer Shipments by State'!AR35*31/'[1]US and State Total Population'!Q35</f>
        <v>16.620502291122872</v>
      </c>
      <c r="R35" s="4">
        <f>'[1]Beer Shipments by State'!AS35*31/'[1]US and State Total Population'!R35</f>
        <v>16.781208109428707</v>
      </c>
      <c r="S35" s="4">
        <f>'[1]Beer Shipments by State'!AT35*31/'[1]US and State Total Population'!S35</f>
        <v>16.314151345641285</v>
      </c>
    </row>
    <row r="36" spans="1:19" x14ac:dyDescent="0.25">
      <c r="A36" s="3" t="s">
        <v>34</v>
      </c>
      <c r="B36" s="4">
        <f>'[1]Beer Shipments by State'!AC36*31/'[1]US and State Total Population'!B36</f>
        <v>26.840072919725298</v>
      </c>
      <c r="C36" s="4">
        <f>'[1]Beer Shipments by State'!AD36*31/'[1]US and State Total Population'!C36</f>
        <v>26.81817479019341</v>
      </c>
      <c r="D36" s="4">
        <f>'[1]Beer Shipments by State'!AE36*31/'[1]US and State Total Population'!D36</f>
        <v>26.572424309175346</v>
      </c>
      <c r="E36" s="4">
        <f>'[1]Beer Shipments by State'!AF36*31/'[1]US and State Total Population'!E36</f>
        <v>26.298331848691628</v>
      </c>
      <c r="F36" s="4">
        <f>'[1]Beer Shipments by State'!AG36*31/'[1]US and State Total Population'!F36</f>
        <v>25.961672922646649</v>
      </c>
      <c r="G36" s="4">
        <f>'[1]Beer Shipments by State'!AH36*31/'[1]US and State Total Population'!G36</f>
        <v>26.740762310558924</v>
      </c>
      <c r="H36" s="4">
        <f>'[1]Beer Shipments by State'!AI36*31/'[1]US and State Total Population'!H36</f>
        <v>26.827855598713466</v>
      </c>
      <c r="I36" s="4">
        <f>'[1]Beer Shipments by State'!AJ36*31/'[1]US and State Total Population'!I36</f>
        <v>27.1495895161158</v>
      </c>
      <c r="J36" s="4">
        <f>'[1]Beer Shipments by State'!AK36*31/'[1]US and State Total Population'!J36</f>
        <v>27.0210720903241</v>
      </c>
      <c r="K36" s="4">
        <f>'[1]Beer Shipments by State'!AL36*31/'[1]US and State Total Population'!K36</f>
        <v>27.089249518263465</v>
      </c>
      <c r="L36" s="4">
        <f>'[1]Beer Shipments by State'!AM36*31/'[1]US and State Total Population'!L36</f>
        <v>26.394414026399666</v>
      </c>
      <c r="M36" s="4">
        <f>'[1]Beer Shipments by State'!AN36*31/'[1]US and State Total Population'!M36</f>
        <v>25.244920789760389</v>
      </c>
      <c r="N36" s="4">
        <f>'[1]Beer Shipments by State'!AO36*31/'[1]US and State Total Population'!N36</f>
        <v>25.997172091050388</v>
      </c>
      <c r="O36" s="4">
        <f>'[1]Beer Shipments by State'!AP36*31/'[1]US and State Total Population'!O36</f>
        <v>25.543962534145248</v>
      </c>
      <c r="P36" s="4">
        <f>'[1]Beer Shipments by State'!AQ36*31/'[1]US and State Total Population'!P36</f>
        <v>25.966441878372631</v>
      </c>
      <c r="Q36" s="4">
        <f>'[1]Beer Shipments by State'!AR36*31/'[1]US and State Total Population'!Q36</f>
        <v>24.908111994450834</v>
      </c>
      <c r="R36" s="4">
        <f>'[1]Beer Shipments by State'!AS36*31/'[1]US and State Total Population'!R36</f>
        <v>23.776757187526318</v>
      </c>
      <c r="S36" s="4">
        <f>'[1]Beer Shipments by State'!AT36*31/'[1]US and State Total Population'!S36</f>
        <v>23.134724458608268</v>
      </c>
    </row>
    <row r="37" spans="1:19" x14ac:dyDescent="0.25">
      <c r="A37" s="3" t="s">
        <v>35</v>
      </c>
      <c r="B37" s="4">
        <f>'[1]Beer Shipments by State'!AC37*31/'[1]US and State Total Population'!B37</f>
        <v>17.75754157622077</v>
      </c>
      <c r="C37" s="4">
        <f>'[1]Beer Shipments by State'!AD37*31/'[1]US and State Total Population'!C37</f>
        <v>17.471400829967269</v>
      </c>
      <c r="D37" s="4">
        <f>'[1]Beer Shipments by State'!AE37*31/'[1]US and State Total Population'!D37</f>
        <v>17.237046049000295</v>
      </c>
      <c r="E37" s="4">
        <f>'[1]Beer Shipments by State'!AF37*31/'[1]US and State Total Population'!E37</f>
        <v>16.776525890698096</v>
      </c>
      <c r="F37" s="4">
        <f>'[1]Beer Shipments by State'!AG37*31/'[1]US and State Total Population'!F37</f>
        <v>16.82973906992283</v>
      </c>
      <c r="G37" s="4">
        <f>'[1]Beer Shipments by State'!AH37*31/'[1]US and State Total Population'!G37</f>
        <v>16.624393089450809</v>
      </c>
      <c r="H37" s="4">
        <f>'[1]Beer Shipments by State'!AI37*31/'[1]US and State Total Population'!H37</f>
        <v>16.586061405393046</v>
      </c>
      <c r="I37" s="4">
        <f>'[1]Beer Shipments by State'!AJ37*31/'[1]US and State Total Population'!I37</f>
        <v>17.390309101634411</v>
      </c>
      <c r="J37" s="4">
        <f>'[1]Beer Shipments by State'!AK37*31/'[1]US and State Total Population'!J37</f>
        <v>16.998033720926774</v>
      </c>
      <c r="K37" s="4">
        <f>'[1]Beer Shipments by State'!AL37*31/'[1]US and State Total Population'!K37</f>
        <v>16.823129439182622</v>
      </c>
      <c r="L37" s="4">
        <f>'[1]Beer Shipments by State'!AM37*31/'[1]US and State Total Population'!L37</f>
        <v>16.534124365781391</v>
      </c>
      <c r="M37" s="4">
        <f>'[1]Beer Shipments by State'!AN37*31/'[1]US and State Total Population'!M37</f>
        <v>16.671188600180301</v>
      </c>
      <c r="N37" s="4">
        <f>'[1]Beer Shipments by State'!AO37*31/'[1]US and State Total Population'!N37</f>
        <v>16.85163572800122</v>
      </c>
      <c r="O37" s="4">
        <f>'[1]Beer Shipments by State'!AP37*31/'[1]US and State Total Population'!O37</f>
        <v>16.884853077174714</v>
      </c>
      <c r="P37" s="4">
        <f>'[1]Beer Shipments by State'!AQ37*31/'[1]US and State Total Population'!P37</f>
        <v>16.892693408930608</v>
      </c>
      <c r="Q37" s="4">
        <f>'[1]Beer Shipments by State'!AR37*31/'[1]US and State Total Population'!Q37</f>
        <v>16.681783864792447</v>
      </c>
      <c r="R37" s="4">
        <f>'[1]Beer Shipments by State'!AS37*31/'[1]US and State Total Population'!R37</f>
        <v>16.662147497384847</v>
      </c>
      <c r="S37" s="4">
        <f>'[1]Beer Shipments by State'!AT37*31/'[1]US and State Total Population'!S37</f>
        <v>16.311762726819108</v>
      </c>
    </row>
    <row r="38" spans="1:19" x14ac:dyDescent="0.25">
      <c r="A38" s="3" t="s">
        <v>36</v>
      </c>
      <c r="B38" s="4">
        <f>'[1]Beer Shipments by State'!AC38*31/'[1]US and State Total Population'!B38</f>
        <v>20.495407656567789</v>
      </c>
      <c r="C38" s="4">
        <f>'[1]Beer Shipments by State'!AD38*31/'[1]US and State Total Population'!C38</f>
        <v>20.064402858452262</v>
      </c>
      <c r="D38" s="4">
        <f>'[1]Beer Shipments by State'!AE38*31/'[1]US and State Total Population'!D38</f>
        <v>20.588873260655383</v>
      </c>
      <c r="E38" s="4">
        <f>'[1]Beer Shipments by State'!AF38*31/'[1]US and State Total Population'!E38</f>
        <v>20.67058578457781</v>
      </c>
      <c r="F38" s="4">
        <f>'[1]Beer Shipments by State'!AG38*31/'[1]US and State Total Population'!F38</f>
        <v>20.351484373209225</v>
      </c>
      <c r="G38" s="4">
        <f>'[1]Beer Shipments by State'!AH38*31/'[1]US and State Total Population'!G38</f>
        <v>20.806462557179124</v>
      </c>
      <c r="H38" s="4">
        <f>'[1]Beer Shipments by State'!AI38*31/'[1]US and State Total Population'!H38</f>
        <v>21.450214907516241</v>
      </c>
      <c r="I38" s="4">
        <f>'[1]Beer Shipments by State'!AJ38*31/'[1]US and State Total Population'!I38</f>
        <v>21.487182364008007</v>
      </c>
      <c r="J38" s="4">
        <f>'[1]Beer Shipments by State'!AK38*31/'[1]US and State Total Population'!J38</f>
        <v>21.928432297233286</v>
      </c>
      <c r="K38" s="4">
        <f>'[1]Beer Shipments by State'!AL38*31/'[1]US and State Total Population'!K38</f>
        <v>21.246868208702853</v>
      </c>
      <c r="L38" s="4">
        <f>'[1]Beer Shipments by State'!AM38*31/'[1]US and State Total Population'!L38</f>
        <v>21.567272789242629</v>
      </c>
      <c r="M38" s="4">
        <f>'[1]Beer Shipments by State'!AN38*31/'[1]US and State Total Population'!M38</f>
        <v>21.32509920897682</v>
      </c>
      <c r="N38" s="4">
        <f>'[1]Beer Shipments by State'!AO38*31/'[1]US and State Total Population'!N38</f>
        <v>21.518611701009821</v>
      </c>
      <c r="O38" s="4">
        <f>'[1]Beer Shipments by State'!AP38*31/'[1]US and State Total Population'!O38</f>
        <v>20.739185862581309</v>
      </c>
      <c r="P38" s="4">
        <f>'[1]Beer Shipments by State'!AQ38*31/'[1]US and State Total Population'!P38</f>
        <v>20.786023496668008</v>
      </c>
      <c r="Q38" s="4">
        <f>'[1]Beer Shipments by State'!AR38*31/'[1]US and State Total Population'!Q38</f>
        <v>19.961568485443379</v>
      </c>
      <c r="R38" s="4">
        <f>'[1]Beer Shipments by State'!AS38*31/'[1]US and State Total Population'!R38</f>
        <v>20.043734521969331</v>
      </c>
      <c r="S38" s="4">
        <f>'[1]Beer Shipments by State'!AT38*31/'[1]US and State Total Population'!S38</f>
        <v>19.701740283609187</v>
      </c>
    </row>
    <row r="39" spans="1:19" x14ac:dyDescent="0.25">
      <c r="A39" s="3" t="s">
        <v>37</v>
      </c>
      <c r="B39" s="4">
        <f>'[1]Beer Shipments by State'!AC39*31/'[1]US and State Total Population'!B39</f>
        <v>25.55113957109447</v>
      </c>
      <c r="C39" s="4">
        <f>'[1]Beer Shipments by State'!AD39*31/'[1]US and State Total Population'!C39</f>
        <v>25.22642753059435</v>
      </c>
      <c r="D39" s="4">
        <f>'[1]Beer Shipments by State'!AE39*31/'[1]US and State Total Population'!D39</f>
        <v>26.310500598110035</v>
      </c>
      <c r="E39" s="4">
        <f>'[1]Beer Shipments by State'!AF39*31/'[1]US and State Total Population'!E39</f>
        <v>26.074905035430866</v>
      </c>
      <c r="F39" s="4">
        <f>'[1]Beer Shipments by State'!AG39*31/'[1]US and State Total Population'!F39</f>
        <v>26.79282568274618</v>
      </c>
      <c r="G39" s="4">
        <f>'[1]Beer Shipments by State'!AH39*31/'[1]US and State Total Population'!G39</f>
        <v>26.912195250667821</v>
      </c>
      <c r="H39" s="4">
        <f>'[1]Beer Shipments by State'!AI39*31/'[1]US and State Total Population'!H39</f>
        <v>27.683559919710909</v>
      </c>
      <c r="I39" s="4">
        <f>'[1]Beer Shipments by State'!AJ39*31/'[1]US and State Total Population'!I39</f>
        <v>29.8078703449013</v>
      </c>
      <c r="J39" s="4">
        <f>'[1]Beer Shipments by State'!AK39*31/'[1]US and State Total Population'!J39</f>
        <v>30.274276622242986</v>
      </c>
      <c r="K39" s="4">
        <f>'[1]Beer Shipments by State'!AL39*31/'[1]US and State Total Population'!K39</f>
        <v>31.114089301100808</v>
      </c>
      <c r="L39" s="4">
        <f>'[1]Beer Shipments by State'!AM39*31/'[1]US and State Total Population'!L39</f>
        <v>30.394620085633985</v>
      </c>
      <c r="M39" s="4">
        <f>'[1]Beer Shipments by State'!AN39*31/'[1]US and State Total Population'!M39</f>
        <v>31.417821312863847</v>
      </c>
      <c r="N39" s="4">
        <f>'[1]Beer Shipments by State'!AO39*31/'[1]US and State Total Population'!N39</f>
        <v>32.157682663134594</v>
      </c>
      <c r="O39" s="4">
        <f>'[1]Beer Shipments by State'!AP39*31/'[1]US and State Total Population'!O39</f>
        <v>30.581043385838619</v>
      </c>
      <c r="P39" s="4">
        <f>'[1]Beer Shipments by State'!AQ39*31/'[1]US and State Total Population'!P39</f>
        <v>30.366756084747642</v>
      </c>
      <c r="Q39" s="4">
        <f>'[1]Beer Shipments by State'!AR39*31/'[1]US and State Total Population'!Q39</f>
        <v>30.239996691628889</v>
      </c>
      <c r="R39" s="4">
        <f>'[1]Beer Shipments by State'!AS39*31/'[1]US and State Total Population'!R39</f>
        <v>30.177395093473347</v>
      </c>
      <c r="S39" s="4">
        <f>'[1]Beer Shipments by State'!AT39*31/'[1]US and State Total Population'!S39</f>
        <v>30.609475275480456</v>
      </c>
    </row>
    <row r="40" spans="1:19" x14ac:dyDescent="0.25">
      <c r="A40" s="3" t="s">
        <v>38</v>
      </c>
      <c r="B40" s="4">
        <f>'[1]Beer Shipments by State'!AC40*31/'[1]US and State Total Population'!B40</f>
        <v>22.899925792117141</v>
      </c>
      <c r="C40" s="4">
        <f>'[1]Beer Shipments by State'!AD40*31/'[1]US and State Total Population'!C40</f>
        <v>22.701362102933466</v>
      </c>
      <c r="D40" s="4">
        <f>'[1]Beer Shipments by State'!AE40*31/'[1]US and State Total Population'!D40</f>
        <v>23.179130836043285</v>
      </c>
      <c r="E40" s="4">
        <f>'[1]Beer Shipments by State'!AF40*31/'[1]US and State Total Population'!E40</f>
        <v>22.807091590698068</v>
      </c>
      <c r="F40" s="4">
        <f>'[1]Beer Shipments by State'!AG40*31/'[1]US and State Total Population'!F40</f>
        <v>23.434382474670105</v>
      </c>
      <c r="G40" s="4">
        <f>'[1]Beer Shipments by State'!AH40*31/'[1]US and State Total Population'!G40</f>
        <v>23.499211147608204</v>
      </c>
      <c r="H40" s="4">
        <f>'[1]Beer Shipments by State'!AI40*31/'[1]US and State Total Population'!H40</f>
        <v>23.169128346098667</v>
      </c>
      <c r="I40" s="4">
        <f>'[1]Beer Shipments by State'!AJ40*31/'[1]US and State Total Population'!I40</f>
        <v>23.408194922123887</v>
      </c>
      <c r="J40" s="4">
        <f>'[1]Beer Shipments by State'!AK40*31/'[1]US and State Total Population'!J40</f>
        <v>23.587952043112264</v>
      </c>
      <c r="K40" s="4">
        <f>'[1]Beer Shipments by State'!AL40*31/'[1]US and State Total Population'!K40</f>
        <v>23.758630633283133</v>
      </c>
      <c r="L40" s="4">
        <f>'[1]Beer Shipments by State'!AM40*31/'[1]US and State Total Population'!L40</f>
        <v>23.571131738093918</v>
      </c>
      <c r="M40" s="4">
        <f>'[1]Beer Shipments by State'!AN40*31/'[1]US and State Total Population'!M40</f>
        <v>23.2393538046129</v>
      </c>
      <c r="N40" s="4">
        <f>'[1]Beer Shipments by State'!AO40*31/'[1]US and State Total Population'!N40</f>
        <v>23.30704016881953</v>
      </c>
      <c r="O40" s="4">
        <f>'[1]Beer Shipments by State'!AP40*31/'[1]US and State Total Population'!O40</f>
        <v>23.559194698631888</v>
      </c>
      <c r="P40" s="4">
        <f>'[1]Beer Shipments by State'!AQ40*31/'[1]US and State Total Population'!P40</f>
        <v>23.40444927741903</v>
      </c>
      <c r="Q40" s="4">
        <f>'[1]Beer Shipments by State'!AR40*31/'[1]US and State Total Population'!Q40</f>
        <v>22.962067533048103</v>
      </c>
      <c r="R40" s="4">
        <f>'[1]Beer Shipments by State'!AS40*31/'[1]US and State Total Population'!R40</f>
        <v>22.601747979737169</v>
      </c>
      <c r="S40" s="4">
        <f>'[1]Beer Shipments by State'!AT40*31/'[1]US and State Total Population'!S40</f>
        <v>22.17203963830605</v>
      </c>
    </row>
    <row r="41" spans="1:19" x14ac:dyDescent="0.25">
      <c r="A41" s="3" t="s">
        <v>39</v>
      </c>
      <c r="B41" s="4">
        <f>'[1]Beer Shipments by State'!AC41*31/'[1]US and State Total Population'!B41</f>
        <v>20.269674849280999</v>
      </c>
      <c r="C41" s="4">
        <f>'[1]Beer Shipments by State'!AD41*31/'[1]US and State Total Population'!C41</f>
        <v>19.788319839623142</v>
      </c>
      <c r="D41" s="4">
        <f>'[1]Beer Shipments by State'!AE41*31/'[1]US and State Total Population'!D41</f>
        <v>19.660684362789581</v>
      </c>
      <c r="E41" s="4">
        <f>'[1]Beer Shipments by State'!AF41*31/'[1]US and State Total Population'!E41</f>
        <v>19.752660382689523</v>
      </c>
      <c r="F41" s="4">
        <f>'[1]Beer Shipments by State'!AG41*31/'[1]US and State Total Population'!F41</f>
        <v>20.03550135469521</v>
      </c>
      <c r="G41" s="4">
        <f>'[1]Beer Shipments by State'!AH41*31/'[1]US and State Total Population'!G41</f>
        <v>20.431553552990316</v>
      </c>
      <c r="H41" s="4">
        <f>'[1]Beer Shipments by State'!AI41*31/'[1]US and State Total Population'!H41</f>
        <v>19.869241697914305</v>
      </c>
      <c r="I41" s="4">
        <f>'[1]Beer Shipments by State'!AJ41*31/'[1]US and State Total Population'!I41</f>
        <v>20.32520651027448</v>
      </c>
      <c r="J41" s="4">
        <f>'[1]Beer Shipments by State'!AK41*31/'[1]US and State Total Population'!J41</f>
        <v>19.649008913718443</v>
      </c>
      <c r="K41" s="4">
        <f>'[1]Beer Shipments by State'!AL41*31/'[1]US and State Total Population'!K41</f>
        <v>20.009621866137213</v>
      </c>
      <c r="L41" s="4">
        <f>'[1]Beer Shipments by State'!AM41*31/'[1]US and State Total Population'!L41</f>
        <v>20.145647610771917</v>
      </c>
      <c r="M41" s="4">
        <f>'[1]Beer Shipments by State'!AN41*31/'[1]US and State Total Population'!M41</f>
        <v>19.919044983168916</v>
      </c>
      <c r="N41" s="4">
        <f>'[1]Beer Shipments by State'!AO41*31/'[1]US and State Total Population'!N41</f>
        <v>20.497235808540715</v>
      </c>
      <c r="O41" s="4">
        <f>'[1]Beer Shipments by State'!AP41*31/'[1]US and State Total Population'!O41</f>
        <v>20.667370121755596</v>
      </c>
      <c r="P41" s="4">
        <f>'[1]Beer Shipments by State'!AQ41*31/'[1]US and State Total Population'!P41</f>
        <v>21.23309612719623</v>
      </c>
      <c r="Q41" s="4">
        <f>'[1]Beer Shipments by State'!AR41*31/'[1]US and State Total Population'!Q41</f>
        <v>20.766287372177548</v>
      </c>
      <c r="R41" s="4">
        <f>'[1]Beer Shipments by State'!AS41*31/'[1]US and State Total Population'!R41</f>
        <v>20.478605626932914</v>
      </c>
      <c r="S41" s="4">
        <f>'[1]Beer Shipments by State'!AT41*31/'[1]US and State Total Population'!S41</f>
        <v>20.181227326380743</v>
      </c>
    </row>
    <row r="42" spans="1:19" x14ac:dyDescent="0.25">
      <c r="A42" s="3" t="s">
        <v>40</v>
      </c>
      <c r="B42" s="4">
        <f>'[1]Beer Shipments by State'!AC42*31/'[1]US and State Total Population'!B42</f>
        <v>21.90538320372772</v>
      </c>
      <c r="C42" s="4">
        <f>'[1]Beer Shipments by State'!AD42*31/'[1]US and State Total Population'!C42</f>
        <v>21.717821960959927</v>
      </c>
      <c r="D42" s="4">
        <f>'[1]Beer Shipments by State'!AE42*31/'[1]US and State Total Population'!D42</f>
        <v>21.982602073042777</v>
      </c>
      <c r="E42" s="4">
        <f>'[1]Beer Shipments by State'!AF42*31/'[1]US and State Total Population'!E42</f>
        <v>21.408914417836097</v>
      </c>
      <c r="F42" s="4">
        <f>'[1]Beer Shipments by State'!AG42*31/'[1]US and State Total Population'!F42</f>
        <v>21.634436198731137</v>
      </c>
      <c r="G42" s="4">
        <f>'[1]Beer Shipments by State'!AH42*31/'[1]US and State Total Population'!G42</f>
        <v>21.775613365111532</v>
      </c>
      <c r="H42" s="4">
        <f>'[1]Beer Shipments by State'!AI42*31/'[1]US and State Total Population'!H42</f>
        <v>21.609456667603272</v>
      </c>
      <c r="I42" s="4">
        <f>'[1]Beer Shipments by State'!AJ42*31/'[1]US and State Total Population'!I42</f>
        <v>22.059943827152669</v>
      </c>
      <c r="J42" s="4">
        <f>'[1]Beer Shipments by State'!AK42*31/'[1]US and State Total Population'!J42</f>
        <v>22.036627532488797</v>
      </c>
      <c r="K42" s="4">
        <f>'[1]Beer Shipments by State'!AL42*31/'[1]US and State Total Population'!K42</f>
        <v>22.134727032340933</v>
      </c>
      <c r="L42" s="4">
        <f>'[1]Beer Shipments by State'!AM42*31/'[1]US and State Total Population'!L42</f>
        <v>22.173615392272712</v>
      </c>
      <c r="M42" s="4">
        <f>'[1]Beer Shipments by State'!AN42*31/'[1]US and State Total Population'!M42</f>
        <v>22.746357489731331</v>
      </c>
      <c r="N42" s="4">
        <f>'[1]Beer Shipments by State'!AO42*31/'[1]US and State Total Population'!N42</f>
        <v>23.23977370083087</v>
      </c>
      <c r="O42" s="4">
        <f>'[1]Beer Shipments by State'!AP42*31/'[1]US and State Total Population'!O42</f>
        <v>23.722958028391542</v>
      </c>
      <c r="P42" s="4">
        <f>'[1]Beer Shipments by State'!AQ42*31/'[1]US and State Total Population'!P42</f>
        <v>23.098899967282836</v>
      </c>
      <c r="Q42" s="4">
        <f>'[1]Beer Shipments by State'!AR42*31/'[1]US and State Total Population'!Q42</f>
        <v>23.447485516866777</v>
      </c>
      <c r="R42" s="4">
        <f>'[1]Beer Shipments by State'!AS42*31/'[1]US and State Total Population'!R42</f>
        <v>22.645163046553623</v>
      </c>
      <c r="S42" s="4">
        <f>'[1]Beer Shipments by State'!AT42*31/'[1]US and State Total Population'!S42</f>
        <v>22.249401213159484</v>
      </c>
    </row>
    <row r="43" spans="1:19" x14ac:dyDescent="0.25">
      <c r="A43" s="3" t="s">
        <v>41</v>
      </c>
      <c r="B43" s="4">
        <f>'[1]Beer Shipments by State'!AC43*31/'[1]US and State Total Population'!B43</f>
        <v>23.144793832016145</v>
      </c>
      <c r="C43" s="4">
        <f>'[1]Beer Shipments by State'!AD43*31/'[1]US and State Total Population'!C43</f>
        <v>22.117222885651508</v>
      </c>
      <c r="D43" s="4">
        <f>'[1]Beer Shipments by State'!AE43*31/'[1]US and State Total Population'!D43</f>
        <v>22.056626491432731</v>
      </c>
      <c r="E43" s="4">
        <f>'[1]Beer Shipments by State'!AF43*31/'[1]US and State Total Population'!E43</f>
        <v>21.742789676061477</v>
      </c>
      <c r="F43" s="4">
        <f>'[1]Beer Shipments by State'!AG43*31/'[1]US and State Total Population'!F43</f>
        <v>21.969761398149483</v>
      </c>
      <c r="G43" s="4">
        <f>'[1]Beer Shipments by State'!AH43*31/'[1]US and State Total Population'!G43</f>
        <v>21.84696291240769</v>
      </c>
      <c r="H43" s="4">
        <f>'[1]Beer Shipments by State'!AI43*31/'[1]US and State Total Population'!H43</f>
        <v>21.978421968636489</v>
      </c>
      <c r="I43" s="4">
        <f>'[1]Beer Shipments by State'!AJ43*31/'[1]US and State Total Population'!I43</f>
        <v>22.355937577383962</v>
      </c>
      <c r="J43" s="4">
        <f>'[1]Beer Shipments by State'!AK43*31/'[1]US and State Total Population'!J43</f>
        <v>22.625577875845359</v>
      </c>
      <c r="K43" s="4">
        <f>'[1]Beer Shipments by State'!AL43*31/'[1]US and State Total Population'!K43</f>
        <v>21.773076448830686</v>
      </c>
      <c r="L43" s="4">
        <f>'[1]Beer Shipments by State'!AM43*31/'[1]US and State Total Population'!L43</f>
        <v>21.616488075405666</v>
      </c>
      <c r="M43" s="4">
        <f>'[1]Beer Shipments by State'!AN43*31/'[1]US and State Total Population'!M43</f>
        <v>21.531891202943783</v>
      </c>
      <c r="N43" s="4">
        <f>'[1]Beer Shipments by State'!AO43*31/'[1]US and State Total Population'!N43</f>
        <v>21.721651828798827</v>
      </c>
      <c r="O43" s="4">
        <f>'[1]Beer Shipments by State'!AP43*31/'[1]US and State Total Population'!O43</f>
        <v>22.730231887762798</v>
      </c>
      <c r="P43" s="4">
        <f>'[1]Beer Shipments by State'!AQ43*31/'[1]US and State Total Population'!P43</f>
        <v>22.321322125557561</v>
      </c>
      <c r="Q43" s="4">
        <f>'[1]Beer Shipments by State'!AR43*31/'[1]US and State Total Population'!Q43</f>
        <v>21.534910450369928</v>
      </c>
      <c r="R43" s="4">
        <f>'[1]Beer Shipments by State'!AS43*31/'[1]US and State Total Population'!R43</f>
        <v>21.692994300751391</v>
      </c>
      <c r="S43" s="4">
        <f>'[1]Beer Shipments by State'!AT43*31/'[1]US and State Total Population'!S43</f>
        <v>21.496865338650672</v>
      </c>
    </row>
    <row r="44" spans="1:19" x14ac:dyDescent="0.25">
      <c r="A44" s="3" t="s">
        <v>42</v>
      </c>
      <c r="B44" s="4">
        <f>'[1]Beer Shipments by State'!AC44*31/'[1]US and State Total Population'!B44</f>
        <v>22.186652033544629</v>
      </c>
      <c r="C44" s="4">
        <f>'[1]Beer Shipments by State'!AD44*31/'[1]US and State Total Population'!C44</f>
        <v>21.569708810798797</v>
      </c>
      <c r="D44" s="4">
        <f>'[1]Beer Shipments by State'!AE44*31/'[1]US and State Total Population'!D44</f>
        <v>21.009119466976461</v>
      </c>
      <c r="E44" s="4">
        <f>'[1]Beer Shipments by State'!AF44*31/'[1]US and State Total Population'!E44</f>
        <v>22.040547011614535</v>
      </c>
      <c r="F44" s="4">
        <f>'[1]Beer Shipments by State'!AG44*31/'[1]US and State Total Population'!F44</f>
        <v>20.725420523587626</v>
      </c>
      <c r="G44" s="4">
        <f>'[1]Beer Shipments by State'!AH44*31/'[1]US and State Total Population'!G44</f>
        <v>20.765997181858552</v>
      </c>
      <c r="H44" s="4">
        <f>'[1]Beer Shipments by State'!AI44*31/'[1]US and State Total Population'!H44</f>
        <v>20.859048752052153</v>
      </c>
      <c r="I44" s="4">
        <f>'[1]Beer Shipments by State'!AJ44*31/'[1]US and State Total Population'!I44</f>
        <v>21.418980875466062</v>
      </c>
      <c r="J44" s="4">
        <f>'[1]Beer Shipments by State'!AK44*31/'[1]US and State Total Population'!J44</f>
        <v>21.288865101783689</v>
      </c>
      <c r="K44" s="4">
        <f>'[1]Beer Shipments by State'!AL44*31/'[1]US and State Total Population'!K44</f>
        <v>20.858002372673628</v>
      </c>
      <c r="L44" s="4">
        <f>'[1]Beer Shipments by State'!AM44*31/'[1]US and State Total Population'!L44</f>
        <v>20.720178564926545</v>
      </c>
      <c r="M44" s="4">
        <f>'[1]Beer Shipments by State'!AN44*31/'[1]US and State Total Population'!M44</f>
        <v>20.102001880802941</v>
      </c>
      <c r="N44" s="4">
        <f>'[1]Beer Shipments by State'!AO44*31/'[1]US and State Total Population'!N44</f>
        <v>20.183355930314796</v>
      </c>
      <c r="O44" s="4">
        <f>'[1]Beer Shipments by State'!AP44*31/'[1]US and State Total Population'!O44</f>
        <v>20.191030493687428</v>
      </c>
      <c r="P44" s="4">
        <f>'[1]Beer Shipments by State'!AQ44*31/'[1]US and State Total Population'!P44</f>
        <v>20.27206258541209</v>
      </c>
      <c r="Q44" s="4">
        <f>'[1]Beer Shipments by State'!AR44*31/'[1]US and State Total Population'!Q44</f>
        <v>19.608391610781908</v>
      </c>
      <c r="R44" s="4">
        <f>'[1]Beer Shipments by State'!AS44*31/'[1]US and State Total Population'!R44</f>
        <v>20.192101875054828</v>
      </c>
      <c r="S44" s="4">
        <f>'[1]Beer Shipments by State'!AT44*31/'[1]US and State Total Population'!S44</f>
        <v>19.65086918736797</v>
      </c>
    </row>
    <row r="45" spans="1:19" x14ac:dyDescent="0.25">
      <c r="A45" s="3" t="s">
        <v>43</v>
      </c>
      <c r="B45" s="4">
        <f>'[1]Beer Shipments by State'!AC45*31/'[1]US and State Total Population'!B45</f>
        <v>24.451819872472505</v>
      </c>
      <c r="C45" s="4">
        <f>'[1]Beer Shipments by State'!AD45*31/'[1]US and State Total Population'!C45</f>
        <v>24.435156547195714</v>
      </c>
      <c r="D45" s="4">
        <f>'[1]Beer Shipments by State'!AE45*31/'[1]US and State Total Population'!D45</f>
        <v>24.728244823771139</v>
      </c>
      <c r="E45" s="4">
        <f>'[1]Beer Shipments by State'!AF45*31/'[1]US and State Total Population'!E45</f>
        <v>24.925930954147685</v>
      </c>
      <c r="F45" s="4">
        <f>'[1]Beer Shipments by State'!AG45*31/'[1]US and State Total Population'!F45</f>
        <v>25.328028301441481</v>
      </c>
      <c r="G45" s="4">
        <f>'[1]Beer Shipments by State'!AH45*31/'[1]US and State Total Population'!G45</f>
        <v>25.607471490801025</v>
      </c>
      <c r="H45" s="4">
        <f>'[1]Beer Shipments by State'!AI45*31/'[1]US and State Total Population'!H45</f>
        <v>25.877652112792276</v>
      </c>
      <c r="I45" s="4">
        <f>'[1]Beer Shipments by State'!AJ45*31/'[1]US and State Total Population'!I45</f>
        <v>25.909844149602989</v>
      </c>
      <c r="J45" s="4">
        <f>'[1]Beer Shipments by State'!AK45*31/'[1]US and State Total Population'!J45</f>
        <v>26.197967632576677</v>
      </c>
      <c r="K45" s="4">
        <f>'[1]Beer Shipments by State'!AL45*31/'[1]US and State Total Population'!K45</f>
        <v>25.777695141793487</v>
      </c>
      <c r="L45" s="4">
        <f>'[1]Beer Shipments by State'!AM45*31/'[1]US and State Total Population'!L45</f>
        <v>26.373375657881823</v>
      </c>
      <c r="M45" s="4">
        <f>'[1]Beer Shipments by State'!AN45*31/'[1]US and State Total Population'!M45</f>
        <v>25.622499315551472</v>
      </c>
      <c r="N45" s="4">
        <f>'[1]Beer Shipments by State'!AO45*31/'[1]US and State Total Population'!N45</f>
        <v>26.445547061401086</v>
      </c>
      <c r="O45" s="4">
        <f>'[1]Beer Shipments by State'!AP45*31/'[1]US and State Total Population'!O45</f>
        <v>25.73267516280039</v>
      </c>
      <c r="P45" s="4">
        <f>'[1]Beer Shipments by State'!AQ45*31/'[1]US and State Total Population'!P45</f>
        <v>25.786925071988932</v>
      </c>
      <c r="Q45" s="4">
        <f>'[1]Beer Shipments by State'!AR45*31/'[1]US and State Total Population'!Q45</f>
        <v>25.045281422733446</v>
      </c>
      <c r="R45" s="4">
        <f>'[1]Beer Shipments by State'!AS45*31/'[1]US and State Total Population'!R45</f>
        <v>24.398584467041047</v>
      </c>
      <c r="S45" s="4">
        <f>'[1]Beer Shipments by State'!AT45*31/'[1]US and State Total Population'!S45</f>
        <v>24.239669843453882</v>
      </c>
    </row>
    <row r="46" spans="1:19" x14ac:dyDescent="0.25">
      <c r="A46" s="3" t="s">
        <v>44</v>
      </c>
      <c r="B46" s="4">
        <f>'[1]Beer Shipments by State'!AC46*31/'[1]US and State Total Population'!B46</f>
        <v>23.988253807523364</v>
      </c>
      <c r="C46" s="4">
        <f>'[1]Beer Shipments by State'!AD46*31/'[1]US and State Total Population'!C46</f>
        <v>23.401707490598639</v>
      </c>
      <c r="D46" s="4">
        <f>'[1]Beer Shipments by State'!AE46*31/'[1]US and State Total Population'!D46</f>
        <v>23.967734329633139</v>
      </c>
      <c r="E46" s="4">
        <f>'[1]Beer Shipments by State'!AF46*31/'[1]US and State Total Population'!E46</f>
        <v>23.884757660002446</v>
      </c>
      <c r="F46" s="4">
        <f>'[1]Beer Shipments by State'!AG46*31/'[1]US and State Total Population'!F46</f>
        <v>25.005248921665608</v>
      </c>
      <c r="G46" s="4">
        <f>'[1]Beer Shipments by State'!AH46*31/'[1]US and State Total Population'!G46</f>
        <v>25.259060356177674</v>
      </c>
      <c r="H46" s="4">
        <f>'[1]Beer Shipments by State'!AI46*31/'[1]US and State Total Population'!H46</f>
        <v>25.605274615334736</v>
      </c>
      <c r="I46" s="4">
        <f>'[1]Beer Shipments by State'!AJ46*31/'[1]US and State Total Population'!I46</f>
        <v>25.965056247157985</v>
      </c>
      <c r="J46" s="4">
        <f>'[1]Beer Shipments by State'!AK46*31/'[1]US and State Total Population'!J46</f>
        <v>26.718778431133149</v>
      </c>
      <c r="K46" s="4">
        <f>'[1]Beer Shipments by State'!AL46*31/'[1]US and State Total Population'!K46</f>
        <v>26.780625456826368</v>
      </c>
      <c r="L46" s="4">
        <f>'[1]Beer Shipments by State'!AM46*31/'[1]US and State Total Population'!L46</f>
        <v>27.327527997941925</v>
      </c>
      <c r="M46" s="4">
        <f>'[1]Beer Shipments by State'!AN46*31/'[1]US and State Total Population'!M46</f>
        <v>26.927546370851321</v>
      </c>
      <c r="N46" s="4">
        <f>'[1]Beer Shipments by State'!AO46*31/'[1]US and State Total Population'!N46</f>
        <v>27.174591810815617</v>
      </c>
      <c r="O46" s="4">
        <f>'[1]Beer Shipments by State'!AP46*31/'[1]US and State Total Population'!O46</f>
        <v>27.465216457057966</v>
      </c>
      <c r="P46" s="4">
        <f>'[1]Beer Shipments by State'!AQ46*31/'[1]US and State Total Population'!P46</f>
        <v>27.397173227902712</v>
      </c>
      <c r="Q46" s="4">
        <f>'[1]Beer Shipments by State'!AR46*31/'[1]US and State Total Population'!Q46</f>
        <v>27.470995515661947</v>
      </c>
      <c r="R46" s="4">
        <f>'[1]Beer Shipments by State'!AS46*31/'[1]US and State Total Population'!R46</f>
        <v>27.408464171420277</v>
      </c>
      <c r="S46" s="4">
        <f>'[1]Beer Shipments by State'!AT46*31/'[1]US and State Total Population'!S46</f>
        <v>26.865402631861329</v>
      </c>
    </row>
    <row r="47" spans="1:19" x14ac:dyDescent="0.25">
      <c r="A47" s="3" t="s">
        <v>45</v>
      </c>
      <c r="B47" s="4">
        <f>'[1]Beer Shipments by State'!AC47*31/'[1]US and State Total Population'!B47</f>
        <v>21.224191321774242</v>
      </c>
      <c r="C47" s="4">
        <f>'[1]Beer Shipments by State'!AD47*31/'[1]US and State Total Population'!C47</f>
        <v>21.069498863887233</v>
      </c>
      <c r="D47" s="4">
        <f>'[1]Beer Shipments by State'!AE47*31/'[1]US and State Total Population'!D47</f>
        <v>21.13257676387386</v>
      </c>
      <c r="E47" s="4">
        <f>'[1]Beer Shipments by State'!AF47*31/'[1]US and State Total Population'!E47</f>
        <v>20.830001201985805</v>
      </c>
      <c r="F47" s="4">
        <f>'[1]Beer Shipments by State'!AG47*31/'[1]US and State Total Population'!F47</f>
        <v>21.404136052760794</v>
      </c>
      <c r="G47" s="4">
        <f>'[1]Beer Shipments by State'!AH47*31/'[1]US and State Total Population'!G47</f>
        <v>21.730995019069979</v>
      </c>
      <c r="H47" s="4">
        <f>'[1]Beer Shipments by State'!AI47*31/'[1]US and State Total Population'!H47</f>
        <v>21.749699198364958</v>
      </c>
      <c r="I47" s="4">
        <f>'[1]Beer Shipments by State'!AJ47*31/'[1]US and State Total Population'!I47</f>
        <v>20.972756916358868</v>
      </c>
      <c r="J47" s="4">
        <f>'[1]Beer Shipments by State'!AK47*31/'[1]US and State Total Population'!J47</f>
        <v>21.30296099752151</v>
      </c>
      <c r="K47" s="4">
        <f>'[1]Beer Shipments by State'!AL47*31/'[1]US and State Total Population'!K47</f>
        <v>21.341505168201802</v>
      </c>
      <c r="L47" s="4">
        <f>'[1]Beer Shipments by State'!AM47*31/'[1]US and State Total Population'!L47</f>
        <v>21.805961536452351</v>
      </c>
      <c r="M47" s="4">
        <f>'[1]Beer Shipments by State'!AN47*31/'[1]US and State Total Population'!M47</f>
        <v>21.010822330302958</v>
      </c>
      <c r="N47" s="4">
        <f>'[1]Beer Shipments by State'!AO47*31/'[1]US and State Total Population'!N47</f>
        <v>21.103167377236034</v>
      </c>
      <c r="O47" s="4">
        <f>'[1]Beer Shipments by State'!AP47*31/'[1]US and State Total Population'!O47</f>
        <v>21.148114390983771</v>
      </c>
      <c r="P47" s="4">
        <f>'[1]Beer Shipments by State'!AQ47*31/'[1]US and State Total Population'!P47</f>
        <v>20.523534787984687</v>
      </c>
      <c r="Q47" s="4">
        <f>'[1]Beer Shipments by State'!AR47*31/'[1]US and State Total Population'!Q47</f>
        <v>19.693025998361197</v>
      </c>
      <c r="R47" s="4">
        <f>'[1]Beer Shipments by State'!AS47*31/'[1]US and State Total Population'!R47</f>
        <v>19.14756131608959</v>
      </c>
      <c r="S47" s="4">
        <f>'[1]Beer Shipments by State'!AT47*31/'[1]US and State Total Population'!S47</f>
        <v>18.703773394921388</v>
      </c>
    </row>
    <row r="48" spans="1:19" x14ac:dyDescent="0.25">
      <c r="A48" s="3" t="s">
        <v>46</v>
      </c>
      <c r="B48" s="4">
        <f>'[1]Beer Shipments by State'!AC48*31/'[1]US and State Total Population'!B48</f>
        <v>28.000115438097545</v>
      </c>
      <c r="C48" s="4">
        <f>'[1]Beer Shipments by State'!AD48*31/'[1]US and State Total Population'!C48</f>
        <v>26.789935739965149</v>
      </c>
      <c r="D48" s="4">
        <f>'[1]Beer Shipments by State'!AE48*31/'[1]US and State Total Population'!D48</f>
        <v>26.847940796496772</v>
      </c>
      <c r="E48" s="4">
        <f>'[1]Beer Shipments by State'!AF48*31/'[1]US and State Total Population'!E48</f>
        <v>26.608545192055427</v>
      </c>
      <c r="F48" s="4">
        <f>'[1]Beer Shipments by State'!AG48*31/'[1]US and State Total Population'!F48</f>
        <v>26.371548330993512</v>
      </c>
      <c r="G48" s="4">
        <f>'[1]Beer Shipments by State'!AH48*31/'[1]US and State Total Population'!G48</f>
        <v>27.114017118213543</v>
      </c>
      <c r="H48" s="4">
        <f>'[1]Beer Shipments by State'!AI48*31/'[1]US and State Total Population'!H48</f>
        <v>26.590466774903469</v>
      </c>
      <c r="I48" s="4">
        <f>'[1]Beer Shipments by State'!AJ48*31/'[1]US and State Total Population'!I48</f>
        <v>26.317753439497874</v>
      </c>
      <c r="J48" s="4">
        <f>'[1]Beer Shipments by State'!AK48*31/'[1]US and State Total Population'!J48</f>
        <v>26.048010083360058</v>
      </c>
      <c r="K48" s="4">
        <f>'[1]Beer Shipments by State'!AL48*31/'[1]US and State Total Population'!K48</f>
        <v>25.779440273818214</v>
      </c>
      <c r="L48" s="4">
        <f>'[1]Beer Shipments by State'!AM48*31/'[1]US and State Total Population'!L48</f>
        <v>25.419052065553608</v>
      </c>
      <c r="M48" s="4">
        <f>'[1]Beer Shipments by State'!AN48*31/'[1]US and State Total Population'!M48</f>
        <v>24.890478287614702</v>
      </c>
      <c r="N48" s="4">
        <f>'[1]Beer Shipments by State'!AO48*31/'[1]US and State Total Population'!N48</f>
        <v>24.898078842636966</v>
      </c>
      <c r="O48" s="4">
        <f>'[1]Beer Shipments by State'!AP48*31/'[1]US and State Total Population'!O48</f>
        <v>24.602551008596414</v>
      </c>
      <c r="P48" s="4">
        <f>'[1]Beer Shipments by State'!AQ48*31/'[1]US and State Total Population'!P48</f>
        <v>25.29567503956719</v>
      </c>
      <c r="Q48" s="4">
        <f>'[1]Beer Shipments by State'!AR48*31/'[1]US and State Total Population'!Q48</f>
        <v>24.566824018204596</v>
      </c>
      <c r="R48" s="4">
        <f>'[1]Beer Shipments by State'!AS48*31/'[1]US and State Total Population'!R48</f>
        <v>23.887466789799188</v>
      </c>
      <c r="S48" s="4">
        <f>'[1]Beer Shipments by State'!AT48*31/'[1]US and State Total Population'!S48</f>
        <v>23.594502445806469</v>
      </c>
    </row>
    <row r="49" spans="1:19" x14ac:dyDescent="0.25">
      <c r="A49" s="3" t="s">
        <v>47</v>
      </c>
      <c r="B49" s="4">
        <f>'[1]Beer Shipments by State'!AC49*31/'[1]US and State Total Population'!B49</f>
        <v>12.526875007013711</v>
      </c>
      <c r="C49" s="4">
        <f>'[1]Beer Shipments by State'!AD49*31/'[1]US and State Total Population'!C49</f>
        <v>12.378440425047055</v>
      </c>
      <c r="D49" s="4">
        <f>'[1]Beer Shipments by State'!AE49*31/'[1]US and State Total Population'!D49</f>
        <v>12.791081231116802</v>
      </c>
      <c r="E49" s="4">
        <f>'[1]Beer Shipments by State'!AF49*31/'[1]US and State Total Population'!E49</f>
        <v>12.598908662392017</v>
      </c>
      <c r="F49" s="4">
        <f>'[1]Beer Shipments by State'!AG49*31/'[1]US and State Total Population'!F49</f>
        <v>12.196864669707658</v>
      </c>
      <c r="G49" s="4">
        <f>'[1]Beer Shipments by State'!AH49*31/'[1]US and State Total Population'!G49</f>
        <v>13.193544580804382</v>
      </c>
      <c r="H49" s="4">
        <f>'[1]Beer Shipments by State'!AI49*31/'[1]US and State Total Population'!H49</f>
        <v>12.831514430467736</v>
      </c>
      <c r="I49" s="4">
        <f>'[1]Beer Shipments by State'!AJ49*31/'[1]US and State Total Population'!I49</f>
        <v>12.941240889612084</v>
      </c>
      <c r="J49" s="4">
        <f>'[1]Beer Shipments by State'!AK49*31/'[1]US and State Total Population'!J49</f>
        <v>12.785314560699639</v>
      </c>
      <c r="K49" s="4">
        <f>'[1]Beer Shipments by State'!AL49*31/'[1]US and State Total Population'!K49</f>
        <v>12.484858370702829</v>
      </c>
      <c r="L49" s="4">
        <f>'[1]Beer Shipments by State'!AM49*31/'[1]US and State Total Population'!L49</f>
        <v>12.580653967125874</v>
      </c>
      <c r="M49" s="4">
        <f>'[1]Beer Shipments by State'!AN49*31/'[1]US and State Total Population'!M49</f>
        <v>12.056113274019275</v>
      </c>
      <c r="N49" s="4">
        <f>'[1]Beer Shipments by State'!AO49*31/'[1]US and State Total Population'!N49</f>
        <v>12.23852186812783</v>
      </c>
      <c r="O49" s="4">
        <f>'[1]Beer Shipments by State'!AP49*31/'[1]US and State Total Population'!O49</f>
        <v>13.23734874528134</v>
      </c>
      <c r="P49" s="4">
        <f>'[1]Beer Shipments by State'!AQ49*31/'[1]US and State Total Population'!P49</f>
        <v>13.20211853133871</v>
      </c>
      <c r="Q49" s="4">
        <f>'[1]Beer Shipments by State'!AR49*31/'[1]US and State Total Population'!Q49</f>
        <v>12.401994992408168</v>
      </c>
      <c r="R49" s="4">
        <f>'[1]Beer Shipments by State'!AS49*31/'[1]US and State Total Population'!R49</f>
        <v>12.352513628322932</v>
      </c>
      <c r="S49" s="4">
        <f>'[1]Beer Shipments by State'!AT49*31/'[1]US and State Total Population'!S49</f>
        <v>12.255700354698222</v>
      </c>
    </row>
    <row r="50" spans="1:19" x14ac:dyDescent="0.25">
      <c r="A50" s="3" t="s">
        <v>48</v>
      </c>
      <c r="B50" s="4">
        <f>'[1]Beer Shipments by State'!AC50*31/'[1]US and State Total Population'!B50</f>
        <v>23.162389780691839</v>
      </c>
      <c r="C50" s="4">
        <f>'[1]Beer Shipments by State'!AD50*31/'[1]US and State Total Population'!C50</f>
        <v>22.625660014736791</v>
      </c>
      <c r="D50" s="4">
        <f>'[1]Beer Shipments by State'!AE50*31/'[1]US and State Total Population'!D50</f>
        <v>23.088825856786496</v>
      </c>
      <c r="E50" s="4">
        <f>'[1]Beer Shipments by State'!AF50*31/'[1]US and State Total Population'!E50</f>
        <v>22.162203071132328</v>
      </c>
      <c r="F50" s="4">
        <f>'[1]Beer Shipments by State'!AG50*31/'[1]US and State Total Population'!F50</f>
        <v>22.509303549538988</v>
      </c>
      <c r="G50" s="4">
        <f>'[1]Beer Shipments by State'!AH50*31/'[1]US and State Total Population'!G50</f>
        <v>22.318474308025859</v>
      </c>
      <c r="H50" s="4">
        <f>'[1]Beer Shipments by State'!AI50*31/'[1]US and State Total Population'!H50</f>
        <v>22.390922089080401</v>
      </c>
      <c r="I50" s="4">
        <f>'[1]Beer Shipments by State'!AJ50*31/'[1]US and State Total Population'!I50</f>
        <v>22.76284440988411</v>
      </c>
      <c r="J50" s="4">
        <f>'[1]Beer Shipments by State'!AK50*31/'[1]US and State Total Population'!J50</f>
        <v>22.955093870834514</v>
      </c>
      <c r="K50" s="4">
        <f>'[1]Beer Shipments by State'!AL50*31/'[1]US and State Total Population'!K50</f>
        <v>23.267412481538894</v>
      </c>
      <c r="L50" s="4">
        <f>'[1]Beer Shipments by State'!AM50*31/'[1]US and State Total Population'!L50</f>
        <v>23.339873826063336</v>
      </c>
      <c r="M50" s="4">
        <f>'[1]Beer Shipments by State'!AN50*31/'[1]US and State Total Population'!M50</f>
        <v>23.294230064139835</v>
      </c>
      <c r="N50" s="4">
        <f>'[1]Beer Shipments by State'!AO50*31/'[1]US and State Total Population'!N50</f>
        <v>23.490503134909066</v>
      </c>
      <c r="O50" s="4">
        <f>'[1]Beer Shipments by State'!AP50*31/'[1]US and State Total Population'!O50</f>
        <v>24.017316705007506</v>
      </c>
      <c r="P50" s="4">
        <f>'[1]Beer Shipments by State'!AQ50*31/'[1]US and State Total Population'!P50</f>
        <v>23.941440533101552</v>
      </c>
      <c r="Q50" s="4">
        <f>'[1]Beer Shipments by State'!AR50*31/'[1]US and State Total Population'!Q50</f>
        <v>25.804557112068967</v>
      </c>
      <c r="R50" s="4">
        <f>'[1]Beer Shipments by State'!AS50*31/'[1]US and State Total Population'!R50</f>
        <v>26.194800515500184</v>
      </c>
      <c r="S50" s="4">
        <f>'[1]Beer Shipments by State'!AT50*31/'[1]US and State Total Population'!S50</f>
        <v>25.898524030586561</v>
      </c>
    </row>
    <row r="51" spans="1:19" x14ac:dyDescent="0.25">
      <c r="A51" s="3" t="s">
        <v>49</v>
      </c>
      <c r="B51" s="4">
        <f>'[1]Beer Shipments by State'!AC51*31/'[1]US and State Total Population'!B51</f>
        <v>21.225341373812988</v>
      </c>
      <c r="C51" s="4">
        <f>'[1]Beer Shipments by State'!AD51*31/'[1]US and State Total Population'!C51</f>
        <v>20.571990946068123</v>
      </c>
      <c r="D51" s="4">
        <f>'[1]Beer Shipments by State'!AE51*31/'[1]US and State Total Population'!D51</f>
        <v>20.340670495893576</v>
      </c>
      <c r="E51" s="4">
        <f>'[1]Beer Shipments by State'!AF51*31/'[1]US and State Total Population'!E51</f>
        <v>20.239547834638493</v>
      </c>
      <c r="F51" s="4">
        <f>'[1]Beer Shipments by State'!AG51*31/'[1]US and State Total Population'!F51</f>
        <v>21.103582740731017</v>
      </c>
      <c r="G51" s="4">
        <f>'[1]Beer Shipments by State'!AH51*31/'[1]US and State Total Population'!G51</f>
        <v>21.571075090419182</v>
      </c>
      <c r="H51" s="4">
        <f>'[1]Beer Shipments by State'!AI51*31/'[1]US and State Total Population'!H51</f>
        <v>21.217076879896471</v>
      </c>
      <c r="I51" s="4">
        <f>'[1]Beer Shipments by State'!AJ51*31/'[1]US and State Total Population'!I51</f>
        <v>21.130687284013874</v>
      </c>
      <c r="J51" s="4">
        <f>'[1]Beer Shipments by State'!AK51*31/'[1]US and State Total Population'!J51</f>
        <v>21.135987390035574</v>
      </c>
      <c r="K51" s="4">
        <f>'[1]Beer Shipments by State'!AL51*31/'[1]US and State Total Population'!K51</f>
        <v>20.949377772194531</v>
      </c>
      <c r="L51" s="4">
        <f>'[1]Beer Shipments by State'!AM51*31/'[1]US and State Total Population'!L51</f>
        <v>20.974166993977477</v>
      </c>
      <c r="M51" s="4">
        <f>'[1]Beer Shipments by State'!AN51*31/'[1]US and State Total Population'!M51</f>
        <v>20.821900228244701</v>
      </c>
      <c r="N51" s="4">
        <f>'[1]Beer Shipments by State'!AO51*31/'[1]US and State Total Population'!N51</f>
        <v>21.033507914624231</v>
      </c>
      <c r="O51" s="4">
        <f>'[1]Beer Shipments by State'!AP51*31/'[1]US and State Total Population'!O51</f>
        <v>21.361500368565125</v>
      </c>
      <c r="P51" s="4">
        <f>'[1]Beer Shipments by State'!AQ51*31/'[1]US and State Total Population'!P51</f>
        <v>20.955582694444612</v>
      </c>
      <c r="Q51" s="4">
        <f>'[1]Beer Shipments by State'!AR51*31/'[1]US and State Total Population'!Q51</f>
        <v>20.504003125876139</v>
      </c>
      <c r="R51" s="4">
        <f>'[1]Beer Shipments by State'!AS51*31/'[1]US and State Total Population'!R51</f>
        <v>20.354236964177222</v>
      </c>
      <c r="S51" s="4">
        <f>'[1]Beer Shipments by State'!AT51*31/'[1]US and State Total Population'!S51</f>
        <v>19.801973997699307</v>
      </c>
    </row>
    <row r="52" spans="1:19" x14ac:dyDescent="0.25">
      <c r="A52" s="3" t="s">
        <v>50</v>
      </c>
      <c r="B52" s="4">
        <f>'[1]Beer Shipments by State'!AC52*31/'[1]US and State Total Population'!B52</f>
        <v>20.77783270119723</v>
      </c>
      <c r="C52" s="4">
        <f>'[1]Beer Shipments by State'!AD52*31/'[1]US and State Total Population'!C52</f>
        <v>20.163429590841279</v>
      </c>
      <c r="D52" s="4">
        <f>'[1]Beer Shipments by State'!AE52*31/'[1]US and State Total Population'!D52</f>
        <v>19.987538047019321</v>
      </c>
      <c r="E52" s="4">
        <f>'[1]Beer Shipments by State'!AF52*31/'[1]US and State Total Population'!E52</f>
        <v>19.80425647169821</v>
      </c>
      <c r="F52" s="4">
        <f>'[1]Beer Shipments by State'!AG52*31/'[1]US and State Total Population'!F52</f>
        <v>19.867538471724544</v>
      </c>
      <c r="G52" s="4">
        <f>'[1]Beer Shipments by State'!AH52*31/'[1]US and State Total Population'!G52</f>
        <v>19.535155626878883</v>
      </c>
      <c r="H52" s="4">
        <f>'[1]Beer Shipments by State'!AI52*31/'[1]US and State Total Population'!H52</f>
        <v>19.479866366756532</v>
      </c>
      <c r="I52" s="4">
        <f>'[1]Beer Shipments by State'!AJ52*31/'[1]US and State Total Population'!I52</f>
        <v>19.276788191304053</v>
      </c>
      <c r="J52" s="4">
        <f>'[1]Beer Shipments by State'!AK52*31/'[1]US and State Total Population'!J52</f>
        <v>19.818081361906714</v>
      </c>
      <c r="K52" s="4">
        <f>'[1]Beer Shipments by State'!AL52*31/'[1]US and State Total Population'!K52</f>
        <v>20.049025047134283</v>
      </c>
      <c r="L52" s="4">
        <f>'[1]Beer Shipments by State'!AM52*31/'[1]US and State Total Population'!L52</f>
        <v>20.040596320662434</v>
      </c>
      <c r="M52" s="4">
        <f>'[1]Beer Shipments by State'!AN52*31/'[1]US and State Total Population'!M52</f>
        <v>19.97890074775616</v>
      </c>
      <c r="N52" s="4">
        <f>'[1]Beer Shipments by State'!AO52*31/'[1]US and State Total Population'!N52</f>
        <v>20.280730797705662</v>
      </c>
      <c r="O52" s="4">
        <f>'[1]Beer Shipments by State'!AP52*31/'[1]US and State Total Population'!O52</f>
        <v>21.12376772440577</v>
      </c>
      <c r="P52" s="4">
        <f>'[1]Beer Shipments by State'!AQ52*31/'[1]US and State Total Population'!P52</f>
        <v>20.84565431110617</v>
      </c>
      <c r="Q52" s="4">
        <f>'[1]Beer Shipments by State'!AR52*31/'[1]US and State Total Population'!Q52</f>
        <v>19.705288398367717</v>
      </c>
      <c r="R52" s="4">
        <f>'[1]Beer Shipments by State'!AS52*31/'[1]US and State Total Population'!R52</f>
        <v>19.033608499807031</v>
      </c>
      <c r="S52" s="4">
        <f>'[1]Beer Shipments by State'!AT52*31/'[1]US and State Total Population'!S52</f>
        <v>18.247951861733284</v>
      </c>
    </row>
    <row r="53" spans="1:19" x14ac:dyDescent="0.25">
      <c r="A53" s="3" t="s">
        <v>51</v>
      </c>
      <c r="B53" s="4">
        <f>'[1]Beer Shipments by State'!AC53*31/'[1]US and State Total Population'!B53</f>
        <v>21.479581371561853</v>
      </c>
      <c r="C53" s="4">
        <f>'[1]Beer Shipments by State'!AD53*31/'[1]US and State Total Population'!C53</f>
        <v>20.927456270219881</v>
      </c>
      <c r="D53" s="4">
        <f>'[1]Beer Shipments by State'!AE53*31/'[1]US and State Total Population'!D53</f>
        <v>20.996268394696536</v>
      </c>
      <c r="E53" s="4">
        <f>'[1]Beer Shipments by State'!AF53*31/'[1]US and State Total Population'!E53</f>
        <v>20.968961796216067</v>
      </c>
      <c r="F53" s="4">
        <f>'[1]Beer Shipments by State'!AG53*31/'[1]US and State Total Population'!F53</f>
        <v>21.615870487533385</v>
      </c>
      <c r="G53" s="4">
        <f>'[1]Beer Shipments by State'!AH53*31/'[1]US and State Total Population'!G53</f>
        <v>21.827447746687131</v>
      </c>
      <c r="H53" s="4">
        <f>'[1]Beer Shipments by State'!AI53*31/'[1]US and State Total Population'!H53</f>
        <v>21.867132785862797</v>
      </c>
      <c r="I53" s="4">
        <f>'[1]Beer Shipments by State'!AJ53*31/'[1]US and State Total Population'!I53</f>
        <v>22.611105674602733</v>
      </c>
      <c r="J53" s="4">
        <f>'[1]Beer Shipments by State'!AK53*31/'[1]US and State Total Population'!J53</f>
        <v>23.440283718055877</v>
      </c>
      <c r="K53" s="4">
        <f>'[1]Beer Shipments by State'!AL53*31/'[1]US and State Total Population'!K53</f>
        <v>23.195156218693256</v>
      </c>
      <c r="L53" s="4">
        <f>'[1]Beer Shipments by State'!AM53*31/'[1]US and State Total Population'!L53</f>
        <v>23.606197870665444</v>
      </c>
      <c r="M53" s="4">
        <f>'[1]Beer Shipments by State'!AN53*31/'[1]US and State Total Population'!M53</f>
        <v>23.356806438348297</v>
      </c>
      <c r="N53" s="4">
        <f>'[1]Beer Shipments by State'!AO53*31/'[1]US and State Total Population'!N53</f>
        <v>23.540663768795575</v>
      </c>
      <c r="O53" s="4">
        <f>'[1]Beer Shipments by State'!AP53*31/'[1]US and State Total Population'!O53</f>
        <v>23.845276855823602</v>
      </c>
      <c r="P53" s="4">
        <f>'[1]Beer Shipments by State'!AQ53*31/'[1]US and State Total Population'!P53</f>
        <v>24.364327313971518</v>
      </c>
      <c r="Q53" s="4">
        <f>'[1]Beer Shipments by State'!AR53*31/'[1]US and State Total Population'!Q53</f>
        <v>23.642953002183535</v>
      </c>
      <c r="R53" s="4">
        <f>'[1]Beer Shipments by State'!AS53*31/'[1]US and State Total Population'!R53</f>
        <v>23.040844567092694</v>
      </c>
      <c r="S53" s="4">
        <f>'[1]Beer Shipments by State'!AT53*31/'[1]US and State Total Population'!S53</f>
        <v>22.827264244931648</v>
      </c>
    </row>
    <row r="54" spans="1:19" x14ac:dyDescent="0.25">
      <c r="A54" s="3" t="s">
        <v>52</v>
      </c>
      <c r="B54" s="4">
        <f>'[1]Beer Shipments by State'!AC54*31/'[1]US and State Total Population'!B54</f>
        <v>28.040515980939983</v>
      </c>
      <c r="C54" s="4">
        <f>'[1]Beer Shipments by State'!AD54*31/'[1]US and State Total Population'!C54</f>
        <v>27.617748179498832</v>
      </c>
      <c r="D54" s="4">
        <f>'[1]Beer Shipments by State'!AE54*31/'[1]US and State Total Population'!D54</f>
        <v>27.241640034982886</v>
      </c>
      <c r="E54" s="4">
        <f>'[1]Beer Shipments by State'!AF54*31/'[1]US and State Total Population'!E54</f>
        <v>28.078388777666227</v>
      </c>
      <c r="F54" s="4">
        <f>'[1]Beer Shipments by State'!AG54*31/'[1]US and State Total Population'!F54</f>
        <v>28.743706292122276</v>
      </c>
      <c r="G54" s="4">
        <f>'[1]Beer Shipments by State'!AH54*31/'[1]US and State Total Population'!G54</f>
        <v>27.407256895519051</v>
      </c>
      <c r="H54" s="4">
        <f>'[1]Beer Shipments by State'!AI54*31/'[1]US and State Total Population'!H54</f>
        <v>27.347962731849027</v>
      </c>
      <c r="I54" s="4">
        <f>'[1]Beer Shipments by State'!AJ54*31/'[1]US and State Total Population'!I54</f>
        <v>27.42730176305334</v>
      </c>
      <c r="J54" s="4">
        <f>'[1]Beer Shipments by State'!AK54*31/'[1]US and State Total Population'!J54</f>
        <v>27.842766038807355</v>
      </c>
      <c r="K54" s="4">
        <f>'[1]Beer Shipments by State'!AL54*31/'[1]US and State Total Population'!K54</f>
        <v>27.494482935124832</v>
      </c>
      <c r="L54" s="4">
        <f>'[1]Beer Shipments by State'!AM54*31/'[1]US and State Total Population'!L54</f>
        <v>27.448412079315435</v>
      </c>
      <c r="M54" s="4">
        <f>'[1]Beer Shipments by State'!AN54*31/'[1]US and State Total Population'!M54</f>
        <v>27.589953322069775</v>
      </c>
      <c r="N54" s="4">
        <f>'[1]Beer Shipments by State'!AO54*31/'[1]US and State Total Population'!N54</f>
        <v>27.641063790015451</v>
      </c>
      <c r="O54" s="4">
        <f>'[1]Beer Shipments by State'!AP54*31/'[1]US and State Total Population'!O54</f>
        <v>27.650814165050132</v>
      </c>
      <c r="P54" s="4">
        <f>'[1]Beer Shipments by State'!AQ54*31/'[1]US and State Total Population'!P54</f>
        <v>27.776918201368275</v>
      </c>
      <c r="Q54" s="4">
        <f>'[1]Beer Shipments by State'!AR54*31/'[1]US and State Total Population'!Q54</f>
        <v>27.141814693743722</v>
      </c>
      <c r="R54" s="4">
        <f>'[1]Beer Shipments by State'!AS54*31/'[1]US and State Total Population'!R54</f>
        <v>26.339873429536748</v>
      </c>
      <c r="S54" s="4">
        <f>'[1]Beer Shipments by State'!AT54*31/'[1]US and State Total Population'!S54</f>
        <v>26.213514063481192</v>
      </c>
    </row>
    <row r="55" spans="1:19" x14ac:dyDescent="0.25">
      <c r="A55" s="3" t="s">
        <v>53</v>
      </c>
      <c r="B55" s="4">
        <f>'[1]Beer Shipments by State'!AC55*31/'[1]US and State Total Population'!B55</f>
        <v>24.750467953269219</v>
      </c>
      <c r="C55" s="4">
        <f>'[1]Beer Shipments by State'!AD55*31/'[1]US and State Total Population'!C55</f>
        <v>23.406418501113034</v>
      </c>
      <c r="D55" s="4">
        <f>'[1]Beer Shipments by State'!AE55*31/'[1]US and State Total Population'!D55</f>
        <v>24.237072559185687</v>
      </c>
      <c r="E55" s="4">
        <f>'[1]Beer Shipments by State'!AF55*31/'[1]US and State Total Population'!E55</f>
        <v>24.108317277929761</v>
      </c>
      <c r="F55" s="4">
        <f>'[1]Beer Shipments by State'!AG55*31/'[1]US and State Total Population'!F55</f>
        <v>24.578067471224788</v>
      </c>
      <c r="G55" s="4">
        <f>'[1]Beer Shipments by State'!AH55*31/'[1]US and State Total Population'!G55</f>
        <v>25.262749603481232</v>
      </c>
      <c r="H55" s="4">
        <f>'[1]Beer Shipments by State'!AI55*31/'[1]US and State Total Population'!H55</f>
        <v>25.515287582268307</v>
      </c>
      <c r="I55" s="4">
        <f>'[1]Beer Shipments by State'!AJ55*31/'[1]US and State Total Population'!I55</f>
        <v>26.208220739911223</v>
      </c>
      <c r="J55" s="4">
        <f>'[1]Beer Shipments by State'!AK55*31/'[1]US and State Total Population'!J55</f>
        <v>26.466980837838978</v>
      </c>
      <c r="K55" s="4">
        <f>'[1]Beer Shipments by State'!AL55*31/'[1]US and State Total Population'!K55</f>
        <v>26.397528978230905</v>
      </c>
      <c r="L55" s="4">
        <f>'[1]Beer Shipments by State'!AM55*31/'[1]US and State Total Population'!L55</f>
        <v>27.5905849253007</v>
      </c>
      <c r="M55" s="4">
        <f>'[1]Beer Shipments by State'!AN55*31/'[1]US and State Total Population'!M55</f>
        <v>26.342745579112538</v>
      </c>
      <c r="N55" s="4">
        <f>'[1]Beer Shipments by State'!AO55*31/'[1]US and State Total Population'!N55</f>
        <v>26.545074163094817</v>
      </c>
      <c r="O55" s="4">
        <f>'[1]Beer Shipments by State'!AP55*31/'[1]US and State Total Population'!O55</f>
        <v>27.161399911323794</v>
      </c>
      <c r="P55" s="4">
        <f>'[1]Beer Shipments by State'!AQ55*31/'[1]US and State Total Population'!P55</f>
        <v>27.795049260984324</v>
      </c>
      <c r="Q55" s="4">
        <f>'[1]Beer Shipments by State'!AR55*31/'[1]US and State Total Population'!Q55</f>
        <v>25.78676720449409</v>
      </c>
      <c r="R55" s="4">
        <f>'[1]Beer Shipments by State'!AS55*31/'[1]US and State Total Population'!R55</f>
        <v>24.532114381899738</v>
      </c>
      <c r="S55" s="4">
        <f>'[1]Beer Shipments by State'!AT55*31/'[1]US and State Total Population'!S55</f>
        <v>23.333749670305401</v>
      </c>
    </row>
    <row r="56" spans="1:19" ht="15.75" thickBot="1" x14ac:dyDescent="0.3">
      <c r="A56" s="5" t="s">
        <v>54</v>
      </c>
      <c r="B56" s="6">
        <f>'[1]Beer Shipments by State'!AC56*31/'[1]US and State Total Population'!B56</f>
        <v>22.288250429820035</v>
      </c>
      <c r="C56" s="6">
        <f>'[1]Beer Shipments by State'!AD56*31/'[1]US and State Total Population'!C56</f>
        <v>21.761416053010354</v>
      </c>
      <c r="D56" s="6">
        <f>'[1]Beer Shipments by State'!AE56*31/'[1]US and State Total Population'!D56</f>
        <v>21.721691047461125</v>
      </c>
      <c r="E56" s="6">
        <f>'[1]Beer Shipments by State'!AF56*31/'[1]US and State Total Population'!E56</f>
        <v>21.581684713370596</v>
      </c>
      <c r="F56" s="6">
        <f>'[1]Beer Shipments by State'!AG56*31/'[1]US and State Total Population'!F56</f>
        <v>21.674729077077643</v>
      </c>
      <c r="G56" s="6">
        <f>'[1]Beer Shipments by State'!AH56*31/'[1]US and State Total Population'!G56</f>
        <v>21.801804943007344</v>
      </c>
      <c r="H56" s="6">
        <f>'[1]Beer Shipments by State'!AI56*31/'[1]US and State Total Population'!H56</f>
        <v>21.709809564477737</v>
      </c>
      <c r="I56" s="6">
        <f>'[1]Beer Shipments by State'!AJ56*31/'[1]US and State Total Population'!I56</f>
        <v>21.769891203580436</v>
      </c>
      <c r="J56" s="6">
        <f>'[1]Beer Shipments by State'!AK56*31/'[1]US and State Total Population'!J56</f>
        <v>21.836226325601849</v>
      </c>
      <c r="K56" s="6">
        <f>'[1]Beer Shipments by State'!AL56*31/'[1]US and State Total Population'!K56</f>
        <v>21.607001837959455</v>
      </c>
      <c r="L56" s="6">
        <f>'[1]Beer Shipments by State'!AM56*31/'[1]US and State Total Population'!L56</f>
        <v>21.723793104933588</v>
      </c>
      <c r="M56" s="6">
        <f>'[1]Beer Shipments by State'!AN56*31/'[1]US and State Total Population'!M56</f>
        <v>21.497569674426444</v>
      </c>
      <c r="N56" s="6">
        <f>'[1]Beer Shipments by State'!AO56*31/'[1]US and State Total Population'!N56</f>
        <v>21.774443510311084</v>
      </c>
      <c r="O56" s="6">
        <f>'[1]Beer Shipments by State'!AP56*31/'[1]US and State Total Population'!O56</f>
        <v>21.794604388393306</v>
      </c>
      <c r="P56" s="6">
        <f>'[1]Beer Shipments by State'!AQ56*31/'[1]US and State Total Population'!P56</f>
        <v>21.718521512669451</v>
      </c>
      <c r="Q56" s="6">
        <f>'[1]Beer Shipments by State'!AR56*31/'[1]US and State Total Population'!Q56</f>
        <v>21.080821152324742</v>
      </c>
      <c r="R56" s="6">
        <f>'[1]Beer Shipments by State'!AS56*31/'[1]US and State Total Population'!R56</f>
        <v>20.704881797008571</v>
      </c>
      <c r="S56" s="6">
        <f>'[1]Beer Shipments by State'!AT56*31/'[1]US and State Total Population'!S56</f>
        <v>20.306887056349733</v>
      </c>
    </row>
    <row r="57" spans="1:19" ht="15.75" thickTop="1" x14ac:dyDescent="0.25"/>
    <row r="58" spans="1:19" x14ac:dyDescent="0.25">
      <c r="A58" s="18" t="s">
        <v>55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</row>
    <row r="60" spans="1:19" ht="15.75" x14ac:dyDescent="0.25">
      <c r="A60" s="19" t="s">
        <v>56</v>
      </c>
      <c r="B60" s="19"/>
    </row>
    <row r="62" spans="1:19" x14ac:dyDescent="0.25">
      <c r="C62">
        <v>1</v>
      </c>
    </row>
  </sheetData>
  <mergeCells count="4">
    <mergeCell ref="A1:K1"/>
    <mergeCell ref="A2:K2"/>
    <mergeCell ref="A58:K58"/>
    <mergeCell ref="A60:B60"/>
  </mergeCells>
  <hyperlinks>
    <hyperlink ref="A60:B60" location="'Table of Contents'!A1" display="Table of content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A14" workbookViewId="0">
      <selection sqref="A1:S52"/>
    </sheetView>
  </sheetViews>
  <sheetFormatPr defaultRowHeight="15" x14ac:dyDescent="0.25"/>
  <cols>
    <col min="1" max="1" width="21.85546875" bestFit="1" customWidth="1"/>
  </cols>
  <sheetData>
    <row r="1" spans="1:19" x14ac:dyDescent="0.25">
      <c r="A1" t="s">
        <v>2</v>
      </c>
      <c r="B1">
        <v>1994</v>
      </c>
      <c r="C1">
        <v>1995</v>
      </c>
      <c r="D1">
        <v>1996</v>
      </c>
      <c r="E1">
        <v>1997</v>
      </c>
      <c r="F1">
        <v>1998</v>
      </c>
      <c r="G1">
        <v>1999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2006</v>
      </c>
      <c r="O1">
        <v>2007</v>
      </c>
      <c r="P1">
        <v>2008</v>
      </c>
      <c r="Q1">
        <v>2009</v>
      </c>
      <c r="R1">
        <v>2010</v>
      </c>
      <c r="S1">
        <v>2011</v>
      </c>
    </row>
    <row r="2" spans="1:19" x14ac:dyDescent="0.25">
      <c r="A2" t="s">
        <v>3</v>
      </c>
      <c r="B2">
        <f>Wine!B5/Wine!B$56</f>
        <v>0.51402675337115777</v>
      </c>
      <c r="C2">
        <f>Wine!C5/Wine!C$56</f>
        <v>0.51162329287386088</v>
      </c>
      <c r="D2">
        <f>Wine!D5/Wine!D$56</f>
        <v>0.50950753809769433</v>
      </c>
      <c r="E2">
        <f>Wine!E5/Wine!E$56</f>
        <v>0.49865083822141631</v>
      </c>
      <c r="F2">
        <f>Wine!F5/Wine!F$56</f>
        <v>0.52500806359795438</v>
      </c>
      <c r="G2">
        <f>Wine!G5/Wine!G$56</f>
        <v>0.51633853752846703</v>
      </c>
      <c r="H2">
        <f>Wine!H5/Wine!H$56</f>
        <v>0.5108096904626056</v>
      </c>
      <c r="I2">
        <f>Wine!I5/Wine!I$56</f>
        <v>0.51194751698097007</v>
      </c>
      <c r="J2">
        <f>Wine!J5/Wine!J$56</f>
        <v>0.58928183324617212</v>
      </c>
      <c r="K2">
        <f>Wine!K5/Wine!K$56</f>
        <v>0.5699257043578021</v>
      </c>
      <c r="L2">
        <f>Wine!L5/Wine!L$56</f>
        <v>0.57545808209006277</v>
      </c>
      <c r="M2">
        <f>Wine!M5/Wine!M$56</f>
        <v>0.58343857960140566</v>
      </c>
      <c r="N2">
        <f>Wine!N5/Wine!N$56</f>
        <v>0.58888202516830856</v>
      </c>
      <c r="O2">
        <f>Wine!O5/Wine!O$56</f>
        <v>0.59850176390380283</v>
      </c>
      <c r="P2">
        <f>Wine!P5/Wine!P$56</f>
        <v>0.60840057752119603</v>
      </c>
      <c r="Q2">
        <f>Wine!Q5/Wine!Q$56</f>
        <v>0.6174099094653096</v>
      </c>
      <c r="R2">
        <f>Wine!R5/Wine!R$56</f>
        <v>0.6212756158316598</v>
      </c>
      <c r="S2">
        <f>Wine!S5/Wine!S$56</f>
        <v>0.62729654132840729</v>
      </c>
    </row>
    <row r="3" spans="1:19" x14ac:dyDescent="0.25">
      <c r="A3" t="s">
        <v>4</v>
      </c>
      <c r="B3">
        <f>Wine!B6/Wine!B$56</f>
        <v>1.1700683188795915</v>
      </c>
      <c r="C3">
        <f>Wine!C6/Wine!C$56</f>
        <v>1.1765079091731954</v>
      </c>
      <c r="D3">
        <f>Wine!D6/Wine!D$56</f>
        <v>1.0894306577470467</v>
      </c>
      <c r="E3">
        <f>Wine!E6/Wine!E$56</f>
        <v>1.0396343703010555</v>
      </c>
      <c r="F3">
        <f>Wine!F6/Wine!F$56</f>
        <v>1.066528747173751</v>
      </c>
      <c r="G3">
        <f>Wine!G6/Wine!G$56</f>
        <v>1.0750035395627668</v>
      </c>
      <c r="H3">
        <f>Wine!H6/Wine!H$56</f>
        <v>1.1131303111731761</v>
      </c>
      <c r="I3">
        <f>Wine!I6/Wine!I$56</f>
        <v>1.2591761864662507</v>
      </c>
      <c r="J3">
        <f>Wine!J6/Wine!J$56</f>
        <v>1.254646304763859</v>
      </c>
      <c r="K3">
        <f>Wine!K6/Wine!K$56</f>
        <v>1.1466139537081856</v>
      </c>
      <c r="L3">
        <f>Wine!L6/Wine!L$56</f>
        <v>1.1465309230801235</v>
      </c>
      <c r="M3">
        <f>Wine!M6/Wine!M$56</f>
        <v>1.1630386543859437</v>
      </c>
      <c r="N3">
        <f>Wine!N6/Wine!N$56</f>
        <v>1.179680581554116</v>
      </c>
      <c r="O3">
        <f>Wine!O6/Wine!O$56</f>
        <v>1.1938489865609385</v>
      </c>
      <c r="P3">
        <f>Wine!P6/Wine!P$56</f>
        <v>1.2060022081739348</v>
      </c>
      <c r="Q3">
        <f>Wine!Q6/Wine!Q$56</f>
        <v>1.2030852801426992</v>
      </c>
      <c r="R3">
        <f>Wine!R6/Wine!R$56</f>
        <v>1.228148765198378</v>
      </c>
      <c r="S3">
        <f>Wine!S6/Wine!S$56</f>
        <v>1.2111317821599459</v>
      </c>
    </row>
    <row r="4" spans="1:19" x14ac:dyDescent="0.25">
      <c r="A4" t="s">
        <v>5</v>
      </c>
      <c r="B4">
        <f>Wine!B7/Wine!B$56</f>
        <v>0.99112555845536299</v>
      </c>
      <c r="C4">
        <f>Wine!C7/Wine!C$56</f>
        <v>0.99153746100028495</v>
      </c>
      <c r="D4">
        <f>Wine!D7/Wine!D$56</f>
        <v>1.0957364685823017</v>
      </c>
      <c r="E4">
        <f>Wine!E7/Wine!E$56</f>
        <v>1.0038108588570662</v>
      </c>
      <c r="F4">
        <f>Wine!F7/Wine!F$56</f>
        <v>1.046116612334367</v>
      </c>
      <c r="G4">
        <f>Wine!G7/Wine!G$56</f>
        <v>1.1166012892891657</v>
      </c>
      <c r="H4">
        <f>Wine!H7/Wine!H$56</f>
        <v>0.8424182020036084</v>
      </c>
      <c r="I4">
        <f>Wine!I7/Wine!I$56</f>
        <v>1.0481244567431247</v>
      </c>
      <c r="J4">
        <f>Wine!J7/Wine!J$56</f>
        <v>1.0156364919159018</v>
      </c>
      <c r="K4">
        <f>Wine!K7/Wine!K$56</f>
        <v>1.0357942682732979</v>
      </c>
      <c r="L4">
        <f>Wine!L7/Wine!L$56</f>
        <v>1.01823951424677</v>
      </c>
      <c r="M4">
        <f>Wine!M7/Wine!M$56</f>
        <v>1.0130358324430184</v>
      </c>
      <c r="N4">
        <f>Wine!N7/Wine!N$56</f>
        <v>0.99059571236942534</v>
      </c>
      <c r="O4">
        <f>Wine!O7/Wine!O$56</f>
        <v>0.99473488324202874</v>
      </c>
      <c r="P4">
        <f>Wine!P7/Wine!P$56</f>
        <v>0.99948063595776937</v>
      </c>
      <c r="Q4">
        <f>Wine!Q7/Wine!Q$56</f>
        <v>1.004849112719145</v>
      </c>
      <c r="R4">
        <f>Wine!R7/Wine!R$56</f>
        <v>1.0522761851377864</v>
      </c>
      <c r="S4">
        <f>Wine!S7/Wine!S$56</f>
        <v>1.0559996630946762</v>
      </c>
    </row>
    <row r="5" spans="1:19" x14ac:dyDescent="0.25">
      <c r="A5" t="s">
        <v>6</v>
      </c>
      <c r="B5">
        <f>Wine!B8/Wine!B$56</f>
        <v>0.35076061635877398</v>
      </c>
      <c r="C5">
        <f>Wine!C8/Wine!C$56</f>
        <v>0.40273886629394334</v>
      </c>
      <c r="D5">
        <f>Wine!D8/Wine!D$56</f>
        <v>0.40159595037744478</v>
      </c>
      <c r="E5">
        <f>Wine!E8/Wine!E$56</f>
        <v>0.39381359415558176</v>
      </c>
      <c r="F5">
        <f>Wine!F8/Wine!F$56</f>
        <v>0.4068503163454012</v>
      </c>
      <c r="G5">
        <f>Wine!G8/Wine!G$56</f>
        <v>0.40485495013752676</v>
      </c>
      <c r="H5">
        <f>Wine!H8/Wine!H$56</f>
        <v>0.3548850232552388</v>
      </c>
      <c r="I5">
        <f>Wine!I8/Wine!I$56</f>
        <v>0.39479719992107276</v>
      </c>
      <c r="J5">
        <f>Wine!J8/Wine!J$56</f>
        <v>0.43925194315552973</v>
      </c>
      <c r="K5">
        <f>Wine!K8/Wine!K$56</f>
        <v>0.43240416263637477</v>
      </c>
      <c r="L5">
        <f>Wine!L8/Wine!L$56</f>
        <v>0.44125553179273252</v>
      </c>
      <c r="M5">
        <f>Wine!M8/Wine!M$56</f>
        <v>0.45112365359664386</v>
      </c>
      <c r="N5">
        <f>Wine!N8/Wine!N$56</f>
        <v>0.46023397132539934</v>
      </c>
      <c r="O5">
        <f>Wine!O8/Wine!O$56</f>
        <v>0.46116953292747731</v>
      </c>
      <c r="P5">
        <f>Wine!P8/Wine!P$56</f>
        <v>0.46192582702171647</v>
      </c>
      <c r="Q5">
        <f>Wine!Q8/Wine!Q$56</f>
        <v>0.45806349517702682</v>
      </c>
      <c r="R5">
        <f>Wine!R8/Wine!R$56</f>
        <v>0.45344766944264225</v>
      </c>
      <c r="S5">
        <f>Wine!S8/Wine!S$56</f>
        <v>0.45330957337059874</v>
      </c>
    </row>
    <row r="6" spans="1:19" x14ac:dyDescent="0.25">
      <c r="A6" t="s">
        <v>7</v>
      </c>
      <c r="B6">
        <f>Wine!B9/Wine!B$56</f>
        <v>1.6293299005563446</v>
      </c>
      <c r="C6">
        <f>Wine!C9/Wine!C$56</f>
        <v>1.5317895110006148</v>
      </c>
      <c r="D6">
        <f>Wine!D9/Wine!D$56</f>
        <v>1.5952868539858971</v>
      </c>
      <c r="E6">
        <f>Wine!E9/Wine!E$56</f>
        <v>1.6088524532647248</v>
      </c>
      <c r="F6">
        <f>Wine!F9/Wine!F$56</f>
        <v>1.5394468085156154</v>
      </c>
      <c r="G6">
        <f>Wine!G9/Wine!G$56</f>
        <v>1.4879976620756066</v>
      </c>
      <c r="H6">
        <f>Wine!H9/Wine!H$56</f>
        <v>1.5040498409162857</v>
      </c>
      <c r="I6">
        <f>Wine!I9/Wine!I$56</f>
        <v>1.4800170911857606</v>
      </c>
      <c r="J6">
        <f>Wine!J9/Wine!J$56</f>
        <v>1.4686359187552964</v>
      </c>
      <c r="K6">
        <f>Wine!K9/Wine!K$56</f>
        <v>1.461920927122218</v>
      </c>
      <c r="L6">
        <f>Wine!L9/Wine!L$56</f>
        <v>1.4602364656916835</v>
      </c>
      <c r="M6">
        <f>Wine!M9/Wine!M$56</f>
        <v>1.4919891987741811</v>
      </c>
      <c r="N6">
        <f>Wine!N9/Wine!N$56</f>
        <v>1.4927219243064027</v>
      </c>
      <c r="O6">
        <f>Wine!O9/Wine!O$56</f>
        <v>1.4941756762854053</v>
      </c>
      <c r="P6">
        <f>Wine!P9/Wine!P$56</f>
        <v>1.4915559405167957</v>
      </c>
      <c r="Q6">
        <f>Wine!Q9/Wine!Q$56</f>
        <v>1.4982020421099818</v>
      </c>
      <c r="R6">
        <f>Wine!R9/Wine!R$56</f>
        <v>1.4924703877959766</v>
      </c>
      <c r="S6">
        <f>Wine!S9/Wine!S$56</f>
        <v>1.4932034036831467</v>
      </c>
    </row>
    <row r="7" spans="1:19" x14ac:dyDescent="0.25">
      <c r="A7" t="s">
        <v>8</v>
      </c>
      <c r="B7">
        <f>Wine!B10/Wine!B$56</f>
        <v>1.4147750293308226</v>
      </c>
      <c r="C7">
        <f>Wine!C10/Wine!C$56</f>
        <v>1.2599869812338653</v>
      </c>
      <c r="D7">
        <f>Wine!D10/Wine!D$56</f>
        <v>1.2455540827545704</v>
      </c>
      <c r="E7">
        <f>Wine!E10/Wine!E$56</f>
        <v>1.2764721645406456</v>
      </c>
      <c r="F7">
        <f>Wine!F10/Wine!F$56</f>
        <v>1.2442096322923775</v>
      </c>
      <c r="G7">
        <f>Wine!G10/Wine!G$56</f>
        <v>1.193651439118314</v>
      </c>
      <c r="H7">
        <f>Wine!H10/Wine!H$56</f>
        <v>1.1739824355344046</v>
      </c>
      <c r="I7">
        <f>Wine!I10/Wine!I$56</f>
        <v>1.5173048005125231</v>
      </c>
      <c r="J7">
        <f>Wine!J10/Wine!J$56</f>
        <v>1.2321216803258581</v>
      </c>
      <c r="K7">
        <f>Wine!K10/Wine!K$56</f>
        <v>1.1915326374328576</v>
      </c>
      <c r="L7">
        <f>Wine!L10/Wine!L$56</f>
        <v>1.1875717578526399</v>
      </c>
      <c r="M7">
        <f>Wine!M10/Wine!M$56</f>
        <v>1.1431821984734687</v>
      </c>
      <c r="N7">
        <f>Wine!N10/Wine!N$56</f>
        <v>1.1217693288731798</v>
      </c>
      <c r="O7">
        <f>Wine!O10/Wine!O$56</f>
        <v>1.0809744369275338</v>
      </c>
      <c r="P7">
        <f>Wine!P10/Wine!P$56</f>
        <v>1.0392079365571145</v>
      </c>
      <c r="Q7">
        <f>Wine!Q10/Wine!Q$56</f>
        <v>1.0018624649150529</v>
      </c>
      <c r="R7">
        <f>Wine!R10/Wine!R$56</f>
        <v>0.98030072962995096</v>
      </c>
      <c r="S7">
        <f>Wine!S10/Wine!S$56</f>
        <v>0.9699231676669714</v>
      </c>
    </row>
    <row r="8" spans="1:19" x14ac:dyDescent="0.25">
      <c r="A8" t="s">
        <v>9</v>
      </c>
      <c r="B8">
        <f>Wine!B11/Wine!B$56</f>
        <v>1.5339609053006469</v>
      </c>
      <c r="C8">
        <f>Wine!C11/Wine!C$56</f>
        <v>1.7213877571646075</v>
      </c>
      <c r="D8">
        <f>Wine!D11/Wine!D$56</f>
        <v>1.5670220154023429</v>
      </c>
      <c r="E8">
        <f>Wine!E11/Wine!E$56</f>
        <v>1.6136431838400911</v>
      </c>
      <c r="F8">
        <f>Wine!F11/Wine!F$56</f>
        <v>1.6007466731867936</v>
      </c>
      <c r="G8">
        <f>Wine!G11/Wine!G$56</f>
        <v>1.6397988163126613</v>
      </c>
      <c r="H8">
        <f>Wine!H11/Wine!H$56</f>
        <v>1.6118938202545408</v>
      </c>
      <c r="I8">
        <f>Wine!I11/Wine!I$56</f>
        <v>1.6423343716883685</v>
      </c>
      <c r="J8">
        <f>Wine!J11/Wine!J$56</f>
        <v>1.5765288316440123</v>
      </c>
      <c r="K8">
        <f>Wine!K11/Wine!K$56</f>
        <v>1.5425595828660055</v>
      </c>
      <c r="L8">
        <f>Wine!L11/Wine!L$56</f>
        <v>1.5469030434039142</v>
      </c>
      <c r="M8">
        <f>Wine!M11/Wine!M$56</f>
        <v>1.5425925909575273</v>
      </c>
      <c r="N8">
        <f>Wine!N11/Wine!N$56</f>
        <v>1.5364165760258266</v>
      </c>
      <c r="O8">
        <f>Wine!O11/Wine!O$56</f>
        <v>1.5450158897630304</v>
      </c>
      <c r="P8">
        <f>Wine!P11/Wine!P$56</f>
        <v>1.5481437180856699</v>
      </c>
      <c r="Q8">
        <f>Wine!Q11/Wine!Q$56</f>
        <v>1.5497673615642502</v>
      </c>
      <c r="R8">
        <f>Wine!R11/Wine!R$56</f>
        <v>1.528754011903471</v>
      </c>
      <c r="S8">
        <f>Wine!S11/Wine!S$56</f>
        <v>1.5312726777914831</v>
      </c>
    </row>
    <row r="9" spans="1:19" x14ac:dyDescent="0.25">
      <c r="A9" t="s">
        <v>10</v>
      </c>
      <c r="B9">
        <f>Wine!B12/Wine!B$56</f>
        <v>1.319695059067127</v>
      </c>
      <c r="C9">
        <f>Wine!C12/Wine!C$56</f>
        <v>1.3923050631864096</v>
      </c>
      <c r="D9">
        <f>Wine!D12/Wine!D$56</f>
        <v>1.4569027794914704</v>
      </c>
      <c r="E9">
        <f>Wine!E12/Wine!E$56</f>
        <v>1.4702514316265294</v>
      </c>
      <c r="F9">
        <f>Wine!F12/Wine!F$56</f>
        <v>1.5411016542009432</v>
      </c>
      <c r="G9">
        <f>Wine!G12/Wine!G$56</f>
        <v>1.5195065249536486</v>
      </c>
      <c r="H9">
        <f>Wine!H12/Wine!H$56</f>
        <v>1.5846639676647669</v>
      </c>
      <c r="I9">
        <f>Wine!I12/Wine!I$56</f>
        <v>1.6088280487720972</v>
      </c>
      <c r="J9">
        <f>Wine!J12/Wine!J$56</f>
        <v>1.6073813864159687</v>
      </c>
      <c r="K9">
        <f>Wine!K12/Wine!K$56</f>
        <v>1.681050556525264</v>
      </c>
      <c r="L9">
        <f>Wine!L12/Wine!L$56</f>
        <v>1.6898147656168911</v>
      </c>
      <c r="M9">
        <f>Wine!M12/Wine!M$56</f>
        <v>1.6971510093519131</v>
      </c>
      <c r="N9">
        <f>Wine!N12/Wine!N$56</f>
        <v>1.6648883892468023</v>
      </c>
      <c r="O9">
        <f>Wine!O12/Wine!O$56</f>
        <v>1.6361871163939381</v>
      </c>
      <c r="P9">
        <f>Wine!P12/Wine!P$56</f>
        <v>1.607136168297715</v>
      </c>
      <c r="Q9">
        <f>Wine!Q12/Wine!Q$56</f>
        <v>1.5773962749552211</v>
      </c>
      <c r="R9">
        <f>Wine!R12/Wine!R$56</f>
        <v>1.5435216491235499</v>
      </c>
      <c r="S9">
        <f>Wine!S12/Wine!S$56</f>
        <v>1.5204514404868175</v>
      </c>
    </row>
    <row r="10" spans="1:19" x14ac:dyDescent="0.25">
      <c r="A10" t="s">
        <v>11</v>
      </c>
      <c r="B10">
        <f>Wine!B13/Wine!B$56</f>
        <v>2.7137302759834308</v>
      </c>
      <c r="C10">
        <f>Wine!C13/Wine!C$56</f>
        <v>2.600915741797972</v>
      </c>
      <c r="D10">
        <f>Wine!D13/Wine!D$56</f>
        <v>2.5702513288386268</v>
      </c>
      <c r="E10">
        <f>Wine!E13/Wine!E$56</f>
        <v>2.5494186992178185</v>
      </c>
      <c r="F10">
        <f>Wine!F13/Wine!F$56</f>
        <v>2.5502732566239228</v>
      </c>
      <c r="G10">
        <f>Wine!G13/Wine!G$56</f>
        <v>2.2328874589639316</v>
      </c>
      <c r="H10">
        <f>Wine!H13/Wine!H$56</f>
        <v>2.2589852121156415</v>
      </c>
      <c r="I10">
        <f>Wine!I13/Wine!I$56</f>
        <v>2.3985535452194258</v>
      </c>
      <c r="J10">
        <f>Wine!J13/Wine!J$56</f>
        <v>2.6873146601573188</v>
      </c>
      <c r="K10">
        <f>Wine!K13/Wine!K$56</f>
        <v>2.7435201786936547</v>
      </c>
      <c r="L10">
        <f>Wine!L13/Wine!L$56</f>
        <v>2.6922832610035812</v>
      </c>
      <c r="M10">
        <f>Wine!M13/Wine!M$56</f>
        <v>2.7329368334360047</v>
      </c>
      <c r="N10">
        <f>Wine!N13/Wine!N$56</f>
        <v>2.7708379834752339</v>
      </c>
      <c r="O10">
        <f>Wine!O13/Wine!O$56</f>
        <v>2.8313344108125658</v>
      </c>
      <c r="P10">
        <f>Wine!P13/Wine!P$56</f>
        <v>2.8805756219673415</v>
      </c>
      <c r="Q10">
        <f>Wine!Q13/Wine!Q$56</f>
        <v>2.875935871909594</v>
      </c>
      <c r="R10">
        <f>Wine!R13/Wine!R$56</f>
        <v>2.8795104339731754</v>
      </c>
      <c r="S10">
        <f>Wine!S13/Wine!S$56</f>
        <v>2.8540266383122361</v>
      </c>
    </row>
    <row r="11" spans="1:19" x14ac:dyDescent="0.25">
      <c r="A11" t="s">
        <v>12</v>
      </c>
      <c r="B11">
        <f>Wine!B14/Wine!B$56</f>
        <v>1.2179696905237269</v>
      </c>
      <c r="C11">
        <f>Wine!C14/Wine!C$56</f>
        <v>1.2446237281323009</v>
      </c>
      <c r="D11">
        <f>Wine!D14/Wine!D$56</f>
        <v>1.2602360359809037</v>
      </c>
      <c r="E11">
        <f>Wine!E14/Wine!E$56</f>
        <v>1.2711212966517009</v>
      </c>
      <c r="F11">
        <f>Wine!F14/Wine!F$56</f>
        <v>1.2920326262153763</v>
      </c>
      <c r="G11">
        <f>Wine!G14/Wine!G$56</f>
        <v>1.3101528046152751</v>
      </c>
      <c r="H11">
        <f>Wine!H14/Wine!H$56</f>
        <v>1.3354524911684809</v>
      </c>
      <c r="I11">
        <f>Wine!I14/Wine!I$56</f>
        <v>1.3549496371033043</v>
      </c>
      <c r="J11">
        <f>Wine!J14/Wine!J$56</f>
        <v>1.340412452982076</v>
      </c>
      <c r="K11">
        <f>Wine!K14/Wine!K$56</f>
        <v>1.3621995448414195</v>
      </c>
      <c r="L11">
        <f>Wine!L14/Wine!L$56</f>
        <v>1.3638558876622935</v>
      </c>
      <c r="M11">
        <f>Wine!M14/Wine!M$56</f>
        <v>1.3658518972654197</v>
      </c>
      <c r="N11">
        <f>Wine!N14/Wine!N$56</f>
        <v>1.3740322324824636</v>
      </c>
      <c r="O11">
        <f>Wine!O14/Wine!O$56</f>
        <v>1.3710019029759983</v>
      </c>
      <c r="P11">
        <f>Wine!P14/Wine!P$56</f>
        <v>1.3706525406977796</v>
      </c>
      <c r="Q11">
        <f>Wine!Q14/Wine!Q$56</f>
        <v>1.3663934047707877</v>
      </c>
      <c r="R11">
        <f>Wine!R14/Wine!R$56</f>
        <v>1.353625942825295</v>
      </c>
      <c r="S11">
        <f>Wine!S14/Wine!S$56</f>
        <v>1.3479193070320132</v>
      </c>
    </row>
    <row r="12" spans="1:19" x14ac:dyDescent="0.25">
      <c r="A12" t="s">
        <v>13</v>
      </c>
      <c r="B12">
        <f>Wine!B15/Wine!B$56</f>
        <v>0.77936141565360884</v>
      </c>
      <c r="C12">
        <f>Wine!C15/Wine!C$56</f>
        <v>0.77162974866500267</v>
      </c>
      <c r="D12">
        <f>Wine!D15/Wine!D$56</f>
        <v>0.78818575298642146</v>
      </c>
      <c r="E12">
        <f>Wine!E15/Wine!E$56</f>
        <v>0.81678368232533649</v>
      </c>
      <c r="F12">
        <f>Wine!F15/Wine!F$56</f>
        <v>0.76164435548206322</v>
      </c>
      <c r="G12">
        <f>Wine!G15/Wine!G$56</f>
        <v>0.76223644571966309</v>
      </c>
      <c r="H12">
        <f>Wine!H15/Wine!H$56</f>
        <v>0.79480860462273262</v>
      </c>
      <c r="I12">
        <f>Wine!I15/Wine!I$56</f>
        <v>0.7547572708714726</v>
      </c>
      <c r="J12">
        <f>Wine!J15/Wine!J$56</f>
        <v>0.77970962002945887</v>
      </c>
      <c r="K12">
        <f>Wine!K15/Wine!K$56</f>
        <v>0.76372282482889542</v>
      </c>
      <c r="L12">
        <f>Wine!L15/Wine!L$56</f>
        <v>0.74741989734195424</v>
      </c>
      <c r="M12">
        <f>Wine!M15/Wine!M$56</f>
        <v>0.72449899711559818</v>
      </c>
      <c r="N12">
        <f>Wine!N15/Wine!N$56</f>
        <v>0.70083961752959156</v>
      </c>
      <c r="O12">
        <f>Wine!O15/Wine!O$56</f>
        <v>0.68330514104757567</v>
      </c>
      <c r="P12">
        <f>Wine!P15/Wine!P$56</f>
        <v>0.66851892619963404</v>
      </c>
      <c r="Q12">
        <f>Wine!Q15/Wine!Q$56</f>
        <v>0.65637080045025908</v>
      </c>
      <c r="R12">
        <f>Wine!R15/Wine!R$56</f>
        <v>0.66273202453780189</v>
      </c>
      <c r="S12">
        <f>Wine!S15/Wine!S$56</f>
        <v>0.65448990613890345</v>
      </c>
    </row>
    <row r="13" spans="1:19" x14ac:dyDescent="0.25">
      <c r="A13" t="s">
        <v>14</v>
      </c>
      <c r="B13">
        <f>Wine!B16/Wine!B$56</f>
        <v>1.2660042560551545</v>
      </c>
      <c r="C13">
        <f>Wine!C16/Wine!C$56</f>
        <v>1.228450766322482</v>
      </c>
      <c r="D13">
        <f>Wine!D16/Wine!D$56</f>
        <v>1.2441852040876074</v>
      </c>
      <c r="E13">
        <f>Wine!E16/Wine!E$56</f>
        <v>1.2486338350335762</v>
      </c>
      <c r="F13">
        <f>Wine!F16/Wine!F$56</f>
        <v>1.331035400547081</v>
      </c>
      <c r="G13">
        <f>Wine!G16/Wine!G$56</f>
        <v>1.3874762880259517</v>
      </c>
      <c r="H13">
        <f>Wine!H16/Wine!H$56</f>
        <v>1.2913112154102173</v>
      </c>
      <c r="I13">
        <f>Wine!I16/Wine!I$56</f>
        <v>1.2987281966957243</v>
      </c>
      <c r="J13">
        <f>Wine!J16/Wine!J$56</f>
        <v>1.3922091685759646</v>
      </c>
      <c r="K13">
        <f>Wine!K16/Wine!K$56</f>
        <v>1.4034971547642436</v>
      </c>
      <c r="L13">
        <f>Wine!L16/Wine!L$56</f>
        <v>1.4343014286006643</v>
      </c>
      <c r="M13">
        <f>Wine!M16/Wine!M$56</f>
        <v>1.4347400350474466</v>
      </c>
      <c r="N13">
        <f>Wine!N16/Wine!N$56</f>
        <v>1.4385340455996745</v>
      </c>
      <c r="O13">
        <f>Wine!O16/Wine!O$56</f>
        <v>1.4558238892807354</v>
      </c>
      <c r="P13">
        <f>Wine!P16/Wine!P$56</f>
        <v>1.4625615250894732</v>
      </c>
      <c r="Q13">
        <f>Wine!Q16/Wine!Q$56</f>
        <v>1.4776178591764757</v>
      </c>
      <c r="R13">
        <f>Wine!R16/Wine!R$56</f>
        <v>1.4612507084517241</v>
      </c>
      <c r="S13">
        <f>Wine!S16/Wine!S$56</f>
        <v>1.4563872997255651</v>
      </c>
    </row>
    <row r="14" spans="1:19" x14ac:dyDescent="0.25">
      <c r="A14" t="s">
        <v>15</v>
      </c>
      <c r="B14">
        <f>Wine!B17/Wine!B$56</f>
        <v>0.98190648092501476</v>
      </c>
      <c r="C14">
        <f>Wine!C17/Wine!C$56</f>
        <v>1.0330845153078851</v>
      </c>
      <c r="D14">
        <f>Wine!D17/Wine!D$56</f>
        <v>0.972492278716376</v>
      </c>
      <c r="E14">
        <f>Wine!E17/Wine!E$56</f>
        <v>1.1633048338361891</v>
      </c>
      <c r="F14">
        <f>Wine!F17/Wine!F$56</f>
        <v>1.1754737519656044</v>
      </c>
      <c r="G14">
        <f>Wine!G17/Wine!G$56</f>
        <v>1.1870831170554306</v>
      </c>
      <c r="H14">
        <f>Wine!H17/Wine!H$56</f>
        <v>0.85085329602976179</v>
      </c>
      <c r="I14">
        <f>Wine!I17/Wine!I$56</f>
        <v>1.0102805820040555</v>
      </c>
      <c r="J14">
        <f>Wine!J17/Wine!J$56</f>
        <v>1.6610181514393929</v>
      </c>
      <c r="K14">
        <f>Wine!K17/Wine!K$56</f>
        <v>0.99072479105716205</v>
      </c>
      <c r="L14">
        <f>Wine!L17/Wine!L$56</f>
        <v>0.95428775853333414</v>
      </c>
      <c r="M14">
        <f>Wine!M17/Wine!M$56</f>
        <v>0.93644080698617149</v>
      </c>
      <c r="N14">
        <f>Wine!N17/Wine!N$56</f>
        <v>0.91758643409627672</v>
      </c>
      <c r="O14">
        <f>Wine!O17/Wine!O$56</f>
        <v>0.90292230735081802</v>
      </c>
      <c r="P14">
        <f>Wine!P17/Wine!P$56</f>
        <v>0.89234921251682497</v>
      </c>
      <c r="Q14">
        <f>Wine!Q17/Wine!Q$56</f>
        <v>0.88464263739428839</v>
      </c>
      <c r="R14">
        <f>Wine!R17/Wine!R$56</f>
        <v>0.87429553542606286</v>
      </c>
      <c r="S14">
        <f>Wine!S17/Wine!S$56</f>
        <v>0.86671822660953712</v>
      </c>
    </row>
    <row r="15" spans="1:19" x14ac:dyDescent="0.25">
      <c r="A15" t="s">
        <v>16</v>
      </c>
      <c r="B15">
        <f>Wine!B18/Wine!B$56</f>
        <v>1.1641024823471671</v>
      </c>
      <c r="C15">
        <f>Wine!C18/Wine!C$56</f>
        <v>1.1457440100308542</v>
      </c>
      <c r="D15">
        <f>Wine!D18/Wine!D$56</f>
        <v>1.1171604206048997</v>
      </c>
      <c r="E15">
        <f>Wine!E18/Wine!E$56</f>
        <v>1.1405963344225978</v>
      </c>
      <c r="F15">
        <f>Wine!F18/Wine!F$56</f>
        <v>1.100463537017925</v>
      </c>
      <c r="G15">
        <f>Wine!G18/Wine!G$56</f>
        <v>1.045278461225597</v>
      </c>
      <c r="H15">
        <f>Wine!H18/Wine!H$56</f>
        <v>1.0350662638855106</v>
      </c>
      <c r="I15">
        <f>Wine!I18/Wine!I$56</f>
        <v>1.0088238504382057</v>
      </c>
      <c r="J15">
        <f>Wine!J18/Wine!J$56</f>
        <v>1.0220735804141321</v>
      </c>
      <c r="K15">
        <f>Wine!K18/Wine!K$56</f>
        <v>1.0103301332005399</v>
      </c>
      <c r="L15">
        <f>Wine!L18/Wine!L$56</f>
        <v>1.0085620884914879</v>
      </c>
      <c r="M15">
        <f>Wine!M18/Wine!M$56</f>
        <v>0.99544023615705757</v>
      </c>
      <c r="N15">
        <f>Wine!N18/Wine!N$56</f>
        <v>1.0155986998783795</v>
      </c>
      <c r="O15">
        <f>Wine!O18/Wine!O$56</f>
        <v>1.0278755755564357</v>
      </c>
      <c r="P15">
        <f>Wine!P18/Wine!P$56</f>
        <v>1.0389921287179003</v>
      </c>
      <c r="Q15">
        <f>Wine!Q18/Wine!Q$56</f>
        <v>1.0545929755647896</v>
      </c>
      <c r="R15">
        <f>Wine!R18/Wine!R$56</f>
        <v>1.071304687141726</v>
      </c>
      <c r="S15">
        <f>Wine!S18/Wine!S$56</f>
        <v>1.076596973552479</v>
      </c>
    </row>
    <row r="16" spans="1:19" x14ac:dyDescent="0.25">
      <c r="A16" t="s">
        <v>17</v>
      </c>
      <c r="B16">
        <f>Wine!B19/Wine!B$56</f>
        <v>0.70488211562428438</v>
      </c>
      <c r="C16">
        <f>Wine!C19/Wine!C$56</f>
        <v>0.72315281840682011</v>
      </c>
      <c r="D16">
        <f>Wine!D19/Wine!D$56</f>
        <v>0.65712773404348124</v>
      </c>
      <c r="E16">
        <f>Wine!E19/Wine!E$56</f>
        <v>0.62338831802511951</v>
      </c>
      <c r="F16">
        <f>Wine!F19/Wine!F$56</f>
        <v>0.64582191781799991</v>
      </c>
      <c r="G16">
        <f>Wine!G19/Wine!G$56</f>
        <v>0.6305471784565102</v>
      </c>
      <c r="H16">
        <f>Wine!H19/Wine!H$56</f>
        <v>0.697385767784378</v>
      </c>
      <c r="I16">
        <f>Wine!I19/Wine!I$56</f>
        <v>0.63361089105869073</v>
      </c>
      <c r="J16">
        <f>Wine!J19/Wine!J$56</f>
        <v>0.61909480523441995</v>
      </c>
      <c r="K16">
        <f>Wine!K19/Wine!K$56</f>
        <v>0.65042233400550653</v>
      </c>
      <c r="L16">
        <f>Wine!L19/Wine!L$56</f>
        <v>0.65145222251130241</v>
      </c>
      <c r="M16">
        <f>Wine!M19/Wine!M$56</f>
        <v>0.64253318642011203</v>
      </c>
      <c r="N16">
        <f>Wine!N19/Wine!N$56</f>
        <v>0.64515285954205659</v>
      </c>
      <c r="O16">
        <f>Wine!O19/Wine!O$56</f>
        <v>0.64950239146533439</v>
      </c>
      <c r="P16">
        <f>Wine!P19/Wine!P$56</f>
        <v>0.65346329392583802</v>
      </c>
      <c r="Q16">
        <f>Wine!Q19/Wine!Q$56</f>
        <v>0.65698374085361644</v>
      </c>
      <c r="R16">
        <f>Wine!R19/Wine!R$56</f>
        <v>0.65550630283643263</v>
      </c>
      <c r="S16">
        <f>Wine!S19/Wine!S$56</f>
        <v>0.65489489326505335</v>
      </c>
    </row>
    <row r="17" spans="1:19" x14ac:dyDescent="0.25">
      <c r="A17" t="s">
        <v>18</v>
      </c>
      <c r="B17">
        <f>Wine!B20/Wine!B$56</f>
        <v>0.38077378182803218</v>
      </c>
      <c r="C17">
        <f>Wine!C20/Wine!C$56</f>
        <v>0.39951536608367422</v>
      </c>
      <c r="D17">
        <f>Wine!D20/Wine!D$56</f>
        <v>0.42543000184646029</v>
      </c>
      <c r="E17">
        <f>Wine!E20/Wine!E$56</f>
        <v>0.40871613928600031</v>
      </c>
      <c r="F17">
        <f>Wine!F20/Wine!F$56</f>
        <v>0.40801897401803222</v>
      </c>
      <c r="G17">
        <f>Wine!G20/Wine!G$56</f>
        <v>0.41781002030835052</v>
      </c>
      <c r="H17">
        <f>Wine!H20/Wine!H$56</f>
        <v>0.4295970553616002</v>
      </c>
      <c r="I17">
        <f>Wine!I20/Wine!I$56</f>
        <v>0.43022711627867449</v>
      </c>
      <c r="J17">
        <f>Wine!J20/Wine!J$56</f>
        <v>0.44962178937184671</v>
      </c>
      <c r="K17">
        <f>Wine!K20/Wine!K$56</f>
        <v>0.44533478482258404</v>
      </c>
      <c r="L17">
        <f>Wine!L20/Wine!L$56</f>
        <v>0.4485210612180574</v>
      </c>
      <c r="M17">
        <f>Wine!M20/Wine!M$56</f>
        <v>0.45441556252998083</v>
      </c>
      <c r="N17">
        <f>Wine!N20/Wine!N$56</f>
        <v>0.45958178044714126</v>
      </c>
      <c r="O17">
        <f>Wine!O20/Wine!O$56</f>
        <v>0.46836657148441224</v>
      </c>
      <c r="P17">
        <f>Wine!P20/Wine!P$56</f>
        <v>0.47672360770791583</v>
      </c>
      <c r="Q17">
        <f>Wine!Q20/Wine!Q$56</f>
        <v>0.48847407415802629</v>
      </c>
      <c r="R17">
        <f>Wine!R20/Wine!R$56</f>
        <v>0.49162164385337997</v>
      </c>
      <c r="S17">
        <f>Wine!S20/Wine!S$56</f>
        <v>0.49766310684595583</v>
      </c>
    </row>
    <row r="18" spans="1:19" x14ac:dyDescent="0.25">
      <c r="A18" t="s">
        <v>19</v>
      </c>
      <c r="B18">
        <f>Wine!B21/Wine!B$56</f>
        <v>0.44949060394119361</v>
      </c>
      <c r="C18">
        <f>Wine!C21/Wine!C$56</f>
        <v>0.48023100928158996</v>
      </c>
      <c r="D18">
        <f>Wine!D21/Wine!D$56</f>
        <v>0.47318011378448482</v>
      </c>
      <c r="E18">
        <f>Wine!E21/Wine!E$56</f>
        <v>0.4591904853838315</v>
      </c>
      <c r="F18">
        <f>Wine!F21/Wine!F$56</f>
        <v>0.5228313845889947</v>
      </c>
      <c r="G18">
        <f>Wine!G21/Wine!G$56</f>
        <v>0.53845936502314251</v>
      </c>
      <c r="H18">
        <f>Wine!H21/Wine!H$56</f>
        <v>0.55959364517861854</v>
      </c>
      <c r="I18">
        <f>Wine!I21/Wine!I$56</f>
        <v>0.55569475727600737</v>
      </c>
      <c r="J18">
        <f>Wine!J21/Wine!J$56</f>
        <v>0.45862381720440554</v>
      </c>
      <c r="K18">
        <f>Wine!K21/Wine!K$56</f>
        <v>0.44717213417919421</v>
      </c>
      <c r="L18">
        <f>Wine!L21/Wine!L$56</f>
        <v>0.43313773420861107</v>
      </c>
      <c r="M18">
        <f>Wine!M21/Wine!M$56</f>
        <v>0.4208990103998933</v>
      </c>
      <c r="N18">
        <f>Wine!N21/Wine!N$56</f>
        <v>0.41118240970710557</v>
      </c>
      <c r="O18">
        <f>Wine!O21/Wine!O$56</f>
        <v>0.40004562583383829</v>
      </c>
      <c r="P18">
        <f>Wine!P21/Wine!P$56</f>
        <v>0.38814960283880329</v>
      </c>
      <c r="Q18">
        <f>Wine!Q21/Wine!Q$56</f>
        <v>0.37835831505483042</v>
      </c>
      <c r="R18">
        <f>Wine!R21/Wine!R$56</f>
        <v>0.36667669338994141</v>
      </c>
      <c r="S18">
        <f>Wine!S21/Wine!S$56</f>
        <v>0.35547178674177876</v>
      </c>
    </row>
    <row r="19" spans="1:19" x14ac:dyDescent="0.25">
      <c r="A19" t="s">
        <v>20</v>
      </c>
      <c r="B19">
        <f>Wine!B22/Wine!B$56</f>
        <v>0.39103891016146347</v>
      </c>
      <c r="C19">
        <f>Wine!C22/Wine!C$56</f>
        <v>0.41794086815686293</v>
      </c>
      <c r="D19">
        <f>Wine!D22/Wine!D$56</f>
        <v>0.42951117131117716</v>
      </c>
      <c r="E19">
        <f>Wine!E22/Wine!E$56</f>
        <v>0.43354240015404399</v>
      </c>
      <c r="F19">
        <f>Wine!F22/Wine!F$56</f>
        <v>0.43360168138378574</v>
      </c>
      <c r="G19">
        <f>Wine!G22/Wine!G$56</f>
        <v>0.44633290272759707</v>
      </c>
      <c r="H19">
        <f>Wine!H22/Wine!H$56</f>
        <v>0.45181292079758728</v>
      </c>
      <c r="I19">
        <f>Wine!I22/Wine!I$56</f>
        <v>0.44943116373324815</v>
      </c>
      <c r="J19">
        <f>Wine!J22/Wine!J$56</f>
        <v>0.44776328807328986</v>
      </c>
      <c r="K19">
        <f>Wine!K22/Wine!K$56</f>
        <v>0.46037708317277215</v>
      </c>
      <c r="L19">
        <f>Wine!L22/Wine!L$56</f>
        <v>0.46961783491441128</v>
      </c>
      <c r="M19">
        <f>Wine!M22/Wine!M$56</f>
        <v>0.46437170814993611</v>
      </c>
      <c r="N19">
        <f>Wine!N22/Wine!N$56</f>
        <v>0.45905750582128674</v>
      </c>
      <c r="O19">
        <f>Wine!O22/Wine!O$56</f>
        <v>0.45432411290277375</v>
      </c>
      <c r="P19">
        <f>Wine!P22/Wine!P$56</f>
        <v>0.44954651883417279</v>
      </c>
      <c r="Q19">
        <f>Wine!Q22/Wine!Q$56</f>
        <v>0.44391117996833895</v>
      </c>
      <c r="R19">
        <f>Wine!R22/Wine!R$56</f>
        <v>0.43959489548702452</v>
      </c>
      <c r="S19">
        <f>Wine!S22/Wine!S$56</f>
        <v>0.44142084408154214</v>
      </c>
    </row>
    <row r="20" spans="1:19" x14ac:dyDescent="0.25">
      <c r="A20" t="s">
        <v>21</v>
      </c>
      <c r="B20">
        <f>Wine!B23/Wine!B$56</f>
        <v>0.73535143620773347</v>
      </c>
      <c r="C20">
        <f>Wine!C23/Wine!C$56</f>
        <v>0.75229195093919787</v>
      </c>
      <c r="D20">
        <f>Wine!D23/Wine!D$56</f>
        <v>0.7244109904868351</v>
      </c>
      <c r="E20">
        <f>Wine!E23/Wine!E$56</f>
        <v>0.6856162414398238</v>
      </c>
      <c r="F20">
        <f>Wine!F23/Wine!F$56</f>
        <v>0.74740978058513097</v>
      </c>
      <c r="G20">
        <f>Wine!G23/Wine!G$56</f>
        <v>0.67588603535354996</v>
      </c>
      <c r="H20">
        <f>Wine!H23/Wine!H$56</f>
        <v>0.7425906036385892</v>
      </c>
      <c r="I20">
        <f>Wine!I23/Wine!I$56</f>
        <v>0.74580916696619737</v>
      </c>
      <c r="J20">
        <f>Wine!J23/Wine!J$56</f>
        <v>0.74141201951700952</v>
      </c>
      <c r="K20">
        <f>Wine!K23/Wine!K$56</f>
        <v>0.76182468666310632</v>
      </c>
      <c r="L20">
        <f>Wine!L23/Wine!L$56</f>
        <v>0.76392826765284072</v>
      </c>
      <c r="M20">
        <f>Wine!M23/Wine!M$56</f>
        <v>0.72989513015709417</v>
      </c>
      <c r="N20">
        <f>Wine!N23/Wine!N$56</f>
        <v>0.75792300694537429</v>
      </c>
      <c r="O20">
        <f>Wine!O23/Wine!O$56</f>
        <v>0.72360256942748291</v>
      </c>
      <c r="P20">
        <f>Wine!P23/Wine!P$56</f>
        <v>0.70463413939959729</v>
      </c>
      <c r="Q20">
        <f>Wine!Q23/Wine!Q$56</f>
        <v>0.68126746552542217</v>
      </c>
      <c r="R20">
        <f>Wine!R23/Wine!R$56</f>
        <v>0.66200869817441632</v>
      </c>
      <c r="S20">
        <f>Wine!S23/Wine!S$56</f>
        <v>0.64011240582296669</v>
      </c>
    </row>
    <row r="21" spans="1:19" x14ac:dyDescent="0.25">
      <c r="A21" t="s">
        <v>22</v>
      </c>
      <c r="B21">
        <f>Wine!B24/Wine!B$56</f>
        <v>0.96428061974306212</v>
      </c>
      <c r="C21">
        <f>Wine!C24/Wine!C$56</f>
        <v>1.0431767567119936</v>
      </c>
      <c r="D21">
        <f>Wine!D24/Wine!D$56</f>
        <v>1.1166625042769032</v>
      </c>
      <c r="E21">
        <f>Wine!E24/Wine!E$56</f>
        <v>1.1060194106639567</v>
      </c>
      <c r="F21">
        <f>Wine!F24/Wine!F$56</f>
        <v>1.1567678750349299</v>
      </c>
      <c r="G21">
        <f>Wine!G24/Wine!G$56</f>
        <v>1.2216203786984676</v>
      </c>
      <c r="H21">
        <f>Wine!H24/Wine!H$56</f>
        <v>1.2877079957045219</v>
      </c>
      <c r="I21">
        <f>Wine!I24/Wine!I$56</f>
        <v>1.2766461794917641</v>
      </c>
      <c r="J21">
        <f>Wine!J24/Wine!J$56</f>
        <v>1.2563368082793087</v>
      </c>
      <c r="K21">
        <f>Wine!K24/Wine!K$56</f>
        <v>1.2164353894112769</v>
      </c>
      <c r="L21">
        <f>Wine!L24/Wine!L$56</f>
        <v>1.2333359731858731</v>
      </c>
      <c r="M21">
        <f>Wine!M24/Wine!M$56</f>
        <v>1.2181607404114594</v>
      </c>
      <c r="N21">
        <f>Wine!N24/Wine!N$56</f>
        <v>1.2209375723235654</v>
      </c>
      <c r="O21">
        <f>Wine!O24/Wine!O$56</f>
        <v>1.2099708407255445</v>
      </c>
      <c r="P21">
        <f>Wine!P24/Wine!P$56</f>
        <v>1.1987386426053852</v>
      </c>
      <c r="Q21">
        <f>Wine!Q24/Wine!Q$56</f>
        <v>1.1887447023644495</v>
      </c>
      <c r="R21">
        <f>Wine!R24/Wine!R$56</f>
        <v>1.1675310177022293</v>
      </c>
      <c r="S21">
        <f>Wine!S24/Wine!S$56</f>
        <v>1.1541291661276345</v>
      </c>
    </row>
    <row r="22" spans="1:19" x14ac:dyDescent="0.25">
      <c r="A22" t="s">
        <v>23</v>
      </c>
      <c r="B22">
        <f>Wine!B25/Wine!B$56</f>
        <v>0.97895215096979082</v>
      </c>
      <c r="C22">
        <f>Wine!C25/Wine!C$56</f>
        <v>0.9513212413004063</v>
      </c>
      <c r="D22">
        <f>Wine!D25/Wine!D$56</f>
        <v>0.97206897190516439</v>
      </c>
      <c r="E22">
        <f>Wine!E25/Wine!E$56</f>
        <v>0.95759876787436138</v>
      </c>
      <c r="F22">
        <f>Wine!F25/Wine!F$56</f>
        <v>0.94351975555594303</v>
      </c>
      <c r="G22">
        <f>Wine!G25/Wine!G$56</f>
        <v>0.99247765330159365</v>
      </c>
      <c r="H22">
        <f>Wine!H25/Wine!H$56</f>
        <v>0.9849422375824507</v>
      </c>
      <c r="I22">
        <f>Wine!I25/Wine!I$56</f>
        <v>0.96360231253435957</v>
      </c>
      <c r="J22">
        <f>Wine!J25/Wine!J$56</f>
        <v>0.96091149042137614</v>
      </c>
      <c r="K22">
        <f>Wine!K25/Wine!K$56</f>
        <v>0.97156282505670877</v>
      </c>
      <c r="L22">
        <f>Wine!L25/Wine!L$56</f>
        <v>0.96634838069763374</v>
      </c>
      <c r="M22">
        <f>Wine!M25/Wine!M$56</f>
        <v>0.953415776449973</v>
      </c>
      <c r="N22">
        <f>Wine!N25/Wine!N$56</f>
        <v>0.95393794491486572</v>
      </c>
      <c r="O22">
        <f>Wine!O25/Wine!O$56</f>
        <v>0.9629970719882669</v>
      </c>
      <c r="P22">
        <f>Wine!P25/Wine!P$56</f>
        <v>0.97163950661483833</v>
      </c>
      <c r="Q22">
        <f>Wine!Q25/Wine!Q$56</f>
        <v>0.9710184742646234</v>
      </c>
      <c r="R22">
        <f>Wine!R25/Wine!R$56</f>
        <v>0.96692319461290854</v>
      </c>
      <c r="S22">
        <f>Wine!S25/Wine!S$56</f>
        <v>0.9656743259074686</v>
      </c>
    </row>
    <row r="23" spans="1:19" x14ac:dyDescent="0.25">
      <c r="A23" t="s">
        <v>24</v>
      </c>
      <c r="B23">
        <f>Wine!B26/Wine!B$56</f>
        <v>1.58973605283412</v>
      </c>
      <c r="C23">
        <f>Wine!C26/Wine!C$56</f>
        <v>1.6213773487045249</v>
      </c>
      <c r="D23">
        <f>Wine!D26/Wine!D$56</f>
        <v>1.6267141511636733</v>
      </c>
      <c r="E23">
        <f>Wine!E26/Wine!E$56</f>
        <v>1.6674147837783235</v>
      </c>
      <c r="F23">
        <f>Wine!F26/Wine!F$56</f>
        <v>1.6733666494176416</v>
      </c>
      <c r="G23">
        <f>Wine!G26/Wine!G$56</f>
        <v>1.7340997505918558</v>
      </c>
      <c r="H23">
        <f>Wine!H26/Wine!H$56</f>
        <v>1.6978858808002477</v>
      </c>
      <c r="I23">
        <f>Wine!I26/Wine!I$56</f>
        <v>1.7470212408886836</v>
      </c>
      <c r="J23">
        <f>Wine!J26/Wine!J$56</f>
        <v>1.6869985584487794</v>
      </c>
      <c r="K23">
        <f>Wine!K26/Wine!K$56</f>
        <v>1.6820055498526358</v>
      </c>
      <c r="L23">
        <f>Wine!L26/Wine!L$56</f>
        <v>1.68316717805912</v>
      </c>
      <c r="M23">
        <f>Wine!M26/Wine!M$56</f>
        <v>1.6971542641026434</v>
      </c>
      <c r="N23">
        <f>Wine!N26/Wine!N$56</f>
        <v>1.7085691744944425</v>
      </c>
      <c r="O23">
        <f>Wine!O26/Wine!O$56</f>
        <v>1.7369419732036324</v>
      </c>
      <c r="P23">
        <f>Wine!P26/Wine!P$56</f>
        <v>1.7633292214848837</v>
      </c>
      <c r="Q23">
        <f>Wine!Q26/Wine!Q$56</f>
        <v>1.7707131982592095</v>
      </c>
      <c r="R23">
        <f>Wine!R26/Wine!R$56</f>
        <v>1.8067855838196103</v>
      </c>
      <c r="S23">
        <f>Wine!S26/Wine!S$56</f>
        <v>1.8189927719154033</v>
      </c>
    </row>
    <row r="24" spans="1:19" x14ac:dyDescent="0.25">
      <c r="A24" t="s">
        <v>25</v>
      </c>
      <c r="B24">
        <f>Wine!B27/Wine!B$56</f>
        <v>0.72040621229547586</v>
      </c>
      <c r="C24">
        <f>Wine!C27/Wine!C$56</f>
        <v>0.7332534550879275</v>
      </c>
      <c r="D24">
        <f>Wine!D27/Wine!D$56</f>
        <v>0.72029895698874336</v>
      </c>
      <c r="E24">
        <f>Wine!E27/Wine!E$56</f>
        <v>0.74096079539260051</v>
      </c>
      <c r="F24">
        <f>Wine!F27/Wine!F$56</f>
        <v>0.74315477228919569</v>
      </c>
      <c r="G24">
        <f>Wine!G27/Wine!G$56</f>
        <v>0.77763204841238576</v>
      </c>
      <c r="H24">
        <f>Wine!H27/Wine!H$56</f>
        <v>0.77387292065790725</v>
      </c>
      <c r="I24">
        <f>Wine!I27/Wine!I$56</f>
        <v>0.78019216267391744</v>
      </c>
      <c r="J24">
        <f>Wine!J27/Wine!J$56</f>
        <v>0.76735739284649618</v>
      </c>
      <c r="K24">
        <f>Wine!K27/Wine!K$56</f>
        <v>0.80147081997684289</v>
      </c>
      <c r="L24">
        <f>Wine!L27/Wine!L$56</f>
        <v>0.81298990520491199</v>
      </c>
      <c r="M24">
        <f>Wine!M27/Wine!M$56</f>
        <v>0.81333887242127889</v>
      </c>
      <c r="N24">
        <f>Wine!N27/Wine!N$56</f>
        <v>0.81556878283460832</v>
      </c>
      <c r="O24">
        <f>Wine!O27/Wine!O$56</f>
        <v>0.8211978784266315</v>
      </c>
      <c r="P24">
        <f>Wine!P27/Wine!P$56</f>
        <v>0.82717080698500978</v>
      </c>
      <c r="Q24">
        <f>Wine!Q27/Wine!Q$56</f>
        <v>0.834846844492519</v>
      </c>
      <c r="R24">
        <f>Wine!R27/Wine!R$56</f>
        <v>0.84257927099786445</v>
      </c>
      <c r="S24">
        <f>Wine!S27/Wine!S$56</f>
        <v>0.84857643566737884</v>
      </c>
    </row>
    <row r="25" spans="1:19" x14ac:dyDescent="0.25">
      <c r="A25" t="s">
        <v>26</v>
      </c>
      <c r="B25">
        <f>Wine!B28/Wine!B$56</f>
        <v>0.87944519992881154</v>
      </c>
      <c r="C25">
        <f>Wine!C28/Wine!C$56</f>
        <v>0.8908956690085017</v>
      </c>
      <c r="D25">
        <f>Wine!D28/Wine!D$56</f>
        <v>0.86498926358948547</v>
      </c>
      <c r="E25">
        <f>Wine!E28/Wine!E$56</f>
        <v>0.88272261025390464</v>
      </c>
      <c r="F25">
        <f>Wine!F28/Wine!F$56</f>
        <v>0.89228931662028921</v>
      </c>
      <c r="G25">
        <f>Wine!G28/Wine!G$56</f>
        <v>0.85064249240383971</v>
      </c>
      <c r="H25">
        <f>Wine!H28/Wine!H$56</f>
        <v>0.85394845492717864</v>
      </c>
      <c r="I25">
        <f>Wine!I28/Wine!I$56</f>
        <v>0.86333254145275318</v>
      </c>
      <c r="J25">
        <f>Wine!J28/Wine!J$56</f>
        <v>0.8550802794425274</v>
      </c>
      <c r="K25">
        <f>Wine!K28/Wine!K$56</f>
        <v>0.85778387653901311</v>
      </c>
      <c r="L25">
        <f>Wine!L28/Wine!L$56</f>
        <v>0.87098739698374672</v>
      </c>
      <c r="M25">
        <f>Wine!M28/Wine!M$56</f>
        <v>0.8735939928574914</v>
      </c>
      <c r="N25">
        <f>Wine!N28/Wine!N$56</f>
        <v>0.87463686179843658</v>
      </c>
      <c r="O25">
        <f>Wine!O28/Wine!O$56</f>
        <v>0.8809333702461567</v>
      </c>
      <c r="P25">
        <f>Wine!P28/Wine!P$56</f>
        <v>0.8869247771719686</v>
      </c>
      <c r="Q25">
        <f>Wine!Q28/Wine!Q$56</f>
        <v>0.89365043558319135</v>
      </c>
      <c r="R25">
        <f>Wine!R28/Wine!R$56</f>
        <v>0.89624867136774544</v>
      </c>
      <c r="S25">
        <f>Wine!S28/Wine!S$56</f>
        <v>0.89853005419881771</v>
      </c>
    </row>
    <row r="26" spans="1:19" x14ac:dyDescent="0.25">
      <c r="A26" t="s">
        <v>27</v>
      </c>
      <c r="B26">
        <f>Wine!B29/Wine!B$56</f>
        <v>0.27720987824219223</v>
      </c>
      <c r="C26">
        <f>Wine!C29/Wine!C$56</f>
        <v>0.30190132182317519</v>
      </c>
      <c r="D26">
        <f>Wine!D29/Wine!D$56</f>
        <v>0.29112421769341817</v>
      </c>
      <c r="E26">
        <f>Wine!E29/Wine!E$56</f>
        <v>0.29269619889767873</v>
      </c>
      <c r="F26">
        <f>Wine!F29/Wine!F$56</f>
        <v>0.2988682488479657</v>
      </c>
      <c r="G26">
        <f>Wine!G29/Wine!G$56</f>
        <v>0.29567141961670157</v>
      </c>
      <c r="H26">
        <f>Wine!H29/Wine!H$56</f>
        <v>0.29439310294349341</v>
      </c>
      <c r="I26">
        <f>Wine!I29/Wine!I$56</f>
        <v>0.31285686726363415</v>
      </c>
      <c r="J26">
        <f>Wine!J29/Wine!J$56</f>
        <v>0.34866222836850647</v>
      </c>
      <c r="K26">
        <f>Wine!K29/Wine!K$56</f>
        <v>0.34738928642091194</v>
      </c>
      <c r="L26">
        <f>Wine!L29/Wine!L$56</f>
        <v>0.34285257886847015</v>
      </c>
      <c r="M26">
        <f>Wine!M29/Wine!M$56</f>
        <v>0.33539537706252448</v>
      </c>
      <c r="N26">
        <f>Wine!N29/Wine!N$56</f>
        <v>0.32982752096740026</v>
      </c>
      <c r="O26">
        <f>Wine!O29/Wine!O$56</f>
        <v>0.32261884067045898</v>
      </c>
      <c r="P26">
        <f>Wine!P29/Wine!P$56</f>
        <v>0.31577049330793533</v>
      </c>
      <c r="Q26">
        <f>Wine!Q29/Wine!Q$56</f>
        <v>0.3094157695324995</v>
      </c>
      <c r="R26">
        <f>Wine!R29/Wine!R$56</f>
        <v>0.30253521500535857</v>
      </c>
      <c r="S26">
        <f>Wine!S29/Wine!S$56</f>
        <v>0.29859565655462433</v>
      </c>
    </row>
    <row r="27" spans="1:19" x14ac:dyDescent="0.25">
      <c r="A27" t="s">
        <v>28</v>
      </c>
      <c r="B27">
        <f>Wine!B30/Wine!B$56</f>
        <v>0.68751356790813489</v>
      </c>
      <c r="C27">
        <f>Wine!C30/Wine!C$56</f>
        <v>0.71230969833439695</v>
      </c>
      <c r="D27">
        <f>Wine!D30/Wine!D$56</f>
        <v>0.72520009006416353</v>
      </c>
      <c r="E27">
        <f>Wine!E30/Wine!E$56</f>
        <v>0.72931584672855077</v>
      </c>
      <c r="F27">
        <f>Wine!F30/Wine!F$56</f>
        <v>0.72038291397873111</v>
      </c>
      <c r="G27">
        <f>Wine!G30/Wine!G$56</f>
        <v>0.78666536759689343</v>
      </c>
      <c r="H27">
        <f>Wine!H30/Wine!H$56</f>
        <v>0.75303247139705687</v>
      </c>
      <c r="I27">
        <f>Wine!I30/Wine!I$56</f>
        <v>0.76915910035646096</v>
      </c>
      <c r="J27">
        <f>Wine!J30/Wine!J$56</f>
        <v>0.75988128426312251</v>
      </c>
      <c r="K27">
        <f>Wine!K30/Wine!K$56</f>
        <v>0.77902861314989391</v>
      </c>
      <c r="L27">
        <f>Wine!L30/Wine!L$56</f>
        <v>0.78010546980929341</v>
      </c>
      <c r="M27">
        <f>Wine!M30/Wine!M$56</f>
        <v>0.77574113558128754</v>
      </c>
      <c r="N27">
        <f>Wine!N30/Wine!N$56</f>
        <v>0.78825421610472235</v>
      </c>
      <c r="O27">
        <f>Wine!O30/Wine!O$56</f>
        <v>0.78488813755924258</v>
      </c>
      <c r="P27">
        <f>Wine!P30/Wine!P$56</f>
        <v>0.78241386368908461</v>
      </c>
      <c r="Q27">
        <f>Wine!Q30/Wine!Q$56</f>
        <v>0.77436334921275396</v>
      </c>
      <c r="R27">
        <f>Wine!R30/Wine!R$56</f>
        <v>0.77303980045470688</v>
      </c>
      <c r="S27">
        <f>Wine!S30/Wine!S$56</f>
        <v>0.7716318804118123</v>
      </c>
    </row>
    <row r="28" spans="1:19" x14ac:dyDescent="0.25">
      <c r="A28" t="s">
        <v>29</v>
      </c>
      <c r="B28">
        <f>Wine!B31/Wine!B$56</f>
        <v>0.88073576728452985</v>
      </c>
      <c r="C28">
        <f>Wine!C31/Wine!C$56</f>
        <v>0.92160045106934896</v>
      </c>
      <c r="D28">
        <f>Wine!D31/Wine!D$56</f>
        <v>0.90210304747759085</v>
      </c>
      <c r="E28">
        <f>Wine!E31/Wine!E$56</f>
        <v>0.96711275133841168</v>
      </c>
      <c r="F28">
        <f>Wine!F31/Wine!F$56</f>
        <v>1.0283178517178038</v>
      </c>
      <c r="G28">
        <f>Wine!G31/Wine!G$56</f>
        <v>1.0574283276600795</v>
      </c>
      <c r="H28">
        <f>Wine!H31/Wine!H$56</f>
        <v>1.0907515285949503</v>
      </c>
      <c r="I28">
        <f>Wine!I31/Wine!I$56</f>
        <v>0.96806431946126525</v>
      </c>
      <c r="J28">
        <f>Wine!J31/Wine!J$56</f>
        <v>0.9764150363872881</v>
      </c>
      <c r="K28">
        <f>Wine!K31/Wine!K$56</f>
        <v>1.0089805667359921</v>
      </c>
      <c r="L28">
        <f>Wine!L31/Wine!L$56</f>
        <v>1.0134666004751882</v>
      </c>
      <c r="M28">
        <f>Wine!M31/Wine!M$56</f>
        <v>1.0028202780295599</v>
      </c>
      <c r="N28">
        <f>Wine!N31/Wine!N$56</f>
        <v>0.99095975952394411</v>
      </c>
      <c r="O28">
        <f>Wine!O31/Wine!O$56</f>
        <v>0.98193603314277933</v>
      </c>
      <c r="P28">
        <f>Wine!P31/Wine!P$56</f>
        <v>0.97261780849751245</v>
      </c>
      <c r="Q28">
        <f>Wine!Q31/Wine!Q$56</f>
        <v>0.96626811805163704</v>
      </c>
      <c r="R28">
        <f>Wine!R31/Wine!R$56</f>
        <v>0.95092090501911597</v>
      </c>
      <c r="S28">
        <f>Wine!S31/Wine!S$56</f>
        <v>0.9214012361103171</v>
      </c>
    </row>
    <row r="29" spans="1:19" x14ac:dyDescent="0.25">
      <c r="A29" t="s">
        <v>30</v>
      </c>
      <c r="B29">
        <f>Wine!B32/Wine!B$56</f>
        <v>0.62629320548164868</v>
      </c>
      <c r="C29">
        <f>Wine!C32/Wine!C$56</f>
        <v>0.64321051939389529</v>
      </c>
      <c r="D29">
        <f>Wine!D32/Wine!D$56</f>
        <v>0.62459329033665079</v>
      </c>
      <c r="E29">
        <f>Wine!E32/Wine!E$56</f>
        <v>0.60231491230800427</v>
      </c>
      <c r="F29">
        <f>Wine!F32/Wine!F$56</f>
        <v>0.60951369335328665</v>
      </c>
      <c r="G29">
        <f>Wine!G32/Wine!G$56</f>
        <v>0.61091755923172308</v>
      </c>
      <c r="H29">
        <f>Wine!H32/Wine!H$56</f>
        <v>0.54290592664565973</v>
      </c>
      <c r="I29">
        <f>Wine!I32/Wine!I$56</f>
        <v>0.52952893926606937</v>
      </c>
      <c r="J29">
        <f>Wine!J32/Wine!J$56</f>
        <v>0.52436364857062423</v>
      </c>
      <c r="K29">
        <f>Wine!K32/Wine!K$56</f>
        <v>0.53471040001722536</v>
      </c>
      <c r="L29">
        <f>Wine!L32/Wine!L$56</f>
        <v>0.56131497764322569</v>
      </c>
      <c r="M29">
        <f>Wine!M32/Wine!M$56</f>
        <v>0.55874730187583155</v>
      </c>
      <c r="N29">
        <f>Wine!N32/Wine!N$56</f>
        <v>0.55659562823888065</v>
      </c>
      <c r="O29">
        <f>Wine!O32/Wine!O$56</f>
        <v>0.55733014946783788</v>
      </c>
      <c r="P29">
        <f>Wine!P32/Wine!P$56</f>
        <v>0.55607917180746347</v>
      </c>
      <c r="Q29">
        <f>Wine!Q32/Wine!Q$56</f>
        <v>0.55536222880145802</v>
      </c>
      <c r="R29">
        <f>Wine!R32/Wine!R$56</f>
        <v>0.54753348576247651</v>
      </c>
      <c r="S29">
        <f>Wine!S32/Wine!S$56</f>
        <v>0.54214576343212506</v>
      </c>
    </row>
    <row r="30" spans="1:19" x14ac:dyDescent="0.25">
      <c r="A30" t="s">
        <v>31</v>
      </c>
      <c r="B30">
        <f>Wine!B33/Wine!B$56</f>
        <v>2.0085609293253928</v>
      </c>
      <c r="C30">
        <f>Wine!C33/Wine!C$56</f>
        <v>2.0327299799511498</v>
      </c>
      <c r="D30">
        <f>Wine!D33/Wine!D$56</f>
        <v>1.9546130664610508</v>
      </c>
      <c r="E30">
        <f>Wine!E33/Wine!E$56</f>
        <v>1.9617055876715404</v>
      </c>
      <c r="F30">
        <f>Wine!F33/Wine!F$56</f>
        <v>1.9437377892060832</v>
      </c>
      <c r="G30">
        <f>Wine!G33/Wine!G$56</f>
        <v>2.0480297964727665</v>
      </c>
      <c r="H30">
        <f>Wine!H33/Wine!H$56</f>
        <v>1.9981133130435442</v>
      </c>
      <c r="I30">
        <f>Wine!I33/Wine!I$56</f>
        <v>1.9227396837528974</v>
      </c>
      <c r="J30">
        <f>Wine!J33/Wine!J$56</f>
        <v>1.8279874200887627</v>
      </c>
      <c r="K30">
        <f>Wine!K33/Wine!K$56</f>
        <v>1.8043653234836334</v>
      </c>
      <c r="L30">
        <f>Wine!L33/Wine!L$56</f>
        <v>1.8221561638927315</v>
      </c>
      <c r="M30">
        <f>Wine!M33/Wine!M$56</f>
        <v>1.7744138317347093</v>
      </c>
      <c r="N30">
        <f>Wine!N33/Wine!N$56</f>
        <v>1.718111765156344</v>
      </c>
      <c r="O30">
        <f>Wine!O33/Wine!O$56</f>
        <v>1.6821806413050517</v>
      </c>
      <c r="P30">
        <f>Wine!P33/Wine!P$56</f>
        <v>1.661511583726289</v>
      </c>
      <c r="Q30">
        <f>Wine!Q33/Wine!Q$56</f>
        <v>1.6426511778969437</v>
      </c>
      <c r="R30">
        <f>Wine!R33/Wine!R$56</f>
        <v>1.6107595647988382</v>
      </c>
      <c r="S30">
        <f>Wine!S33/Wine!S$56</f>
        <v>1.6088218524089073</v>
      </c>
    </row>
    <row r="31" spans="1:19" x14ac:dyDescent="0.25">
      <c r="A31" t="s">
        <v>32</v>
      </c>
      <c r="B31">
        <f>Wine!B34/Wine!B$56</f>
        <v>1.7582943497460077</v>
      </c>
      <c r="C31">
        <f>Wine!C34/Wine!C$56</f>
        <v>1.7681427632562075</v>
      </c>
      <c r="D31">
        <f>Wine!D34/Wine!D$56</f>
        <v>1.8319455986052329</v>
      </c>
      <c r="E31">
        <f>Wine!E34/Wine!E$56</f>
        <v>1.8321022221042516</v>
      </c>
      <c r="F31">
        <f>Wine!F34/Wine!F$56</f>
        <v>1.8544012550170947</v>
      </c>
      <c r="G31">
        <f>Wine!G34/Wine!G$56</f>
        <v>1.8627798735298242</v>
      </c>
      <c r="H31">
        <f>Wine!H34/Wine!H$56</f>
        <v>1.8803373514017911</v>
      </c>
      <c r="I31">
        <f>Wine!I34/Wine!I$56</f>
        <v>1.9114007483756743</v>
      </c>
      <c r="J31">
        <f>Wine!J34/Wine!J$56</f>
        <v>2.1499726471536307</v>
      </c>
      <c r="K31">
        <f>Wine!K34/Wine!K$56</f>
        <v>2.1067509069847246</v>
      </c>
      <c r="L31">
        <f>Wine!L34/Wine!L$56</f>
        <v>2.081471370281692</v>
      </c>
      <c r="M31">
        <f>Wine!M34/Wine!M$56</f>
        <v>2.0697327514926509</v>
      </c>
      <c r="N31">
        <f>Wine!N34/Wine!N$56</f>
        <v>2.0581236502867313</v>
      </c>
      <c r="O31">
        <f>Wine!O34/Wine!O$56</f>
        <v>2.0674936775941823</v>
      </c>
      <c r="P31">
        <f>Wine!P34/Wine!P$56</f>
        <v>2.074415368584781</v>
      </c>
      <c r="Q31">
        <f>Wine!Q34/Wine!Q$56</f>
        <v>2.074964712435583</v>
      </c>
      <c r="R31">
        <f>Wine!R34/Wine!R$56</f>
        <v>2.0922640421794005</v>
      </c>
      <c r="S31">
        <f>Wine!S34/Wine!S$56</f>
        <v>2.0912852110088234</v>
      </c>
    </row>
    <row r="32" spans="1:19" x14ac:dyDescent="0.25">
      <c r="A32" t="s">
        <v>33</v>
      </c>
      <c r="B32">
        <f>Wine!B35/Wine!B$56</f>
        <v>1.546175661638395</v>
      </c>
      <c r="C32">
        <f>Wine!C35/Wine!C$56</f>
        <v>1.5522748187837376</v>
      </c>
      <c r="D32">
        <f>Wine!D35/Wine!D$56</f>
        <v>1.4767821343919694</v>
      </c>
      <c r="E32">
        <f>Wine!E35/Wine!E$56</f>
        <v>1.4161136957543834</v>
      </c>
      <c r="F32">
        <f>Wine!F35/Wine!F$56</f>
        <v>1.5419501100155089</v>
      </c>
      <c r="G32">
        <f>Wine!G35/Wine!G$56</f>
        <v>1.5475109110188476</v>
      </c>
      <c r="H32">
        <f>Wine!H35/Wine!H$56</f>
        <v>1.5611209830524544</v>
      </c>
      <c r="I32">
        <f>Wine!I35/Wine!I$56</f>
        <v>1.3260090028658609</v>
      </c>
      <c r="J32">
        <f>Wine!J35/Wine!J$56</f>
        <v>1.4941759339880678</v>
      </c>
      <c r="K32">
        <f>Wine!K35/Wine!K$56</f>
        <v>1.488811434667104</v>
      </c>
      <c r="L32">
        <f>Wine!L35/Wine!L$56</f>
        <v>1.4932506263831868</v>
      </c>
      <c r="M32">
        <f>Wine!M35/Wine!M$56</f>
        <v>1.4994559727344761</v>
      </c>
      <c r="N32">
        <f>Wine!N35/Wine!N$56</f>
        <v>1.50786112409746</v>
      </c>
      <c r="O32">
        <f>Wine!O35/Wine!O$56</f>
        <v>1.5321046418603073</v>
      </c>
      <c r="P32">
        <f>Wine!P35/Wine!P$56</f>
        <v>1.5528856332513661</v>
      </c>
      <c r="Q32">
        <f>Wine!Q35/Wine!Q$56</f>
        <v>1.5778133994169043</v>
      </c>
      <c r="R32">
        <f>Wine!R35/Wine!R$56</f>
        <v>1.5840891265469388</v>
      </c>
      <c r="S32">
        <f>Wine!S35/Wine!S$56</f>
        <v>1.5960314939751528</v>
      </c>
    </row>
    <row r="33" spans="1:19" x14ac:dyDescent="0.25">
      <c r="A33" t="s">
        <v>34</v>
      </c>
      <c r="B33">
        <f>Wine!B36/Wine!B$56</f>
        <v>0.66051703087137015</v>
      </c>
      <c r="C33">
        <f>Wine!C36/Wine!C$56</f>
        <v>0.76418913040432657</v>
      </c>
      <c r="D33">
        <f>Wine!D36/Wine!D$56</f>
        <v>0.74495517007568857</v>
      </c>
      <c r="E33">
        <f>Wine!E36/Wine!E$56</f>
        <v>0.71871247919900483</v>
      </c>
      <c r="F33">
        <f>Wine!F36/Wine!F$56</f>
        <v>0.79506010270042016</v>
      </c>
      <c r="G33">
        <f>Wine!G36/Wine!G$56</f>
        <v>0.82486556413174328</v>
      </c>
      <c r="H33">
        <f>Wine!H36/Wine!H$56</f>
        <v>1.622590333833946</v>
      </c>
      <c r="I33">
        <f>Wine!I36/Wine!I$56</f>
        <v>0.77044825645200754</v>
      </c>
      <c r="J33">
        <f>Wine!J36/Wine!J$56</f>
        <v>0.74764238722711418</v>
      </c>
      <c r="K33">
        <f>Wine!K36/Wine!K$56</f>
        <v>0.71014620755397606</v>
      </c>
      <c r="L33">
        <f>Wine!L36/Wine!L$56</f>
        <v>0.70908059531267453</v>
      </c>
      <c r="M33">
        <f>Wine!M36/Wine!M$56</f>
        <v>0.71616930332956519</v>
      </c>
      <c r="N33">
        <f>Wine!N36/Wine!N$56</f>
        <v>0.72294377244852248</v>
      </c>
      <c r="O33">
        <f>Wine!O36/Wine!O$56</f>
        <v>0.73118281859000367</v>
      </c>
      <c r="P33">
        <f>Wine!P36/Wine!P$56</f>
        <v>0.74189634941635496</v>
      </c>
      <c r="Q33">
        <f>Wine!Q36/Wine!Q$56</f>
        <v>0.74494603733579468</v>
      </c>
      <c r="R33">
        <f>Wine!R36/Wine!R$56</f>
        <v>0.73730217276618171</v>
      </c>
      <c r="S33">
        <f>Wine!S36/Wine!S$56</f>
        <v>0.74096252267291163</v>
      </c>
    </row>
    <row r="34" spans="1:19" x14ac:dyDescent="0.25">
      <c r="A34" t="s">
        <v>35</v>
      </c>
      <c r="B34">
        <f>Wine!B37/Wine!B$56</f>
        <v>1.269463900971745</v>
      </c>
      <c r="C34">
        <f>Wine!C37/Wine!C$56</f>
        <v>1.3530018158668311</v>
      </c>
      <c r="D34">
        <f>Wine!D37/Wine!D$56</f>
        <v>1.2198447542987203</v>
      </c>
      <c r="E34">
        <f>Wine!E37/Wine!E$56</f>
        <v>1.2353996503285252</v>
      </c>
      <c r="F34">
        <f>Wine!F37/Wine!F$56</f>
        <v>1.2701727571453574</v>
      </c>
      <c r="G34">
        <f>Wine!G37/Wine!G$56</f>
        <v>1.2236303388057532</v>
      </c>
      <c r="H34">
        <f>Wine!H37/Wine!H$56</f>
        <v>1.2335792819779339</v>
      </c>
      <c r="I34">
        <f>Wine!I37/Wine!I$56</f>
        <v>1.2104124871717814</v>
      </c>
      <c r="J34">
        <f>Wine!J37/Wine!J$56</f>
        <v>1.1931645960536212</v>
      </c>
      <c r="K34">
        <f>Wine!K37/Wine!K$56</f>
        <v>1.1933133341128717</v>
      </c>
      <c r="L34">
        <f>Wine!L37/Wine!L$56</f>
        <v>1.2085237394034816</v>
      </c>
      <c r="M34">
        <f>Wine!M37/Wine!M$56</f>
        <v>1.2218742710890351</v>
      </c>
      <c r="N34">
        <f>Wine!N37/Wine!N$56</f>
        <v>1.2360607694552557</v>
      </c>
      <c r="O34">
        <f>Wine!O37/Wine!O$56</f>
        <v>1.2468362976715925</v>
      </c>
      <c r="P34">
        <f>Wine!P37/Wine!P$56</f>
        <v>1.2570052199839923</v>
      </c>
      <c r="Q34">
        <f>Wine!Q37/Wine!Q$56</f>
        <v>1.2661567028531946</v>
      </c>
      <c r="R34">
        <f>Wine!R37/Wine!R$56</f>
        <v>1.280635221168926</v>
      </c>
      <c r="S34">
        <f>Wine!S37/Wine!S$56</f>
        <v>1.2752317177575534</v>
      </c>
    </row>
    <row r="35" spans="1:19" x14ac:dyDescent="0.25">
      <c r="A35" t="s">
        <v>36</v>
      </c>
      <c r="B35">
        <f>Wine!B38/Wine!B$56</f>
        <v>0.76931240364347309</v>
      </c>
      <c r="C35">
        <f>Wine!C38/Wine!C$56</f>
        <v>0.78447870863395597</v>
      </c>
      <c r="D35">
        <f>Wine!D38/Wine!D$56</f>
        <v>0.80866455050255936</v>
      </c>
      <c r="E35">
        <f>Wine!E38/Wine!E$56</f>
        <v>0.76209406625634524</v>
      </c>
      <c r="F35">
        <f>Wine!F38/Wine!F$56</f>
        <v>0.76255330654187126</v>
      </c>
      <c r="G35">
        <f>Wine!G38/Wine!G$56</f>
        <v>0.80416153532013801</v>
      </c>
      <c r="H35">
        <f>Wine!H38/Wine!H$56</f>
        <v>0.79589577646398957</v>
      </c>
      <c r="I35">
        <f>Wine!I38/Wine!I$56</f>
        <v>0.83207698600356295</v>
      </c>
      <c r="J35">
        <f>Wine!J38/Wine!J$56</f>
        <v>0.82192829007584223</v>
      </c>
      <c r="K35">
        <f>Wine!K38/Wine!K$56</f>
        <v>0.8143141172889985</v>
      </c>
      <c r="L35">
        <f>Wine!L38/Wine!L$56</f>
        <v>0.78943842725377367</v>
      </c>
      <c r="M35">
        <f>Wine!M38/Wine!M$56</f>
        <v>0.77791276672214016</v>
      </c>
      <c r="N35">
        <f>Wine!N38/Wine!N$56</f>
        <v>0.76180438746598567</v>
      </c>
      <c r="O35">
        <f>Wine!O38/Wine!O$56</f>
        <v>0.75045445728145421</v>
      </c>
      <c r="P35">
        <f>Wine!P38/Wine!P$56</f>
        <v>0.73970686544033293</v>
      </c>
      <c r="Q35">
        <f>Wine!Q38/Wine!Q$56</f>
        <v>0.73072061766858976</v>
      </c>
      <c r="R35">
        <f>Wine!R38/Wine!R$56</f>
        <v>0.72487606202542088</v>
      </c>
      <c r="S35">
        <f>Wine!S38/Wine!S$56</f>
        <v>0.72653520927108739</v>
      </c>
    </row>
    <row r="36" spans="1:19" x14ac:dyDescent="0.25">
      <c r="A36" t="s">
        <v>37</v>
      </c>
      <c r="B36">
        <f>Wine!B39/Wine!B$56</f>
        <v>0.53007074545716115</v>
      </c>
      <c r="C36">
        <f>Wine!C39/Wine!C$56</f>
        <v>0.5422778374074182</v>
      </c>
      <c r="D36">
        <f>Wine!D39/Wine!D$56</f>
        <v>0.43557322595785469</v>
      </c>
      <c r="E36">
        <f>Wine!E39/Wine!E$56</f>
        <v>0.42885601782775695</v>
      </c>
      <c r="F36">
        <f>Wine!F39/Wine!F$56</f>
        <v>0.445060409239737</v>
      </c>
      <c r="G36">
        <f>Wine!G39/Wine!G$56</f>
        <v>0.45923435060320433</v>
      </c>
      <c r="H36">
        <f>Wine!H39/Wine!H$56</f>
        <v>0.49206293323847983</v>
      </c>
      <c r="I36">
        <f>Wine!I39/Wine!I$56</f>
        <v>0.49513989865209157</v>
      </c>
      <c r="J36">
        <f>Wine!J39/Wine!J$56</f>
        <v>0.49475913565401963</v>
      </c>
      <c r="K36">
        <f>Wine!K39/Wine!K$56</f>
        <v>0.51983486930696932</v>
      </c>
      <c r="L36">
        <f>Wine!L39/Wine!L$56</f>
        <v>0.52877424923607363</v>
      </c>
      <c r="M36">
        <f>Wine!M39/Wine!M$56</f>
        <v>0.5413066322896537</v>
      </c>
      <c r="N36">
        <f>Wine!N39/Wine!N$56</f>
        <v>0.55259912648443121</v>
      </c>
      <c r="O36">
        <f>Wine!O39/Wine!O$56</f>
        <v>0.56427236865816477</v>
      </c>
      <c r="P36">
        <f>Wine!P39/Wine!P$56</f>
        <v>0.57403977702579545</v>
      </c>
      <c r="Q36">
        <f>Wine!Q39/Wine!Q$56</f>
        <v>0.58164160918411201</v>
      </c>
      <c r="R36">
        <f>Wine!R39/Wine!R$56</f>
        <v>0.57296946612312372</v>
      </c>
      <c r="S36">
        <f>Wine!S39/Wine!S$56</f>
        <v>0.57086783789657569</v>
      </c>
    </row>
    <row r="37" spans="1:19" x14ac:dyDescent="0.25">
      <c r="A37" t="s">
        <v>38</v>
      </c>
      <c r="B37">
        <f>Wine!B40/Wine!B$56</f>
        <v>0.57167079992964487</v>
      </c>
      <c r="C37">
        <f>Wine!C40/Wine!C$56</f>
        <v>0.58637439202318065</v>
      </c>
      <c r="D37">
        <f>Wine!D40/Wine!D$56</f>
        <v>0.59731594046524028</v>
      </c>
      <c r="E37">
        <f>Wine!E40/Wine!E$56</f>
        <v>0.59235967331507944</v>
      </c>
      <c r="F37">
        <f>Wine!F40/Wine!F$56</f>
        <v>0.59665991144853592</v>
      </c>
      <c r="G37">
        <f>Wine!G40/Wine!G$56</f>
        <v>0.63176511746173925</v>
      </c>
      <c r="H37">
        <f>Wine!H40/Wine!H$56</f>
        <v>0.66820335562486477</v>
      </c>
      <c r="I37">
        <f>Wine!I40/Wine!I$56</f>
        <v>0.63892937988845833</v>
      </c>
      <c r="J37">
        <f>Wine!J40/Wine!J$56</f>
        <v>0.65408324979916244</v>
      </c>
      <c r="K37">
        <f>Wine!K40/Wine!K$56</f>
        <v>0.65516259630860518</v>
      </c>
      <c r="L37">
        <f>Wine!L40/Wine!L$56</f>
        <v>0.66085747477975865</v>
      </c>
      <c r="M37">
        <f>Wine!M40/Wine!M$56</f>
        <v>0.67303304714024415</v>
      </c>
      <c r="N37">
        <f>Wine!N40/Wine!N$56</f>
        <v>0.68536350514911692</v>
      </c>
      <c r="O37">
        <f>Wine!O40/Wine!O$56</f>
        <v>0.70067528558635117</v>
      </c>
      <c r="P37">
        <f>Wine!P40/Wine!P$56</f>
        <v>0.71602447248044021</v>
      </c>
      <c r="Q37">
        <f>Wine!Q40/Wine!Q$56</f>
        <v>0.72948521611093231</v>
      </c>
      <c r="R37">
        <f>Wine!R40/Wine!R$56</f>
        <v>0.74272706033646396</v>
      </c>
      <c r="S37">
        <f>Wine!S40/Wine!S$56</f>
        <v>0.75199890535921388</v>
      </c>
    </row>
    <row r="38" spans="1:19" x14ac:dyDescent="0.25">
      <c r="A38" t="s">
        <v>39</v>
      </c>
      <c r="B38">
        <f>Wine!B41/Wine!B$56</f>
        <v>0.44357236967052976</v>
      </c>
      <c r="C38">
        <f>Wine!C41/Wine!C$56</f>
        <v>0.45691592819310101</v>
      </c>
      <c r="D38">
        <f>Wine!D41/Wine!D$56</f>
        <v>0.46169187079094859</v>
      </c>
      <c r="E38">
        <f>Wine!E41/Wine!E$56</f>
        <v>0.45268035771885973</v>
      </c>
      <c r="F38">
        <f>Wine!F41/Wine!F$56</f>
        <v>0.4754877835742311</v>
      </c>
      <c r="G38">
        <f>Wine!G41/Wine!G$56</f>
        <v>0.52082769328480716</v>
      </c>
      <c r="H38">
        <f>Wine!H41/Wine!H$56</f>
        <v>0.44922107785784049</v>
      </c>
      <c r="I38">
        <f>Wine!I41/Wine!I$56</f>
        <v>0.44730557659633297</v>
      </c>
      <c r="J38">
        <f>Wine!J41/Wine!J$56</f>
        <v>0.44391958149239585</v>
      </c>
      <c r="K38">
        <f>Wine!K41/Wine!K$56</f>
        <v>0.45612899467425222</v>
      </c>
      <c r="L38">
        <f>Wine!L41/Wine!L$56</f>
        <v>0.45394672736580599</v>
      </c>
      <c r="M38">
        <f>Wine!M41/Wine!M$56</f>
        <v>0.46155022546053026</v>
      </c>
      <c r="N38">
        <f>Wine!N41/Wine!N$56</f>
        <v>0.46624676769679679</v>
      </c>
      <c r="O38">
        <f>Wine!O41/Wine!O$56</f>
        <v>0.47344623141207604</v>
      </c>
      <c r="P38">
        <f>Wine!P41/Wine!P$56</f>
        <v>0.48056508459710345</v>
      </c>
      <c r="Q38">
        <f>Wine!Q41/Wine!Q$56</f>
        <v>0.48732094956815147</v>
      </c>
      <c r="R38">
        <f>Wine!R41/Wine!R$56</f>
        <v>0.49118425575298774</v>
      </c>
      <c r="S38">
        <f>Wine!S41/Wine!S$56</f>
        <v>0.48980783772362668</v>
      </c>
    </row>
    <row r="39" spans="1:19" x14ac:dyDescent="0.25">
      <c r="A39" t="s">
        <v>40</v>
      </c>
      <c r="B39">
        <f>Wine!B42/Wine!B$56</f>
        <v>1.4373123327024562</v>
      </c>
      <c r="C39">
        <f>Wine!C42/Wine!C$56</f>
        <v>1.494761047688159</v>
      </c>
      <c r="D39">
        <f>Wine!D42/Wine!D$56</f>
        <v>1.4788005581892767</v>
      </c>
      <c r="E39">
        <f>Wine!E42/Wine!E$56</f>
        <v>1.4848603320915141</v>
      </c>
      <c r="F39">
        <f>Wine!F42/Wine!F$56</f>
        <v>1.4490663724826904</v>
      </c>
      <c r="G39">
        <f>Wine!G42/Wine!G$56</f>
        <v>1.4301496233156972</v>
      </c>
      <c r="H39">
        <f>Wine!H42/Wine!H$56</f>
        <v>1.537025365969336</v>
      </c>
      <c r="I39">
        <f>Wine!I42/Wine!I$56</f>
        <v>1.4050753962206464</v>
      </c>
      <c r="J39">
        <f>Wine!J42/Wine!J$56</f>
        <v>1.4146706273267136</v>
      </c>
      <c r="K39">
        <f>Wine!K42/Wine!K$56</f>
        <v>1.4363780956644709</v>
      </c>
      <c r="L39">
        <f>Wine!L42/Wine!L$56</f>
        <v>1.4305202833149011</v>
      </c>
      <c r="M39">
        <f>Wine!M42/Wine!M$56</f>
        <v>1.4097328362605559</v>
      </c>
      <c r="N39">
        <f>Wine!N42/Wine!N$56</f>
        <v>1.3849321075888745</v>
      </c>
      <c r="O39">
        <f>Wine!O42/Wine!O$56</f>
        <v>1.3701470817400652</v>
      </c>
      <c r="P39">
        <f>Wine!P42/Wine!P$56</f>
        <v>1.3541352493095207</v>
      </c>
      <c r="Q39">
        <f>Wine!Q42/Wine!Q$56</f>
        <v>1.3463498959227411</v>
      </c>
      <c r="R39">
        <f>Wine!R42/Wine!R$56</f>
        <v>1.3416384750920016</v>
      </c>
      <c r="S39">
        <f>Wine!S42/Wine!S$56</f>
        <v>1.3372445229207339</v>
      </c>
    </row>
    <row r="40" spans="1:19" x14ac:dyDescent="0.25">
      <c r="A40" t="s">
        <v>41</v>
      </c>
      <c r="B40">
        <f>Wine!B43/Wine!B$56</f>
        <v>0.62371271445184173</v>
      </c>
      <c r="C40">
        <f>Wine!C43/Wine!C$56</f>
        <v>0.6391950906528463</v>
      </c>
      <c r="D40">
        <f>Wine!D43/Wine!D$56</f>
        <v>0.64766431408429359</v>
      </c>
      <c r="E40">
        <f>Wine!E43/Wine!E$56</f>
        <v>0.65809948098818549</v>
      </c>
      <c r="F40">
        <f>Wine!F43/Wine!F$56</f>
        <v>0.68266417095024157</v>
      </c>
      <c r="G40">
        <f>Wine!G43/Wine!G$56</f>
        <v>0.69371672424110264</v>
      </c>
      <c r="H40">
        <f>Wine!H43/Wine!H$56</f>
        <v>0.47408989306075094</v>
      </c>
      <c r="I40">
        <f>Wine!I43/Wine!I$56</f>
        <v>0.66546002026289008</v>
      </c>
      <c r="J40">
        <f>Wine!J43/Wine!J$56</f>
        <v>0.69266947234913412</v>
      </c>
      <c r="K40">
        <f>Wine!K43/Wine!K$56</f>
        <v>0.69869212155003979</v>
      </c>
      <c r="L40">
        <f>Wine!L43/Wine!L$56</f>
        <v>0.70740359810203091</v>
      </c>
      <c r="M40">
        <f>Wine!M43/Wine!M$56</f>
        <v>0.69208513249940606</v>
      </c>
      <c r="N40">
        <f>Wine!N43/Wine!N$56</f>
        <v>0.68447639145740236</v>
      </c>
      <c r="O40">
        <f>Wine!O43/Wine!O$56</f>
        <v>0.67003765805846149</v>
      </c>
      <c r="P40">
        <f>Wine!P43/Wine!P$56</f>
        <v>0.6550208150140141</v>
      </c>
      <c r="Q40">
        <f>Wine!Q43/Wine!Q$56</f>
        <v>0.63444115570177217</v>
      </c>
      <c r="R40">
        <f>Wine!R43/Wine!R$56</f>
        <v>0.61360538090906691</v>
      </c>
      <c r="S40">
        <f>Wine!S43/Wine!S$56</f>
        <v>0.61352784638287505</v>
      </c>
    </row>
    <row r="41" spans="1:19" x14ac:dyDescent="0.25">
      <c r="A41" t="s">
        <v>42</v>
      </c>
      <c r="B41">
        <f>Wine!B44/Wine!B$56</f>
        <v>1.3873903428915308</v>
      </c>
      <c r="C41">
        <f>Wine!C44/Wine!C$56</f>
        <v>1.3416775353294086</v>
      </c>
      <c r="D41">
        <f>Wine!D44/Wine!D$56</f>
        <v>1.4500647874365664</v>
      </c>
      <c r="E41">
        <f>Wine!E44/Wine!E$56</f>
        <v>1.5000955838162517</v>
      </c>
      <c r="F41">
        <f>Wine!F44/Wine!F$56</f>
        <v>1.5748923896620661</v>
      </c>
      <c r="G41">
        <f>Wine!G44/Wine!G$56</f>
        <v>1.4893722726346597</v>
      </c>
      <c r="H41">
        <f>Wine!H44/Wine!H$56</f>
        <v>1.5485638579844083</v>
      </c>
      <c r="I41">
        <f>Wine!I44/Wine!I$56</f>
        <v>1.4710996766502125</v>
      </c>
      <c r="J41">
        <f>Wine!J44/Wine!J$56</f>
        <v>1.5304102348430884</v>
      </c>
      <c r="K41">
        <f>Wine!K44/Wine!K$56</f>
        <v>1.5549862668564141</v>
      </c>
      <c r="L41">
        <f>Wine!L44/Wine!L$56</f>
        <v>1.5103055626106439</v>
      </c>
      <c r="M41">
        <f>Wine!M44/Wine!M$56</f>
        <v>1.510620880202477</v>
      </c>
      <c r="N41">
        <f>Wine!N44/Wine!N$56</f>
        <v>1.5095907936355759</v>
      </c>
      <c r="O41">
        <f>Wine!O44/Wine!O$56</f>
        <v>1.5117011483573621</v>
      </c>
      <c r="P41">
        <f>Wine!P44/Wine!P$56</f>
        <v>1.5071821362517706</v>
      </c>
      <c r="Q41">
        <f>Wine!Q44/Wine!Q$56</f>
        <v>1.4962104591146024</v>
      </c>
      <c r="R41">
        <f>Wine!R44/Wine!R$56</f>
        <v>1.4878133973578744</v>
      </c>
      <c r="S41">
        <f>Wine!S44/Wine!S$56</f>
        <v>1.4911265933929676</v>
      </c>
    </row>
    <row r="42" spans="1:19" x14ac:dyDescent="0.25">
      <c r="A42" t="s">
        <v>43</v>
      </c>
      <c r="B42">
        <f>Wine!B45/Wine!B$56</f>
        <v>0.59794804112499966</v>
      </c>
      <c r="C42">
        <f>Wine!C45/Wine!C$56</f>
        <v>0.6282493487795433</v>
      </c>
      <c r="D42">
        <f>Wine!D45/Wine!D$56</f>
        <v>0.72013218388929268</v>
      </c>
      <c r="E42">
        <f>Wine!E45/Wine!E$56</f>
        <v>0.62899207102685573</v>
      </c>
      <c r="F42">
        <f>Wine!F45/Wine!F$56</f>
        <v>0.66507819779634081</v>
      </c>
      <c r="G42">
        <f>Wine!G45/Wine!G$56</f>
        <v>0.69376255280363275</v>
      </c>
      <c r="H42">
        <f>Wine!H45/Wine!H$56</f>
        <v>0.73173555086286723</v>
      </c>
      <c r="I42">
        <f>Wine!I45/Wine!I$56</f>
        <v>0.71638958079516202</v>
      </c>
      <c r="J42">
        <f>Wine!J45/Wine!J$56</f>
        <v>0.68423723729277175</v>
      </c>
      <c r="K42">
        <f>Wine!K45/Wine!K$56</f>
        <v>0.68964961545601355</v>
      </c>
      <c r="L42">
        <f>Wine!L45/Wine!L$56</f>
        <v>0.68527918333666804</v>
      </c>
      <c r="M42">
        <f>Wine!M45/Wine!M$56</f>
        <v>0.67994269871161162</v>
      </c>
      <c r="N42">
        <f>Wine!N45/Wine!N$56</f>
        <v>0.67632052562485168</v>
      </c>
      <c r="O42">
        <f>Wine!O45/Wine!O$56</f>
        <v>0.67233496297597706</v>
      </c>
      <c r="P42">
        <f>Wine!P45/Wine!P$56</f>
        <v>0.66868765989671064</v>
      </c>
      <c r="Q42">
        <f>Wine!Q45/Wine!Q$56</f>
        <v>0.66426178681179693</v>
      </c>
      <c r="R42">
        <f>Wine!R45/Wine!R$56</f>
        <v>0.66364443765809999</v>
      </c>
      <c r="S42">
        <f>Wine!S45/Wine!S$56</f>
        <v>0.66363526803204953</v>
      </c>
    </row>
    <row r="43" spans="1:19" x14ac:dyDescent="0.25">
      <c r="A43" t="s">
        <v>44</v>
      </c>
      <c r="B43">
        <f>Wine!B46/Wine!B$56</f>
        <v>0.42618045802855631</v>
      </c>
      <c r="C43">
        <f>Wine!C46/Wine!C$56</f>
        <v>0.42240789478350393</v>
      </c>
      <c r="D43">
        <f>Wine!D46/Wine!D$56</f>
        <v>0.44079471883506693</v>
      </c>
      <c r="E43">
        <f>Wine!E46/Wine!E$56</f>
        <v>0.43210714485643431</v>
      </c>
      <c r="F43">
        <f>Wine!F46/Wine!F$56</f>
        <v>0.45534128728259904</v>
      </c>
      <c r="G43">
        <f>Wine!G46/Wine!G$56</f>
        <v>0.45077689291212403</v>
      </c>
      <c r="H43">
        <f>Wine!H46/Wine!H$56</f>
        <v>0.46788453269231128</v>
      </c>
      <c r="I43">
        <f>Wine!I46/Wine!I$56</f>
        <v>0.47354015043841791</v>
      </c>
      <c r="J43">
        <f>Wine!J46/Wine!J$56</f>
        <v>0.48017803328976644</v>
      </c>
      <c r="K43">
        <f>Wine!K46/Wine!K$56</f>
        <v>0.47750588746248096</v>
      </c>
      <c r="L43">
        <f>Wine!L46/Wine!L$56</f>
        <v>0.48420084666219626</v>
      </c>
      <c r="M43">
        <f>Wine!M46/Wine!M$56</f>
        <v>0.49192898310629118</v>
      </c>
      <c r="N43">
        <f>Wine!N46/Wine!N$56</f>
        <v>0.49811972968470164</v>
      </c>
      <c r="O43">
        <f>Wine!O46/Wine!O$56</f>
        <v>0.5068805322612373</v>
      </c>
      <c r="P43">
        <f>Wine!P46/Wine!P$56</f>
        <v>0.51658289312407635</v>
      </c>
      <c r="Q43">
        <f>Wine!Q46/Wine!Q$56</f>
        <v>0.5241562624448991</v>
      </c>
      <c r="R43">
        <f>Wine!R46/Wine!R$56</f>
        <v>0.5339391565659547</v>
      </c>
      <c r="S43">
        <f>Wine!S46/Wine!S$56</f>
        <v>0.53828675438095996</v>
      </c>
    </row>
    <row r="44" spans="1:19" x14ac:dyDescent="0.25">
      <c r="A44" t="s">
        <v>45</v>
      </c>
      <c r="B44">
        <f>Wine!B47/Wine!B$56</f>
        <v>0.50374079152326412</v>
      </c>
      <c r="C44">
        <f>Wine!C47/Wine!C$56</f>
        <v>0.51930682667284755</v>
      </c>
      <c r="D44">
        <f>Wine!D47/Wine!D$56</f>
        <v>0.51579737256280633</v>
      </c>
      <c r="E44">
        <f>Wine!E47/Wine!E$56</f>
        <v>0.54084815986795798</v>
      </c>
      <c r="F44">
        <f>Wine!F47/Wine!F$56</f>
        <v>0.50554319989900343</v>
      </c>
      <c r="G44">
        <f>Wine!G47/Wine!G$56</f>
        <v>0.50279864347775183</v>
      </c>
      <c r="H44">
        <f>Wine!H47/Wine!H$56</f>
        <v>0.4900904392966795</v>
      </c>
      <c r="I44">
        <f>Wine!I47/Wine!I$56</f>
        <v>0.50195091460031416</v>
      </c>
      <c r="J44">
        <f>Wine!J47/Wine!J$56</f>
        <v>0.53794137317423385</v>
      </c>
      <c r="K44">
        <f>Wine!K47/Wine!K$56</f>
        <v>0.53452869673969883</v>
      </c>
      <c r="L44">
        <f>Wine!L47/Wine!L$56</f>
        <v>0.52967250812256395</v>
      </c>
      <c r="M44">
        <f>Wine!M47/Wine!M$56</f>
        <v>0.53491074245775583</v>
      </c>
      <c r="N44">
        <f>Wine!N47/Wine!N$56</f>
        <v>0.53960741864472472</v>
      </c>
      <c r="O44">
        <f>Wine!O47/Wine!O$56</f>
        <v>0.54933217291235725</v>
      </c>
      <c r="P44">
        <f>Wine!P47/Wine!P$56</f>
        <v>0.56049640068558615</v>
      </c>
      <c r="Q44">
        <f>Wine!Q47/Wine!Q$56</f>
        <v>0.56784328140678064</v>
      </c>
      <c r="R44">
        <f>Wine!R47/Wine!R$56</f>
        <v>0.57595531278505574</v>
      </c>
      <c r="S44">
        <f>Wine!S47/Wine!S$56</f>
        <v>0.58007067910650523</v>
      </c>
    </row>
    <row r="45" spans="1:19" x14ac:dyDescent="0.25">
      <c r="A45" t="s">
        <v>46</v>
      </c>
      <c r="B45">
        <f>Wine!B48/Wine!B$56</f>
        <v>0.70151723518549991</v>
      </c>
      <c r="C45">
        <f>Wine!C48/Wine!C$56</f>
        <v>0.64025345418368951</v>
      </c>
      <c r="D45">
        <f>Wine!D48/Wine!D$56</f>
        <v>0.70131886207002159</v>
      </c>
      <c r="E45">
        <f>Wine!E48/Wine!E$56</f>
        <v>0.65214573419548616</v>
      </c>
      <c r="F45">
        <f>Wine!F48/Wine!F$56</f>
        <v>0.64397430078354545</v>
      </c>
      <c r="G45">
        <f>Wine!G48/Wine!G$56</f>
        <v>0.65110413879353479</v>
      </c>
      <c r="H45">
        <f>Wine!H48/Wine!H$56</f>
        <v>0.66717894520743193</v>
      </c>
      <c r="I45">
        <f>Wine!I48/Wine!I$56</f>
        <v>0.67263431805309271</v>
      </c>
      <c r="J45">
        <f>Wine!J48/Wine!J$56</f>
        <v>0.64768910321040452</v>
      </c>
      <c r="K45">
        <f>Wine!K48/Wine!K$56</f>
        <v>0.65121967008475812</v>
      </c>
      <c r="L45">
        <f>Wine!L48/Wine!L$56</f>
        <v>0.65360492819311933</v>
      </c>
      <c r="M45">
        <f>Wine!M48/Wine!M$56</f>
        <v>0.63112734046454988</v>
      </c>
      <c r="N45">
        <f>Wine!N48/Wine!N$56</f>
        <v>0.61705608948740631</v>
      </c>
      <c r="O45">
        <f>Wine!O48/Wine!O$56</f>
        <v>0.59905693997940723</v>
      </c>
      <c r="P45">
        <f>Wine!P48/Wine!P$56</f>
        <v>0.58081334707445731</v>
      </c>
      <c r="Q45">
        <f>Wine!Q48/Wine!Q$56</f>
        <v>0.56520642081316352</v>
      </c>
      <c r="R45">
        <f>Wine!R48/Wine!R$56</f>
        <v>0.54948550189939072</v>
      </c>
      <c r="S45">
        <f>Wine!S48/Wine!S$56</f>
        <v>0.54490599969190279</v>
      </c>
    </row>
    <row r="46" spans="1:19" x14ac:dyDescent="0.25">
      <c r="A46" t="s">
        <v>47</v>
      </c>
      <c r="B46">
        <f>Wine!B49/Wine!B$56</f>
        <v>0.29816597713088017</v>
      </c>
      <c r="C46">
        <f>Wine!C49/Wine!C$56</f>
        <v>0.30501756132265806</v>
      </c>
      <c r="D46">
        <f>Wine!D49/Wine!D$56</f>
        <v>0.3059323124006102</v>
      </c>
      <c r="E46">
        <f>Wine!E49/Wine!E$56</f>
        <v>0.32544621914279881</v>
      </c>
      <c r="F46">
        <f>Wine!F49/Wine!F$56</f>
        <v>0.34316679137293365</v>
      </c>
      <c r="G46">
        <f>Wine!G49/Wine!G$56</f>
        <v>0.32174968013060035</v>
      </c>
      <c r="H46">
        <f>Wine!H49/Wine!H$56</f>
        <v>0.30279431774640503</v>
      </c>
      <c r="I46">
        <f>Wine!I49/Wine!I$56</f>
        <v>0.33850995757468422</v>
      </c>
      <c r="J46">
        <f>Wine!J49/Wine!J$56</f>
        <v>0.41144652997676556</v>
      </c>
      <c r="K46">
        <f>Wine!K49/Wine!K$56</f>
        <v>0.4056429746026628</v>
      </c>
      <c r="L46">
        <f>Wine!L49/Wine!L$56</f>
        <v>0.39442401051839054</v>
      </c>
      <c r="M46">
        <f>Wine!M49/Wine!M$56</f>
        <v>0.38626139469989029</v>
      </c>
      <c r="N46">
        <f>Wine!N49/Wine!N$56</f>
        <v>0.3753974150751177</v>
      </c>
      <c r="O46">
        <f>Wine!O49/Wine!O$56</f>
        <v>0.36657997968068889</v>
      </c>
      <c r="P46">
        <f>Wine!P49/Wine!P$56</f>
        <v>0.3600389161037546</v>
      </c>
      <c r="Q46">
        <f>Wine!Q49/Wine!Q$56</f>
        <v>0.3564479342641963</v>
      </c>
      <c r="R46">
        <f>Wine!R49/Wine!R$56</f>
        <v>0.35930172425721274</v>
      </c>
      <c r="S46">
        <f>Wine!S49/Wine!S$56</f>
        <v>0.35344726754572536</v>
      </c>
    </row>
    <row r="47" spans="1:19" x14ac:dyDescent="0.25">
      <c r="A47" t="s">
        <v>48</v>
      </c>
      <c r="B47">
        <f>Wine!B50/Wine!B$56</f>
        <v>1.7288155880029943</v>
      </c>
      <c r="C47">
        <f>Wine!C50/Wine!C$56</f>
        <v>1.4214696700933847</v>
      </c>
      <c r="D47">
        <f>Wine!D50/Wine!D$56</f>
        <v>1.5354806092416653</v>
      </c>
      <c r="E47">
        <f>Wine!E50/Wine!E$56</f>
        <v>1.5605197657369883</v>
      </c>
      <c r="F47">
        <f>Wine!F50/Wine!F$56</f>
        <v>1.5186127249104411</v>
      </c>
      <c r="G47">
        <f>Wine!G50/Wine!G$56</f>
        <v>1.6550444859028564</v>
      </c>
      <c r="H47">
        <f>Wine!H50/Wine!H$56</f>
        <v>1.9748442465208271</v>
      </c>
      <c r="I47">
        <f>Wine!I50/Wine!I$56</f>
        <v>2.0942283332829703</v>
      </c>
      <c r="J47">
        <f>Wine!J50/Wine!J$56</f>
        <v>1.566385664882306</v>
      </c>
      <c r="K47">
        <f>Wine!K50/Wine!K$56</f>
        <v>1.5703261109969162</v>
      </c>
      <c r="L47">
        <f>Wine!L50/Wine!L$56</f>
        <v>1.6318886907549723</v>
      </c>
      <c r="M47">
        <f>Wine!M50/Wine!M$56</f>
        <v>1.6561836013281996</v>
      </c>
      <c r="N47">
        <f>Wine!N50/Wine!N$56</f>
        <v>1.6810403625444763</v>
      </c>
      <c r="O47">
        <f>Wine!O50/Wine!O$56</f>
        <v>1.721438024524125</v>
      </c>
      <c r="P47">
        <f>Wine!P50/Wine!P$56</f>
        <v>1.7618611473498533</v>
      </c>
      <c r="Q47">
        <f>Wine!Q50/Wine!Q$56</f>
        <v>1.8034289956344403</v>
      </c>
      <c r="R47">
        <f>Wine!R50/Wine!R$56</f>
        <v>1.8280340387876741</v>
      </c>
      <c r="S47">
        <f>Wine!S50/Wine!S$56</f>
        <v>1.854500258761463</v>
      </c>
    </row>
    <row r="48" spans="1:19" x14ac:dyDescent="0.25">
      <c r="A48" t="s">
        <v>49</v>
      </c>
      <c r="B48">
        <f>Wine!B51/Wine!B$56</f>
        <v>0.9604823497483127</v>
      </c>
      <c r="C48">
        <f>Wine!C51/Wine!C$56</f>
        <v>1.0179997807965726</v>
      </c>
      <c r="D48">
        <f>Wine!D51/Wine!D$56</f>
        <v>1.0037479351687855</v>
      </c>
      <c r="E48">
        <f>Wine!E51/Wine!E$56</f>
        <v>0.98243704896018957</v>
      </c>
      <c r="F48">
        <f>Wine!F51/Wine!F$56</f>
        <v>0.98173897222119644</v>
      </c>
      <c r="G48">
        <f>Wine!G51/Wine!G$56</f>
        <v>1.0031631828292429</v>
      </c>
      <c r="H48">
        <f>Wine!H51/Wine!H$56</f>
        <v>1.0296937938586961</v>
      </c>
      <c r="I48">
        <f>Wine!I51/Wine!I$56</f>
        <v>1.040463096845802</v>
      </c>
      <c r="J48">
        <f>Wine!J51/Wine!J$56</f>
        <v>1.0130471634569274</v>
      </c>
      <c r="K48">
        <f>Wine!K51/Wine!K$56</f>
        <v>1.0236245857275008</v>
      </c>
      <c r="L48">
        <f>Wine!L51/Wine!L$56</f>
        <v>1.0137436500145129</v>
      </c>
      <c r="M48">
        <f>Wine!M51/Wine!M$56</f>
        <v>1.0238688243917036</v>
      </c>
      <c r="N48">
        <f>Wine!N51/Wine!N$56</f>
        <v>1.0358645422650801</v>
      </c>
      <c r="O48">
        <f>Wine!O51/Wine!O$56</f>
        <v>1.0603672456086475</v>
      </c>
      <c r="P48">
        <f>Wine!P51/Wine!P$56</f>
        <v>1.0846116812099302</v>
      </c>
      <c r="Q48">
        <f>Wine!Q51/Wine!Q$56</f>
        <v>1.1045634308368886</v>
      </c>
      <c r="R48">
        <f>Wine!R51/Wine!R$56</f>
        <v>1.1281737762326998</v>
      </c>
      <c r="S48">
        <f>Wine!S51/Wine!S$56</f>
        <v>1.1399785599006691</v>
      </c>
    </row>
    <row r="49" spans="1:19" x14ac:dyDescent="0.25">
      <c r="A49" t="s">
        <v>50</v>
      </c>
      <c r="B49">
        <f>Wine!B52/Wine!B$56</f>
        <v>1.3826233941128834</v>
      </c>
      <c r="C49">
        <f>Wine!C52/Wine!C$56</f>
        <v>1.3936732934510505</v>
      </c>
      <c r="D49">
        <f>Wine!D52/Wine!D$56</f>
        <v>1.3433218426818279</v>
      </c>
      <c r="E49">
        <f>Wine!E52/Wine!E$56</f>
        <v>1.3993254916088729</v>
      </c>
      <c r="F49">
        <f>Wine!F52/Wine!F$56</f>
        <v>1.2999147885442308</v>
      </c>
      <c r="G49">
        <f>Wine!G52/Wine!G$56</f>
        <v>1.3089308934805426</v>
      </c>
      <c r="H49">
        <f>Wine!H52/Wine!H$56</f>
        <v>1.3266189485590392</v>
      </c>
      <c r="I49">
        <f>Wine!I52/Wine!I$56</f>
        <v>1.3131831260478384</v>
      </c>
      <c r="J49">
        <f>Wine!J52/Wine!J$56</f>
        <v>1.3107758963359268</v>
      </c>
      <c r="K49">
        <f>Wine!K52/Wine!K$56</f>
        <v>1.376641728558295</v>
      </c>
      <c r="L49">
        <f>Wine!L52/Wine!L$56</f>
        <v>1.3578869421529467</v>
      </c>
      <c r="M49">
        <f>Wine!M52/Wine!M$56</f>
        <v>1.3619014142652264</v>
      </c>
      <c r="N49">
        <f>Wine!N52/Wine!N$56</f>
        <v>1.359751026268375</v>
      </c>
      <c r="O49">
        <f>Wine!O52/Wine!O$56</f>
        <v>1.3750272480272518</v>
      </c>
      <c r="P49">
        <f>Wine!P52/Wine!P$56</f>
        <v>1.3876280537880112</v>
      </c>
      <c r="Q49">
        <f>Wine!Q52/Wine!Q$56</f>
        <v>1.3984681735475377</v>
      </c>
      <c r="R49">
        <f>Wine!R52/Wine!R$56</f>
        <v>1.4190478630201786</v>
      </c>
      <c r="S49">
        <f>Wine!S52/Wine!S$56</f>
        <v>1.4287937033663913</v>
      </c>
    </row>
    <row r="50" spans="1:19" x14ac:dyDescent="0.25">
      <c r="A50" t="s">
        <v>51</v>
      </c>
      <c r="B50">
        <f>Wine!B53/Wine!B$56</f>
        <v>0.30411781763612394</v>
      </c>
      <c r="C50">
        <f>Wine!C53/Wine!C$56</f>
        <v>0.31888373503592538</v>
      </c>
      <c r="D50">
        <f>Wine!D53/Wine!D$56</f>
        <v>0.33311384811278982</v>
      </c>
      <c r="E50">
        <f>Wine!E53/Wine!E$56</f>
        <v>0.32818053782607554</v>
      </c>
      <c r="F50">
        <f>Wine!F53/Wine!F$56</f>
        <v>0.35115594588192833</v>
      </c>
      <c r="G50">
        <f>Wine!G53/Wine!G$56</f>
        <v>0.36410369395964087</v>
      </c>
      <c r="H50">
        <f>Wine!H53/Wine!H$56</f>
        <v>0.37803527389199382</v>
      </c>
      <c r="I50">
        <f>Wine!I53/Wine!I$56</f>
        <v>0.34384248671310857</v>
      </c>
      <c r="J50">
        <f>Wine!J53/Wine!J$56</f>
        <v>0.32636166569747238</v>
      </c>
      <c r="K50">
        <f>Wine!K53/Wine!K$56</f>
        <v>0.31605206763444088</v>
      </c>
      <c r="L50">
        <f>Wine!L53/Wine!L$56</f>
        <v>0.30938408149294427</v>
      </c>
      <c r="M50">
        <f>Wine!M53/Wine!M$56</f>
        <v>0.30289860902921306</v>
      </c>
      <c r="N50">
        <f>Wine!N53/Wine!N$56</f>
        <v>0.29655568089611639</v>
      </c>
      <c r="O50">
        <f>Wine!O53/Wine!O$56</f>
        <v>0.29138042307655931</v>
      </c>
      <c r="P50">
        <f>Wine!P53/Wine!P$56</f>
        <v>0.2856024920474497</v>
      </c>
      <c r="Q50">
        <f>Wine!Q53/Wine!Q$56</f>
        <v>0.28036174493026378</v>
      </c>
      <c r="R50">
        <f>Wine!R53/Wine!R$56</f>
        <v>0.26991006329765166</v>
      </c>
      <c r="S50">
        <f>Wine!S53/Wine!S$56</f>
        <v>0.26179626677531553</v>
      </c>
    </row>
    <row r="51" spans="1:19" x14ac:dyDescent="0.25">
      <c r="A51" t="s">
        <v>52</v>
      </c>
      <c r="B51">
        <f>Wine!B54/Wine!B$56</f>
        <v>0.78734179166039242</v>
      </c>
      <c r="C51">
        <f>Wine!C54/Wine!C$56</f>
        <v>0.79910889222484482</v>
      </c>
      <c r="D51">
        <f>Wine!D54/Wine!D$56</f>
        <v>0.81518726584257506</v>
      </c>
      <c r="E51">
        <f>Wine!E54/Wine!E$56</f>
        <v>0.8374846574412308</v>
      </c>
      <c r="F51">
        <f>Wine!F54/Wine!F$56</f>
        <v>0.85904655200679469</v>
      </c>
      <c r="G51">
        <f>Wine!G54/Wine!G$56</f>
        <v>0.86203529606655382</v>
      </c>
      <c r="H51">
        <f>Wine!H54/Wine!H$56</f>
        <v>0.89728506734218261</v>
      </c>
      <c r="I51">
        <f>Wine!I54/Wine!I$56</f>
        <v>0.85956855013691269</v>
      </c>
      <c r="J51">
        <f>Wine!J54/Wine!J$56</f>
        <v>0.87510721308697192</v>
      </c>
      <c r="K51">
        <f>Wine!K54/Wine!K$56</f>
        <v>0.86492591548930231</v>
      </c>
      <c r="L51">
        <f>Wine!L54/Wine!L$56</f>
        <v>0.86436204035576458</v>
      </c>
      <c r="M51">
        <f>Wine!M54/Wine!M$56</f>
        <v>0.87896300914265491</v>
      </c>
      <c r="N51">
        <f>Wine!N54/Wine!N$56</f>
        <v>0.89389307335183277</v>
      </c>
      <c r="O51">
        <f>Wine!O54/Wine!O$56</f>
        <v>0.9113657293409565</v>
      </c>
      <c r="P51">
        <f>Wine!P54/Wine!P$56</f>
        <v>0.92873138754177054</v>
      </c>
      <c r="Q51">
        <f>Wine!Q54/Wine!Q$56</f>
        <v>0.94731266073631581</v>
      </c>
      <c r="R51">
        <f>Wine!R54/Wine!R$56</f>
        <v>0.96016199450544637</v>
      </c>
      <c r="S51">
        <f>Wine!S54/Wine!S$56</f>
        <v>0.97046036946874015</v>
      </c>
    </row>
    <row r="52" spans="1:19" x14ac:dyDescent="0.25">
      <c r="A52" t="s">
        <v>53</v>
      </c>
      <c r="B52">
        <f>Wine!B55/Wine!B$56</f>
        <v>0.52568865289298217</v>
      </c>
      <c r="C52">
        <f>Wine!C55/Wine!C$56</f>
        <v>0.53753728032577497</v>
      </c>
      <c r="D52">
        <f>Wine!D55/Wine!D$56</f>
        <v>0.54591457038213342</v>
      </c>
      <c r="E52">
        <f>Wine!E55/Wine!E$56</f>
        <v>0.55392360240588834</v>
      </c>
      <c r="F52">
        <f>Wine!F55/Wine!F$56</f>
        <v>0.5718926973249947</v>
      </c>
      <c r="G52">
        <f>Wine!G55/Wine!G$56</f>
        <v>0.5937464342341997</v>
      </c>
      <c r="H52">
        <f>Wine!H55/Wine!H$56</f>
        <v>0.61579184643088214</v>
      </c>
      <c r="I52">
        <f>Wine!I55/Wine!I$56</f>
        <v>0.59315227709945495</v>
      </c>
      <c r="J52">
        <f>Wine!J55/Wine!J$56</f>
        <v>0.70118942858589939</v>
      </c>
      <c r="K52">
        <f>Wine!K55/Wine!K$56</f>
        <v>0.68147652696475414</v>
      </c>
      <c r="L52">
        <f>Wine!L55/Wine!L$56</f>
        <v>0.66172817718289001</v>
      </c>
      <c r="M52">
        <f>Wine!M55/Wine!M$56</f>
        <v>0.65709408203880948</v>
      </c>
      <c r="N52">
        <f>Wine!N55/Wine!N$56</f>
        <v>0.64770976331579133</v>
      </c>
      <c r="O52">
        <f>Wine!O55/Wine!O$56</f>
        <v>0.63569747178500013</v>
      </c>
      <c r="P52">
        <f>Wine!P55/Wine!P$56</f>
        <v>0.62413586801593657</v>
      </c>
      <c r="Q52">
        <f>Wine!Q55/Wine!Q$56</f>
        <v>0.61214356260644021</v>
      </c>
      <c r="R52">
        <f>Wine!R55/Wine!R$56</f>
        <v>0.59145842486819356</v>
      </c>
      <c r="S52">
        <f>Wine!S55/Wine!S$56</f>
        <v>0.58486404973511685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A9" workbookViewId="0">
      <selection sqref="A1:S52"/>
    </sheetView>
  </sheetViews>
  <sheetFormatPr defaultRowHeight="15" x14ac:dyDescent="0.25"/>
  <cols>
    <col min="1" max="1" width="21.85546875" bestFit="1" customWidth="1"/>
  </cols>
  <sheetData>
    <row r="1" spans="1:19" x14ac:dyDescent="0.25">
      <c r="A1" t="s">
        <v>2</v>
      </c>
      <c r="B1">
        <v>1994</v>
      </c>
      <c r="C1">
        <v>1995</v>
      </c>
      <c r="D1">
        <v>1996</v>
      </c>
      <c r="E1">
        <v>1997</v>
      </c>
      <c r="F1">
        <v>1998</v>
      </c>
      <c r="G1">
        <v>1999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2006</v>
      </c>
      <c r="O1">
        <v>2007</v>
      </c>
      <c r="P1">
        <v>2008</v>
      </c>
      <c r="Q1">
        <v>2009</v>
      </c>
      <c r="R1">
        <v>2010</v>
      </c>
      <c r="S1">
        <v>2011</v>
      </c>
    </row>
    <row r="2" spans="1:19" x14ac:dyDescent="0.25">
      <c r="A2" t="s">
        <v>3</v>
      </c>
      <c r="B2">
        <f>Spirits!B5/Spirits!B$56</f>
        <v>0.82691780155093886</v>
      </c>
      <c r="C2">
        <f>Spirits!C5/Spirits!C$56</f>
        <v>0.84277387891603783</v>
      </c>
      <c r="D2">
        <f>Spirits!D5/Spirits!D$56</f>
        <v>0.84560194167445035</v>
      </c>
      <c r="E2">
        <f>Spirits!E5/Spirits!E$56</f>
        <v>0.83588061993016249</v>
      </c>
      <c r="F2">
        <f>Spirits!F5/Spirits!F$56</f>
        <v>0.82261834892285535</v>
      </c>
      <c r="G2">
        <f>Spirits!G5/Spirits!G$56</f>
        <v>0.81345960778330617</v>
      </c>
      <c r="H2">
        <f>Spirits!H5/Spirits!H$56</f>
        <v>0.78972200920457925</v>
      </c>
      <c r="I2">
        <f>Spirits!I5/Spirits!I$56</f>
        <v>0.78907807814643416</v>
      </c>
      <c r="J2">
        <f>Spirits!J5/Spirits!J$56</f>
        <v>0.78632738051521844</v>
      </c>
      <c r="K2">
        <f>Spirits!K5/Spirits!K$56</f>
        <v>0.77352303114865184</v>
      </c>
      <c r="L2">
        <f>Spirits!L5/Spirits!L$56</f>
        <v>0.76340968751906457</v>
      </c>
      <c r="M2">
        <f>Spirits!M5/Spirits!M$56</f>
        <v>0.78762928814236455</v>
      </c>
      <c r="N2">
        <f>Spirits!N5/Spirits!N$56</f>
        <v>0.76143568239944459</v>
      </c>
      <c r="O2">
        <f>Spirits!O5/Spirits!O$56</f>
        <v>0.75820767184997662</v>
      </c>
      <c r="P2">
        <f>Spirits!P5/Spirits!P$56</f>
        <v>0.78451174984127858</v>
      </c>
      <c r="Q2">
        <f>Spirits!Q5/Spirits!Q$56</f>
        <v>0.7829733573097063</v>
      </c>
      <c r="R2">
        <f>Spirits!R5/Spirits!R$56</f>
        <v>0.76868735919334508</v>
      </c>
      <c r="S2">
        <f>Spirits!S5/Spirits!S$56</f>
        <v>0.76422706794884965</v>
      </c>
    </row>
    <row r="3" spans="1:19" x14ac:dyDescent="0.25">
      <c r="A3" t="s">
        <v>4</v>
      </c>
      <c r="B3">
        <f>Spirits!B6/Spirits!B$56</f>
        <v>1.5405630255725393</v>
      </c>
      <c r="C3">
        <f>Spirits!C6/Spirits!C$56</f>
        <v>1.5735949539119551</v>
      </c>
      <c r="D3">
        <f>Spirits!D6/Spirits!D$56</f>
        <v>1.4469611073454931</v>
      </c>
      <c r="E3">
        <f>Spirits!E6/Spirits!E$56</f>
        <v>1.3980325245071918</v>
      </c>
      <c r="F3">
        <f>Spirits!F6/Spirits!F$56</f>
        <v>1.5008507739009789</v>
      </c>
      <c r="G3">
        <f>Spirits!G6/Spirits!G$56</f>
        <v>1.4858494658200057</v>
      </c>
      <c r="H3">
        <f>Spirits!H6/Spirits!H$56</f>
        <v>1.3573268154234917</v>
      </c>
      <c r="I3">
        <f>Spirits!I6/Spirits!I$56</f>
        <v>1.4834660287715222</v>
      </c>
      <c r="J3">
        <f>Spirits!J6/Spirits!J$56</f>
        <v>1.7219922565619927</v>
      </c>
      <c r="K3">
        <f>Spirits!K6/Spirits!K$56</f>
        <v>1.1675643490325849</v>
      </c>
      <c r="L3">
        <f>Spirits!L6/Spirits!L$56</f>
        <v>1.3862206230785854</v>
      </c>
      <c r="M3">
        <f>Spirits!M6/Spirits!M$56</f>
        <v>1.380244490710264</v>
      </c>
      <c r="N3">
        <f>Spirits!N6/Spirits!N$56</f>
        <v>1.4247434513355892</v>
      </c>
      <c r="O3">
        <f>Spirits!O6/Spirits!O$56</f>
        <v>1.3544237445900338</v>
      </c>
      <c r="P3">
        <f>Spirits!P6/Spirits!P$56</f>
        <v>1.4340137017365402</v>
      </c>
      <c r="Q3">
        <f>Spirits!Q6/Spirits!Q$56</f>
        <v>1.4838641962016876</v>
      </c>
      <c r="R3">
        <f>Spirits!R6/Spirits!R$56</f>
        <v>1.4117428389473583</v>
      </c>
      <c r="S3">
        <f>Spirits!S6/Spirits!S$56</f>
        <v>1.5443454015697604</v>
      </c>
    </row>
    <row r="4" spans="1:19" x14ac:dyDescent="0.25">
      <c r="A4" t="s">
        <v>5</v>
      </c>
      <c r="B4">
        <f>Spirits!B7/Spirits!B$56</f>
        <v>1.0530177538727603</v>
      </c>
      <c r="C4">
        <f>Spirits!C7/Spirits!C$56</f>
        <v>1.0888912579828713</v>
      </c>
      <c r="D4">
        <f>Spirits!D7/Spirits!D$56</f>
        <v>1.1342353016934235</v>
      </c>
      <c r="E4">
        <f>Spirits!E7/Spirits!E$56</f>
        <v>1.0707084717813884</v>
      </c>
      <c r="F4">
        <f>Spirits!F7/Spirits!F$56</f>
        <v>1.0853946309942537</v>
      </c>
      <c r="G4">
        <f>Spirits!G7/Spirits!G$56</f>
        <v>1.0964784633774294</v>
      </c>
      <c r="H4">
        <f>Spirits!H7/Spirits!H$56</f>
        <v>1.0768539024729231</v>
      </c>
      <c r="I4">
        <f>Spirits!I7/Spirits!I$56</f>
        <v>1.0699429123191513</v>
      </c>
      <c r="J4">
        <f>Spirits!J7/Spirits!J$56</f>
        <v>1.0465874679652187</v>
      </c>
      <c r="K4">
        <f>Spirits!K7/Spirits!K$56</f>
        <v>1.0329543597473509</v>
      </c>
      <c r="L4">
        <f>Spirits!L7/Spirits!L$56</f>
        <v>1.0410445292372601</v>
      </c>
      <c r="M4">
        <f>Spirits!M7/Spirits!M$56</f>
        <v>0.99874048272346738</v>
      </c>
      <c r="N4">
        <f>Spirits!N7/Spirits!N$56</f>
        <v>1.0697742783624533</v>
      </c>
      <c r="O4">
        <f>Spirits!O7/Spirits!O$56</f>
        <v>1.0292788439128995</v>
      </c>
      <c r="P4">
        <f>Spirits!P7/Spirits!P$56</f>
        <v>0.98363247745223858</v>
      </c>
      <c r="Q4">
        <f>Spirits!Q7/Spirits!Q$56</f>
        <v>0.93327418517280969</v>
      </c>
      <c r="R4">
        <f>Spirits!R7/Spirits!R$56</f>
        <v>1.0854914054150548</v>
      </c>
      <c r="S4">
        <f>Spirits!S7/Spirits!S$56</f>
        <v>1.023906628831359</v>
      </c>
    </row>
    <row r="5" spans="1:19" x14ac:dyDescent="0.25">
      <c r="A5" t="s">
        <v>6</v>
      </c>
      <c r="B5">
        <f>Spirits!B8/Spirits!B$56</f>
        <v>0.73925544175633551</v>
      </c>
      <c r="C5">
        <f>Spirits!C8/Spirits!C$56</f>
        <v>0.80882861873486567</v>
      </c>
      <c r="D5">
        <f>Spirits!D8/Spirits!D$56</f>
        <v>0.8374369321970988</v>
      </c>
      <c r="E5">
        <f>Spirits!E8/Spirits!E$56</f>
        <v>0.8305486429849297</v>
      </c>
      <c r="F5">
        <f>Spirits!F8/Spirits!F$56</f>
        <v>0.82772035262010557</v>
      </c>
      <c r="G5">
        <f>Spirits!G8/Spirits!G$56</f>
        <v>0.85643626721962818</v>
      </c>
      <c r="H5">
        <f>Spirits!H8/Spirits!H$56</f>
        <v>0.82644563498436818</v>
      </c>
      <c r="I5">
        <f>Spirits!I8/Spirits!I$56</f>
        <v>0.87400365099674715</v>
      </c>
      <c r="J5">
        <f>Spirits!J8/Spirits!J$56</f>
        <v>0.84034597496723196</v>
      </c>
      <c r="K5">
        <f>Spirits!K8/Spirits!K$56</f>
        <v>0.86244235890499643</v>
      </c>
      <c r="L5">
        <f>Spirits!L8/Spirits!L$56</f>
        <v>0.82668937969752809</v>
      </c>
      <c r="M5">
        <f>Spirits!M8/Spirits!M$56</f>
        <v>0.82253273778762326</v>
      </c>
      <c r="N5">
        <f>Spirits!N8/Spirits!N$56</f>
        <v>0.8710449811656269</v>
      </c>
      <c r="O5">
        <f>Spirits!O8/Spirits!O$56</f>
        <v>0.81943598419239361</v>
      </c>
      <c r="P5">
        <f>Spirits!P8/Spirits!P$56</f>
        <v>0.86323300134436143</v>
      </c>
      <c r="Q5">
        <f>Spirits!Q8/Spirits!Q$56</f>
        <v>0.88312107656094774</v>
      </c>
      <c r="R5">
        <f>Spirits!R8/Spirits!R$56</f>
        <v>0.8698157562575809</v>
      </c>
      <c r="S5">
        <f>Spirits!S8/Spirits!S$56</f>
        <v>0.84020704785735623</v>
      </c>
    </row>
    <row r="6" spans="1:19" x14ac:dyDescent="0.25">
      <c r="A6" t="s">
        <v>7</v>
      </c>
      <c r="B6">
        <f>Spirits!B9/Spirits!B$56</f>
        <v>1.0071971511137749</v>
      </c>
      <c r="C6">
        <f>Spirits!C9/Spirits!C$56</f>
        <v>0.98166977272255929</v>
      </c>
      <c r="D6">
        <f>Spirits!D9/Spirits!D$56</f>
        <v>0.98415401779015488</v>
      </c>
      <c r="E6">
        <f>Spirits!E9/Spirits!E$56</f>
        <v>0.96865813558988356</v>
      </c>
      <c r="F6">
        <f>Spirits!F9/Spirits!F$56</f>
        <v>0.95949652327791068</v>
      </c>
      <c r="G6">
        <f>Spirits!G9/Spirits!G$56</f>
        <v>0.96747937215568003</v>
      </c>
      <c r="H6">
        <f>Spirits!H9/Spirits!H$56</f>
        <v>0.96225233907351471</v>
      </c>
      <c r="I6">
        <f>Spirits!I9/Spirits!I$56</f>
        <v>0.96759134207747921</v>
      </c>
      <c r="J6">
        <f>Spirits!J9/Spirits!J$56</f>
        <v>0.96826719391622262</v>
      </c>
      <c r="K6">
        <f>Spirits!K9/Spirits!K$56</f>
        <v>0.9645127005738019</v>
      </c>
      <c r="L6">
        <f>Spirits!L9/Spirits!L$56</f>
        <v>1.0174460411926753</v>
      </c>
      <c r="M6">
        <f>Spirits!M9/Spirits!M$56</f>
        <v>0.99529067724122877</v>
      </c>
      <c r="N6">
        <f>Spirits!N9/Spirits!N$56</f>
        <v>0.96767686915437479</v>
      </c>
      <c r="O6">
        <f>Spirits!O9/Spirits!O$56</f>
        <v>0.95675548685283662</v>
      </c>
      <c r="P6">
        <f>Spirits!P9/Spirits!P$56</f>
        <v>0.94594173774949675</v>
      </c>
      <c r="Q6">
        <f>Spirits!Q9/Spirits!Q$56</f>
        <v>0.94583487702986557</v>
      </c>
      <c r="R6">
        <f>Spirits!R9/Spirits!R$56</f>
        <v>0.93680242178119422</v>
      </c>
      <c r="S6">
        <f>Spirits!S9/Spirits!S$56</f>
        <v>0.93883398338874313</v>
      </c>
    </row>
    <row r="7" spans="1:19" x14ac:dyDescent="0.25">
      <c r="A7" t="s">
        <v>8</v>
      </c>
      <c r="B7">
        <f>Spirits!B10/Spirits!B$56</f>
        <v>1.2704098212686445</v>
      </c>
      <c r="C7">
        <f>Spirits!C10/Spirits!C$56</f>
        <v>1.2409392419206282</v>
      </c>
      <c r="D7">
        <f>Spirits!D10/Spirits!D$56</f>
        <v>1.3286245108199199</v>
      </c>
      <c r="E7">
        <f>Spirits!E10/Spirits!E$56</f>
        <v>1.2974623525849716</v>
      </c>
      <c r="F7">
        <f>Spirits!F10/Spirits!F$56</f>
        <v>1.3421372467669725</v>
      </c>
      <c r="G7">
        <f>Spirits!G10/Spirits!G$56</f>
        <v>1.3059568194098754</v>
      </c>
      <c r="H7">
        <f>Spirits!H10/Spirits!H$56</f>
        <v>1.3723864940401345</v>
      </c>
      <c r="I7">
        <f>Spirits!I10/Spirits!I$56</f>
        <v>1.487143753254299</v>
      </c>
      <c r="J7">
        <f>Spirits!J10/Spirits!J$56</f>
        <v>1.3746990191103743</v>
      </c>
      <c r="K7">
        <f>Spirits!K10/Spirits!K$56</f>
        <v>1.2891695392739013</v>
      </c>
      <c r="L7">
        <f>Spirits!L10/Spirits!L$56</f>
        <v>1.3609507816956661</v>
      </c>
      <c r="M7">
        <f>Spirits!M10/Spirits!M$56</f>
        <v>1.4024555944238124</v>
      </c>
      <c r="N7">
        <f>Spirits!N10/Spirits!N$56</f>
        <v>1.34878686707839</v>
      </c>
      <c r="O7">
        <f>Spirits!O10/Spirits!O$56</f>
        <v>1.3649975439242448</v>
      </c>
      <c r="P7">
        <f>Spirits!P10/Spirits!P$56</f>
        <v>1.3698150393003006</v>
      </c>
      <c r="Q7">
        <f>Spirits!Q10/Spirits!Q$56</f>
        <v>1.3315301102789672</v>
      </c>
      <c r="R7">
        <f>Spirits!R10/Spirits!R$56</f>
        <v>1.3416345383160739</v>
      </c>
      <c r="S7">
        <f>Spirits!S10/Spirits!S$56</f>
        <v>1.346307802030245</v>
      </c>
    </row>
    <row r="8" spans="1:19" x14ac:dyDescent="0.25">
      <c r="A8" t="s">
        <v>9</v>
      </c>
      <c r="B8">
        <f>Spirits!B11/Spirits!B$56</f>
        <v>1.2163463157116909</v>
      </c>
      <c r="C8">
        <f>Spirits!C11/Spirits!C$56</f>
        <v>1.2308755644653231</v>
      </c>
      <c r="D8">
        <f>Spirits!D11/Spirits!D$56</f>
        <v>1.2114442150190723</v>
      </c>
      <c r="E8">
        <f>Spirits!E11/Spirits!E$56</f>
        <v>1.2094875087168027</v>
      </c>
      <c r="F8">
        <f>Spirits!F11/Spirits!F$56</f>
        <v>1.2011136834549097</v>
      </c>
      <c r="G8">
        <f>Spirits!G11/Spirits!G$56</f>
        <v>1.2108402680207146</v>
      </c>
      <c r="H8">
        <f>Spirits!H11/Spirits!H$56</f>
        <v>1.1794185429426558</v>
      </c>
      <c r="I8">
        <f>Spirits!I11/Spirits!I$56</f>
        <v>1.1847452172193098</v>
      </c>
      <c r="J8">
        <f>Spirits!J11/Spirits!J$56</f>
        <v>1.1821639603435885</v>
      </c>
      <c r="K8">
        <f>Spirits!K11/Spirits!K$56</f>
        <v>1.1784355636447292</v>
      </c>
      <c r="L8">
        <f>Spirits!L11/Spirits!L$56</f>
        <v>1.1699081696159905</v>
      </c>
      <c r="M8">
        <f>Spirits!M11/Spirits!M$56</f>
        <v>1.158903956802102</v>
      </c>
      <c r="N8">
        <f>Spirits!N11/Spirits!N$56</f>
        <v>1.1493658211477775</v>
      </c>
      <c r="O8">
        <f>Spirits!O11/Spirits!O$56</f>
        <v>1.1580551702365409</v>
      </c>
      <c r="P8">
        <f>Spirits!P11/Spirits!P$56</f>
        <v>1.1898658135519495</v>
      </c>
      <c r="Q8">
        <f>Spirits!Q11/Spirits!Q$56</f>
        <v>1.1776501336016243</v>
      </c>
      <c r="R8">
        <f>Spirits!R11/Spirits!R$56</f>
        <v>1.1792118034556536</v>
      </c>
      <c r="S8">
        <f>Spirits!S11/Spirits!S$56</f>
        <v>1.156258513194161</v>
      </c>
    </row>
    <row r="9" spans="1:19" x14ac:dyDescent="0.25">
      <c r="A9" t="s">
        <v>10</v>
      </c>
      <c r="B9">
        <f>Spirits!B12/Spirits!B$56</f>
        <v>1.4589648999402161</v>
      </c>
      <c r="C9">
        <f>Spirits!C12/Spirits!C$56</f>
        <v>1.4936775900479673</v>
      </c>
      <c r="D9">
        <f>Spirits!D12/Spirits!D$56</f>
        <v>1.4697650489894496</v>
      </c>
      <c r="E9">
        <f>Spirits!E12/Spirits!E$56</f>
        <v>1.6558404965889872</v>
      </c>
      <c r="F9">
        <f>Spirits!F12/Spirits!F$56</f>
        <v>1.6000000987985494</v>
      </c>
      <c r="G9">
        <f>Spirits!G12/Spirits!G$56</f>
        <v>1.6430638261659471</v>
      </c>
      <c r="H9">
        <f>Spirits!H12/Spirits!H$56</f>
        <v>1.6669893904292488</v>
      </c>
      <c r="I9">
        <f>Spirits!I12/Spirits!I$56</f>
        <v>1.6667631535890894</v>
      </c>
      <c r="J9">
        <f>Spirits!J12/Spirits!J$56</f>
        <v>1.709693408840294</v>
      </c>
      <c r="K9">
        <f>Spirits!K12/Spirits!K$56</f>
        <v>1.7722383084451589</v>
      </c>
      <c r="L9">
        <f>Spirits!L12/Spirits!L$56</f>
        <v>1.8903162192786285</v>
      </c>
      <c r="M9">
        <f>Spirits!M12/Spirits!M$56</f>
        <v>1.8019725294322106</v>
      </c>
      <c r="N9">
        <f>Spirits!N12/Spirits!N$56</f>
        <v>1.787653035618362</v>
      </c>
      <c r="O9">
        <f>Spirits!O12/Spirits!O$56</f>
        <v>1.7839104954651044</v>
      </c>
      <c r="P9">
        <f>Spirits!P12/Spirits!P$56</f>
        <v>1.7628248218927651</v>
      </c>
      <c r="Q9">
        <f>Spirits!Q12/Spirits!Q$56</f>
        <v>1.8351836794518437</v>
      </c>
      <c r="R9">
        <f>Spirits!R12/Spirits!R$56</f>
        <v>1.8319070259267078</v>
      </c>
      <c r="S9">
        <f>Spirits!S12/Spirits!S$56</f>
        <v>1.991314663154504</v>
      </c>
    </row>
    <row r="10" spans="1:19" x14ac:dyDescent="0.25">
      <c r="A10" t="s">
        <v>11</v>
      </c>
      <c r="B10">
        <f>Spirits!B13/Spirits!B$56</f>
        <v>2.4153775046101602</v>
      </c>
      <c r="C10">
        <f>Spirits!C13/Spirits!C$56</f>
        <v>2.503589420221898</v>
      </c>
      <c r="D10">
        <f>Spirits!D13/Spirits!D$56</f>
        <v>2.4142351757489537</v>
      </c>
      <c r="E10">
        <f>Spirits!E13/Spirits!E$56</f>
        <v>2.6768220841204275</v>
      </c>
      <c r="F10">
        <f>Spirits!F13/Spirits!F$56</f>
        <v>2.4343686611762845</v>
      </c>
      <c r="G10">
        <f>Spirits!G13/Spirits!G$56</f>
        <v>2.2496412488441782</v>
      </c>
      <c r="H10">
        <f>Spirits!H13/Spirits!H$56</f>
        <v>2.3871921389644557</v>
      </c>
      <c r="I10">
        <f>Spirits!I13/Spirits!I$56</f>
        <v>2.3336136030136188</v>
      </c>
      <c r="J10">
        <f>Spirits!J13/Spirits!J$56</f>
        <v>2.3718107025955755</v>
      </c>
      <c r="K10">
        <f>Spirits!K13/Spirits!K$56</f>
        <v>2.3852160940954668</v>
      </c>
      <c r="L10">
        <f>Spirits!L13/Spirits!L$56</f>
        <v>2.315433210715149</v>
      </c>
      <c r="M10">
        <f>Spirits!M13/Spirits!M$56</f>
        <v>2.2482115564085672</v>
      </c>
      <c r="N10">
        <f>Spirits!N13/Spirits!N$56</f>
        <v>2.2187728558830888</v>
      </c>
      <c r="O10">
        <f>Spirits!O13/Spirits!O$56</f>
        <v>2.1751831493351519</v>
      </c>
      <c r="P10">
        <f>Spirits!P13/Spirits!P$56</f>
        <v>2.1681981298527759</v>
      </c>
      <c r="Q10">
        <f>Spirits!Q13/Spirits!Q$56</f>
        <v>2.1319838357862939</v>
      </c>
      <c r="R10">
        <f>Spirits!R13/Spirits!R$56</f>
        <v>2.004174931882595</v>
      </c>
      <c r="S10">
        <f>Spirits!S13/Spirits!S$56</f>
        <v>2.0271565396246536</v>
      </c>
    </row>
    <row r="11" spans="1:19" x14ac:dyDescent="0.25">
      <c r="A11" t="s">
        <v>12</v>
      </c>
      <c r="B11">
        <f>Spirits!B14/Spirits!B$56</f>
        <v>1.3543433605286392</v>
      </c>
      <c r="C11">
        <f>Spirits!C14/Spirits!C$56</f>
        <v>1.3301384256977635</v>
      </c>
      <c r="D11">
        <f>Spirits!D14/Spirits!D$56</f>
        <v>1.3155043826716841</v>
      </c>
      <c r="E11">
        <f>Spirits!E14/Spirits!E$56</f>
        <v>1.3175016171775811</v>
      </c>
      <c r="F11">
        <f>Spirits!F14/Spirits!F$56</f>
        <v>1.3079827687345837</v>
      </c>
      <c r="G11">
        <f>Spirits!G14/Spirits!G$56</f>
        <v>1.3099249811432174</v>
      </c>
      <c r="H11">
        <f>Spirits!H14/Spirits!H$56</f>
        <v>1.3034349646079659</v>
      </c>
      <c r="I11">
        <f>Spirits!I14/Spirits!I$56</f>
        <v>1.3071055357880708</v>
      </c>
      <c r="J11">
        <f>Spirits!J14/Spirits!J$56</f>
        <v>1.3256827397631945</v>
      </c>
      <c r="K11">
        <f>Spirits!K14/Spirits!K$56</f>
        <v>1.3120814128237406</v>
      </c>
      <c r="L11">
        <f>Spirits!L14/Spirits!L$56</f>
        <v>1.3077683764532855</v>
      </c>
      <c r="M11">
        <f>Spirits!M14/Spirits!M$56</f>
        <v>1.3314458704529333</v>
      </c>
      <c r="N11">
        <f>Spirits!N14/Spirits!N$56</f>
        <v>1.3141130432356869</v>
      </c>
      <c r="O11">
        <f>Spirits!O14/Spirits!O$56</f>
        <v>1.3098927237517384</v>
      </c>
      <c r="P11">
        <f>Spirits!P14/Spirits!P$56</f>
        <v>1.2625766248672039</v>
      </c>
      <c r="Q11">
        <f>Spirits!Q14/Spirits!Q$56</f>
        <v>1.2851475973210316</v>
      </c>
      <c r="R11">
        <f>Spirits!R14/Spirits!R$56</f>
        <v>1.2684629939278085</v>
      </c>
      <c r="S11">
        <f>Spirits!S14/Spirits!S$56</f>
        <v>1.2680193724051141</v>
      </c>
    </row>
    <row r="12" spans="1:19" x14ac:dyDescent="0.25">
      <c r="A12" t="s">
        <v>13</v>
      </c>
      <c r="B12">
        <f>Spirits!B15/Spirits!B$56</f>
        <v>1.117614874463432</v>
      </c>
      <c r="C12">
        <f>Spirits!C15/Spirits!C$56</f>
        <v>1.1167272545115188</v>
      </c>
      <c r="D12">
        <f>Spirits!D15/Spirits!D$56</f>
        <v>1.1041268646490041</v>
      </c>
      <c r="E12">
        <f>Spirits!E15/Spirits!E$56</f>
        <v>1.1142468477616134</v>
      </c>
      <c r="F12">
        <f>Spirits!F15/Spirits!F$56</f>
        <v>1.1173938939536372</v>
      </c>
      <c r="G12">
        <f>Spirits!G15/Spirits!G$56</f>
        <v>1.0929290844800139</v>
      </c>
      <c r="H12">
        <f>Spirits!H15/Spirits!H$56</f>
        <v>1.0382886116403178</v>
      </c>
      <c r="I12">
        <f>Spirits!I15/Spirits!I$56</f>
        <v>0.99841641616861576</v>
      </c>
      <c r="J12">
        <f>Spirits!J15/Spirits!J$56</f>
        <v>0.98470566925876979</v>
      </c>
      <c r="K12">
        <f>Spirits!K15/Spirits!K$56</f>
        <v>0.96539516186839358</v>
      </c>
      <c r="L12">
        <f>Spirits!L15/Spirits!L$56</f>
        <v>0.91595635735601233</v>
      </c>
      <c r="M12">
        <f>Spirits!M15/Spirits!M$56</f>
        <v>0.89386869523277013</v>
      </c>
      <c r="N12">
        <f>Spirits!N15/Spirits!N$56</f>
        <v>0.89371507008753526</v>
      </c>
      <c r="O12">
        <f>Spirits!O15/Spirits!O$56</f>
        <v>0.89340469110486909</v>
      </c>
      <c r="P12">
        <f>Spirits!P15/Spirits!P$56</f>
        <v>0.85225404617502742</v>
      </c>
      <c r="Q12">
        <f>Spirits!Q15/Spirits!Q$56</f>
        <v>0.84533989769935947</v>
      </c>
      <c r="R12">
        <f>Spirits!R15/Spirits!R$56</f>
        <v>0.86426750048006362</v>
      </c>
      <c r="S12">
        <f>Spirits!S15/Spirits!S$56</f>
        <v>0.85253647120781795</v>
      </c>
    </row>
    <row r="13" spans="1:19" x14ac:dyDescent="0.25">
      <c r="A13" t="s">
        <v>14</v>
      </c>
      <c r="B13">
        <f>Spirits!B16/Spirits!B$56</f>
        <v>0.94854522191068569</v>
      </c>
      <c r="C13">
        <f>Spirits!C16/Spirits!C$56</f>
        <v>0.90054542582559283</v>
      </c>
      <c r="D13">
        <f>Spirits!D16/Spirits!D$56</f>
        <v>0.91358047290602928</v>
      </c>
      <c r="E13">
        <f>Spirits!E16/Spirits!E$56</f>
        <v>0.89162794391007605</v>
      </c>
      <c r="F13">
        <f>Spirits!F16/Spirits!F$56</f>
        <v>0.87325802617709525</v>
      </c>
      <c r="G13">
        <f>Spirits!G16/Spirits!G$56</f>
        <v>0.90201712844980941</v>
      </c>
      <c r="H13">
        <f>Spirits!H16/Spirits!H$56</f>
        <v>0.93710401887200712</v>
      </c>
      <c r="I13">
        <f>Spirits!I16/Spirits!I$56</f>
        <v>0.94660177259188361</v>
      </c>
      <c r="J13">
        <f>Spirits!J16/Spirits!J$56</f>
        <v>0.98058207695048594</v>
      </c>
      <c r="K13">
        <f>Spirits!K16/Spirits!K$56</f>
        <v>1.008701606610477</v>
      </c>
      <c r="L13">
        <f>Spirits!L16/Spirits!L$56</f>
        <v>0.8693186412886118</v>
      </c>
      <c r="M13">
        <f>Spirits!M16/Spirits!M$56</f>
        <v>0.96523530890089415</v>
      </c>
      <c r="N13">
        <f>Spirits!N16/Spirits!N$56</f>
        <v>1.1150818930682374</v>
      </c>
      <c r="O13">
        <f>Spirits!O16/Spirits!O$56</f>
        <v>0.95971011124232142</v>
      </c>
      <c r="P13">
        <f>Spirits!P16/Spirits!P$56</f>
        <v>1.0291878756684452</v>
      </c>
      <c r="Q13">
        <f>Spirits!Q16/Spirits!Q$56</f>
        <v>1.0199725657658525</v>
      </c>
      <c r="R13">
        <f>Spirits!R16/Spirits!R$56</f>
        <v>0.9920996219057624</v>
      </c>
      <c r="S13">
        <f>Spirits!S16/Spirits!S$56</f>
        <v>1.0027453109737268</v>
      </c>
    </row>
    <row r="14" spans="1:19" x14ac:dyDescent="0.25">
      <c r="A14" t="s">
        <v>15</v>
      </c>
      <c r="B14">
        <f>Spirits!B17/Spirits!B$56</f>
        <v>0.78990401746391814</v>
      </c>
      <c r="C14">
        <f>Spirits!C17/Spirits!C$56</f>
        <v>0.81227596701747717</v>
      </c>
      <c r="D14">
        <f>Spirits!D17/Spirits!D$56</f>
        <v>0.78386881816975928</v>
      </c>
      <c r="E14">
        <f>Spirits!E17/Spirits!E$56</f>
        <v>0.78582555426372236</v>
      </c>
      <c r="F14">
        <f>Spirits!F17/Spirits!F$56</f>
        <v>0.7998713741080673</v>
      </c>
      <c r="G14">
        <f>Spirits!G17/Spirits!G$56</f>
        <v>0.80294716525864696</v>
      </c>
      <c r="H14">
        <f>Spirits!H17/Spirits!H$56</f>
        <v>0.76332698521578268</v>
      </c>
      <c r="I14">
        <f>Spirits!I17/Spirits!I$56</f>
        <v>0.79782672939127519</v>
      </c>
      <c r="J14">
        <f>Spirits!J17/Spirits!J$56</f>
        <v>0.79653201281364572</v>
      </c>
      <c r="K14">
        <f>Spirits!K17/Spirits!K$56</f>
        <v>0.7922763136317702</v>
      </c>
      <c r="L14">
        <f>Spirits!L17/Spirits!L$56</f>
        <v>0.80780036380847531</v>
      </c>
      <c r="M14">
        <f>Spirits!M17/Spirits!M$56</f>
        <v>0.84804863341212544</v>
      </c>
      <c r="N14">
        <f>Spirits!N17/Spirits!N$56</f>
        <v>0.88738679968033141</v>
      </c>
      <c r="O14">
        <f>Spirits!O17/Spirits!O$56</f>
        <v>0.89669773758467985</v>
      </c>
      <c r="P14">
        <f>Spirits!P17/Spirits!P$56</f>
        <v>0.90981835094487506</v>
      </c>
      <c r="Q14">
        <f>Spirits!Q17/Spirits!Q$56</f>
        <v>0.9159638829521588</v>
      </c>
      <c r="R14">
        <f>Spirits!R17/Spirits!R$56</f>
        <v>0.91595232008909544</v>
      </c>
      <c r="S14">
        <f>Spirits!S17/Spirits!S$56</f>
        <v>0.91363634292490103</v>
      </c>
    </row>
    <row r="15" spans="1:19" x14ac:dyDescent="0.25">
      <c r="A15" t="s">
        <v>16</v>
      </c>
      <c r="B15">
        <f>Spirits!B18/Spirits!B$56</f>
        <v>1.0471851699960228</v>
      </c>
      <c r="C15">
        <f>Spirits!C18/Spirits!C$56</f>
        <v>1.036361992781021</v>
      </c>
      <c r="D15">
        <f>Spirits!D18/Spirits!D$56</f>
        <v>1.0742711304855441</v>
      </c>
      <c r="E15">
        <f>Spirits!E18/Spirits!E$56</f>
        <v>1.052118104198754</v>
      </c>
      <c r="F15">
        <f>Spirits!F18/Spirits!F$56</f>
        <v>1.0224337530566536</v>
      </c>
      <c r="G15">
        <f>Spirits!G18/Spirits!G$56</f>
        <v>1.0377159588332865</v>
      </c>
      <c r="H15">
        <f>Spirits!H18/Spirits!H$56</f>
        <v>0.96696247012757752</v>
      </c>
      <c r="I15">
        <f>Spirits!I18/Spirits!I$56</f>
        <v>1.055926791406234</v>
      </c>
      <c r="J15">
        <f>Spirits!J18/Spirits!J$56</f>
        <v>0.99847034956818037</v>
      </c>
      <c r="K15">
        <f>Spirits!K18/Spirits!K$56</f>
        <v>1.0920676271620471</v>
      </c>
      <c r="L15">
        <f>Spirits!L18/Spirits!L$56</f>
        <v>0.96253844708528025</v>
      </c>
      <c r="M15">
        <f>Spirits!M18/Spirits!M$56</f>
        <v>1.0089499239820205</v>
      </c>
      <c r="N15">
        <f>Spirits!N18/Spirits!N$56</f>
        <v>1.0180695393124304</v>
      </c>
      <c r="O15">
        <f>Spirits!O18/Spirits!O$56</f>
        <v>0.99610726622974632</v>
      </c>
      <c r="P15">
        <f>Spirits!P18/Spirits!P$56</f>
        <v>0.98150363146903252</v>
      </c>
      <c r="Q15">
        <f>Spirits!Q18/Spirits!Q$56</f>
        <v>1.0232844307584339</v>
      </c>
      <c r="R15">
        <f>Spirits!R18/Spirits!R$56</f>
        <v>0.962028637046348</v>
      </c>
      <c r="S15">
        <f>Spirits!S18/Spirits!S$56</f>
        <v>0.95925036936532437</v>
      </c>
    </row>
    <row r="16" spans="1:19" x14ac:dyDescent="0.25">
      <c r="A16" t="s">
        <v>17</v>
      </c>
      <c r="B16">
        <f>Spirits!B19/Spirits!B$56</f>
        <v>0.90374003458298624</v>
      </c>
      <c r="C16">
        <f>Spirits!C19/Spirits!C$56</f>
        <v>0.92776214150702829</v>
      </c>
      <c r="D16">
        <f>Spirits!D19/Spirits!D$56</f>
        <v>0.91193039373297446</v>
      </c>
      <c r="E16">
        <f>Spirits!E19/Spirits!E$56</f>
        <v>0.94295586995323588</v>
      </c>
      <c r="F16">
        <f>Spirits!F19/Spirits!F$56</f>
        <v>0.98818616612275401</v>
      </c>
      <c r="G16">
        <f>Spirits!G19/Spirits!G$56</f>
        <v>0.98986688904212949</v>
      </c>
      <c r="H16">
        <f>Spirits!H19/Spirits!H$56</f>
        <v>0.98916221157584994</v>
      </c>
      <c r="I16">
        <f>Spirits!I19/Spirits!I$56</f>
        <v>1.0082582925291754</v>
      </c>
      <c r="J16">
        <f>Spirits!J19/Spirits!J$56</f>
        <v>0.96233691193887139</v>
      </c>
      <c r="K16">
        <f>Spirits!K19/Spirits!K$56</f>
        <v>0.98941777918838447</v>
      </c>
      <c r="L16">
        <f>Spirits!L19/Spirits!L$56</f>
        <v>0.98541485867445644</v>
      </c>
      <c r="M16">
        <f>Spirits!M19/Spirits!M$56</f>
        <v>1.0112434480810735</v>
      </c>
      <c r="N16">
        <f>Spirits!N19/Spirits!N$56</f>
        <v>0.92296375507749751</v>
      </c>
      <c r="O16">
        <f>Spirits!O19/Spirits!O$56</f>
        <v>0.99475797296300994</v>
      </c>
      <c r="P16">
        <f>Spirits!P19/Spirits!P$56</f>
        <v>0.99449143893093106</v>
      </c>
      <c r="Q16">
        <f>Spirits!Q19/Spirits!Q$56</f>
        <v>0.96856063612342735</v>
      </c>
      <c r="R16">
        <f>Spirits!R19/Spirits!R$56</f>
        <v>0.97620508364749536</v>
      </c>
      <c r="S16">
        <f>Spirits!S19/Spirits!S$56</f>
        <v>0.9388927352741171</v>
      </c>
    </row>
    <row r="17" spans="1:19" x14ac:dyDescent="0.25">
      <c r="A17" t="s">
        <v>18</v>
      </c>
      <c r="B17">
        <f>Spirits!B20/Spirits!B$56</f>
        <v>0.71215796691626909</v>
      </c>
      <c r="C17">
        <f>Spirits!C20/Spirits!C$56</f>
        <v>0.72632959615333081</v>
      </c>
      <c r="D17">
        <f>Spirits!D20/Spirits!D$56</f>
        <v>0.73870552921660826</v>
      </c>
      <c r="E17">
        <f>Spirits!E20/Spirits!E$56</f>
        <v>0.75451921661615495</v>
      </c>
      <c r="F17">
        <f>Spirits!F20/Spirits!F$56</f>
        <v>0.77638693572239426</v>
      </c>
      <c r="G17">
        <f>Spirits!G20/Spirits!G$56</f>
        <v>0.79441369529306227</v>
      </c>
      <c r="H17">
        <f>Spirits!H20/Spirits!H$56</f>
        <v>0.79805123894357444</v>
      </c>
      <c r="I17">
        <f>Spirits!I20/Spirits!I$56</f>
        <v>0.80548353629924174</v>
      </c>
      <c r="J17">
        <f>Spirits!J20/Spirits!J$56</f>
        <v>0.78299275651527023</v>
      </c>
      <c r="K17">
        <f>Spirits!K20/Spirits!K$56</f>
        <v>0.80930499785942156</v>
      </c>
      <c r="L17">
        <f>Spirits!L20/Spirits!L$56</f>
        <v>0.83946208591438864</v>
      </c>
      <c r="M17">
        <f>Spirits!M20/Spirits!M$56</f>
        <v>0.87322523271385011</v>
      </c>
      <c r="N17">
        <f>Spirits!N20/Spirits!N$56</f>
        <v>0.90851680539174351</v>
      </c>
      <c r="O17">
        <f>Spirits!O20/Spirits!O$56</f>
        <v>0.91624755407527625</v>
      </c>
      <c r="P17">
        <f>Spirits!P20/Spirits!P$56</f>
        <v>0.96159785921119945</v>
      </c>
      <c r="Q17">
        <f>Spirits!Q20/Spirits!Q$56</f>
        <v>0.97283437040163334</v>
      </c>
      <c r="R17">
        <f>Spirits!R20/Spirits!R$56</f>
        <v>0.97223453375382729</v>
      </c>
      <c r="S17">
        <f>Spirits!S20/Spirits!S$56</f>
        <v>0.99987271739391237</v>
      </c>
    </row>
    <row r="18" spans="1:19" x14ac:dyDescent="0.25">
      <c r="A18" t="s">
        <v>19</v>
      </c>
      <c r="B18">
        <f>Spirits!B21/Spirits!B$56</f>
        <v>0.72930085275562595</v>
      </c>
      <c r="C18">
        <f>Spirits!C21/Spirits!C$56</f>
        <v>0.78557186162044301</v>
      </c>
      <c r="D18">
        <f>Spirits!D21/Spirits!D$56</f>
        <v>0.77661655161481669</v>
      </c>
      <c r="E18">
        <f>Spirits!E21/Spirits!E$56</f>
        <v>0.76254970166886293</v>
      </c>
      <c r="F18">
        <f>Spirits!F21/Spirits!F$56</f>
        <v>0.87060953661434415</v>
      </c>
      <c r="G18">
        <f>Spirits!G21/Spirits!G$56</f>
        <v>0.84988123451258235</v>
      </c>
      <c r="H18">
        <f>Spirits!H21/Spirits!H$56</f>
        <v>0.79129280908036914</v>
      </c>
      <c r="I18">
        <f>Spirits!I21/Spirits!I$56</f>
        <v>0.81621995656970592</v>
      </c>
      <c r="J18">
        <f>Spirits!J21/Spirits!J$56</f>
        <v>0.82250163294282019</v>
      </c>
      <c r="K18">
        <f>Spirits!K21/Spirits!K$56</f>
        <v>0.83205618104137591</v>
      </c>
      <c r="L18">
        <f>Spirits!L21/Spirits!L$56</f>
        <v>0.82299671434556176</v>
      </c>
      <c r="M18">
        <f>Spirits!M21/Spirits!M$56</f>
        <v>0.80575810275359117</v>
      </c>
      <c r="N18">
        <f>Spirits!N21/Spirits!N$56</f>
        <v>0.84168849234415477</v>
      </c>
      <c r="O18">
        <f>Spirits!O21/Spirits!O$56</f>
        <v>0.86606041288164359</v>
      </c>
      <c r="P18">
        <f>Spirits!P21/Spirits!P$56</f>
        <v>0.87675230120794156</v>
      </c>
      <c r="Q18">
        <f>Spirits!Q21/Spirits!Q$56</f>
        <v>0.8795081190330345</v>
      </c>
      <c r="R18">
        <f>Spirits!R21/Spirits!R$56</f>
        <v>0.8915645408216214</v>
      </c>
      <c r="S18">
        <f>Spirits!S21/Spirits!S$56</f>
        <v>0.88297739444240919</v>
      </c>
    </row>
    <row r="19" spans="1:19" x14ac:dyDescent="0.25">
      <c r="A19" t="s">
        <v>20</v>
      </c>
      <c r="B19">
        <f>Spirits!B22/Spirits!B$56</f>
        <v>0.83979798747102308</v>
      </c>
      <c r="C19">
        <f>Spirits!C22/Spirits!C$56</f>
        <v>0.8703488964643733</v>
      </c>
      <c r="D19">
        <f>Spirits!D22/Spirits!D$56</f>
        <v>0.86150672094716929</v>
      </c>
      <c r="E19">
        <f>Spirits!E22/Spirits!E$56</f>
        <v>0.85710713362264812</v>
      </c>
      <c r="F19">
        <f>Spirits!F22/Spirits!F$56</f>
        <v>0.86180788487401561</v>
      </c>
      <c r="G19">
        <f>Spirits!G22/Spirits!G$56</f>
        <v>0.86305248397119272</v>
      </c>
      <c r="H19">
        <f>Spirits!H22/Spirits!H$56</f>
        <v>0.83641935753776087</v>
      </c>
      <c r="I19">
        <f>Spirits!I22/Spirits!I$56</f>
        <v>0.82739437521263859</v>
      </c>
      <c r="J19">
        <f>Spirits!J22/Spirits!J$56</f>
        <v>0.84507208261804112</v>
      </c>
      <c r="K19">
        <f>Spirits!K22/Spirits!K$56</f>
        <v>0.84884169437872947</v>
      </c>
      <c r="L19">
        <f>Spirits!L22/Spirits!L$56</f>
        <v>0.83307747454862657</v>
      </c>
      <c r="M19">
        <f>Spirits!M22/Spirits!M$56</f>
        <v>0.8773274363215291</v>
      </c>
      <c r="N19">
        <f>Spirits!N22/Spirits!N$56</f>
        <v>0.86484981656286508</v>
      </c>
      <c r="O19">
        <f>Spirits!O22/Spirits!O$56</f>
        <v>0.87028368405152023</v>
      </c>
      <c r="P19">
        <f>Spirits!P22/Spirits!P$56</f>
        <v>0.88741833174831986</v>
      </c>
      <c r="Q19">
        <f>Spirits!Q22/Spirits!Q$56</f>
        <v>0.8790330090314451</v>
      </c>
      <c r="R19">
        <f>Spirits!R22/Spirits!R$56</f>
        <v>0.87449834920809266</v>
      </c>
      <c r="S19">
        <f>Spirits!S22/Spirits!S$56</f>
        <v>0.85724416636581047</v>
      </c>
    </row>
    <row r="20" spans="1:19" x14ac:dyDescent="0.25">
      <c r="A20" t="s">
        <v>21</v>
      </c>
      <c r="B20">
        <f>Spirits!B23/Spirits!B$56</f>
        <v>1.1061488414521439</v>
      </c>
      <c r="C20">
        <f>Spirits!C23/Spirits!C$56</f>
        <v>1.1432019434427283</v>
      </c>
      <c r="D20">
        <f>Spirits!D23/Spirits!D$56</f>
        <v>1.1203981548958042</v>
      </c>
      <c r="E20">
        <f>Spirits!E23/Spirits!E$56</f>
        <v>1.1195888316861204</v>
      </c>
      <c r="F20">
        <f>Spirits!F23/Spirits!F$56</f>
        <v>1.1164542242304776</v>
      </c>
      <c r="G20">
        <f>Spirits!G23/Spirits!G$56</f>
        <v>1.0815373721010737</v>
      </c>
      <c r="H20">
        <f>Spirits!H23/Spirits!H$56</f>
        <v>1.1018975648387641</v>
      </c>
      <c r="I20">
        <f>Spirits!I23/Spirits!I$56</f>
        <v>1.0475437239338363</v>
      </c>
      <c r="J20">
        <f>Spirits!J23/Spirits!J$56</f>
        <v>1.077513573596921</v>
      </c>
      <c r="K20">
        <f>Spirits!K23/Spirits!K$56</f>
        <v>1.0782870678544318</v>
      </c>
      <c r="L20">
        <f>Spirits!L23/Spirits!L$56</f>
        <v>1.0528247728322624</v>
      </c>
      <c r="M20">
        <f>Spirits!M23/Spirits!M$56</f>
        <v>0.97821771324000639</v>
      </c>
      <c r="N20">
        <f>Spirits!N23/Spirits!N$56</f>
        <v>0.94936344525635874</v>
      </c>
      <c r="O20">
        <f>Spirits!O23/Spirits!O$56</f>
        <v>1.1030976711886442</v>
      </c>
      <c r="P20">
        <f>Spirits!P23/Spirits!P$56</f>
        <v>1.1223745801011018</v>
      </c>
      <c r="Q20">
        <f>Spirits!Q23/Spirits!Q$56</f>
        <v>1.135489117870274</v>
      </c>
      <c r="R20">
        <f>Spirits!R23/Spirits!R$56</f>
        <v>1.1062156935341971</v>
      </c>
      <c r="S20">
        <f>Spirits!S23/Spirits!S$56</f>
        <v>1.0731562412515181</v>
      </c>
    </row>
    <row r="21" spans="1:19" x14ac:dyDescent="0.25">
      <c r="A21" t="s">
        <v>22</v>
      </c>
      <c r="B21">
        <f>Spirits!B24/Spirits!B$56</f>
        <v>1.1908390937907758</v>
      </c>
      <c r="C21">
        <f>Spirits!C24/Spirits!C$56</f>
        <v>1.1616555444721137</v>
      </c>
      <c r="D21">
        <f>Spirits!D24/Spirits!D$56</f>
        <v>1.1500005243114664</v>
      </c>
      <c r="E21">
        <f>Spirits!E24/Spirits!E$56</f>
        <v>1.1617737384787714</v>
      </c>
      <c r="F21">
        <f>Spirits!F24/Spirits!F$56</f>
        <v>1.1203741303330459</v>
      </c>
      <c r="G21">
        <f>Spirits!G24/Spirits!G$56</f>
        <v>1.1898367058277517</v>
      </c>
      <c r="H21">
        <f>Spirits!H24/Spirits!H$56</f>
        <v>1.1532192381387392</v>
      </c>
      <c r="I21">
        <f>Spirits!I24/Spirits!I$56</f>
        <v>1.1866166108481335</v>
      </c>
      <c r="J21">
        <f>Spirits!J24/Spirits!J$56</f>
        <v>1.1299977077732997</v>
      </c>
      <c r="K21">
        <f>Spirits!K24/Spirits!K$56</f>
        <v>1.2115907188814998</v>
      </c>
      <c r="L21">
        <f>Spirits!L24/Spirits!L$56</f>
        <v>1.154717944943402</v>
      </c>
      <c r="M21">
        <f>Spirits!M24/Spirits!M$56</f>
        <v>1.1763867753755928</v>
      </c>
      <c r="N21">
        <f>Spirits!N24/Spirits!N$56</f>
        <v>1.1643423455493063</v>
      </c>
      <c r="O21">
        <f>Spirits!O24/Spirits!O$56</f>
        <v>1.1437557751070104</v>
      </c>
      <c r="P21">
        <f>Spirits!P24/Spirits!P$56</f>
        <v>1.1837817548127398</v>
      </c>
      <c r="Q21">
        <f>Spirits!Q24/Spirits!Q$56</f>
        <v>1.1749579313132661</v>
      </c>
      <c r="R21">
        <f>Spirits!R24/Spirits!R$56</f>
        <v>1.1747228748216245</v>
      </c>
      <c r="S21">
        <f>Spirits!S24/Spirits!S$56</f>
        <v>1.1906894161035475</v>
      </c>
    </row>
    <row r="22" spans="1:19" x14ac:dyDescent="0.25">
      <c r="A22" t="s">
        <v>23</v>
      </c>
      <c r="B22">
        <f>Spirits!B25/Spirits!B$56</f>
        <v>1.1677886548333054</v>
      </c>
      <c r="C22">
        <f>Spirits!C25/Spirits!C$56</f>
        <v>1.1794072326117346</v>
      </c>
      <c r="D22">
        <f>Spirits!D25/Spirits!D$56</f>
        <v>1.1712031027023504</v>
      </c>
      <c r="E22">
        <f>Spirits!E25/Spirits!E$56</f>
        <v>1.1740656611926323</v>
      </c>
      <c r="F22">
        <f>Spirits!F25/Spirits!F$56</f>
        <v>1.1776996869838496</v>
      </c>
      <c r="G22">
        <f>Spirits!G25/Spirits!G$56</f>
        <v>1.1681269810452548</v>
      </c>
      <c r="H22">
        <f>Spirits!H25/Spirits!H$56</f>
        <v>1.153106839688891</v>
      </c>
      <c r="I22">
        <f>Spirits!I25/Spirits!I$56</f>
        <v>1.1640862930834033</v>
      </c>
      <c r="J22">
        <f>Spirits!J25/Spirits!J$56</f>
        <v>1.1618514862411595</v>
      </c>
      <c r="K22">
        <f>Spirits!K25/Spirits!K$56</f>
        <v>1.1512230564904873</v>
      </c>
      <c r="L22">
        <f>Spirits!L25/Spirits!L$56</f>
        <v>1.1540353744730345</v>
      </c>
      <c r="M22">
        <f>Spirits!M25/Spirits!M$56</f>
        <v>1.1550501653837799</v>
      </c>
      <c r="N22">
        <f>Spirits!N25/Spirits!N$56</f>
        <v>1.1581923330224815</v>
      </c>
      <c r="O22">
        <f>Spirits!O25/Spirits!O$56</f>
        <v>1.1620224115224704</v>
      </c>
      <c r="P22">
        <f>Spirits!P25/Spirits!P$56</f>
        <v>1.1661045833610497</v>
      </c>
      <c r="Q22">
        <f>Spirits!Q25/Spirits!Q$56</f>
        <v>1.1754850540317274</v>
      </c>
      <c r="R22">
        <f>Spirits!R25/Spirits!R$56</f>
        <v>1.1906782070886555</v>
      </c>
      <c r="S22">
        <f>Spirits!S25/Spirits!S$56</f>
        <v>1.2017181120921179</v>
      </c>
    </row>
    <row r="23" spans="1:19" x14ac:dyDescent="0.25">
      <c r="A23" t="s">
        <v>24</v>
      </c>
      <c r="B23">
        <f>Spirits!B26/Spirits!B$56</f>
        <v>1.2429712238733714</v>
      </c>
      <c r="C23">
        <f>Spirits!C26/Spirits!C$56</f>
        <v>1.2610761610351771</v>
      </c>
      <c r="D23">
        <f>Spirits!D26/Spirits!D$56</f>
        <v>1.2225171620391337</v>
      </c>
      <c r="E23">
        <f>Spirits!E26/Spirits!E$56</f>
        <v>1.2397977894813992</v>
      </c>
      <c r="F23">
        <f>Spirits!F26/Spirits!F$56</f>
        <v>1.2314928069013746</v>
      </c>
      <c r="G23">
        <f>Spirits!G26/Spirits!G$56</f>
        <v>1.2251914725971107</v>
      </c>
      <c r="H23">
        <f>Spirits!H26/Spirits!H$56</f>
        <v>1.3724693284252185</v>
      </c>
      <c r="I23">
        <f>Spirits!I26/Spirits!I$56</f>
        <v>1.2434547609365065</v>
      </c>
      <c r="J23">
        <f>Spirits!J26/Spirits!J$56</f>
        <v>1.2511226824784891</v>
      </c>
      <c r="K23">
        <f>Spirits!K26/Spirits!K$56</f>
        <v>1.2431755537083786</v>
      </c>
      <c r="L23">
        <f>Spirits!L26/Spirits!L$56</f>
        <v>1.2348061861698914</v>
      </c>
      <c r="M23">
        <f>Spirits!M26/Spirits!M$56</f>
        <v>1.2326495523113565</v>
      </c>
      <c r="N23">
        <f>Spirits!N26/Spirits!N$56</f>
        <v>1.1916524238640587</v>
      </c>
      <c r="O23">
        <f>Spirits!O26/Spirits!O$56</f>
        <v>1.2016648567955819</v>
      </c>
      <c r="P23">
        <f>Spirits!P26/Spirits!P$56</f>
        <v>1.1658495419121067</v>
      </c>
      <c r="Q23">
        <f>Spirits!Q26/Spirits!Q$56</f>
        <v>1.1526519394899446</v>
      </c>
      <c r="R23">
        <f>Spirits!R26/Spirits!R$56</f>
        <v>1.1457972821690576</v>
      </c>
      <c r="S23">
        <f>Spirits!S26/Spirits!S$56</f>
        <v>1.1693778550326683</v>
      </c>
    </row>
    <row r="24" spans="1:19" x14ac:dyDescent="0.25">
      <c r="A24" t="s">
        <v>25</v>
      </c>
      <c r="B24">
        <f>Spirits!B27/Spirits!B$56</f>
        <v>1.0361966121020469</v>
      </c>
      <c r="C24">
        <f>Spirits!C27/Spirits!C$56</f>
        <v>1.0588426433304827</v>
      </c>
      <c r="D24">
        <f>Spirits!D27/Spirits!D$56</f>
        <v>1.0519707245463803</v>
      </c>
      <c r="E24">
        <f>Spirits!E27/Spirits!E$56</f>
        <v>1.0606483999634757</v>
      </c>
      <c r="F24">
        <f>Spirits!F27/Spirits!F$56</f>
        <v>1.1121608051232479</v>
      </c>
      <c r="G24">
        <f>Spirits!G27/Spirits!G$56</f>
        <v>1.0775320795700112</v>
      </c>
      <c r="H24">
        <f>Spirits!H27/Spirits!H$56</f>
        <v>1.0623329221521243</v>
      </c>
      <c r="I24">
        <f>Spirits!I27/Spirits!I$56</f>
        <v>1.0656115974670111</v>
      </c>
      <c r="J24">
        <f>Spirits!J27/Spirits!J$56</f>
        <v>1.0523962607422885</v>
      </c>
      <c r="K24">
        <f>Spirits!K27/Spirits!K$56</f>
        <v>1.0859143026206297</v>
      </c>
      <c r="L24">
        <f>Spirits!L27/Spirits!L$56</f>
        <v>1.0707880104334841</v>
      </c>
      <c r="M24">
        <f>Spirits!M27/Spirits!M$56</f>
        <v>1.0667507079945513</v>
      </c>
      <c r="N24">
        <f>Spirits!N27/Spirits!N$56</f>
        <v>1.0786762910118388</v>
      </c>
      <c r="O24">
        <f>Spirits!O27/Spirits!O$56</f>
        <v>1.0723492219931698</v>
      </c>
      <c r="P24">
        <f>Spirits!P27/Spirits!P$56</f>
        <v>1.041551991284227</v>
      </c>
      <c r="Q24">
        <f>Spirits!Q27/Spirits!Q$56</f>
        <v>1.0992482530090417</v>
      </c>
      <c r="R24">
        <f>Spirits!R27/Spirits!R$56</f>
        <v>1.0965732809135977</v>
      </c>
      <c r="S24">
        <f>Spirits!S27/Spirits!S$56</f>
        <v>1.0935065071509737</v>
      </c>
    </row>
    <row r="25" spans="1:19" x14ac:dyDescent="0.25">
      <c r="A25" t="s">
        <v>26</v>
      </c>
      <c r="B25">
        <f>Spirits!B28/Spirits!B$56</f>
        <v>1.254723697312969</v>
      </c>
      <c r="C25">
        <f>Spirits!C28/Spirits!C$56</f>
        <v>1.3046675666523417</v>
      </c>
      <c r="D25">
        <f>Spirits!D28/Spirits!D$56</f>
        <v>1.3062795645919312</v>
      </c>
      <c r="E25">
        <f>Spirits!E28/Spirits!E$56</f>
        <v>1.3334448595086359</v>
      </c>
      <c r="F25">
        <f>Spirits!F28/Spirits!F$56</f>
        <v>1.335824287382237</v>
      </c>
      <c r="G25">
        <f>Spirits!G28/Spirits!G$56</f>
        <v>1.3714983937911061</v>
      </c>
      <c r="H25">
        <f>Spirits!H28/Spirits!H$56</f>
        <v>1.3700889196851826</v>
      </c>
      <c r="I25">
        <f>Spirits!I28/Spirits!I$56</f>
        <v>1.3472740064868642</v>
      </c>
      <c r="J25">
        <f>Spirits!J28/Spirits!J$56</f>
        <v>1.3448022450047867</v>
      </c>
      <c r="K25">
        <f>Spirits!K28/Spirits!K$56</f>
        <v>1.3628183070267039</v>
      </c>
      <c r="L25">
        <f>Spirits!L28/Spirits!L$56</f>
        <v>1.3615240256793715</v>
      </c>
      <c r="M25">
        <f>Spirits!M28/Spirits!M$56</f>
        <v>1.3644592911194877</v>
      </c>
      <c r="N25">
        <f>Spirits!N28/Spirits!N$56</f>
        <v>1.3818461107388045</v>
      </c>
      <c r="O25">
        <f>Spirits!O28/Spirits!O$56</f>
        <v>1.3890222005482717</v>
      </c>
      <c r="P25">
        <f>Spirits!P28/Spirits!P$56</f>
        <v>1.3984904543723362</v>
      </c>
      <c r="Q25">
        <f>Spirits!Q28/Spirits!Q$56</f>
        <v>1.2596212146830612</v>
      </c>
      <c r="R25">
        <f>Spirits!R28/Spirits!R$56</f>
        <v>1.3829231228153411</v>
      </c>
      <c r="S25">
        <f>Spirits!S28/Spirits!S$56</f>
        <v>1.3883790803706559</v>
      </c>
    </row>
    <row r="26" spans="1:19" x14ac:dyDescent="0.25">
      <c r="A26" t="s">
        <v>27</v>
      </c>
      <c r="B26">
        <f>Spirits!B29/Spirits!B$56</f>
        <v>0.960276019170615</v>
      </c>
      <c r="C26">
        <f>Spirits!C29/Spirits!C$56</f>
        <v>0.9602885981699949</v>
      </c>
      <c r="D26">
        <f>Spirits!D29/Spirits!D$56</f>
        <v>0.96519282534999817</v>
      </c>
      <c r="E26">
        <f>Spirits!E29/Spirits!E$56</f>
        <v>0.96172837203763972</v>
      </c>
      <c r="F26">
        <f>Spirits!F29/Spirits!F$56</f>
        <v>0.94667790939213603</v>
      </c>
      <c r="G26">
        <f>Spirits!G29/Spirits!G$56</f>
        <v>0.95065596398602226</v>
      </c>
      <c r="H26">
        <f>Spirits!H29/Spirits!H$56</f>
        <v>0.90973140001296782</v>
      </c>
      <c r="I26">
        <f>Spirits!I29/Spirits!I$56</f>
        <v>0.92529282340550856</v>
      </c>
      <c r="J26">
        <f>Spirits!J29/Spirits!J$56</f>
        <v>0.92530026280953803</v>
      </c>
      <c r="K26">
        <f>Spirits!K29/Spirits!K$56</f>
        <v>0.92225636809185862</v>
      </c>
      <c r="L26">
        <f>Spirits!L29/Spirits!L$56</f>
        <v>0.90235556231156056</v>
      </c>
      <c r="M26">
        <f>Spirits!M29/Spirits!M$56</f>
        <v>0.91767416221653242</v>
      </c>
      <c r="N26">
        <f>Spirits!N29/Spirits!N$56</f>
        <v>0.91764310437942787</v>
      </c>
      <c r="O26">
        <f>Spirits!O29/Spirits!O$56</f>
        <v>0.9191475012949577</v>
      </c>
      <c r="P26">
        <f>Spirits!P29/Spirits!P$56</f>
        <v>0.9378111475563129</v>
      </c>
      <c r="Q26">
        <f>Spirits!Q29/Spirits!Q$56</f>
        <v>0.9351209430416012</v>
      </c>
      <c r="R26">
        <f>Spirits!R29/Spirits!R$56</f>
        <v>0.92137545511118046</v>
      </c>
      <c r="S26">
        <f>Spirits!S29/Spirits!S$56</f>
        <v>0.90404728154212421</v>
      </c>
    </row>
    <row r="27" spans="1:19" x14ac:dyDescent="0.25">
      <c r="A27" t="s">
        <v>28</v>
      </c>
      <c r="B27">
        <f>Spirits!B30/Spirits!B$56</f>
        <v>0.92374799422663567</v>
      </c>
      <c r="C27">
        <f>Spirits!C30/Spirits!C$56</f>
        <v>0.90927942532888517</v>
      </c>
      <c r="D27">
        <f>Spirits!D30/Spirits!D$56</f>
        <v>0.90739285029766326</v>
      </c>
      <c r="E27">
        <f>Spirits!E30/Spirits!E$56</f>
        <v>0.95551061791511249</v>
      </c>
      <c r="F27">
        <f>Spirits!F30/Spirits!F$56</f>
        <v>0.94787568079030704</v>
      </c>
      <c r="G27">
        <f>Spirits!G30/Spirits!G$56</f>
        <v>0.98079784005671478</v>
      </c>
      <c r="H27">
        <f>Spirits!H30/Spirits!H$56</f>
        <v>1.0311314522555162</v>
      </c>
      <c r="I27">
        <f>Spirits!I30/Spirits!I$56</f>
        <v>1.0448396637320301</v>
      </c>
      <c r="J27">
        <f>Spirits!J30/Spirits!J$56</f>
        <v>1.0313086375968328</v>
      </c>
      <c r="K27">
        <f>Spirits!K30/Spirits!K$56</f>
        <v>1.0543120618847639</v>
      </c>
      <c r="L27">
        <f>Spirits!L30/Spirits!L$56</f>
        <v>1.0470531781754859</v>
      </c>
      <c r="M27">
        <f>Spirits!M30/Spirits!M$56</f>
        <v>1.0403717755486095</v>
      </c>
      <c r="N27">
        <f>Spirits!N30/Spirits!N$56</f>
        <v>1.0553927374706527</v>
      </c>
      <c r="O27">
        <f>Spirits!O30/Spirits!O$56</f>
        <v>1.0754130475630133</v>
      </c>
      <c r="P27">
        <f>Spirits!P30/Spirits!P$56</f>
        <v>1.0969146395585574</v>
      </c>
      <c r="Q27">
        <f>Spirits!Q30/Spirits!Q$56</f>
        <v>1.1137309881031225</v>
      </c>
      <c r="R27">
        <f>Spirits!R30/Spirits!R$56</f>
        <v>1.0820802398797378</v>
      </c>
      <c r="S27">
        <f>Spirits!S30/Spirits!S$56</f>
        <v>1.1176039698487528</v>
      </c>
    </row>
    <row r="28" spans="1:19" x14ac:dyDescent="0.25">
      <c r="A28" t="s">
        <v>29</v>
      </c>
      <c r="B28">
        <f>Spirits!B31/Spirits!B$56</f>
        <v>1.05252445801637</v>
      </c>
      <c r="C28">
        <f>Spirits!C31/Spirits!C$56</f>
        <v>1.2400822874211073</v>
      </c>
      <c r="D28">
        <f>Spirits!D31/Spirits!D$56</f>
        <v>1.0132101685429509</v>
      </c>
      <c r="E28">
        <f>Spirits!E31/Spirits!E$56</f>
        <v>1.0236232213591472</v>
      </c>
      <c r="F28">
        <f>Spirits!F31/Spirits!F$56</f>
        <v>1.0523106031157263</v>
      </c>
      <c r="G28">
        <f>Spirits!G31/Spirits!G$56</f>
        <v>1.0757630297779712</v>
      </c>
      <c r="H28">
        <f>Spirits!H31/Spirits!H$56</f>
        <v>1.0634178390659037</v>
      </c>
      <c r="I28">
        <f>Spirits!I31/Spirits!I$56</f>
        <v>1.0722861227856457</v>
      </c>
      <c r="J28">
        <f>Spirits!J31/Spirits!J$56</f>
        <v>1.098759664370984</v>
      </c>
      <c r="K28">
        <f>Spirits!K31/Spirits!K$56</f>
        <v>1.0951346444185686</v>
      </c>
      <c r="L28">
        <f>Spirits!L31/Spirits!L$56</f>
        <v>1.1079698887611971</v>
      </c>
      <c r="M28">
        <f>Spirits!M31/Spirits!M$56</f>
        <v>1.1305926453979671</v>
      </c>
      <c r="N28">
        <f>Spirits!N31/Spirits!N$56</f>
        <v>1.1746996628613635</v>
      </c>
      <c r="O28">
        <f>Spirits!O31/Spirits!O$56</f>
        <v>1.1973127028860433</v>
      </c>
      <c r="P28">
        <f>Spirits!P31/Spirits!P$56</f>
        <v>1.209053952820982</v>
      </c>
      <c r="Q28">
        <f>Spirits!Q31/Spirits!Q$56</f>
        <v>1.2044453708161111</v>
      </c>
      <c r="R28">
        <f>Spirits!R31/Spirits!R$56</f>
        <v>1.1832493858733135</v>
      </c>
      <c r="S28">
        <f>Spirits!S31/Spirits!S$56</f>
        <v>1.178436653831205</v>
      </c>
    </row>
    <row r="29" spans="1:19" x14ac:dyDescent="0.25">
      <c r="A29" t="s">
        <v>30</v>
      </c>
      <c r="B29">
        <f>Spirits!B32/Spirits!B$56</f>
        <v>0.86836111145861228</v>
      </c>
      <c r="C29">
        <f>Spirits!C32/Spirits!C$56</f>
        <v>0.90259537428284964</v>
      </c>
      <c r="D29">
        <f>Spirits!D32/Spirits!D$56</f>
        <v>0.90208168762522223</v>
      </c>
      <c r="E29">
        <f>Spirits!E32/Spirits!E$56</f>
        <v>0.90337502504618572</v>
      </c>
      <c r="F29">
        <f>Spirits!F32/Spirits!F$56</f>
        <v>0.94018862292903249</v>
      </c>
      <c r="G29">
        <f>Spirits!G32/Spirits!G$56</f>
        <v>0.94728135147672343</v>
      </c>
      <c r="H29">
        <f>Spirits!H32/Spirits!H$56</f>
        <v>0.95214180819488081</v>
      </c>
      <c r="I29">
        <f>Spirits!I32/Spirits!I$56</f>
        <v>0.93606958348318436</v>
      </c>
      <c r="J29">
        <f>Spirits!J32/Spirits!J$56</f>
        <v>0.9399750862797519</v>
      </c>
      <c r="K29">
        <f>Spirits!K32/Spirits!K$56</f>
        <v>0.93744583471794274</v>
      </c>
      <c r="L29">
        <f>Spirits!L32/Spirits!L$56</f>
        <v>0.93669414001156137</v>
      </c>
      <c r="M29">
        <f>Spirits!M32/Spirits!M$56</f>
        <v>0.96370673648490091</v>
      </c>
      <c r="N29">
        <f>Spirits!N32/Spirits!N$56</f>
        <v>0.98222003467451524</v>
      </c>
      <c r="O29">
        <f>Spirits!O32/Spirits!O$56</f>
        <v>0.99118160677458267</v>
      </c>
      <c r="P29">
        <f>Spirits!P32/Spirits!P$56</f>
        <v>1.065623336030034</v>
      </c>
      <c r="Q29">
        <f>Spirits!Q32/Spirits!Q$56</f>
        <v>1.0441508706687856</v>
      </c>
      <c r="R29">
        <f>Spirits!R32/Spirits!R$56</f>
        <v>1.0587070530763405</v>
      </c>
      <c r="S29">
        <f>Spirits!S32/Spirits!S$56</f>
        <v>1.0648206373842668</v>
      </c>
    </row>
    <row r="30" spans="1:19" x14ac:dyDescent="0.25">
      <c r="A30" t="s">
        <v>31</v>
      </c>
      <c r="B30">
        <f>Spirits!B33/Spirits!B$56</f>
        <v>2.5037018914627698</v>
      </c>
      <c r="C30">
        <f>Spirits!C33/Spirits!C$56</f>
        <v>2.3863441778215466</v>
      </c>
      <c r="D30">
        <f>Spirits!D33/Spirits!D$56</f>
        <v>2.3953395754743467</v>
      </c>
      <c r="E30">
        <f>Spirits!E33/Spirits!E$56</f>
        <v>2.2638458200627349</v>
      </c>
      <c r="F30">
        <f>Spirits!F33/Spirits!F$56</f>
        <v>2.153696009671858</v>
      </c>
      <c r="G30">
        <f>Spirits!G33/Spirits!G$56</f>
        <v>2.2074210452989735</v>
      </c>
      <c r="H30">
        <f>Spirits!H33/Spirits!H$56</f>
        <v>2.0927633194212341</v>
      </c>
      <c r="I30">
        <f>Spirits!I33/Spirits!I$56</f>
        <v>1.9151428546760561</v>
      </c>
      <c r="J30">
        <f>Spirits!J33/Spirits!J$56</f>
        <v>1.8766211427524404</v>
      </c>
      <c r="K30">
        <f>Spirits!K33/Spirits!K$56</f>
        <v>1.833262064937963</v>
      </c>
      <c r="L30">
        <f>Spirits!L33/Spirits!L$56</f>
        <v>1.9667106671528927</v>
      </c>
      <c r="M30">
        <f>Spirits!M33/Spirits!M$56</f>
        <v>1.9101060228704396</v>
      </c>
      <c r="N30">
        <f>Spirits!N33/Spirits!N$56</f>
        <v>1.7787042061317921</v>
      </c>
      <c r="O30">
        <f>Spirits!O33/Spirits!O$56</f>
        <v>1.7089213571056858</v>
      </c>
      <c r="P30">
        <f>Spirits!P33/Spirits!P$56</f>
        <v>1.7689258541454325</v>
      </c>
      <c r="Q30">
        <f>Spirits!Q33/Spirits!Q$56</f>
        <v>1.5219804484589579</v>
      </c>
      <c r="R30">
        <f>Spirits!R33/Spirits!R$56</f>
        <v>1.5970657583547367</v>
      </c>
      <c r="S30">
        <f>Spirits!S33/Spirits!S$56</f>
        <v>1.6278323144270379</v>
      </c>
    </row>
    <row r="31" spans="1:19" x14ac:dyDescent="0.25">
      <c r="A31" t="s">
        <v>32</v>
      </c>
      <c r="B31">
        <f>Spirits!B34/Spirits!B$56</f>
        <v>2.8856791385883782</v>
      </c>
      <c r="C31">
        <f>Spirits!C34/Spirits!C$56</f>
        <v>2.9586143167608574</v>
      </c>
      <c r="D31">
        <f>Spirits!D34/Spirits!D$56</f>
        <v>2.9308509844983859</v>
      </c>
      <c r="E31">
        <f>Spirits!E34/Spirits!E$56</f>
        <v>2.8346121270541773</v>
      </c>
      <c r="F31">
        <f>Spirits!F34/Spirits!F$56</f>
        <v>2.7922691597132787</v>
      </c>
      <c r="G31">
        <f>Spirits!G34/Spirits!G$56</f>
        <v>2.7220758969532493</v>
      </c>
      <c r="H31">
        <f>Spirits!H34/Spirits!H$56</f>
        <v>2.6212007270226061</v>
      </c>
      <c r="I31">
        <f>Spirits!I34/Spirits!I$56</f>
        <v>2.6285543950779577</v>
      </c>
      <c r="J31">
        <f>Spirits!J34/Spirits!J$56</f>
        <v>2.5855887219538145</v>
      </c>
      <c r="K31">
        <f>Spirits!K34/Spirits!K$56</f>
        <v>2.5235381233247689</v>
      </c>
      <c r="L31">
        <f>Spirits!L34/Spirits!L$56</f>
        <v>2.5040405106588364</v>
      </c>
      <c r="M31">
        <f>Spirits!M34/Spirits!M$56</f>
        <v>2.516997543509818</v>
      </c>
      <c r="N31">
        <f>Spirits!N34/Spirits!N$56</f>
        <v>2.5356840328865604</v>
      </c>
      <c r="O31">
        <f>Spirits!O34/Spirits!O$56</f>
        <v>2.4808093045566397</v>
      </c>
      <c r="P31">
        <f>Spirits!P34/Spirits!P$56</f>
        <v>2.4901678761299508</v>
      </c>
      <c r="Q31">
        <f>Spirits!Q34/Spirits!Q$56</f>
        <v>2.522648961370368</v>
      </c>
      <c r="R31">
        <f>Spirits!R34/Spirits!R$56</f>
        <v>2.5861483279714337</v>
      </c>
      <c r="S31">
        <f>Spirits!S34/Spirits!S$56</f>
        <v>2.5207832175229554</v>
      </c>
    </row>
    <row r="32" spans="1:19" x14ac:dyDescent="0.25">
      <c r="A32" t="s">
        <v>33</v>
      </c>
      <c r="B32">
        <f>Spirits!B35/Spirits!B$56</f>
        <v>1.2208236071131733</v>
      </c>
      <c r="C32">
        <f>Spirits!C35/Spirits!C$56</f>
        <v>1.2064295829616889</v>
      </c>
      <c r="D32">
        <f>Spirits!D35/Spirits!D$56</f>
        <v>1.2129179463463471</v>
      </c>
      <c r="E32">
        <f>Spirits!E35/Spirits!E$56</f>
        <v>1.1979229419890287</v>
      </c>
      <c r="F32">
        <f>Spirits!F35/Spirits!F$56</f>
        <v>1.1153323394050951</v>
      </c>
      <c r="G32">
        <f>Spirits!G35/Spirits!G$56</f>
        <v>1.1392583022596297</v>
      </c>
      <c r="H32">
        <f>Spirits!H35/Spirits!H$56</f>
        <v>1.1906725641864204</v>
      </c>
      <c r="I32">
        <f>Spirits!I35/Spirits!I$56</f>
        <v>1.154402797781199</v>
      </c>
      <c r="J32">
        <f>Spirits!J35/Spirits!J$56</f>
        <v>1.189984405495601</v>
      </c>
      <c r="K32">
        <f>Spirits!K35/Spirits!K$56</f>
        <v>1.1886683870863166</v>
      </c>
      <c r="L32">
        <f>Spirits!L35/Spirits!L$56</f>
        <v>1.196708284455813</v>
      </c>
      <c r="M32">
        <f>Spirits!M35/Spirits!M$56</f>
        <v>1.1863986589184836</v>
      </c>
      <c r="N32">
        <f>Spirits!N35/Spirits!N$56</f>
        <v>1.1783073950895404</v>
      </c>
      <c r="O32">
        <f>Spirits!O35/Spirits!O$56</f>
        <v>1.1809663347939354</v>
      </c>
      <c r="P32">
        <f>Spirits!P35/Spirits!P$56</f>
        <v>1.1828769747734196</v>
      </c>
      <c r="Q32">
        <f>Spirits!Q35/Spirits!Q$56</f>
        <v>1.1729236940554377</v>
      </c>
      <c r="R32">
        <f>Spirits!R35/Spirits!R$56</f>
        <v>1.1513322091054894</v>
      </c>
      <c r="S32">
        <f>Spirits!S35/Spirits!S$56</f>
        <v>1.1572419205846309</v>
      </c>
    </row>
    <row r="33" spans="1:19" x14ac:dyDescent="0.25">
      <c r="A33" t="s">
        <v>34</v>
      </c>
      <c r="B33">
        <f>Spirits!B36/Spirits!B$56</f>
        <v>0.88144316040339865</v>
      </c>
      <c r="C33">
        <f>Spirits!C36/Spirits!C$56</f>
        <v>0.91309775938965843</v>
      </c>
      <c r="D33">
        <f>Spirits!D36/Spirits!D$56</f>
        <v>0.90129414506093819</v>
      </c>
      <c r="E33">
        <f>Spirits!E36/Spirits!E$56</f>
        <v>0.90454492812004283</v>
      </c>
      <c r="F33">
        <f>Spirits!F36/Spirits!F$56</f>
        <v>0.89994889418470247</v>
      </c>
      <c r="G33">
        <f>Spirits!G36/Spirits!G$56</f>
        <v>0.90983496560025601</v>
      </c>
      <c r="H33">
        <f>Spirits!H36/Spirits!H$56</f>
        <v>0.9049288087909193</v>
      </c>
      <c r="I33">
        <f>Spirits!I36/Spirits!I$56</f>
        <v>0.92751037999019115</v>
      </c>
      <c r="J33">
        <f>Spirits!J36/Spirits!J$56</f>
        <v>0.93242013118424416</v>
      </c>
      <c r="K33">
        <f>Spirits!K36/Spirits!K$56</f>
        <v>0.92478893665250017</v>
      </c>
      <c r="L33">
        <f>Spirits!L36/Spirits!L$56</f>
        <v>0.89039936921599794</v>
      </c>
      <c r="M33">
        <f>Spirits!M36/Spirits!M$56</f>
        <v>0.94350772431772256</v>
      </c>
      <c r="N33">
        <f>Spirits!N36/Spirits!N$56</f>
        <v>0.9574242222922813</v>
      </c>
      <c r="O33">
        <f>Spirits!O36/Spirits!O$56</f>
        <v>0.95761165247336011</v>
      </c>
      <c r="P33">
        <f>Spirits!P36/Spirits!P$56</f>
        <v>1.1212373378061489</v>
      </c>
      <c r="Q33">
        <f>Spirits!Q36/Spirits!Q$56</f>
        <v>0.97501161667667291</v>
      </c>
      <c r="R33">
        <f>Spirits!R36/Spirits!R$56</f>
        <v>1.0503405333962192</v>
      </c>
      <c r="S33">
        <f>Spirits!S36/Spirits!S$56</f>
        <v>0.95223589090351868</v>
      </c>
    </row>
    <row r="34" spans="1:19" x14ac:dyDescent="0.25">
      <c r="A34" t="s">
        <v>35</v>
      </c>
      <c r="B34">
        <f>Spirits!B37/Spirits!B$56</f>
        <v>0.92320846312651983</v>
      </c>
      <c r="C34">
        <f>Spirits!C37/Spirits!C$56</f>
        <v>0.90265842835908228</v>
      </c>
      <c r="D34">
        <f>Spirits!D37/Spirits!D$56</f>
        <v>0.90874920041472551</v>
      </c>
      <c r="E34">
        <f>Spirits!E37/Spirits!E$56</f>
        <v>0.91133655120435375</v>
      </c>
      <c r="F34">
        <f>Spirits!F37/Spirits!F$56</f>
        <v>0.9043615796535226</v>
      </c>
      <c r="G34">
        <f>Spirits!G37/Spirits!G$56</f>
        <v>0.91393334916790325</v>
      </c>
      <c r="H34">
        <f>Spirits!H37/Spirits!H$56</f>
        <v>0.93515545239231235</v>
      </c>
      <c r="I34">
        <f>Spirits!I37/Spirits!I$56</f>
        <v>0.89239264789057993</v>
      </c>
      <c r="J34">
        <f>Spirits!J37/Spirits!J$56</f>
        <v>0.93009851557648826</v>
      </c>
      <c r="K34">
        <f>Spirits!K37/Spirits!K$56</f>
        <v>0.91988262250907493</v>
      </c>
      <c r="L34">
        <f>Spirits!L37/Spirits!L$56</f>
        <v>0.9052473648203555</v>
      </c>
      <c r="M34">
        <f>Spirits!M37/Spirits!M$56</f>
        <v>0.89929694274322081</v>
      </c>
      <c r="N34">
        <f>Spirits!N37/Spirits!N$56</f>
        <v>0.92859835806543745</v>
      </c>
      <c r="O34">
        <f>Spirits!O37/Spirits!O$56</f>
        <v>0.93046874144583214</v>
      </c>
      <c r="P34">
        <f>Spirits!P37/Spirits!P$56</f>
        <v>0.92677261652432152</v>
      </c>
      <c r="Q34">
        <f>Spirits!Q37/Spirits!Q$56</f>
        <v>0.95749566413279075</v>
      </c>
      <c r="R34">
        <f>Spirits!R37/Spirits!R$56</f>
        <v>0.95209636090090866</v>
      </c>
      <c r="S34">
        <f>Spirits!S37/Spirits!S$56</f>
        <v>0.96716091567320617</v>
      </c>
    </row>
    <row r="35" spans="1:19" x14ac:dyDescent="0.25">
      <c r="A35" t="s">
        <v>36</v>
      </c>
      <c r="B35">
        <f>Spirits!B38/Spirits!B$56</f>
        <v>0.8418798553377107</v>
      </c>
      <c r="C35">
        <f>Spirits!C38/Spirits!C$56</f>
        <v>0.85013266067183935</v>
      </c>
      <c r="D35">
        <f>Spirits!D38/Spirits!D$56</f>
        <v>0.83926669112412111</v>
      </c>
      <c r="E35">
        <f>Spirits!E38/Spirits!E$56</f>
        <v>0.83541791424028544</v>
      </c>
      <c r="F35">
        <f>Spirits!F38/Spirits!F$56</f>
        <v>0.82381195411451413</v>
      </c>
      <c r="G35">
        <f>Spirits!G38/Spirits!G$56</f>
        <v>0.82087848616800463</v>
      </c>
      <c r="H35">
        <f>Spirits!H38/Spirits!H$56</f>
        <v>0.80384443969108077</v>
      </c>
      <c r="I35">
        <f>Spirits!I38/Spirits!I$56</f>
        <v>0.79629838491384064</v>
      </c>
      <c r="J35">
        <f>Spirits!J38/Spirits!J$56</f>
        <v>0.77630067662394153</v>
      </c>
      <c r="K35">
        <f>Spirits!K38/Spirits!K$56</f>
        <v>0.76520250510354926</v>
      </c>
      <c r="L35">
        <f>Spirits!L38/Spirits!L$56</f>
        <v>0.77049084748917773</v>
      </c>
      <c r="M35">
        <f>Spirits!M38/Spirits!M$56</f>
        <v>0.76993541472503502</v>
      </c>
      <c r="N35">
        <f>Spirits!N38/Spirits!N$56</f>
        <v>0.76485631288533229</v>
      </c>
      <c r="O35">
        <f>Spirits!O38/Spirits!O$56</f>
        <v>0.76627348685333729</v>
      </c>
      <c r="P35">
        <f>Spirits!P38/Spirits!P$56</f>
        <v>0.77979610237693231</v>
      </c>
      <c r="Q35">
        <f>Spirits!Q38/Spirits!Q$56</f>
        <v>0.77142452735461142</v>
      </c>
      <c r="R35">
        <f>Spirits!R38/Spirits!R$56</f>
        <v>0.76643902657008045</v>
      </c>
      <c r="S35">
        <f>Spirits!S38/Spirits!S$56</f>
        <v>0.75893378760906038</v>
      </c>
    </row>
    <row r="36" spans="1:19" x14ac:dyDescent="0.25">
      <c r="A36" t="s">
        <v>37</v>
      </c>
      <c r="B36">
        <f>Spirits!B39/Spirits!B$56</f>
        <v>1.1905058213154645</v>
      </c>
      <c r="C36">
        <f>Spirits!C39/Spirits!C$56</f>
        <v>1.2279614851008986</v>
      </c>
      <c r="D36">
        <f>Spirits!D39/Spirits!D$56</f>
        <v>1.2194336416832479</v>
      </c>
      <c r="E36">
        <f>Spirits!E39/Spirits!E$56</f>
        <v>1.2502517799134183</v>
      </c>
      <c r="F36">
        <f>Spirits!F39/Spirits!F$56</f>
        <v>1.2504695057016899</v>
      </c>
      <c r="G36">
        <f>Spirits!G39/Spirits!G$56</f>
        <v>1.2523601067360113</v>
      </c>
      <c r="H36">
        <f>Spirits!H39/Spirits!H$56</f>
        <v>1.2601365392954389</v>
      </c>
      <c r="I36">
        <f>Spirits!I39/Spirits!I$56</f>
        <v>1.2742898553637716</v>
      </c>
      <c r="J36">
        <f>Spirits!J39/Spirits!J$56</f>
        <v>1.3209198031124716</v>
      </c>
      <c r="K36">
        <f>Spirits!K39/Spirits!K$56</f>
        <v>1.3109336786018457</v>
      </c>
      <c r="L36">
        <f>Spirits!L39/Spirits!L$56</f>
        <v>1.3343622004857938</v>
      </c>
      <c r="M36">
        <f>Spirits!M39/Spirits!M$56</f>
        <v>1.3852212921097524</v>
      </c>
      <c r="N36">
        <f>Spirits!N39/Spirits!N$56</f>
        <v>1.4322010363547841</v>
      </c>
      <c r="O36">
        <f>Spirits!O39/Spirits!O$56</f>
        <v>1.4992841432151875</v>
      </c>
      <c r="P36">
        <f>Spirits!P39/Spirits!P$56</f>
        <v>1.5790206472699924</v>
      </c>
      <c r="Q36">
        <f>Spirits!Q39/Spirits!Q$56</f>
        <v>1.5902317270605053</v>
      </c>
      <c r="R36">
        <f>Spirits!R39/Spirits!R$56</f>
        <v>1.6142082074165307</v>
      </c>
      <c r="S36">
        <f>Spirits!S39/Spirits!S$56</f>
        <v>1.6825093542473744</v>
      </c>
    </row>
    <row r="37" spans="1:19" x14ac:dyDescent="0.25">
      <c r="A37" t="s">
        <v>38</v>
      </c>
      <c r="B37">
        <f>Spirits!B40/Spirits!B$56</f>
        <v>0.73485089312076857</v>
      </c>
      <c r="C37">
        <f>Spirits!C40/Spirits!C$56</f>
        <v>0.72977142208944701</v>
      </c>
      <c r="D37">
        <f>Spirits!D40/Spirits!D$56</f>
        <v>0.72208254530629223</v>
      </c>
      <c r="E37">
        <f>Spirits!E40/Spirits!E$56</f>
        <v>0.73696434784254172</v>
      </c>
      <c r="F37">
        <f>Spirits!F40/Spirits!F$56</f>
        <v>0.76538944095211503</v>
      </c>
      <c r="G37">
        <f>Spirits!G40/Spirits!G$56</f>
        <v>0.76260713383298673</v>
      </c>
      <c r="H37">
        <f>Spirits!H40/Spirits!H$56</f>
        <v>0.77261892195669579</v>
      </c>
      <c r="I37">
        <f>Spirits!I40/Spirits!I$56</f>
        <v>0.78097928772785419</v>
      </c>
      <c r="J37">
        <f>Spirits!J40/Spirits!J$56</f>
        <v>0.77119075690949412</v>
      </c>
      <c r="K37">
        <f>Spirits!K40/Spirits!K$56</f>
        <v>0.74234498663811188</v>
      </c>
      <c r="L37">
        <f>Spirits!L40/Spirits!L$56</f>
        <v>0.76276307433842683</v>
      </c>
      <c r="M37">
        <f>Spirits!M40/Spirits!M$56</f>
        <v>0.77920379339491497</v>
      </c>
      <c r="N37">
        <f>Spirits!N40/Spirits!N$56</f>
        <v>0.7822726107268867</v>
      </c>
      <c r="O37">
        <f>Spirits!O40/Spirits!O$56</f>
        <v>0.78558610558261899</v>
      </c>
      <c r="P37">
        <f>Spirits!P40/Spirits!P$56</f>
        <v>0.79520649627047635</v>
      </c>
      <c r="Q37">
        <f>Spirits!Q40/Spirits!Q$56</f>
        <v>0.79920409268057291</v>
      </c>
      <c r="R37">
        <f>Spirits!R40/Spirits!R$56</f>
        <v>0.79562856574763619</v>
      </c>
      <c r="S37">
        <f>Spirits!S40/Spirits!S$56</f>
        <v>0.82108799843607205</v>
      </c>
    </row>
    <row r="38" spans="1:19" x14ac:dyDescent="0.25">
      <c r="A38" t="s">
        <v>39</v>
      </c>
      <c r="B38">
        <f>Spirits!B41/Spirits!B$56</f>
        <v>0.76306033144912255</v>
      </c>
      <c r="C38">
        <f>Spirits!C41/Spirits!C$56</f>
        <v>0.77950721638549758</v>
      </c>
      <c r="D38">
        <f>Spirits!D41/Spirits!D$56</f>
        <v>0.78823807869639606</v>
      </c>
      <c r="E38">
        <f>Spirits!E41/Spirits!E$56</f>
        <v>0.78604187134257653</v>
      </c>
      <c r="F38">
        <f>Spirits!F41/Spirits!F$56</f>
        <v>0.78477568455833979</v>
      </c>
      <c r="G38">
        <f>Spirits!G41/Spirits!G$56</f>
        <v>0.79147474374246574</v>
      </c>
      <c r="H38">
        <f>Spirits!H41/Spirits!H$56</f>
        <v>0.77343128673795825</v>
      </c>
      <c r="I38">
        <f>Spirits!I41/Spirits!I$56</f>
        <v>0.78342588306106897</v>
      </c>
      <c r="J38">
        <f>Spirits!J41/Spirits!J$56</f>
        <v>0.86490995097713463</v>
      </c>
      <c r="K38">
        <f>Spirits!K41/Spirits!K$56</f>
        <v>0.78526495573385702</v>
      </c>
      <c r="L38">
        <f>Spirits!L41/Spirits!L$56</f>
        <v>0.75038642169509662</v>
      </c>
      <c r="M38">
        <f>Spirits!M41/Spirits!M$56</f>
        <v>0.78501235590552232</v>
      </c>
      <c r="N38">
        <f>Spirits!N41/Spirits!N$56</f>
        <v>0.81123703688010451</v>
      </c>
      <c r="O38">
        <f>Spirits!O41/Spirits!O$56</f>
        <v>0.70420139533421866</v>
      </c>
      <c r="P38">
        <f>Spirits!P41/Spirits!P$56</f>
        <v>0.72263466745858518</v>
      </c>
      <c r="Q38">
        <f>Spirits!Q41/Spirits!Q$56</f>
        <v>0.84260533122804204</v>
      </c>
      <c r="R38">
        <f>Spirits!R41/Spirits!R$56</f>
        <v>0.8718202463181578</v>
      </c>
      <c r="S38">
        <f>Spirits!S41/Spirits!S$56</f>
        <v>0.86201917596123989</v>
      </c>
    </row>
    <row r="39" spans="1:19" x14ac:dyDescent="0.25">
      <c r="A39" t="s">
        <v>40</v>
      </c>
      <c r="B39">
        <f>Spirits!B42/Spirits!B$56</f>
        <v>0.93940112434373779</v>
      </c>
      <c r="C39">
        <f>Spirits!C42/Spirits!C$56</f>
        <v>0.95405424112281434</v>
      </c>
      <c r="D39">
        <f>Spirits!D42/Spirits!D$56</f>
        <v>0.9695201928568643</v>
      </c>
      <c r="E39">
        <f>Spirits!E42/Spirits!E$56</f>
        <v>0.97561048012665097</v>
      </c>
      <c r="F39">
        <f>Spirits!F42/Spirits!F$56</f>
        <v>1.0008788554018799</v>
      </c>
      <c r="G39">
        <f>Spirits!G42/Spirits!G$56</f>
        <v>1.0095899475563941</v>
      </c>
      <c r="H39">
        <f>Spirits!H42/Spirits!H$56</f>
        <v>0.99413925624030242</v>
      </c>
      <c r="I39">
        <f>Spirits!I42/Spirits!I$56</f>
        <v>1.0187084258988819</v>
      </c>
      <c r="J39">
        <f>Spirits!J42/Spirits!J$56</f>
        <v>1.0248478596985682</v>
      </c>
      <c r="K39">
        <f>Spirits!K42/Spirits!K$56</f>
        <v>1.0276117090413586</v>
      </c>
      <c r="L39">
        <f>Spirits!L42/Spirits!L$56</f>
        <v>1.0514631651582793</v>
      </c>
      <c r="M39">
        <f>Spirits!M42/Spirits!M$56</f>
        <v>1.0772234696042335</v>
      </c>
      <c r="N39">
        <f>Spirits!N42/Spirits!N$56</f>
        <v>1.1047875631363988</v>
      </c>
      <c r="O39">
        <f>Spirits!O42/Spirits!O$56</f>
        <v>1.1155697509338656</v>
      </c>
      <c r="P39">
        <f>Spirits!P42/Spirits!P$56</f>
        <v>1.1336795416192653</v>
      </c>
      <c r="Q39">
        <f>Spirits!Q42/Spirits!Q$56</f>
        <v>1.1161682652639675</v>
      </c>
      <c r="R39">
        <f>Spirits!R42/Spirits!R$56</f>
        <v>1.1131626174314007</v>
      </c>
      <c r="S39">
        <f>Spirits!S42/Spirits!S$56</f>
        <v>1.1086226333011162</v>
      </c>
    </row>
    <row r="40" spans="1:19" x14ac:dyDescent="0.25">
      <c r="A40" t="s">
        <v>41</v>
      </c>
      <c r="B40">
        <f>Spirits!B43/Spirits!B$56</f>
        <v>0.72499866508421029</v>
      </c>
      <c r="C40">
        <f>Spirits!C43/Spirits!C$56</f>
        <v>0.72855258465721728</v>
      </c>
      <c r="D40">
        <f>Spirits!D43/Spirits!D$56</f>
        <v>0.72163892781538763</v>
      </c>
      <c r="E40">
        <f>Spirits!E43/Spirits!E$56</f>
        <v>0.72635299016833232</v>
      </c>
      <c r="F40">
        <f>Spirits!F43/Spirits!F$56</f>
        <v>0.74720035244445437</v>
      </c>
      <c r="G40">
        <f>Spirits!G43/Spirits!G$56</f>
        <v>0.7468969923237111</v>
      </c>
      <c r="H40">
        <f>Spirits!H43/Spirits!H$56</f>
        <v>0.74594800510643011</v>
      </c>
      <c r="I40">
        <f>Spirits!I43/Spirits!I$56</f>
        <v>0.76155753405384463</v>
      </c>
      <c r="J40">
        <f>Spirits!J43/Spirits!J$56</f>
        <v>0.77267725643850305</v>
      </c>
      <c r="K40">
        <f>Spirits!K43/Spirits!K$56</f>
        <v>0.78556794976671285</v>
      </c>
      <c r="L40">
        <f>Spirits!L43/Spirits!L$56</f>
        <v>0.80598256230003418</v>
      </c>
      <c r="M40">
        <f>Spirits!M43/Spirits!M$56</f>
        <v>0.80910588285976581</v>
      </c>
      <c r="N40">
        <f>Spirits!N43/Spirits!N$56</f>
        <v>0.81591789578672969</v>
      </c>
      <c r="O40">
        <f>Spirits!O43/Spirits!O$56</f>
        <v>0.81247243687580706</v>
      </c>
      <c r="P40">
        <f>Spirits!P43/Spirits!P$56</f>
        <v>0.84021141792606568</v>
      </c>
      <c r="Q40">
        <f>Spirits!Q43/Spirits!Q$56</f>
        <v>0.8192525233405048</v>
      </c>
      <c r="R40">
        <f>Spirits!R43/Spirits!R$56</f>
        <v>0.85189592097696154</v>
      </c>
      <c r="S40">
        <f>Spirits!S43/Spirits!S$56</f>
        <v>0.85536708457083122</v>
      </c>
    </row>
    <row r="41" spans="1:19" x14ac:dyDescent="0.25">
      <c r="A41" t="s">
        <v>42</v>
      </c>
      <c r="B41">
        <f>Spirits!B44/Spirits!B$56</f>
        <v>1.0212976687533155</v>
      </c>
      <c r="C41">
        <f>Spirits!C44/Spirits!C$56</f>
        <v>0.97570325035695538</v>
      </c>
      <c r="D41">
        <f>Spirits!D44/Spirits!D$56</f>
        <v>1.0581555580103392</v>
      </c>
      <c r="E41">
        <f>Spirits!E44/Spirits!E$56</f>
        <v>1.0422606559729317</v>
      </c>
      <c r="F41">
        <f>Spirits!F44/Spirits!F$56</f>
        <v>1.0291062244249392</v>
      </c>
      <c r="G41">
        <f>Spirits!G44/Spirits!G$56</f>
        <v>1.1170063322776316</v>
      </c>
      <c r="H41">
        <f>Spirits!H44/Spirits!H$56</f>
        <v>1.1003661022585933</v>
      </c>
      <c r="I41">
        <f>Spirits!I44/Spirits!I$56</f>
        <v>1.1086811415782623</v>
      </c>
      <c r="J41">
        <f>Spirits!J44/Spirits!J$56</f>
        <v>1.1577014932543457</v>
      </c>
      <c r="K41">
        <f>Spirits!K44/Spirits!K$56</f>
        <v>1.2073411148993902</v>
      </c>
      <c r="L41">
        <f>Spirits!L44/Spirits!L$56</f>
        <v>1.184655471779317</v>
      </c>
      <c r="M41">
        <f>Spirits!M44/Spirits!M$56</f>
        <v>1.1852316828579896</v>
      </c>
      <c r="N41">
        <f>Spirits!N44/Spirits!N$56</f>
        <v>1.1858582229438799</v>
      </c>
      <c r="O41">
        <f>Spirits!O44/Spirits!O$56</f>
        <v>1.1914680820452641</v>
      </c>
      <c r="P41">
        <f>Spirits!P44/Spirits!P$56</f>
        <v>1.1839393731627459</v>
      </c>
      <c r="Q41">
        <f>Spirits!Q44/Spirits!Q$56</f>
        <v>1.1760920447635017</v>
      </c>
      <c r="R41">
        <f>Spirits!R44/Spirits!R$56</f>
        <v>1.2137963052546026</v>
      </c>
      <c r="S41">
        <f>Spirits!S44/Spirits!S$56</f>
        <v>1.2509713933902442</v>
      </c>
    </row>
    <row r="42" spans="1:19" x14ac:dyDescent="0.25">
      <c r="A42" t="s">
        <v>43</v>
      </c>
      <c r="B42">
        <f>Spirits!B45/Spirits!B$56</f>
        <v>1.1273757633746295</v>
      </c>
      <c r="C42">
        <f>Spirits!C45/Spirits!C$56</f>
        <v>1.0696239808387007</v>
      </c>
      <c r="D42">
        <f>Spirits!D45/Spirits!D$56</f>
        <v>1.1209083924402401</v>
      </c>
      <c r="E42">
        <f>Spirits!E45/Spirits!E$56</f>
        <v>1.1419282607725194</v>
      </c>
      <c r="F42">
        <f>Spirits!F45/Spirits!F$56</f>
        <v>1.169828055844363</v>
      </c>
      <c r="G42">
        <f>Spirits!G45/Spirits!G$56</f>
        <v>1.1500413719053828</v>
      </c>
      <c r="H42">
        <f>Spirits!H45/Spirits!H$56</f>
        <v>1.0906482285767765</v>
      </c>
      <c r="I42">
        <f>Spirits!I45/Spirits!I$56</f>
        <v>0.93292777711382602</v>
      </c>
      <c r="J42">
        <f>Spirits!J45/Spirits!J$56</f>
        <v>0.99675320079057084</v>
      </c>
      <c r="K42">
        <f>Spirits!K45/Spirits!K$56</f>
        <v>1.1121486650564059</v>
      </c>
      <c r="L42">
        <f>Spirits!L45/Spirits!L$56</f>
        <v>1.1534804904888269</v>
      </c>
      <c r="M42">
        <f>Spirits!M45/Spirits!M$56</f>
        <v>0.96813980823055978</v>
      </c>
      <c r="N42">
        <f>Spirits!N45/Spirits!N$56</f>
        <v>1.08451426557192</v>
      </c>
      <c r="O42">
        <f>Spirits!O45/Spirits!O$56</f>
        <v>1.0286903895686637</v>
      </c>
      <c r="P42">
        <f>Spirits!P45/Spirits!P$56</f>
        <v>1.0507151290214991</v>
      </c>
      <c r="Q42">
        <f>Spirits!Q45/Spirits!Q$56</f>
        <v>1.0395313289477652</v>
      </c>
      <c r="R42">
        <f>Spirits!R45/Spirits!R$56</f>
        <v>1.0344447190972839</v>
      </c>
      <c r="S42">
        <f>Spirits!S45/Spirits!S$56</f>
        <v>1.0230604334579851</v>
      </c>
    </row>
    <row r="43" spans="1:19" x14ac:dyDescent="0.25">
      <c r="A43" t="s">
        <v>44</v>
      </c>
      <c r="B43">
        <f>Spirits!B46/Spirits!B$56</f>
        <v>1.0888856877945958</v>
      </c>
      <c r="C43">
        <f>Spirits!C46/Spirits!C$56</f>
        <v>1.150410979241691</v>
      </c>
      <c r="D43">
        <f>Spirits!D46/Spirits!D$56</f>
        <v>1.0673643932231853</v>
      </c>
      <c r="E43">
        <f>Spirits!E46/Spirits!E$56</f>
        <v>1.100797139499291</v>
      </c>
      <c r="F43">
        <f>Spirits!F46/Spirits!F$56</f>
        <v>1.0938379825043227</v>
      </c>
      <c r="G43">
        <f>Spirits!G46/Spirits!G$56</f>
        <v>1.1080558739560915</v>
      </c>
      <c r="H43">
        <f>Spirits!H46/Spirits!H$56</f>
        <v>1.0431060537770327</v>
      </c>
      <c r="I43">
        <f>Spirits!I46/Spirits!I$56</f>
        <v>1.0967426726040461</v>
      </c>
      <c r="J43">
        <f>Spirits!J46/Spirits!J$56</f>
        <v>1.0796633379098315</v>
      </c>
      <c r="K43">
        <f>Spirits!K46/Spirits!K$56</f>
        <v>1.0905887220600918</v>
      </c>
      <c r="L43">
        <f>Spirits!L46/Spirits!L$56</f>
        <v>1.045370398340032</v>
      </c>
      <c r="M43">
        <f>Spirits!M46/Spirits!M$56</f>
        <v>1.1726445063104904</v>
      </c>
      <c r="N43">
        <f>Spirits!N46/Spirits!N$56</f>
        <v>1.0878642048135032</v>
      </c>
      <c r="O43">
        <f>Spirits!O46/Spirits!O$56</f>
        <v>1.1808855812674108</v>
      </c>
      <c r="P43">
        <f>Spirits!P46/Spirits!P$56</f>
        <v>1.1611041417011156</v>
      </c>
      <c r="Q43">
        <f>Spirits!Q46/Spirits!Q$56</f>
        <v>1.1768515977068175</v>
      </c>
      <c r="R43">
        <f>Spirits!R46/Spirits!R$56</f>
        <v>1.2094558997590732</v>
      </c>
      <c r="S43">
        <f>Spirits!S46/Spirits!S$56</f>
        <v>1.2403407281048375</v>
      </c>
    </row>
    <row r="44" spans="1:19" x14ac:dyDescent="0.25">
      <c r="A44" t="s">
        <v>45</v>
      </c>
      <c r="B44">
        <f>Spirits!B47/Spirits!B$56</f>
        <v>0.8175557443517143</v>
      </c>
      <c r="C44">
        <f>Spirits!C47/Spirits!C$56</f>
        <v>0.833274382827907</v>
      </c>
      <c r="D44">
        <f>Spirits!D47/Spirits!D$56</f>
        <v>0.8244691505123749</v>
      </c>
      <c r="E44">
        <f>Spirits!E47/Spirits!E$56</f>
        <v>0.81344477519956859</v>
      </c>
      <c r="F44">
        <f>Spirits!F47/Spirits!F$56</f>
        <v>0.80852398872475673</v>
      </c>
      <c r="G44">
        <f>Spirits!G47/Spirits!G$56</f>
        <v>0.79389585443066424</v>
      </c>
      <c r="H44">
        <f>Spirits!H47/Spirits!H$56</f>
        <v>0.78342720198683757</v>
      </c>
      <c r="I44">
        <f>Spirits!I47/Spirits!I$56</f>
        <v>0.79904391441333922</v>
      </c>
      <c r="J44">
        <f>Spirits!J47/Spirits!J$56</f>
        <v>0.7720348325172175</v>
      </c>
      <c r="K44">
        <f>Spirits!K47/Spirits!K$56</f>
        <v>0.78533197193342641</v>
      </c>
      <c r="L44">
        <f>Spirits!L47/Spirits!L$56</f>
        <v>0.77609082744546254</v>
      </c>
      <c r="M44">
        <f>Spirits!M47/Spirits!M$56</f>
        <v>0.78593651047284285</v>
      </c>
      <c r="N44">
        <f>Spirits!N47/Spirits!N$56</f>
        <v>0.79270869206123096</v>
      </c>
      <c r="O44">
        <f>Spirits!O47/Spirits!O$56</f>
        <v>0.80789494655040783</v>
      </c>
      <c r="P44">
        <f>Spirits!P47/Spirits!P$56</f>
        <v>0.81754233135979448</v>
      </c>
      <c r="Q44">
        <f>Spirits!Q47/Spirits!Q$56</f>
        <v>0.82711779385657458</v>
      </c>
      <c r="R44">
        <f>Spirits!R47/Spirits!R$56</f>
        <v>0.82501850211463112</v>
      </c>
      <c r="S44">
        <f>Spirits!S47/Spirits!S$56</f>
        <v>0.8510682437722914</v>
      </c>
    </row>
    <row r="45" spans="1:19" x14ac:dyDescent="0.25">
      <c r="A45" t="s">
        <v>46</v>
      </c>
      <c r="B45">
        <f>Spirits!B48/Spirits!B$56</f>
        <v>0.7574188677060808</v>
      </c>
      <c r="C45">
        <f>Spirits!C48/Spirits!C$56</f>
        <v>0.75009871211979307</v>
      </c>
      <c r="D45">
        <f>Spirits!D48/Spirits!D$56</f>
        <v>0.7540046244020242</v>
      </c>
      <c r="E45">
        <f>Spirits!E48/Spirits!E$56</f>
        <v>0.73837613645936162</v>
      </c>
      <c r="F45">
        <f>Spirits!F48/Spirits!F$56</f>
        <v>0.77650607279474071</v>
      </c>
      <c r="G45">
        <f>Spirits!G48/Spirits!G$56</f>
        <v>0.75757767124961795</v>
      </c>
      <c r="H45">
        <f>Spirits!H48/Spirits!H$56</f>
        <v>0.7406954382973493</v>
      </c>
      <c r="I45">
        <f>Spirits!I48/Spirits!I$56</f>
        <v>0.75531869479585545</v>
      </c>
      <c r="J45">
        <f>Spirits!J48/Spirits!J$56</f>
        <v>0.74683505937354355</v>
      </c>
      <c r="K45">
        <f>Spirits!K48/Spirits!K$56</f>
        <v>0.73657556542249736</v>
      </c>
      <c r="L45">
        <f>Spirits!L48/Spirits!L$56</f>
        <v>0.73854260818092299</v>
      </c>
      <c r="M45">
        <f>Spirits!M48/Spirits!M$56</f>
        <v>0.72842539882055135</v>
      </c>
      <c r="N45">
        <f>Spirits!N48/Spirits!N$56</f>
        <v>0.74107112691317223</v>
      </c>
      <c r="O45">
        <f>Spirits!O48/Spirits!O$56</f>
        <v>0.75553851346943268</v>
      </c>
      <c r="P45">
        <f>Spirits!P48/Spirits!P$56</f>
        <v>0.76500438231777701</v>
      </c>
      <c r="Q45">
        <f>Spirits!Q48/Spirits!Q$56</f>
        <v>0.75698112708941989</v>
      </c>
      <c r="R45">
        <f>Spirits!R48/Spirits!R$56</f>
        <v>0.76222419309459033</v>
      </c>
      <c r="S45">
        <f>Spirits!S48/Spirits!S$56</f>
        <v>0.75687467261831054</v>
      </c>
    </row>
    <row r="46" spans="1:19" x14ac:dyDescent="0.25">
      <c r="A46" t="s">
        <v>47</v>
      </c>
      <c r="B46">
        <f>Spirits!B49/Spirits!B$56</f>
        <v>0.54312322246063327</v>
      </c>
      <c r="C46">
        <f>Spirits!C49/Spirits!C$56</f>
        <v>0.55105636755056897</v>
      </c>
      <c r="D46">
        <f>Spirits!D49/Spirits!D$56</f>
        <v>0.55357938607580925</v>
      </c>
      <c r="E46">
        <f>Spirits!E49/Spirits!E$56</f>
        <v>0.58066129070458317</v>
      </c>
      <c r="F46">
        <f>Spirits!F49/Spirits!F$56</f>
        <v>0.56356997507995599</v>
      </c>
      <c r="G46">
        <f>Spirits!G49/Spirits!G$56</f>
        <v>0.56526838086175091</v>
      </c>
      <c r="H46">
        <f>Spirits!H49/Spirits!H$56</f>
        <v>0.57451141512921733</v>
      </c>
      <c r="I46">
        <f>Spirits!I49/Spirits!I$56</f>
        <v>0.5634994015796928</v>
      </c>
      <c r="J46">
        <f>Spirits!J49/Spirits!J$56</f>
        <v>0.56066563145519543</v>
      </c>
      <c r="K46">
        <f>Spirits!K49/Spirits!K$56</f>
        <v>0.53464743408797821</v>
      </c>
      <c r="L46">
        <f>Spirits!L49/Spirits!L$56</f>
        <v>0.52347681167704074</v>
      </c>
      <c r="M46">
        <f>Spirits!M49/Spirits!M$56</f>
        <v>0.53966897754265308</v>
      </c>
      <c r="N46">
        <f>Spirits!N49/Spirits!N$56</f>
        <v>0.54375710127353016</v>
      </c>
      <c r="O46">
        <f>Spirits!O49/Spirits!O$56</f>
        <v>0.54466444628195299</v>
      </c>
      <c r="P46">
        <f>Spirits!P49/Spirits!P$56</f>
        <v>0.57147391068588904</v>
      </c>
      <c r="Q46">
        <f>Spirits!Q49/Spirits!Q$56</f>
        <v>0.56844725260002871</v>
      </c>
      <c r="R46">
        <f>Spirits!R49/Spirits!R$56</f>
        <v>0.57731997482747777</v>
      </c>
      <c r="S46">
        <f>Spirits!S49/Spirits!S$56</f>
        <v>0.58340257415503505</v>
      </c>
    </row>
    <row r="47" spans="1:19" x14ac:dyDescent="0.25">
      <c r="A47" t="s">
        <v>48</v>
      </c>
      <c r="B47">
        <f>Spirits!B50/Spirits!B$56</f>
        <v>1.0771589236016872</v>
      </c>
      <c r="C47">
        <f>Spirits!C50/Spirits!C$56</f>
        <v>1.0523811041691433</v>
      </c>
      <c r="D47">
        <f>Spirits!D50/Spirits!D$56</f>
        <v>1.0134615641036517</v>
      </c>
      <c r="E47">
        <f>Spirits!E50/Spirits!E$56</f>
        <v>1.0177942356069001</v>
      </c>
      <c r="F47">
        <f>Spirits!F50/Spirits!F$56</f>
        <v>1.0163181591182791</v>
      </c>
      <c r="G47">
        <f>Spirits!G50/Spirits!G$56</f>
        <v>1.006282554209919</v>
      </c>
      <c r="H47">
        <f>Spirits!H50/Spirits!H$56</f>
        <v>0.99631171521123107</v>
      </c>
      <c r="I47">
        <f>Spirits!I50/Spirits!I$56</f>
        <v>1.0063343700220202</v>
      </c>
      <c r="J47">
        <f>Spirits!J50/Spirits!J$56</f>
        <v>0.99771944624523778</v>
      </c>
      <c r="K47">
        <f>Spirits!K50/Spirits!K$56</f>
        <v>0.96099837417490863</v>
      </c>
      <c r="L47">
        <f>Spirits!L50/Spirits!L$56</f>
        <v>0.99217741873886744</v>
      </c>
      <c r="M47">
        <f>Spirits!M50/Spirits!M$56</f>
        <v>0.99833045844591861</v>
      </c>
      <c r="N47">
        <f>Spirits!N50/Spirits!N$56</f>
        <v>0.99078124264871681</v>
      </c>
      <c r="O47">
        <f>Spirits!O50/Spirits!O$56</f>
        <v>0.99462956043465311</v>
      </c>
      <c r="P47">
        <f>Spirits!P50/Spirits!P$56</f>
        <v>1.0051989830713171</v>
      </c>
      <c r="Q47">
        <f>Spirits!Q50/Spirits!Q$56</f>
        <v>0.98847491395596676</v>
      </c>
      <c r="R47">
        <f>Spirits!R50/Spirits!R$56</f>
        <v>0.97971879850413646</v>
      </c>
      <c r="S47">
        <f>Spirits!S50/Spirits!S$56</f>
        <v>0.9539049469101889</v>
      </c>
    </row>
    <row r="48" spans="1:19" x14ac:dyDescent="0.25">
      <c r="A48" t="s">
        <v>49</v>
      </c>
      <c r="B48">
        <f>Spirits!B51/Spirits!B$56</f>
        <v>0.79340237533952929</v>
      </c>
      <c r="C48">
        <f>Spirits!C51/Spirits!C$56</f>
        <v>0.78624548258020621</v>
      </c>
      <c r="D48">
        <f>Spirits!D51/Spirits!D$56</f>
        <v>0.77686789697755387</v>
      </c>
      <c r="E48">
        <f>Spirits!E51/Spirits!E$56</f>
        <v>0.77381633441922204</v>
      </c>
      <c r="F48">
        <f>Spirits!F51/Spirits!F$56</f>
        <v>0.77225951934459469</v>
      </c>
      <c r="G48">
        <f>Spirits!G51/Spirits!G$56</f>
        <v>0.75412929531277229</v>
      </c>
      <c r="H48">
        <f>Spirits!H51/Spirits!H$56</f>
        <v>0.77199919700571507</v>
      </c>
      <c r="I48">
        <f>Spirits!I51/Spirits!I$56</f>
        <v>0.78732542072448053</v>
      </c>
      <c r="J48">
        <f>Spirits!J51/Spirits!J$56</f>
        <v>0.79512233051235948</v>
      </c>
      <c r="K48">
        <f>Spirits!K51/Spirits!K$56</f>
        <v>0.7934155452038727</v>
      </c>
      <c r="L48">
        <f>Spirits!L51/Spirits!L$56</f>
        <v>0.79268107701612012</v>
      </c>
      <c r="M48">
        <f>Spirits!M51/Spirits!M$56</f>
        <v>0.79445058779467748</v>
      </c>
      <c r="N48">
        <f>Spirits!N51/Spirits!N$56</f>
        <v>0.79540472031116582</v>
      </c>
      <c r="O48">
        <f>Spirits!O51/Spirits!O$56</f>
        <v>0.80117009782260473</v>
      </c>
      <c r="P48">
        <f>Spirits!P51/Spirits!P$56</f>
        <v>0.80229214007708605</v>
      </c>
      <c r="Q48">
        <f>Spirits!Q51/Spirits!Q$56</f>
        <v>0.79727608977768283</v>
      </c>
      <c r="R48">
        <f>Spirits!R51/Spirits!R$56</f>
        <v>0.80020931756746083</v>
      </c>
      <c r="S48">
        <f>Spirits!S51/Spirits!S$56</f>
        <v>0.79750679901202781</v>
      </c>
    </row>
    <row r="49" spans="1:19" x14ac:dyDescent="0.25">
      <c r="A49" t="s">
        <v>50</v>
      </c>
      <c r="B49">
        <f>Spirits!B52/Spirits!B$56</f>
        <v>1.0006168665175228</v>
      </c>
      <c r="C49">
        <f>Spirits!C52/Spirits!C$56</f>
        <v>0.99639127277676498</v>
      </c>
      <c r="D49">
        <f>Spirits!D52/Spirits!D$56</f>
        <v>0.9920897861509872</v>
      </c>
      <c r="E49">
        <f>Spirits!E52/Spirits!E$56</f>
        <v>1.0027632506851125</v>
      </c>
      <c r="F49">
        <f>Spirits!F52/Spirits!F$56</f>
        <v>1.0167611396112792</v>
      </c>
      <c r="G49">
        <f>Spirits!G52/Spirits!G$56</f>
        <v>1.0029231400190293</v>
      </c>
      <c r="H49">
        <f>Spirits!H52/Spirits!H$56</f>
        <v>1.0177298396379089</v>
      </c>
      <c r="I49">
        <f>Spirits!I52/Spirits!I$56</f>
        <v>1.017695149892782</v>
      </c>
      <c r="J49">
        <f>Spirits!J52/Spirits!J$56</f>
        <v>1.0143688278521574</v>
      </c>
      <c r="K49">
        <f>Spirits!K52/Spirits!K$56</f>
        <v>1.0101737636540276</v>
      </c>
      <c r="L49">
        <f>Spirits!L52/Spirits!L$56</f>
        <v>1.016547679470545</v>
      </c>
      <c r="M49">
        <f>Spirits!M52/Spirits!M$56</f>
        <v>1.0196812657313175</v>
      </c>
      <c r="N49">
        <f>Spirits!N52/Spirits!N$56</f>
        <v>1.0074605902213187</v>
      </c>
      <c r="O49">
        <f>Spirits!O52/Spirits!O$56</f>
        <v>1.0156656651184344</v>
      </c>
      <c r="P49">
        <f>Spirits!P52/Spirits!P$56</f>
        <v>1.0354791431945511</v>
      </c>
      <c r="Q49">
        <f>Spirits!Q52/Spirits!Q$56</f>
        <v>1.0034555147129185</v>
      </c>
      <c r="R49">
        <f>Spirits!R52/Spirits!R$56</f>
        <v>0.97424827961285498</v>
      </c>
      <c r="S49">
        <f>Spirits!S52/Spirits!S$56</f>
        <v>0.97342990714072408</v>
      </c>
    </row>
    <row r="50" spans="1:19" x14ac:dyDescent="0.25">
      <c r="A50" t="s">
        <v>51</v>
      </c>
      <c r="B50">
        <f>Spirits!B53/Spirits!B$56</f>
        <v>0.60289558636179896</v>
      </c>
      <c r="C50">
        <f>Spirits!C53/Spirits!C$56</f>
        <v>0.62053809379518143</v>
      </c>
      <c r="D50">
        <f>Spirits!D53/Spirits!D$56</f>
        <v>0.6112059599241223</v>
      </c>
      <c r="E50">
        <f>Spirits!E53/Spirits!E$56</f>
        <v>0.61657162039127578</v>
      </c>
      <c r="F50">
        <f>Spirits!F53/Spirits!F$56</f>
        <v>0.60863899657790643</v>
      </c>
      <c r="G50">
        <f>Spirits!G53/Spirits!G$56</f>
        <v>0.61828883224761721</v>
      </c>
      <c r="H50">
        <f>Spirits!H53/Spirits!H$56</f>
        <v>0.58433412948600028</v>
      </c>
      <c r="I50">
        <f>Spirits!I53/Spirits!I$56</f>
        <v>0.59284043678089526</v>
      </c>
      <c r="J50">
        <f>Spirits!J53/Spirits!J$56</f>
        <v>0.60492951032895625</v>
      </c>
      <c r="K50">
        <f>Spirits!K53/Spirits!K$56</f>
        <v>0.59319866593752935</v>
      </c>
      <c r="L50">
        <f>Spirits!L53/Spirits!L$56</f>
        <v>0.59025310193193403</v>
      </c>
      <c r="M50">
        <f>Spirits!M53/Spirits!M$56</f>
        <v>0.59114017709028444</v>
      </c>
      <c r="N50">
        <f>Spirits!N53/Spirits!N$56</f>
        <v>0.5952329248343774</v>
      </c>
      <c r="O50">
        <f>Spirits!O53/Spirits!O$56</f>
        <v>0.59997441227878401</v>
      </c>
      <c r="P50">
        <f>Spirits!P53/Spirits!P$56</f>
        <v>0.61661918669541027</v>
      </c>
      <c r="Q50">
        <f>Spirits!Q53/Spirits!Q$56</f>
        <v>0.62657844755320025</v>
      </c>
      <c r="R50">
        <f>Spirits!R53/Spirits!R$56</f>
        <v>0.60705180366254174</v>
      </c>
      <c r="S50">
        <f>Spirits!S53/Spirits!S$56</f>
        <v>0.61443701173372056</v>
      </c>
    </row>
    <row r="51" spans="1:19" x14ac:dyDescent="0.25">
      <c r="A51" t="s">
        <v>52</v>
      </c>
      <c r="B51">
        <f>Spirits!B54/Spirits!B$56</f>
        <v>1.358868262831171</v>
      </c>
      <c r="C51">
        <f>Spirits!C54/Spirits!C$56</f>
        <v>1.3800092199939025</v>
      </c>
      <c r="D51">
        <f>Spirits!D54/Spirits!D$56</f>
        <v>1.3643382450215853</v>
      </c>
      <c r="E51">
        <f>Spirits!E54/Spirits!E$56</f>
        <v>1.4225620431602362</v>
      </c>
      <c r="F51">
        <f>Spirits!F54/Spirits!F$56</f>
        <v>1.2740686389863281</v>
      </c>
      <c r="G51">
        <f>Spirits!G54/Spirits!G$56</f>
        <v>1.2639470960592838</v>
      </c>
      <c r="H51">
        <f>Spirits!H54/Spirits!H$56</f>
        <v>1.4774311751265412</v>
      </c>
      <c r="I51">
        <f>Spirits!I54/Spirits!I$56</f>
        <v>1.4883061253254366</v>
      </c>
      <c r="J51">
        <f>Spirits!J54/Spirits!J$56</f>
        <v>1.5173969731557786</v>
      </c>
      <c r="K51">
        <f>Spirits!K54/Spirits!K$56</f>
        <v>1.5017577812473197</v>
      </c>
      <c r="L51">
        <f>Spirits!L54/Spirits!L$56</f>
        <v>1.4680792491419452</v>
      </c>
      <c r="M51">
        <f>Spirits!M54/Spirits!M$56</f>
        <v>1.5143287783378634</v>
      </c>
      <c r="N51">
        <f>Spirits!N54/Spirits!N$56</f>
        <v>1.5086201865854836</v>
      </c>
      <c r="O51">
        <f>Spirits!O54/Spirits!O$56</f>
        <v>1.523342007283357</v>
      </c>
      <c r="P51">
        <f>Spirits!P54/Spirits!P$56</f>
        <v>1.4630917428805972</v>
      </c>
      <c r="Q51">
        <f>Spirits!Q54/Spirits!Q$56</f>
        <v>1.5745077989903105</v>
      </c>
      <c r="R51">
        <f>Spirits!R54/Spirits!R$56</f>
        <v>1.4988185353576577</v>
      </c>
      <c r="S51">
        <f>Spirits!S54/Spirits!S$56</f>
        <v>1.4990487310913994</v>
      </c>
    </row>
    <row r="52" spans="1:19" x14ac:dyDescent="0.25">
      <c r="A52" t="s">
        <v>53</v>
      </c>
      <c r="B52">
        <f>Spirits!B55/Spirits!B$56</f>
        <v>1.2439402020240389</v>
      </c>
      <c r="C52">
        <f>Spirits!C55/Spirits!C$56</f>
        <v>1.2543611032561504</v>
      </c>
      <c r="D52">
        <f>Spirits!D55/Spirits!D$56</f>
        <v>1.2674827116654095</v>
      </c>
      <c r="E52">
        <f>Spirits!E55/Spirits!E$56</f>
        <v>1.2909087194300106</v>
      </c>
      <c r="F52">
        <f>Spirits!F55/Spirits!F$56</f>
        <v>1.3094973192929229</v>
      </c>
      <c r="G52">
        <f>Spirits!G55/Spirits!G$56</f>
        <v>1.3434849939834097</v>
      </c>
      <c r="H52">
        <f>Spirits!H55/Spirits!H$56</f>
        <v>1.3406272076857935</v>
      </c>
      <c r="I52">
        <f>Spirits!I55/Spirits!I$56</f>
        <v>1.3785890749004246</v>
      </c>
      <c r="J52">
        <f>Spirits!J55/Spirits!J$56</f>
        <v>1.3780684147725286</v>
      </c>
      <c r="K52">
        <f>Spirits!K55/Spirits!K$56</f>
        <v>1.3723669277433279</v>
      </c>
      <c r="L52">
        <f>Spirits!L55/Spirits!L$56</f>
        <v>1.3664456693460401</v>
      </c>
      <c r="M52">
        <f>Spirits!M55/Spirits!M$56</f>
        <v>1.4105322008454808</v>
      </c>
      <c r="N52">
        <f>Spirits!N55/Spirits!N$56</f>
        <v>1.4809520567515935</v>
      </c>
      <c r="O52">
        <f>Spirits!O55/Spirits!O$56</f>
        <v>1.5012473114425413</v>
      </c>
      <c r="P52">
        <f>Spirits!P55/Spirits!P$56</f>
        <v>1.5268224323186153</v>
      </c>
      <c r="Q52">
        <f>Spirits!Q55/Spirits!Q$56</f>
        <v>1.4703248821671473</v>
      </c>
      <c r="R52">
        <f>Spirits!R55/Spirits!R$56</f>
        <v>1.4095776388519561</v>
      </c>
      <c r="S52">
        <f>Spirits!S55/Spirits!S$56</f>
        <v>1.417508059566994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34" workbookViewId="0">
      <selection activeCell="B4" sqref="B4:S4"/>
    </sheetView>
  </sheetViews>
  <sheetFormatPr defaultRowHeight="15" x14ac:dyDescent="0.25"/>
  <cols>
    <col min="1" max="1" width="23.5703125" bestFit="1" customWidth="1"/>
    <col min="2" max="4" width="7.7109375" bestFit="1" customWidth="1"/>
    <col min="6" max="13" width="7.7109375" bestFit="1" customWidth="1"/>
  </cols>
  <sheetData>
    <row r="1" spans="1:19" x14ac:dyDescent="0.25">
      <c r="A1" s="18" t="s">
        <v>57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9" x14ac:dyDescent="0.25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9" x14ac:dyDescent="0.25">
      <c r="A3" s="7"/>
    </row>
    <row r="4" spans="1:19" ht="15.75" thickBot="1" x14ac:dyDescent="0.3">
      <c r="A4" s="1" t="s">
        <v>2</v>
      </c>
      <c r="B4" s="2">
        <v>1994</v>
      </c>
      <c r="C4" s="2">
        <v>1995</v>
      </c>
      <c r="D4" s="2">
        <v>1996</v>
      </c>
      <c r="E4" s="2" t="s">
        <v>58</v>
      </c>
      <c r="F4" s="2">
        <v>1998</v>
      </c>
      <c r="G4" s="2">
        <v>1999</v>
      </c>
      <c r="H4" s="2">
        <v>2000</v>
      </c>
      <c r="I4" s="2">
        <v>2001</v>
      </c>
      <c r="J4" s="2">
        <v>2002</v>
      </c>
      <c r="K4" s="2">
        <v>2003</v>
      </c>
      <c r="L4" s="2">
        <v>2004</v>
      </c>
      <c r="M4" s="2">
        <v>2005</v>
      </c>
      <c r="N4" s="2">
        <v>2006</v>
      </c>
      <c r="O4" s="2">
        <v>2007</v>
      </c>
      <c r="P4" s="2">
        <v>2008</v>
      </c>
      <c r="Q4" s="2">
        <v>2009</v>
      </c>
      <c r="R4" s="2">
        <v>2010</v>
      </c>
      <c r="S4" s="2">
        <v>2011</v>
      </c>
    </row>
    <row r="5" spans="1:19" x14ac:dyDescent="0.25">
      <c r="A5" s="3" t="s">
        <v>3</v>
      </c>
      <c r="B5" s="4">
        <v>0.89783905982518775</v>
      </c>
      <c r="C5" s="4">
        <v>0.9043939676037982</v>
      </c>
      <c r="D5" s="4">
        <v>0.94063820247133412</v>
      </c>
      <c r="E5" s="4">
        <v>0.92881418794006787</v>
      </c>
      <c r="F5" s="4">
        <v>0.97827298606647772</v>
      </c>
      <c r="G5" s="4">
        <v>0.97821753303111592</v>
      </c>
      <c r="H5" s="4">
        <v>0.98002815317847569</v>
      </c>
      <c r="I5" s="4">
        <v>0.97615661261622499</v>
      </c>
      <c r="J5" s="4">
        <v>1.1964761903912799</v>
      </c>
      <c r="K5" s="4">
        <v>1.2032890860640435</v>
      </c>
      <c r="L5" s="4">
        <f>'[1]Wine Shipments by State'!L5*1000/'[1]US and State Total Population'!L5</f>
        <v>1.2521707177115033</v>
      </c>
      <c r="M5" s="4">
        <f>'[1]Wine Shipments by State'!M5*1000/'[1]US and State Total Population'!M5</f>
        <v>1.2844646120963155</v>
      </c>
      <c r="N5" s="4">
        <f>'[1]Wine Shipments by State'!N5*1000/'[1]US and State Total Population'!N5</f>
        <v>1.3298893227325832</v>
      </c>
      <c r="O5" s="4">
        <f>'[1]Wine Shipments by State'!O5*1000/'[1]US and State Total Population'!O5</f>
        <v>1.3800646047471197</v>
      </c>
      <c r="P5" s="4">
        <f>'[1]Wine Shipments by State'!P5*1000/'[1]US and State Total Population'!P5</f>
        <v>1.4017889701623802</v>
      </c>
      <c r="Q5" s="4">
        <f>'[1]Wine Shipments by State'!Q5*1000/'[1]US and State Total Population'!Q5</f>
        <v>1.4194976626284748</v>
      </c>
      <c r="R5" s="4">
        <f>'[1]Wine Shipments by State'!R5*1000/'[1]US and State Total Population'!R5</f>
        <v>1.4525556470694254</v>
      </c>
      <c r="S5" s="4">
        <f>'[1]Wine Shipments by State'!S5*1000/'[1]US and State Total Population'!S5</f>
        <v>1.5005628415220704</v>
      </c>
    </row>
    <row r="6" spans="1:19" x14ac:dyDescent="0.25">
      <c r="A6" s="3" t="s">
        <v>4</v>
      </c>
      <c r="B6" s="4">
        <v>2.0437322230104691</v>
      </c>
      <c r="C6" s="4">
        <v>2.0797072195786983</v>
      </c>
      <c r="D6" s="4">
        <v>2.0112756318511131</v>
      </c>
      <c r="E6" s="4">
        <v>1.9364795552133227</v>
      </c>
      <c r="F6" s="4">
        <v>1.9873147377454303</v>
      </c>
      <c r="G6" s="4">
        <v>2.0366237149456055</v>
      </c>
      <c r="H6" s="4">
        <v>2.1356271493559111</v>
      </c>
      <c r="I6" s="4">
        <v>2.4009358774047946</v>
      </c>
      <c r="J6" s="4">
        <v>2.5474303572926407</v>
      </c>
      <c r="K6" s="4">
        <v>2.4208559920638617</v>
      </c>
      <c r="L6" s="4">
        <f>'[1]Wine Shipments by State'!L6*1000/'[1]US and State Total Population'!L6</f>
        <v>2.4947993494458944</v>
      </c>
      <c r="M6" s="4">
        <f>'[1]Wine Shipments by State'!M6*1000/'[1]US and State Total Population'!M6</f>
        <v>2.5604785941297439</v>
      </c>
      <c r="N6" s="4">
        <f>'[1]Wine Shipments by State'!N6*1000/'[1]US and State Total Population'!N6</f>
        <v>2.6641068033879813</v>
      </c>
      <c r="O6" s="4">
        <f>'[1]Wine Shipments by State'!O6*1000/'[1]US and State Total Population'!O6</f>
        <v>2.7528552614772042</v>
      </c>
      <c r="P6" s="4">
        <f>'[1]Wine Shipments by State'!P6*1000/'[1]US and State Total Population'!P6</f>
        <v>2.7786965625469007</v>
      </c>
      <c r="Q6" s="4">
        <f>'[1]Wine Shipments by State'!Q6*1000/'[1]US and State Total Population'!Q6</f>
        <v>2.7660339053907594</v>
      </c>
      <c r="R6" s="4">
        <f>'[1]Wine Shipments by State'!R6*1000/'[1]US and State Total Population'!R6</f>
        <v>2.8714380202129552</v>
      </c>
      <c r="S6" s="4">
        <f>'[1]Wine Shipments by State'!S6*1000/'[1]US and State Total Population'!S6</f>
        <v>2.8971614360363076</v>
      </c>
    </row>
    <row r="7" spans="1:19" x14ac:dyDescent="0.25">
      <c r="A7" s="3" t="s">
        <v>5</v>
      </c>
      <c r="B7" s="4">
        <v>1.7311768964090035</v>
      </c>
      <c r="C7" s="4">
        <v>1.7527358720216295</v>
      </c>
      <c r="D7" s="4">
        <v>2.0229172389436094</v>
      </c>
      <c r="E7" s="4">
        <v>1.8697527332757722</v>
      </c>
      <c r="F7" s="4">
        <v>1.9492798169777992</v>
      </c>
      <c r="G7" s="4">
        <v>2.1154317936758518</v>
      </c>
      <c r="H7" s="4">
        <v>1.6162448953657171</v>
      </c>
      <c r="I7" s="4">
        <v>1.9985127095217872</v>
      </c>
      <c r="J7" s="4">
        <v>2.0621455000162197</v>
      </c>
      <c r="K7" s="4">
        <v>2.1868814283878666</v>
      </c>
      <c r="L7" s="4">
        <f>'[1]Wine Shipments by State'!L7*1000/'[1]US and State Total Population'!L7</f>
        <v>2.2156430555736701</v>
      </c>
      <c r="M7" s="4">
        <f>'[1]Wine Shipments by State'!M7*1000/'[1]US and State Total Population'!M7</f>
        <v>2.2302410623026523</v>
      </c>
      <c r="N7" s="4">
        <f>'[1]Wine Shipments by State'!N7*1000/'[1]US and State Total Population'!N7</f>
        <v>2.2370909702130137</v>
      </c>
      <c r="O7" s="4">
        <f>'[1]Wine Shipments by State'!O7*1000/'[1]US and State Total Population'!O7</f>
        <v>2.2937249082029982</v>
      </c>
      <c r="P7" s="4">
        <f>'[1]Wine Shipments by State'!P7*1000/'[1]US and State Total Population'!P7</f>
        <v>2.3028593054346187</v>
      </c>
      <c r="Q7" s="4">
        <f>'[1]Wine Shipments by State'!Q7*1000/'[1]US and State Total Population'!Q7</f>
        <v>2.3102657487865721</v>
      </c>
      <c r="R7" s="4">
        <f>'[1]Wine Shipments by State'!R7*1000/'[1]US and State Total Population'!R7</f>
        <v>2.4602441751274555</v>
      </c>
      <c r="S7" s="4">
        <f>'[1]Wine Shipments by State'!S7*1000/'[1]US and State Total Population'!S7</f>
        <v>2.5260682160689885</v>
      </c>
    </row>
    <row r="8" spans="1:19" x14ac:dyDescent="0.25">
      <c r="A8" s="3" t="s">
        <v>6</v>
      </c>
      <c r="B8" s="4">
        <v>0.61266574152001252</v>
      </c>
      <c r="C8" s="4">
        <v>0.71191950458290787</v>
      </c>
      <c r="D8" s="4">
        <v>0.74141492448414903</v>
      </c>
      <c r="E8" s="4">
        <v>0.73353863188124979</v>
      </c>
      <c r="F8" s="4">
        <v>0.75810392534865734</v>
      </c>
      <c r="G8" s="4">
        <v>0.76700881645335728</v>
      </c>
      <c r="H8" s="4">
        <v>0.68087454178200046</v>
      </c>
      <c r="I8" s="4">
        <v>0.75278008890050019</v>
      </c>
      <c r="J8" s="4">
        <v>0.89185592006727477</v>
      </c>
      <c r="K8" s="4">
        <v>0.91293866146167024</v>
      </c>
      <c r="L8" s="4">
        <f>'[1]Wine Shipments by State'!L8*1000/'[1]US and State Total Population'!L8</f>
        <v>0.96015204779520846</v>
      </c>
      <c r="M8" s="4">
        <f>'[1]Wine Shipments by State'!M8*1000/'[1]US and State Total Population'!M8</f>
        <v>0.99316772833287226</v>
      </c>
      <c r="N8" s="4">
        <f>'[1]Wine Shipments by State'!N8*1000/'[1]US and State Total Population'!N8</f>
        <v>1.0393596989983338</v>
      </c>
      <c r="O8" s="4">
        <f>'[1]Wine Shipments by State'!O8*1000/'[1]US and State Total Population'!O8</f>
        <v>1.0633949431154364</v>
      </c>
      <c r="P8" s="4">
        <f>'[1]Wine Shipments by State'!P8*1000/'[1]US and State Total Population'!P8</f>
        <v>1.0643029498597389</v>
      </c>
      <c r="Q8" s="4">
        <f>'[1]Wine Shipments by State'!Q8*1000/'[1]US and State Total Population'!Q8</f>
        <v>1.0531416013428161</v>
      </c>
      <c r="R8" s="4">
        <f>'[1]Wine Shipments by State'!R8*1000/'[1]US and State Total Population'!R8</f>
        <v>1.0601703271706215</v>
      </c>
      <c r="S8" s="4">
        <f>'[1]Wine Shipments by State'!S8*1000/'[1]US and State Total Population'!S8</f>
        <v>1.0843667335797236</v>
      </c>
    </row>
    <row r="9" spans="1:19" x14ac:dyDescent="0.25">
      <c r="A9" s="3" t="s">
        <v>59</v>
      </c>
      <c r="B9" s="4">
        <v>2.8459141794985365</v>
      </c>
      <c r="C9" s="4">
        <v>2.7077367521835631</v>
      </c>
      <c r="D9" s="4">
        <v>2.9451728317152339</v>
      </c>
      <c r="E9" s="4">
        <v>2.9967361334925404</v>
      </c>
      <c r="F9" s="4">
        <v>2.8685258964143427</v>
      </c>
      <c r="G9" s="4">
        <v>2.819052416887279</v>
      </c>
      <c r="H9" s="4">
        <v>2.885636696803179</v>
      </c>
      <c r="I9" s="4">
        <v>2.822024567802941</v>
      </c>
      <c r="J9" s="4">
        <v>2.981914272605906</v>
      </c>
      <c r="K9" s="4">
        <v>3.0865663416198772</v>
      </c>
      <c r="L9" s="4">
        <f>'[1]Wine Shipments by State'!L9*1000/'[1]US and State Total Population'!L9</f>
        <v>3.1774083989448569</v>
      </c>
      <c r="M9" s="4">
        <f>'[1]Wine Shipments by State'!M9*1000/'[1]US and State Total Population'!M9</f>
        <v>3.2846770756308654</v>
      </c>
      <c r="N9" s="4">
        <f>'[1]Wine Shipments by State'!N9*1000/'[1]US and State Total Population'!N9</f>
        <v>3.3710571287628324</v>
      </c>
      <c r="O9" s="4">
        <f>'[1]Wine Shipments by State'!O9*1000/'[1]US and State Total Population'!O9</f>
        <v>3.4453682319422749</v>
      </c>
      <c r="P9" s="4">
        <f>'[1]Wine Shipments by State'!P9*1000/'[1]US and State Total Population'!P9</f>
        <v>3.4366283383808534</v>
      </c>
      <c r="Q9" s="4">
        <f>'[1]Wine Shipments by State'!Q9*1000/'[1]US and State Total Population'!Q9</f>
        <v>3.4445418907547021</v>
      </c>
      <c r="R9" s="4">
        <f>'[1]Wine Shipments by State'!R9*1000/'[1]US and State Total Population'!R9</f>
        <v>3.4894276141434015</v>
      </c>
      <c r="S9" s="4">
        <f>'[1]Wine Shipments by State'!S9*1000/'[1]US and State Total Population'!S9</f>
        <v>3.5719080128455056</v>
      </c>
    </row>
    <row r="10" spans="1:19" x14ac:dyDescent="0.25">
      <c r="A10" s="3" t="s">
        <v>60</v>
      </c>
      <c r="B10" s="4">
        <v>2.4711559736295463</v>
      </c>
      <c r="C10" s="4">
        <v>2.2272727629079512</v>
      </c>
      <c r="D10" s="4">
        <v>2.2995062209628028</v>
      </c>
      <c r="E10" s="4">
        <v>2.3776265195196067</v>
      </c>
      <c r="F10" s="4">
        <v>2.3183961479255286</v>
      </c>
      <c r="G10" s="4">
        <v>2.2614054175822251</v>
      </c>
      <c r="H10" s="4">
        <v>2.2523766867437249</v>
      </c>
      <c r="I10" s="4">
        <v>2.8931229574255317</v>
      </c>
      <c r="J10" s="4">
        <v>2.5016964226673135</v>
      </c>
      <c r="K10" s="4">
        <v>2.5156931988663951</v>
      </c>
      <c r="L10" s="4">
        <f>'[1]Wine Shipments by State'!L10*1000/'[1]US and State Total Population'!L10</f>
        <v>2.5841023467136228</v>
      </c>
      <c r="M10" s="4">
        <f>'[1]Wine Shipments by State'!M10*1000/'[1]US and State Total Population'!M10</f>
        <v>2.5167637699255416</v>
      </c>
      <c r="N10" s="4">
        <f>'[1]Wine Shipments by State'!N10*1000/'[1]US and State Total Population'!N10</f>
        <v>2.5333241452071102</v>
      </c>
      <c r="O10" s="4">
        <f>'[1]Wine Shipments by State'!O10*1000/'[1]US and State Total Population'!O10</f>
        <v>2.492581724921894</v>
      </c>
      <c r="P10" s="4">
        <f>'[1]Wine Shipments by State'!P10*1000/'[1]US and State Total Population'!P10</f>
        <v>2.3943932287280218</v>
      </c>
      <c r="Q10" s="4">
        <f>'[1]Wine Shipments by State'!Q10*1000/'[1]US and State Total Population'!Q10</f>
        <v>2.3033990958352537</v>
      </c>
      <c r="R10" s="4">
        <f>'[1]Wine Shipments by State'!R10*1000/'[1]US and State Total Population'!R10</f>
        <v>2.2919640242827315</v>
      </c>
      <c r="S10" s="4">
        <f>'[1]Wine Shipments by State'!S10*1000/'[1]US and State Total Population'!S10</f>
        <v>2.3201637003295374</v>
      </c>
    </row>
    <row r="11" spans="1:19" x14ac:dyDescent="0.25">
      <c r="A11" s="3" t="s">
        <v>9</v>
      </c>
      <c r="B11" s="4">
        <v>2.6793352836039457</v>
      </c>
      <c r="C11" s="4">
        <v>3.0428886353900433</v>
      </c>
      <c r="D11" s="4">
        <v>2.8929910974515125</v>
      </c>
      <c r="E11" s="4">
        <v>3.0056596089746423</v>
      </c>
      <c r="F11" s="4">
        <v>2.9827489070979794</v>
      </c>
      <c r="G11" s="4">
        <v>3.1066438705870927</v>
      </c>
      <c r="H11" s="4">
        <v>3.0925437658655759</v>
      </c>
      <c r="I11" s="4">
        <v>3.1315232594635414</v>
      </c>
      <c r="J11" s="4">
        <v>3.2009797419623678</v>
      </c>
      <c r="K11" s="4">
        <v>3.2568194353642825</v>
      </c>
      <c r="L11" s="4">
        <f>'[1]Wine Shipments by State'!L11*1000/'[1]US and State Total Population'!L11</f>
        <v>3.3659909459504953</v>
      </c>
      <c r="M11" s="4">
        <f>'[1]Wine Shipments by State'!M11*1000/'[1]US and State Total Population'!M11</f>
        <v>3.3960825753424975</v>
      </c>
      <c r="N11" s="4">
        <f>'[1]Wine Shipments by State'!N11*1000/'[1]US and State Total Population'!N11</f>
        <v>3.4697340254902751</v>
      </c>
      <c r="O11" s="4">
        <f>'[1]Wine Shipments by State'!O11*1000/'[1]US and State Total Population'!O11</f>
        <v>3.562598929243169</v>
      </c>
      <c r="P11" s="4">
        <f>'[1]Wine Shipments by State'!P11*1000/'[1]US and State Total Population'!P11</f>
        <v>3.5670097439430237</v>
      </c>
      <c r="Q11" s="4">
        <f>'[1]Wine Shipments by State'!Q11*1000/'[1]US and State Total Population'!Q11</f>
        <v>3.5630965969812589</v>
      </c>
      <c r="R11" s="4">
        <f>'[1]Wine Shipments by State'!R11*1000/'[1]US and State Total Population'!R11</f>
        <v>3.5742595015544891</v>
      </c>
      <c r="S11" s="4">
        <f>'[1]Wine Shipments by State'!S11*1000/'[1]US and State Total Population'!S11</f>
        <v>3.6629739352077029</v>
      </c>
    </row>
    <row r="12" spans="1:19" x14ac:dyDescent="0.25">
      <c r="A12" s="3" t="s">
        <v>10</v>
      </c>
      <c r="B12" s="4">
        <v>2.3050819112390162</v>
      </c>
      <c r="C12" s="4">
        <v>2.4611707827783826</v>
      </c>
      <c r="D12" s="4">
        <v>2.6896921226974655</v>
      </c>
      <c r="E12" s="4">
        <v>2.7385703278965572</v>
      </c>
      <c r="F12" s="4">
        <v>2.8716094506343874</v>
      </c>
      <c r="G12" s="4">
        <v>2.8787468225396453</v>
      </c>
      <c r="H12" s="4">
        <v>3.0403011740684027</v>
      </c>
      <c r="I12" s="4">
        <v>3.0676350334358946</v>
      </c>
      <c r="J12" s="4">
        <v>3.2636226831065724</v>
      </c>
      <c r="K12" s="4">
        <v>3.5492166300308146</v>
      </c>
      <c r="L12" s="4">
        <f>'[1]Wine Shipments by State'!L12*1000/'[1]US and State Total Population'!L12</f>
        <v>3.6769603794196799</v>
      </c>
      <c r="M12" s="4">
        <f>'[1]Wine Shipments by State'!M12*1000/'[1]US and State Total Population'!M12</f>
        <v>3.7363494446756724</v>
      </c>
      <c r="N12" s="4">
        <f>'[1]Wine Shipments by State'!N12*1000/'[1]US and State Total Population'!N12</f>
        <v>3.7598656399266956</v>
      </c>
      <c r="O12" s="4">
        <f>'[1]Wine Shipments by State'!O12*1000/'[1]US and State Total Population'!O12</f>
        <v>3.7728275207580926</v>
      </c>
      <c r="P12" s="4">
        <f>'[1]Wine Shipments by State'!P12*1000/'[1]US and State Total Population'!P12</f>
        <v>3.7029316498146816</v>
      </c>
      <c r="Q12" s="4">
        <f>'[1]Wine Shipments by State'!Q12*1000/'[1]US and State Total Population'!Q12</f>
        <v>3.6266187034103772</v>
      </c>
      <c r="R12" s="4">
        <f>'[1]Wine Shipments by State'!R12*1000/'[1]US and State Total Population'!R12</f>
        <v>3.6087865524981888</v>
      </c>
      <c r="S12" s="4">
        <f>'[1]Wine Shipments by State'!S12*1000/'[1]US and State Total Population'!S12</f>
        <v>3.6370883364057596</v>
      </c>
    </row>
    <row r="13" spans="1:19" x14ac:dyDescent="0.25">
      <c r="A13" s="3" t="s">
        <v>11</v>
      </c>
      <c r="B13" s="4">
        <v>4.7400121173242091</v>
      </c>
      <c r="C13" s="4">
        <v>4.5976259093187624</v>
      </c>
      <c r="D13" s="4">
        <v>4.7451242799763094</v>
      </c>
      <c r="E13" s="4">
        <v>4.7486860089900933</v>
      </c>
      <c r="F13" s="4">
        <v>4.7520478389328238</v>
      </c>
      <c r="G13" s="4">
        <v>4.2302665845920737</v>
      </c>
      <c r="H13" s="4">
        <v>4.3340389715046879</v>
      </c>
      <c r="I13" s="4">
        <v>4.5734451798641391</v>
      </c>
      <c r="J13" s="4">
        <v>5.4563161895820276</v>
      </c>
      <c r="K13" s="4">
        <v>5.7924179646159804</v>
      </c>
      <c r="L13" s="4">
        <f>'[1]Wine Shipments by State'!L13*1000/'[1]US and State Total Population'!L13</f>
        <v>5.8582864123992051</v>
      </c>
      <c r="M13" s="4">
        <f>'[1]Wine Shipments by State'!M13*1000/'[1]US and State Total Population'!M13</f>
        <v>6.0166755719879257</v>
      </c>
      <c r="N13" s="4">
        <f>'[1]Wine Shipments by State'!N13*1000/'[1]US and State Total Population'!N13</f>
        <v>6.2574636204805376</v>
      </c>
      <c r="O13" s="4">
        <f>'[1]Wine Shipments by State'!O13*1000/'[1]US and State Total Population'!O13</f>
        <v>6.528676505610103</v>
      </c>
      <c r="P13" s="4">
        <f>'[1]Wine Shipments by State'!P13*1000/'[1]US and State Total Population'!P13</f>
        <v>6.6370073990466905</v>
      </c>
      <c r="Q13" s="4">
        <f>'[1]Wine Shipments by State'!Q13*1000/'[1]US and State Total Population'!Q13</f>
        <v>6.6121132580792024</v>
      </c>
      <c r="R13" s="4">
        <f>'[1]Wine Shipments by State'!R13*1000/'[1]US and State Total Population'!R13</f>
        <v>6.732356839828709</v>
      </c>
      <c r="S13" s="4">
        <f>'[1]Wine Shipments by State'!S13*1000/'[1]US and State Total Population'!S13</f>
        <v>6.8271479914368056</v>
      </c>
    </row>
    <row r="14" spans="1:19" x14ac:dyDescent="0.25">
      <c r="A14" s="3" t="s">
        <v>12</v>
      </c>
      <c r="B14" s="4">
        <v>2.1274004799625605</v>
      </c>
      <c r="C14" s="4">
        <v>2.2001152162884878</v>
      </c>
      <c r="D14" s="4">
        <v>2.3266116218821868</v>
      </c>
      <c r="E14" s="4">
        <v>2.3676597017944592</v>
      </c>
      <c r="F14" s="4">
        <v>2.4075070517601747</v>
      </c>
      <c r="G14" s="4">
        <v>2.4821204525217015</v>
      </c>
      <c r="H14" s="4">
        <v>2.5621695574963876</v>
      </c>
      <c r="I14" s="4">
        <v>2.5835520324820909</v>
      </c>
      <c r="J14" s="4">
        <v>2.7215697053858614</v>
      </c>
      <c r="K14" s="4">
        <v>2.8760237217166122</v>
      </c>
      <c r="L14" s="4">
        <f>'[1]Wine Shipments by State'!L14*1000/'[1]US and State Total Population'!L14</f>
        <v>2.967688627304526</v>
      </c>
      <c r="M14" s="4">
        <f>'[1]Wine Shipments by State'!M14*1000/'[1]US and State Total Population'!M14</f>
        <v>3.0069804924463672</v>
      </c>
      <c r="N14" s="4">
        <f>'[1]Wine Shipments by State'!N14*1000/'[1]US and State Total Population'!N14</f>
        <v>3.1030167622225835</v>
      </c>
      <c r="O14" s="4">
        <f>'[1]Wine Shipments by State'!O14*1000/'[1]US and State Total Population'!O14</f>
        <v>3.1613460702218288</v>
      </c>
      <c r="P14" s="4">
        <f>'[1]Wine Shipments by State'!P14*1000/'[1]US and State Total Population'!P14</f>
        <v>3.158060140743788</v>
      </c>
      <c r="Q14" s="4">
        <f>'[1]Wine Shipments by State'!Q14*1000/'[1]US and State Total Population'!Q14</f>
        <v>3.1414984025488444</v>
      </c>
      <c r="R14" s="4">
        <f>'[1]Wine Shipments by State'!R14*1000/'[1]US and State Total Population'!R14</f>
        <v>3.1648063390328227</v>
      </c>
      <c r="S14" s="4">
        <f>'[1]Wine Shipments by State'!S14*1000/'[1]US and State Total Population'!S14</f>
        <v>3.2243723538139362</v>
      </c>
    </row>
    <row r="15" spans="1:19" x14ac:dyDescent="0.25">
      <c r="A15" s="3" t="s">
        <v>13</v>
      </c>
      <c r="B15" s="4">
        <v>1.3612931936038919</v>
      </c>
      <c r="C15" s="4">
        <v>1.3640060951804982</v>
      </c>
      <c r="D15" s="4">
        <v>1.4551259293841985</v>
      </c>
      <c r="E15" s="4">
        <v>1.521385736214979</v>
      </c>
      <c r="F15" s="4">
        <v>1.4192088648160319</v>
      </c>
      <c r="G15" s="4">
        <v>1.4440778700876775</v>
      </c>
      <c r="H15" s="4">
        <v>1.524902176803556</v>
      </c>
      <c r="I15" s="4">
        <v>1.4391344355494744</v>
      </c>
      <c r="J15" s="4">
        <v>1.5831202374680355</v>
      </c>
      <c r="K15" s="4">
        <v>1.6124546285030716</v>
      </c>
      <c r="L15" s="4">
        <f>'[1]Wine Shipments by State'!L15*1000/'[1]US and State Total Population'!L15</f>
        <v>1.626351837630563</v>
      </c>
      <c r="M15" s="4">
        <f>'[1]Wine Shipments by State'!M15*1000/'[1]US and State Total Population'!M15</f>
        <v>1.5950150638478866</v>
      </c>
      <c r="N15" s="4">
        <f>'[1]Wine Shipments by State'!N15*1000/'[1]US and State Total Population'!N15</f>
        <v>1.5827263941944989</v>
      </c>
      <c r="O15" s="4">
        <f>'[1]Wine Shipments by State'!O15*1000/'[1]US and State Total Population'!O15</f>
        <v>1.5756097914409264</v>
      </c>
      <c r="P15" s="4">
        <f>'[1]Wine Shipments by State'!P15*1000/'[1]US and State Total Population'!P15</f>
        <v>1.5403050090937773</v>
      </c>
      <c r="Q15" s="4">
        <f>'[1]Wine Shipments by State'!Q15*1000/'[1]US and State Total Population'!Q15</f>
        <v>1.5090733121915889</v>
      </c>
      <c r="R15" s="4">
        <f>'[1]Wine Shipments by State'!R15*1000/'[1]US and State Total Population'!R15</f>
        <v>1.5494816152529913</v>
      </c>
      <c r="S15" s="4">
        <f>'[1]Wine Shipments by State'!S15*1000/'[1]US and State Total Population'!S15</f>
        <v>1.5656123836161047</v>
      </c>
    </row>
    <row r="16" spans="1:19" x14ac:dyDescent="0.25">
      <c r="A16" s="3" t="s">
        <v>61</v>
      </c>
      <c r="B16" s="4">
        <v>2.2113013837054205</v>
      </c>
      <c r="C16" s="4">
        <v>2.1715263515850722</v>
      </c>
      <c r="D16" s="4">
        <v>2.2969790364318321</v>
      </c>
      <c r="E16" s="4">
        <v>2.3257733320128091</v>
      </c>
      <c r="F16" s="4">
        <v>2.4801828126787209</v>
      </c>
      <c r="G16" s="4">
        <v>2.6286119144013878</v>
      </c>
      <c r="H16" s="4">
        <v>2.4774810839454346</v>
      </c>
      <c r="I16" s="4">
        <v>2.4763517258016146</v>
      </c>
      <c r="J16" s="4">
        <v>2.8267376122381109</v>
      </c>
      <c r="K16" s="4">
        <v>2.9632157239735712</v>
      </c>
      <c r="L16" s="4">
        <f>'[1]Wine Shipments by State'!L16*1000/'[1]US and State Total Population'!L16</f>
        <v>3.1209749331219658</v>
      </c>
      <c r="M16" s="4">
        <f>'[1]Wine Shipments by State'!M16*1000/'[1]US and State Total Population'!M16</f>
        <v>3.1586406298933625</v>
      </c>
      <c r="N16" s="4">
        <f>'[1]Wine Shipments by State'!N16*1000/'[1]US and State Total Population'!N16</f>
        <v>3.2486830738016375</v>
      </c>
      <c r="O16" s="4">
        <f>'[1]Wine Shipments by State'!O16*1000/'[1]US and State Total Population'!O16</f>
        <v>3.3569341671389963</v>
      </c>
      <c r="P16" s="4">
        <f>'[1]Wine Shipments by State'!P16*1000/'[1]US and State Total Population'!P16</f>
        <v>3.3698235830206227</v>
      </c>
      <c r="Q16" s="4">
        <f>'[1]Wine Shipments by State'!Q16*1000/'[1]US and State Total Population'!Q16</f>
        <v>3.3972164443806179</v>
      </c>
      <c r="R16" s="4">
        <f>'[1]Wine Shipments by State'!R16*1000/'[1]US and State Total Population'!R16</f>
        <v>3.4164353376471062</v>
      </c>
      <c r="S16" s="4">
        <f>'[1]Wine Shipments by State'!S16*1000/'[1]US and State Total Population'!S16</f>
        <v>3.4838398123555585</v>
      </c>
    </row>
    <row r="17" spans="1:19" x14ac:dyDescent="0.25">
      <c r="A17" s="3" t="s">
        <v>62</v>
      </c>
      <c r="B17" s="4">
        <v>1.7150741394065354</v>
      </c>
      <c r="C17" s="4">
        <v>1.8261783946957586</v>
      </c>
      <c r="D17" s="4">
        <v>1.7953873506649167</v>
      </c>
      <c r="E17" s="4">
        <v>2.1668348907628689</v>
      </c>
      <c r="F17" s="4">
        <v>2.190317248648519</v>
      </c>
      <c r="G17" s="4">
        <v>2.2489615511312278</v>
      </c>
      <c r="H17" s="4">
        <v>1.6324282798525138</v>
      </c>
      <c r="I17" s="4">
        <v>1.9263538507555364</v>
      </c>
      <c r="J17" s="4">
        <v>3.3725266211876392</v>
      </c>
      <c r="K17" s="4">
        <v>2.0917258499780509</v>
      </c>
      <c r="L17" s="4">
        <f>'[1]Wine Shipments by State'!L17*1000/'[1]US and State Total Population'!L17</f>
        <v>2.0764869322297095</v>
      </c>
      <c r="M17" s="4">
        <f>'[1]Wine Shipments by State'!M17*1000/'[1]US and State Total Population'!M17</f>
        <v>2.061613886963733</v>
      </c>
      <c r="N17" s="4">
        <f>'[1]Wine Shipments by State'!N17*1000/'[1]US and State Total Population'!N17</f>
        <v>2.0722120038222127</v>
      </c>
      <c r="O17" s="4">
        <f>'[1]Wine Shipments by State'!O17*1000/'[1]US and State Total Population'!O17</f>
        <v>2.0820174515170655</v>
      </c>
      <c r="P17" s="4">
        <f>'[1]Wine Shipments by State'!P17*1000/'[1]US and State Total Population'!P17</f>
        <v>2.0560225119043243</v>
      </c>
      <c r="Q17" s="4">
        <f>'[1]Wine Shipments by State'!Q17*1000/'[1]US and State Total Population'!Q17</f>
        <v>2.0338969893278631</v>
      </c>
      <c r="R17" s="4">
        <f>'[1]Wine Shipments by State'!R17*1000/'[1]US and State Total Population'!R17</f>
        <v>2.0441216182140045</v>
      </c>
      <c r="S17" s="4">
        <f>'[1]Wine Shipments by State'!S17*1000/'[1]US and State Total Population'!S17</f>
        <v>2.0732860445332735</v>
      </c>
    </row>
    <row r="18" spans="1:19" x14ac:dyDescent="0.25">
      <c r="A18" s="3" t="s">
        <v>16</v>
      </c>
      <c r="B18" s="4">
        <v>2.0333118294643859</v>
      </c>
      <c r="C18" s="4">
        <v>2.025326027025832</v>
      </c>
      <c r="D18" s="4">
        <v>2.0624695246577898</v>
      </c>
      <c r="E18" s="4">
        <v>2.1245368039544661</v>
      </c>
      <c r="F18" s="4">
        <v>2.0505470773877805</v>
      </c>
      <c r="G18" s="4">
        <v>1.9803087380714655</v>
      </c>
      <c r="H18" s="4">
        <v>1.985855198037441</v>
      </c>
      <c r="I18" s="4">
        <v>1.923576225894307</v>
      </c>
      <c r="J18" s="4">
        <v>2.0752153465464396</v>
      </c>
      <c r="K18" s="4">
        <v>2.1331187790024759</v>
      </c>
      <c r="L18" s="4">
        <f>'[1]Wine Shipments by State'!L18*1000/'[1]US and State Total Population'!L18</f>
        <v>2.1945854155287523</v>
      </c>
      <c r="M18" s="4">
        <f>'[1]Wine Shipments by State'!M18*1000/'[1]US and State Total Population'!M18</f>
        <v>2.1915036158117287</v>
      </c>
      <c r="N18" s="4">
        <f>'[1]Wine Shipments by State'!N18*1000/'[1]US and State Total Population'!N18</f>
        <v>2.2935559406204069</v>
      </c>
      <c r="O18" s="4">
        <f>'[1]Wine Shipments by State'!O18*1000/'[1]US and State Total Population'!O18</f>
        <v>2.3701428892321723</v>
      </c>
      <c r="P18" s="4">
        <f>'[1]Wine Shipments by State'!P18*1000/'[1]US and State Total Population'!P18</f>
        <v>2.3938959953921861</v>
      </c>
      <c r="Q18" s="4">
        <f>'[1]Wine Shipments by State'!Q18*1000/'[1]US and State Total Population'!Q18</f>
        <v>2.4246327130302379</v>
      </c>
      <c r="R18" s="4">
        <f>'[1]Wine Shipments by State'!R18*1000/'[1]US and State Total Population'!R18</f>
        <v>2.5047332188574187</v>
      </c>
      <c r="S18" s="4">
        <f>'[1]Wine Shipments by State'!S18*1000/'[1]US and State Total Population'!S18</f>
        <v>2.5753392652012228</v>
      </c>
    </row>
    <row r="19" spans="1:19" x14ac:dyDescent="0.25">
      <c r="A19" s="3" t="s">
        <v>17</v>
      </c>
      <c r="B19" s="4">
        <v>1.2312018622165499</v>
      </c>
      <c r="C19" s="4">
        <v>1.2783136650192712</v>
      </c>
      <c r="D19" s="4">
        <v>1.2131703739900335</v>
      </c>
      <c r="E19" s="4">
        <v>1.1611570060586704</v>
      </c>
      <c r="F19" s="4">
        <v>1.203391299709279</v>
      </c>
      <c r="G19" s="4">
        <v>1.1945889383386414</v>
      </c>
      <c r="H19" s="4">
        <v>1.3379888808211844</v>
      </c>
      <c r="I19" s="4">
        <v>1.2081384138358666</v>
      </c>
      <c r="J19" s="4">
        <v>1.2570083655514115</v>
      </c>
      <c r="K19" s="4">
        <v>1.3732423188791272</v>
      </c>
      <c r="L19" s="4">
        <f>'[1]Wine Shipments by State'!L19*1000/'[1]US and State Total Population'!L19</f>
        <v>1.417530524645694</v>
      </c>
      <c r="M19" s="4">
        <f>'[1]Wine Shipments by State'!M19*1000/'[1]US and State Total Population'!M19</f>
        <v>1.4145638785456318</v>
      </c>
      <c r="N19" s="4">
        <f>'[1]Wine Shipments by State'!N19*1000/'[1]US and State Total Population'!N19</f>
        <v>1.4569673767681308</v>
      </c>
      <c r="O19" s="4">
        <f>'[1]Wine Shipments by State'!O19*1000/'[1]US and State Total Population'!O19</f>
        <v>1.4976651953593687</v>
      </c>
      <c r="P19" s="4">
        <f>'[1]Wine Shipments by State'!P19*1000/'[1]US and State Total Population'!P19</f>
        <v>1.5056159899836783</v>
      </c>
      <c r="Q19" s="4">
        <f>'[1]Wine Shipments by State'!Q19*1000/'[1]US and State Total Population'!Q19</f>
        <v>1.5104825339364261</v>
      </c>
      <c r="R19" s="4">
        <f>'[1]Wine Shipments by State'!R19*1000/'[1]US and State Total Population'!R19</f>
        <v>1.5325877237272052</v>
      </c>
      <c r="S19" s="4">
        <f>'[1]Wine Shipments by State'!S19*1000/'[1]US and State Total Population'!S19</f>
        <v>1.5665811577010191</v>
      </c>
    </row>
    <row r="20" spans="1:19" x14ac:dyDescent="0.25">
      <c r="A20" s="3" t="s">
        <v>63</v>
      </c>
      <c r="B20" s="4">
        <v>0.66508906791415301</v>
      </c>
      <c r="C20" s="4">
        <v>0.70622133918398478</v>
      </c>
      <c r="D20" s="4">
        <v>0.78541666666666665</v>
      </c>
      <c r="E20" s="4">
        <v>0.76129692344037037</v>
      </c>
      <c r="F20" s="4">
        <v>0.76028154186612429</v>
      </c>
      <c r="G20" s="4">
        <v>0.79155255251344081</v>
      </c>
      <c r="H20" s="4">
        <v>0.82421539105034158</v>
      </c>
      <c r="I20" s="4">
        <v>0.82033612929477029</v>
      </c>
      <c r="J20" s="4">
        <v>0.91291082689766956</v>
      </c>
      <c r="K20" s="4">
        <v>0.94023919630983177</v>
      </c>
      <c r="L20" s="4">
        <f>'[1]Wine Shipments by State'!L20*1000/'[1]US and State Total Population'!L20</f>
        <v>0.97596151068783199</v>
      </c>
      <c r="M20" s="4">
        <f>'[1]Wine Shipments by State'!M20*1000/'[1]US and State Total Population'!M20</f>
        <v>1.0004150045311719</v>
      </c>
      <c r="N20" s="4">
        <f>'[1]Wine Shipments by State'!N20*1000/'[1]US and State Total Population'!N20</f>
        <v>1.0378868374601826</v>
      </c>
      <c r="O20" s="4">
        <f>'[1]Wine Shipments by State'!O20*1000/'[1]US and State Total Population'!O20</f>
        <v>1.0799903464550038</v>
      </c>
      <c r="P20" s="4">
        <f>'[1]Wine Shipments by State'!P20*1000/'[1]US and State Total Population'!P20</f>
        <v>1.0983978644854133</v>
      </c>
      <c r="Q20" s="4">
        <f>'[1]Wine Shipments by State'!Q20*1000/'[1]US and State Total Population'!Q20</f>
        <v>1.1230590826156572</v>
      </c>
      <c r="R20" s="4">
        <f>'[1]Wine Shipments by State'!R20*1000/'[1]US and State Total Population'!R20</f>
        <v>1.1494218939284346</v>
      </c>
      <c r="S20" s="4">
        <f>'[1]Wine Shipments by State'!S20*1000/'[1]US and State Total Population'!S20</f>
        <v>1.1904653007460337</v>
      </c>
    </row>
    <row r="21" spans="1:19" x14ac:dyDescent="0.25">
      <c r="A21" s="3" t="s">
        <v>19</v>
      </c>
      <c r="B21" s="4">
        <v>0.78511520771257493</v>
      </c>
      <c r="C21" s="4">
        <v>0.84890198296275254</v>
      </c>
      <c r="D21" s="4">
        <v>0.87357155369520001</v>
      </c>
      <c r="E21" s="4">
        <v>0.85531318730523975</v>
      </c>
      <c r="F21" s="4">
        <v>0.97421707450730999</v>
      </c>
      <c r="G21" s="4">
        <v>1.0201260479446581</v>
      </c>
      <c r="H21" s="4">
        <v>1.0736239677014512</v>
      </c>
      <c r="I21" s="4">
        <v>1.0595717215507197</v>
      </c>
      <c r="J21" s="4">
        <v>0.93118851909728095</v>
      </c>
      <c r="K21" s="4">
        <v>0.94411840795301782</v>
      </c>
      <c r="L21" s="4">
        <f>'[1]Wine Shipments by State'!L21*1000/'[1]US and State Total Population'!L21</f>
        <v>0.94248808799777672</v>
      </c>
      <c r="M21" s="4">
        <f>'[1]Wine Shipments by State'!M21*1000/'[1]US and State Total Population'!M21</f>
        <v>0.92662690303128437</v>
      </c>
      <c r="N21" s="4">
        <f>'[1]Wine Shipments by State'!N21*1000/'[1]US and State Total Population'!N21</f>
        <v>0.92858513758956274</v>
      </c>
      <c r="O21" s="4">
        <f>'[1]Wine Shipments by State'!O21*1000/'[1]US and State Total Population'!O21</f>
        <v>0.9224514308798718</v>
      </c>
      <c r="P21" s="4">
        <f>'[1]Wine Shipments by State'!P21*1000/'[1]US and State Total Population'!P21</f>
        <v>0.89431840161819531</v>
      </c>
      <c r="Q21" s="4">
        <f>'[1]Wine Shipments by State'!Q21*1000/'[1]US and State Total Population'!Q21</f>
        <v>0.86989006108033107</v>
      </c>
      <c r="R21" s="4">
        <f>'[1]Wine Shipments by State'!R21*1000/'[1]US and State Total Population'!R21</f>
        <v>0.85729793357385109</v>
      </c>
      <c r="S21" s="4">
        <f>'[1]Wine Shipments by State'!S21*1000/'[1]US and State Total Population'!S21</f>
        <v>0.85032790594475327</v>
      </c>
    </row>
    <row r="22" spans="1:19" x14ac:dyDescent="0.25">
      <c r="A22" s="3" t="s">
        <v>20</v>
      </c>
      <c r="B22" s="4">
        <v>0.68301893851218787</v>
      </c>
      <c r="C22" s="4">
        <v>0.73879200818433377</v>
      </c>
      <c r="D22" s="4">
        <v>0.79295120467096225</v>
      </c>
      <c r="E22" s="4">
        <v>0.80753966798279775</v>
      </c>
      <c r="F22" s="4">
        <v>0.80795104117790228</v>
      </c>
      <c r="G22" s="4">
        <v>0.8455899362203535</v>
      </c>
      <c r="H22" s="4">
        <v>0.86683825819832849</v>
      </c>
      <c r="I22" s="4">
        <v>0.85695347245980158</v>
      </c>
      <c r="J22" s="4">
        <v>0.9091373310454639</v>
      </c>
      <c r="K22" s="4">
        <v>0.97199813137049207</v>
      </c>
      <c r="L22" s="4">
        <f>'[1]Wine Shipments by State'!L22*1000/'[1]US and State Total Population'!L22</f>
        <v>1.0218671345428572</v>
      </c>
      <c r="M22" s="4">
        <f>'[1]Wine Shipments by State'!M22*1000/'[1]US and State Total Population'!M22</f>
        <v>1.0223338785460632</v>
      </c>
      <c r="N22" s="4">
        <f>'[1]Wine Shipments by State'!N22*1000/'[1]US and State Total Population'!N22</f>
        <v>1.0367028528973929</v>
      </c>
      <c r="O22" s="4">
        <f>'[1]Wine Shipments by State'!O22*1000/'[1]US and State Total Population'!O22</f>
        <v>1.0476103248394593</v>
      </c>
      <c r="P22" s="4">
        <f>'[1]Wine Shipments by State'!P22*1000/'[1]US and State Total Population'!P22</f>
        <v>1.0357803311826799</v>
      </c>
      <c r="Q22" s="4">
        <f>'[1]Wine Shipments by State'!Q22*1000/'[1]US and State Total Population'!Q22</f>
        <v>1.0206037718529857</v>
      </c>
      <c r="R22" s="4">
        <f>'[1]Wine Shipments by State'!R22*1000/'[1]US and State Total Population'!R22</f>
        <v>1.0277822460612851</v>
      </c>
      <c r="S22" s="4">
        <f>'[1]Wine Shipments by State'!S22*1000/'[1]US and State Total Population'!S22</f>
        <v>1.0559275756556346</v>
      </c>
    </row>
    <row r="23" spans="1:19" x14ac:dyDescent="0.25">
      <c r="A23" s="3" t="s">
        <v>64</v>
      </c>
      <c r="B23" s="4">
        <v>1.2844219445697405</v>
      </c>
      <c r="C23" s="4">
        <v>1.3298227656613864</v>
      </c>
      <c r="D23" s="4">
        <v>1.3373867921289913</v>
      </c>
      <c r="E23" s="4">
        <v>1.2770661226657523</v>
      </c>
      <c r="F23" s="4">
        <v>1.392684891080511</v>
      </c>
      <c r="G23" s="4">
        <v>1.2804846472984397</v>
      </c>
      <c r="H23" s="4">
        <v>1.4247178772049793</v>
      </c>
      <c r="I23" s="4">
        <v>1.4220726264620476</v>
      </c>
      <c r="J23" s="4">
        <v>1.5053608962206695</v>
      </c>
      <c r="K23" s="4">
        <v>1.6084470729194726</v>
      </c>
      <c r="L23" s="4">
        <f>'[1]Wine Shipments by State'!L23*1000/'[1]US and State Total Population'!L23</f>
        <v>1.6622733035787898</v>
      </c>
      <c r="M23" s="4">
        <f>'[1]Wine Shipments by State'!M23*1000/'[1]US and State Total Population'!M23</f>
        <v>1.6068948780670638</v>
      </c>
      <c r="N23" s="4">
        <f>'[1]Wine Shipments by State'!N23*1000/'[1]US and State Total Population'!N23</f>
        <v>1.7116394648010238</v>
      </c>
      <c r="O23" s="4">
        <f>'[1]Wine Shipments by State'!O23*1000/'[1]US and State Total Population'!O23</f>
        <v>1.6685302436827025</v>
      </c>
      <c r="P23" s="4">
        <f>'[1]Wine Shipments by State'!P23*1000/'[1]US and State Total Population'!P23</f>
        <v>1.6235164809254383</v>
      </c>
      <c r="Q23" s="4">
        <f>'[1]Wine Shipments by State'!Q23*1000/'[1]US and State Total Population'!Q23</f>
        <v>1.5663136598757457</v>
      </c>
      <c r="R23" s="4">
        <f>'[1]Wine Shipments by State'!R23*1000/'[1]US and State Total Population'!R23</f>
        <v>1.5477904627805039</v>
      </c>
      <c r="S23" s="4">
        <f>'[1]Wine Shipments by State'!S23*1000/'[1]US and State Total Population'!S23</f>
        <v>1.5312198095993896</v>
      </c>
    </row>
    <row r="24" spans="1:19" x14ac:dyDescent="0.25">
      <c r="A24" s="3" t="s">
        <v>22</v>
      </c>
      <c r="B24" s="4">
        <v>1.6842874409936088</v>
      </c>
      <c r="C24" s="4">
        <v>1.8440183999742656</v>
      </c>
      <c r="D24" s="4">
        <v>2.061550285814933</v>
      </c>
      <c r="E24" s="4">
        <v>2.0601319440791728</v>
      </c>
      <c r="F24" s="4">
        <v>2.1554616809900828</v>
      </c>
      <c r="G24" s="4">
        <v>2.314393341374541</v>
      </c>
      <c r="H24" s="4">
        <v>2.4705680264612058</v>
      </c>
      <c r="I24" s="4">
        <v>2.4342468099683141</v>
      </c>
      <c r="J24" s="4">
        <v>2.5508627509146642</v>
      </c>
      <c r="K24" s="4">
        <v>2.5682705952523976</v>
      </c>
      <c r="L24" s="4">
        <f>'[1]Wine Shipments by State'!L24*1000/'[1]US and State Total Population'!L24</f>
        <v>2.6836832061068701</v>
      </c>
      <c r="M24" s="4">
        <f>'[1]Wine Shipments by State'!M24*1000/'[1]US and State Total Population'!M24</f>
        <v>2.6818321886984724</v>
      </c>
      <c r="N24" s="4">
        <f>'[1]Wine Shipments by State'!N24*1000/'[1]US and State Total Population'!N24</f>
        <v>2.7572786598335668</v>
      </c>
      <c r="O24" s="4">
        <f>'[1]Wine Shipments by State'!O24*1000/'[1]US and State Total Population'!O24</f>
        <v>2.7900300897523032</v>
      </c>
      <c r="P24" s="4">
        <f>'[1]Wine Shipments by State'!P24*1000/'[1]US and State Total Population'!P24</f>
        <v>2.7619609010859461</v>
      </c>
      <c r="Q24" s="4">
        <f>'[1]Wine Shipments by State'!Q24*1000/'[1]US and State Total Population'!Q24</f>
        <v>2.7330632382134277</v>
      </c>
      <c r="R24" s="4">
        <f>'[1]Wine Shipments by State'!R24*1000/'[1]US and State Total Population'!R24</f>
        <v>2.7297124330590288</v>
      </c>
      <c r="S24" s="4">
        <f>'[1]Wine Shipments by State'!S24*1000/'[1]US and State Total Population'!S24</f>
        <v>2.7608048616695822</v>
      </c>
    </row>
    <row r="25" spans="1:19" x14ac:dyDescent="0.25">
      <c r="A25" s="3" t="s">
        <v>23</v>
      </c>
      <c r="B25" s="4">
        <v>1.7099138771983613</v>
      </c>
      <c r="C25" s="4">
        <v>1.6816458591097927</v>
      </c>
      <c r="D25" s="4">
        <v>1.7946058537719001</v>
      </c>
      <c r="E25" s="4">
        <v>1.7836755777410318</v>
      </c>
      <c r="F25" s="4">
        <v>1.758106118132434</v>
      </c>
      <c r="G25" s="4">
        <v>1.8802761580577747</v>
      </c>
      <c r="H25" s="4">
        <v>1.8896883518619707</v>
      </c>
      <c r="I25" s="4">
        <v>1.8373499980226804</v>
      </c>
      <c r="J25" s="4">
        <v>1.9510320096399192</v>
      </c>
      <c r="K25" s="4">
        <v>2.0512690248522971</v>
      </c>
      <c r="L25" s="4">
        <f>'[1]Wine Shipments by State'!L25*1000/'[1]US and State Total Population'!L25</f>
        <v>2.1027302996990969</v>
      </c>
      <c r="M25" s="4">
        <f>'[1]Wine Shipments by State'!M25*1000/'[1]US and State Total Population'!M25</f>
        <v>2.0989849973599028</v>
      </c>
      <c r="N25" s="4">
        <f>'[1]Wine Shipments by State'!N25*1000/'[1]US and State Total Population'!N25</f>
        <v>2.1543056729047807</v>
      </c>
      <c r="O25" s="4">
        <f>'[1]Wine Shipments by State'!O25*1000/'[1]US and State Total Population'!O25</f>
        <v>2.2205417822957845</v>
      </c>
      <c r="P25" s="4">
        <f>'[1]Wine Shipments by State'!P25*1000/'[1]US and State Total Population'!P25</f>
        <v>2.2387117857383125</v>
      </c>
      <c r="Q25" s="4">
        <f>'[1]Wine Shipments by State'!Q25*1000/'[1]US and State Total Population'!Q25</f>
        <v>2.2324851503944747</v>
      </c>
      <c r="R25" s="4">
        <f>'[1]Wine Shipments by State'!R25*1000/'[1]US and State Total Population'!R25</f>
        <v>2.2606870619527966</v>
      </c>
      <c r="S25" s="4">
        <f>'[1]Wine Shipments by State'!S25*1000/'[1]US and State Total Population'!S25</f>
        <v>2.31</v>
      </c>
    </row>
    <row r="26" spans="1:19" x14ac:dyDescent="0.25">
      <c r="A26" s="3" t="s">
        <v>65</v>
      </c>
      <c r="B26" s="4">
        <v>2.7767564892019858</v>
      </c>
      <c r="C26" s="4">
        <v>2.8661007303655737</v>
      </c>
      <c r="D26" s="4">
        <v>3.0031930063258159</v>
      </c>
      <c r="E26" s="4">
        <v>3.1058175172797942</v>
      </c>
      <c r="F26" s="4">
        <v>3.1180652306389289</v>
      </c>
      <c r="G26" s="4">
        <v>3.2852995791744792</v>
      </c>
      <c r="H26" s="4">
        <v>3.2575262277454571</v>
      </c>
      <c r="I26" s="4">
        <v>3.3311350873059959</v>
      </c>
      <c r="J26" s="4">
        <v>3.4252771671058264</v>
      </c>
      <c r="K26" s="4">
        <v>3.5512329157313962</v>
      </c>
      <c r="L26" s="4">
        <f>'[1]Wine Shipments by State'!L26*1000/'[1]US and State Total Population'!L26</f>
        <v>3.662495530037372</v>
      </c>
      <c r="M26" s="4">
        <f>'[1]Wine Shipments by State'!M26*1000/'[1]US and State Total Population'!M26</f>
        <v>3.7363566101465215</v>
      </c>
      <c r="N26" s="4">
        <f>'[1]Wine Shipments by State'!N26*1000/'[1]US and State Total Population'!N26</f>
        <v>3.8585112215995423</v>
      </c>
      <c r="O26" s="4">
        <f>'[1]Wine Shipments by State'!O26*1000/'[1]US and State Total Population'!O26</f>
        <v>4.0051546750382467</v>
      </c>
      <c r="P26" s="4">
        <f>'[1]Wine Shipments by State'!P26*1000/'[1]US and State Total Population'!P26</f>
        <v>4.0628091832414661</v>
      </c>
      <c r="Q26" s="4">
        <f>'[1]Wine Shipments by State'!Q26*1000/'[1]US and State Total Population'!Q26</f>
        <v>4.0710769418830752</v>
      </c>
      <c r="R26" s="4">
        <f>'[1]Wine Shipments by State'!R26*1000/'[1]US and State Total Population'!R26</f>
        <v>4.2243032495450841</v>
      </c>
      <c r="S26" s="4">
        <f>'[1]Wine Shipments by State'!S26*1000/'[1]US and State Total Population'!S26</f>
        <v>4.3512322844205009</v>
      </c>
    </row>
    <row r="27" spans="1:19" x14ac:dyDescent="0.25">
      <c r="A27" s="3" t="s">
        <v>25</v>
      </c>
      <c r="B27" s="4">
        <v>1.2583174554585106</v>
      </c>
      <c r="C27" s="4">
        <v>1.2961685105874603</v>
      </c>
      <c r="D27" s="4">
        <v>1.3297952738315617</v>
      </c>
      <c r="E27" s="4">
        <v>1.3801539007188361</v>
      </c>
      <c r="F27" s="4">
        <v>1.3847563277687864</v>
      </c>
      <c r="G27" s="4">
        <v>1.4732452620040168</v>
      </c>
      <c r="H27" s="4">
        <v>1.4847354374588213</v>
      </c>
      <c r="I27" s="4">
        <v>1.4876324495071389</v>
      </c>
      <c r="J27" s="4">
        <v>1.5580403098529161</v>
      </c>
      <c r="K27" s="4">
        <v>1.6921522982783019</v>
      </c>
      <c r="L27" s="4">
        <f>'[1]Wine Shipments by State'!L27*1000/'[1]US and State Total Population'!L27</f>
        <v>1.7690292043431897</v>
      </c>
      <c r="M27" s="4">
        <f>'[1]Wine Shipments by State'!M27*1000/'[1]US and State Total Population'!M27</f>
        <v>1.7905997919801182</v>
      </c>
      <c r="N27" s="4">
        <f>'[1]Wine Shipments by State'!N27*1000/'[1]US and State Total Population'!N27</f>
        <v>1.8418225890589204</v>
      </c>
      <c r="O27" s="4">
        <f>'[1]Wine Shipments by State'!O27*1000/'[1]US and State Total Population'!O27</f>
        <v>1.8935719054826021</v>
      </c>
      <c r="P27" s="4">
        <f>'[1]Wine Shipments by State'!P27*1000/'[1]US and State Total Population'!P27</f>
        <v>1.9058478188763806</v>
      </c>
      <c r="Q27" s="4">
        <f>'[1]Wine Shipments by State'!Q27*1000/'[1]US and State Total Population'!Q27</f>
        <v>1.9194106318056654</v>
      </c>
      <c r="R27" s="4">
        <f>'[1]Wine Shipments by State'!R27*1000/'[1]US and State Total Population'!R27</f>
        <v>1.9699683151949305</v>
      </c>
      <c r="S27" s="4">
        <f>'[1]Wine Shipments by State'!S27*1000/'[1]US and State Total Population'!S27</f>
        <v>2.0298888701939806</v>
      </c>
    </row>
    <row r="28" spans="1:19" x14ac:dyDescent="0.25">
      <c r="A28" s="3" t="s">
        <v>26</v>
      </c>
      <c r="B28" s="4">
        <v>1.5361073062703414</v>
      </c>
      <c r="C28" s="4">
        <v>1.5748318734469484</v>
      </c>
      <c r="D28" s="4">
        <v>1.5969183676803751</v>
      </c>
      <c r="E28" s="4">
        <v>1.6442071717831208</v>
      </c>
      <c r="F28" s="4">
        <v>1.6626459567558314</v>
      </c>
      <c r="G28" s="4">
        <v>1.6115655523094621</v>
      </c>
      <c r="H28" s="4">
        <v>1.6383665831280101</v>
      </c>
      <c r="I28" s="4">
        <v>1.6461604779249326</v>
      </c>
      <c r="J28" s="4">
        <v>1.736152614090029</v>
      </c>
      <c r="K28" s="4">
        <v>1.8110465433457712</v>
      </c>
      <c r="L28" s="4">
        <f>'[1]Wine Shipments by State'!L28*1000/'[1]US and State Total Population'!L28</f>
        <v>1.8952291191004988</v>
      </c>
      <c r="M28" s="4">
        <f>'[1]Wine Shipments by State'!M28*1000/'[1]US and State Total Population'!M28</f>
        <v>1.9232539780484985</v>
      </c>
      <c r="N28" s="4">
        <f>'[1]Wine Shipments by State'!N28*1000/'[1]US and State Total Population'!N28</f>
        <v>1.9752177415189887</v>
      </c>
      <c r="O28" s="4">
        <f>'[1]Wine Shipments by State'!O28*1000/'[1]US and State Total Population'!O28</f>
        <v>2.0313139187551617</v>
      </c>
      <c r="P28" s="4">
        <f>'[1]Wine Shipments by State'!P28*1000/'[1]US and State Total Population'!P28</f>
        <v>2.0435243093767079</v>
      </c>
      <c r="Q28" s="4">
        <f>'[1]Wine Shipments by State'!Q28*1000/'[1]US and State Total Population'!Q28</f>
        <v>2.0546069719156876</v>
      </c>
      <c r="R28" s="4">
        <f>'[1]Wine Shipments by State'!R28*1000/'[1]US and State Total Population'!R28</f>
        <v>2.0954485184984897</v>
      </c>
      <c r="S28" s="4">
        <f>'[1]Wine Shipments by State'!S28*1000/'[1]US and State Total Population'!S28</f>
        <v>2.1493834613949905</v>
      </c>
    </row>
    <row r="29" spans="1:19" x14ac:dyDescent="0.25">
      <c r="A29" s="3" t="s">
        <v>27</v>
      </c>
      <c r="B29" s="4">
        <v>0.48419630850519452</v>
      </c>
      <c r="C29" s="4">
        <v>0.53366947531806219</v>
      </c>
      <c r="D29" s="4">
        <v>0.53746518029828039</v>
      </c>
      <c r="E29" s="4">
        <v>0.54519186864693026</v>
      </c>
      <c r="F29" s="4">
        <v>0.5568957022055494</v>
      </c>
      <c r="G29" s="4">
        <v>0.56015762075344167</v>
      </c>
      <c r="H29" s="4">
        <v>0.56481608390182581</v>
      </c>
      <c r="I29" s="4">
        <v>0.59654025002946776</v>
      </c>
      <c r="J29" s="4">
        <v>0.70792281586833539</v>
      </c>
      <c r="K29" s="4">
        <v>0.73344601545367538</v>
      </c>
      <c r="L29" s="4">
        <f>'[1]Wine Shipments by State'!L29*1000/'[1]US and State Total Population'!L29</f>
        <v>0.74603167999955622</v>
      </c>
      <c r="M29" s="4">
        <f>'[1]Wine Shipments by State'!M29*1000/'[1]US and State Total Population'!M29</f>
        <v>0.73838705214151223</v>
      </c>
      <c r="N29" s="4">
        <f>'[1]Wine Shipments by State'!N29*1000/'[1]US and State Total Population'!N29</f>
        <v>0.74485903751695703</v>
      </c>
      <c r="O29" s="4">
        <f>'[1]Wine Shipments by State'!O29*1000/'[1]US and State Total Population'!O29</f>
        <v>0.74391567358089439</v>
      </c>
      <c r="P29" s="4">
        <f>'[1]Wine Shipments by State'!P29*1000/'[1]US and State Total Population'!P29</f>
        <v>0.72755288370247506</v>
      </c>
      <c r="Q29" s="4">
        <f>'[1]Wine Shipments by State'!Q29*1000/'[1]US and State Total Population'!Q29</f>
        <v>0.71138307775484788</v>
      </c>
      <c r="R29" s="4">
        <f>'[1]Wine Shipments by State'!R29*1000/'[1]US and State Total Population'!R29</f>
        <v>0.7073337884106965</v>
      </c>
      <c r="S29" s="4">
        <f>'[1]Wine Shipments by State'!S29*1000/'[1]US and State Total Population'!S29</f>
        <v>0.71427389973633304</v>
      </c>
    </row>
    <row r="30" spans="1:19" x14ac:dyDescent="0.25">
      <c r="A30" s="3" t="s">
        <v>28</v>
      </c>
      <c r="B30" s="4">
        <v>1.2008646074925013</v>
      </c>
      <c r="C30" s="4">
        <v>1.2591463352278167</v>
      </c>
      <c r="D30" s="4">
        <v>1.3388436051346642</v>
      </c>
      <c r="E30" s="4">
        <v>1.3584633856169634</v>
      </c>
      <c r="F30" s="4">
        <v>1.342324419818663</v>
      </c>
      <c r="G30" s="4">
        <v>1.4903591331670125</v>
      </c>
      <c r="H30" s="4">
        <v>1.444751413306844</v>
      </c>
      <c r="I30" s="4">
        <v>1.4665951431791302</v>
      </c>
      <c r="J30" s="4">
        <v>1.5428608398402208</v>
      </c>
      <c r="K30" s="4">
        <v>1.6447698722259647</v>
      </c>
      <c r="L30" s="4">
        <f>'[1]Wine Shipments by State'!L30*1000/'[1]US and State Total Population'!L30</f>
        <v>1.6974741626252687</v>
      </c>
      <c r="M30" s="4">
        <f>'[1]Wine Shipments by State'!M30*1000/'[1]US and State Total Population'!M30</f>
        <v>1.7078267904092044</v>
      </c>
      <c r="N30" s="4">
        <f>'[1]Wine Shipments by State'!N30*1000/'[1]US and State Total Population'!N30</f>
        <v>1.7801373123878252</v>
      </c>
      <c r="O30" s="4">
        <f>'[1]Wine Shipments by State'!O30*1000/'[1]US and State Total Population'!O30</f>
        <v>1.809846524538399</v>
      </c>
      <c r="P30" s="4">
        <f>'[1]Wine Shipments by State'!P30*1000/'[1]US and State Total Population'!P30</f>
        <v>1.8027253174053408</v>
      </c>
      <c r="Q30" s="4">
        <f>'[1]Wine Shipments by State'!Q30*1000/'[1]US and State Total Population'!Q30</f>
        <v>1.7803519952969313</v>
      </c>
      <c r="R30" s="4">
        <f>'[1]Wine Shipments by State'!R30*1000/'[1]US and State Total Population'!R30</f>
        <v>1.8073835491785366</v>
      </c>
      <c r="S30" s="4">
        <f>'[1]Wine Shipments by State'!S30*1000/'[1]US and State Total Population'!S30</f>
        <v>1.8458289673138557</v>
      </c>
    </row>
    <row r="31" spans="1:19" x14ac:dyDescent="0.25">
      <c r="A31" s="3" t="s">
        <v>29</v>
      </c>
      <c r="B31" s="4">
        <v>1.5383615114721134</v>
      </c>
      <c r="C31" s="4">
        <v>1.6291085650268722</v>
      </c>
      <c r="D31" s="4">
        <v>1.6654367709482836</v>
      </c>
      <c r="E31" s="4">
        <v>1.8013968410938739</v>
      </c>
      <c r="F31" s="4">
        <v>1.9161145231396042</v>
      </c>
      <c r="G31" s="4">
        <v>2.0033269935499107</v>
      </c>
      <c r="H31" s="4">
        <v>2.0926917129888776</v>
      </c>
      <c r="I31" s="4">
        <v>1.8458579356974718</v>
      </c>
      <c r="J31" s="4">
        <v>1.982510366121174</v>
      </c>
      <c r="K31" s="4">
        <v>2.1302694276128276</v>
      </c>
      <c r="L31" s="4">
        <f>'[1]Wine Shipments by State'!L31*1000/'[1]US and State Total Population'!L31</f>
        <v>2.2052574114252206</v>
      </c>
      <c r="M31" s="4">
        <f>'[1]Wine Shipments by State'!M31*1000/'[1]US and State Total Population'!M31</f>
        <v>2.2077510889004888</v>
      </c>
      <c r="N31" s="4">
        <f>'[1]Wine Shipments by State'!N31*1000/'[1]US and State Total Population'!N31</f>
        <v>2.2379131084394732</v>
      </c>
      <c r="O31" s="4">
        <f>'[1]Wine Shipments by State'!O31*1000/'[1]US and State Total Population'!O31</f>
        <v>2.2642124805566239</v>
      </c>
      <c r="P31" s="4">
        <f>'[1]Wine Shipments by State'!P31*1000/'[1]US and State Total Population'!P31</f>
        <v>2.2409658480112462</v>
      </c>
      <c r="Q31" s="4">
        <f>'[1]Wine Shipments by State'!Q31*1000/'[1]US and State Total Population'!Q31</f>
        <v>2.2215635253320807</v>
      </c>
      <c r="R31" s="4">
        <f>'[1]Wine Shipments by State'!R31*1000/'[1]US and State Total Population'!R31</f>
        <v>2.223273367413396</v>
      </c>
      <c r="S31" s="4">
        <f>'[1]Wine Shipments by State'!S31*1000/'[1]US and State Total Population'!S31</f>
        <v>2.2040938630264262</v>
      </c>
    </row>
    <row r="32" spans="1:19" x14ac:dyDescent="0.25">
      <c r="A32" s="3" t="s">
        <v>30</v>
      </c>
      <c r="B32" s="4">
        <v>1.0939323665484879</v>
      </c>
      <c r="C32" s="4">
        <v>1.1370000579363087</v>
      </c>
      <c r="D32" s="4">
        <v>1.1531062172141433</v>
      </c>
      <c r="E32" s="4">
        <v>1.1219045337514186</v>
      </c>
      <c r="F32" s="4">
        <v>1.1357364242347048</v>
      </c>
      <c r="G32" s="4">
        <v>1.1574000858769893</v>
      </c>
      <c r="H32" s="4">
        <v>1.0416072807043686</v>
      </c>
      <c r="I32" s="4">
        <v>1.009680013069471</v>
      </c>
      <c r="J32" s="4">
        <v>1.0646664893186366</v>
      </c>
      <c r="K32" s="4">
        <v>1.1289387083719418</v>
      </c>
      <c r="L32" s="4">
        <f>'[1]Wine Shipments by State'!L32*1000/'[1]US and State Total Population'!L32</f>
        <v>1.2213959631341698</v>
      </c>
      <c r="M32" s="4">
        <f>'[1]Wine Shipments by State'!M32*1000/'[1]US and State Total Population'!M32</f>
        <v>1.2301057239891746</v>
      </c>
      <c r="N32" s="4">
        <f>'[1]Wine Shipments by State'!N32*1000/'[1]US and State Total Population'!N32</f>
        <v>1.2569760180113525</v>
      </c>
      <c r="O32" s="4">
        <f>'[1]Wine Shipments by State'!O32*1000/'[1]US and State Total Population'!O32</f>
        <v>1.2851283969859952</v>
      </c>
      <c r="P32" s="4">
        <f>'[1]Wine Shipments by State'!P32*1000/'[1]US and State Total Population'!P32</f>
        <v>1.2812375240547438</v>
      </c>
      <c r="Q32" s="4">
        <f>'[1]Wine Shipments by State'!Q32*1000/'[1]US and State Total Population'!Q32</f>
        <v>1.2768427808010492</v>
      </c>
      <c r="R32" s="4">
        <f>'[1]Wine Shipments by State'!R32*1000/'[1]US and State Total Population'!R32</f>
        <v>1.280144973401615</v>
      </c>
      <c r="S32" s="4">
        <f>'[1]Wine Shipments by State'!S32*1000/'[1]US and State Total Population'!S32</f>
        <v>1.2968727447023485</v>
      </c>
    </row>
    <row r="33" spans="1:19" x14ac:dyDescent="0.25">
      <c r="A33" s="3" t="s">
        <v>31</v>
      </c>
      <c r="B33" s="4">
        <v>3.5083085550704398</v>
      </c>
      <c r="C33" s="4">
        <v>3.5932467447068688</v>
      </c>
      <c r="D33" s="4">
        <v>3.6085505785203322</v>
      </c>
      <c r="E33" s="4">
        <v>3.6539795839701061</v>
      </c>
      <c r="F33" s="4">
        <v>3.6218608875178004</v>
      </c>
      <c r="G33" s="4">
        <v>3.880048668591495</v>
      </c>
      <c r="H33" s="4">
        <v>3.8335359265599971</v>
      </c>
      <c r="I33" s="4">
        <v>3.6661864632205794</v>
      </c>
      <c r="J33" s="4">
        <v>3.7115405584840238</v>
      </c>
      <c r="K33" s="4">
        <v>3.8095721677736449</v>
      </c>
      <c r="L33" s="4">
        <f>'[1]Wine Shipments by State'!L33*1000/'[1]US and State Total Population'!L33</f>
        <v>3.964929266849551</v>
      </c>
      <c r="M33" s="4">
        <f>'[1]Wine Shipments by State'!M33*1000/'[1]US and State Total Population'!M33</f>
        <v>3.9064468030800223</v>
      </c>
      <c r="N33" s="4">
        <f>'[1]Wine Shipments by State'!N33*1000/'[1]US and State Total Population'!N33</f>
        <v>3.880061530303299</v>
      </c>
      <c r="O33" s="4">
        <f>'[1]Wine Shipments by State'!O33*1000/'[1]US and State Total Population'!O33</f>
        <v>3.8788824058153484</v>
      </c>
      <c r="P33" s="4">
        <f>'[1]Wine Shipments by State'!P33*1000/'[1]US and State Total Population'!P33</f>
        <v>3.8282156492256076</v>
      </c>
      <c r="Q33" s="4">
        <f>'[1]Wine Shipments by State'!Q33*1000/'[1]US and State Total Population'!Q33</f>
        <v>3.7766473647272032</v>
      </c>
      <c r="R33" s="4">
        <f>'[1]Wine Shipments by State'!R33*1000/'[1]US and State Total Population'!R33</f>
        <v>3.7659902341211637</v>
      </c>
      <c r="S33" s="4">
        <f>'[1]Wine Shipments by State'!S33*1000/'[1]US and State Total Population'!S33</f>
        <v>3.8484801546030551</v>
      </c>
    </row>
    <row r="34" spans="1:19" x14ac:dyDescent="0.25">
      <c r="A34" s="3" t="s">
        <v>66</v>
      </c>
      <c r="B34" s="4">
        <v>3.0711735051113291</v>
      </c>
      <c r="C34" s="4">
        <v>3.1255372287076018</v>
      </c>
      <c r="D34" s="4">
        <v>3.3820854178744022</v>
      </c>
      <c r="E34" s="4">
        <v>3.4125733022258653</v>
      </c>
      <c r="F34" s="4">
        <v>3.455395790835365</v>
      </c>
      <c r="G34" s="4">
        <v>3.5290876043973305</v>
      </c>
      <c r="H34" s="4">
        <v>3.6075735763311774</v>
      </c>
      <c r="I34" s="4">
        <v>3.6445659330268256</v>
      </c>
      <c r="J34" s="4">
        <v>4.3652984653223079</v>
      </c>
      <c r="K34" s="4">
        <v>4.4480014746601775</v>
      </c>
      <c r="L34" s="4">
        <f>'[1]Wine Shipments by State'!L34*1000/'[1]US and State Total Population'!L34</f>
        <v>4.5291874086732546</v>
      </c>
      <c r="M34" s="4">
        <f>'[1]Wine Shipments by State'!M34*1000/'[1]US and State Total Population'!M34</f>
        <v>4.5566038461242728</v>
      </c>
      <c r="N34" s="4">
        <f>'[1]Wine Shipments by State'!N34*1000/'[1]US and State Total Population'!N34</f>
        <v>4.6479202121977625</v>
      </c>
      <c r="O34" s="4">
        <f>'[1]Wine Shipments by State'!O34*1000/'[1]US and State Total Population'!O34</f>
        <v>4.7673624658603195</v>
      </c>
      <c r="P34" s="4">
        <f>'[1]Wine Shipments by State'!P34*1000/'[1]US and State Total Population'!P34</f>
        <v>4.7795690711949836</v>
      </c>
      <c r="Q34" s="4">
        <f>'[1]Wine Shipments by State'!Q34*1000/'[1]US and State Total Population'!Q34</f>
        <v>4.7705867919898832</v>
      </c>
      <c r="R34" s="4">
        <f>'[1]Wine Shipments by State'!R34*1000/'[1]US and State Total Population'!R34</f>
        <v>4.8917579769483028</v>
      </c>
      <c r="S34" s="4">
        <f>'[1]Wine Shipments by State'!S34*1000/'[1]US and State Total Population'!S34</f>
        <v>5.0025859731651172</v>
      </c>
    </row>
    <row r="35" spans="1:19" x14ac:dyDescent="0.25">
      <c r="A35" s="3" t="s">
        <v>67</v>
      </c>
      <c r="B35" s="4">
        <v>2.7006705259320021</v>
      </c>
      <c r="C35" s="4">
        <v>2.743948529562767</v>
      </c>
      <c r="D35" s="4">
        <v>2.7263928175089904</v>
      </c>
      <c r="E35" s="4">
        <v>2.6377304348757145</v>
      </c>
      <c r="F35" s="4">
        <v>2.8731904195009839</v>
      </c>
      <c r="G35" s="4">
        <v>2.9318019006708989</v>
      </c>
      <c r="H35" s="4">
        <v>2.995132125476121</v>
      </c>
      <c r="I35" s="4">
        <v>2.528369439448364</v>
      </c>
      <c r="J35" s="4">
        <v>3.0337706482893494</v>
      </c>
      <c r="K35" s="4">
        <v>3.1433405035853288</v>
      </c>
      <c r="L35" s="4">
        <f>'[1]Wine Shipments by State'!L35*1000/'[1]US and State Total Population'!L35</f>
        <v>3.2492457170299174</v>
      </c>
      <c r="M35" s="4">
        <f>'[1]Wine Shipments by State'!M35*1000/'[1]US and State Total Population'!M35</f>
        <v>3.3011154930647506</v>
      </c>
      <c r="N35" s="4">
        <f>'[1]Wine Shipments by State'!N35*1000/'[1]US and State Total Population'!N35</f>
        <v>3.4052464218578082</v>
      </c>
      <c r="O35" s="4">
        <f>'[1]Wine Shipments by State'!O35*1000/'[1]US and State Total Population'!O35</f>
        <v>3.5328273273727899</v>
      </c>
      <c r="P35" s="4">
        <f>'[1]Wine Shipments by State'!P35*1000/'[1]US and State Total Population'!P35</f>
        <v>3.5779353817913657</v>
      </c>
      <c r="Q35" s="4">
        <f>'[1]Wine Shipments by State'!Q35*1000/'[1]US and State Total Population'!Q35</f>
        <v>3.6275777213809461</v>
      </c>
      <c r="R35" s="4">
        <f>'[1]Wine Shipments by State'!R35*1000/'[1]US and State Total Population'!R35</f>
        <v>3.7036341803739812</v>
      </c>
      <c r="S35" s="4">
        <f>'[1]Wine Shipments by State'!S35*1000/'[1]US and State Total Population'!S35</f>
        <v>3.8178841998496678</v>
      </c>
    </row>
    <row r="36" spans="1:19" x14ac:dyDescent="0.25">
      <c r="A36" s="3" t="s">
        <v>34</v>
      </c>
      <c r="B36" s="4">
        <v>1.1537103586666175</v>
      </c>
      <c r="C36" s="4">
        <v>1.3508533510347049</v>
      </c>
      <c r="D36" s="4">
        <v>1.3753148672107816</v>
      </c>
      <c r="E36" s="4">
        <v>1.3387129762192513</v>
      </c>
      <c r="F36" s="4">
        <v>1.4814740471618368</v>
      </c>
      <c r="G36" s="4">
        <v>1.5627304541117801</v>
      </c>
      <c r="H36" s="4">
        <v>3.1130658597968388</v>
      </c>
      <c r="I36" s="4">
        <v>1.4690532432882653</v>
      </c>
      <c r="J36" s="4">
        <v>1.5180110174393373</v>
      </c>
      <c r="K36" s="4">
        <v>1.4993378514526592</v>
      </c>
      <c r="L36" s="4">
        <f>'[1]Wine Shipments by State'!L36*1000/'[1]US and State Total Population'!L36</f>
        <v>1.542927253229561</v>
      </c>
      <c r="M36" s="4">
        <f>'[1]Wine Shipments by State'!M36*1000/'[1]US and State Total Population'!M36</f>
        <v>1.5766768920645475</v>
      </c>
      <c r="N36" s="4">
        <f>'[1]Wine Shipments by State'!N36*1000/'[1]US and State Total Population'!N36</f>
        <v>1.6326448470566173</v>
      </c>
      <c r="O36" s="4">
        <f>'[1]Wine Shipments by State'!O36*1000/'[1]US and State Total Population'!O36</f>
        <v>1.6860092791597647</v>
      </c>
      <c r="P36" s="4">
        <f>'[1]Wine Shipments by State'!P36*1000/'[1]US and State Total Population'!P36</f>
        <v>1.7093706975966005</v>
      </c>
      <c r="Q36" s="4">
        <f>'[1]Wine Shipments by State'!Q36*1000/'[1]US and State Total Population'!Q36</f>
        <v>1.7127181513790068</v>
      </c>
      <c r="R36" s="4">
        <f>'[1]Wine Shipments by State'!R36*1000/'[1]US and State Total Population'!R36</f>
        <v>1.7238282130458891</v>
      </c>
      <c r="S36" s="4">
        <f>'[1]Wine Shipments by State'!S36*1000/'[1]US and State Total Population'!S36</f>
        <v>1.7724644649384977</v>
      </c>
    </row>
    <row r="37" spans="1:19" x14ac:dyDescent="0.25">
      <c r="A37" s="3" t="s">
        <v>35</v>
      </c>
      <c r="B37" s="4">
        <v>2.2173442682807254</v>
      </c>
      <c r="C37" s="4">
        <v>2.3916946266334933</v>
      </c>
      <c r="D37" s="4">
        <v>2.2520423961963498</v>
      </c>
      <c r="E37" s="4">
        <v>2.3011226193744547</v>
      </c>
      <c r="F37" s="4">
        <v>2.3667744975902525</v>
      </c>
      <c r="G37" s="4">
        <v>2.3182012659719402</v>
      </c>
      <c r="H37" s="4">
        <v>2.3667178757341265</v>
      </c>
      <c r="I37" s="4">
        <v>2.3079556285647662</v>
      </c>
      <c r="J37" s="4">
        <v>2.4225980674337384</v>
      </c>
      <c r="K37" s="4">
        <v>2.5194527992217886</v>
      </c>
      <c r="L37" s="4">
        <f>'[1]Wine Shipments by State'!L37*1000/'[1]US and State Total Population'!L37</f>
        <v>2.6296929094192651</v>
      </c>
      <c r="M37" s="4">
        <f>'[1]Wine Shipments by State'!M37*1000/'[1]US and State Total Population'!M37</f>
        <v>2.6900076829287971</v>
      </c>
      <c r="N37" s="4">
        <f>'[1]Wine Shipments by State'!N37*1000/'[1]US and State Total Population'!N37</f>
        <v>2.7914318136596945</v>
      </c>
      <c r="O37" s="4">
        <f>'[1]Wine Shipments by State'!O37*1000/'[1]US and State Total Population'!O37</f>
        <v>2.8750368772632036</v>
      </c>
      <c r="P37" s="4">
        <f>'[1]Wine Shipments by State'!P37*1000/'[1]US and State Total Population'!P37</f>
        <v>2.8962103553373248</v>
      </c>
      <c r="Q37" s="4">
        <f>'[1]Wine Shipments by State'!Q37*1000/'[1]US and State Total Population'!Q37</f>
        <v>2.911042490033878</v>
      </c>
      <c r="R37" s="4">
        <f>'[1]Wine Shipments by State'!R37*1000/'[1]US and State Total Population'!R37</f>
        <v>2.9941524742683003</v>
      </c>
      <c r="S37" s="4">
        <f>'[1]Wine Shipments by State'!S37*1000/'[1]US and State Total Population'!S37</f>
        <v>3.050495585301721</v>
      </c>
    </row>
    <row r="38" spans="1:19" x14ac:dyDescent="0.25">
      <c r="A38" s="3" t="s">
        <v>36</v>
      </c>
      <c r="B38" s="4">
        <v>1.3437408085652136</v>
      </c>
      <c r="C38" s="4">
        <v>1.3867191382490223</v>
      </c>
      <c r="D38" s="4">
        <v>1.4929332979587158</v>
      </c>
      <c r="E38" s="4">
        <v>1.419517881106072</v>
      </c>
      <c r="F38" s="4">
        <v>1.4209025574069092</v>
      </c>
      <c r="G38" s="4">
        <v>1.5235061031949613</v>
      </c>
      <c r="H38" s="4">
        <v>1.5269880006077399</v>
      </c>
      <c r="I38" s="4">
        <v>1.5865639057750296</v>
      </c>
      <c r="J38" s="4">
        <v>1.6688409073590775</v>
      </c>
      <c r="K38" s="4">
        <v>1.7192684633619708</v>
      </c>
      <c r="L38" s="4">
        <f>'[1]Wine Shipments by State'!L38*1000/'[1]US and State Total Population'!L38</f>
        <v>1.7177822552306945</v>
      </c>
      <c r="M38" s="4">
        <f>'[1]Wine Shipments by State'!M38*1000/'[1]US and State Total Population'!M38</f>
        <v>1.7126077278522804</v>
      </c>
      <c r="N38" s="4">
        <f>'[1]Wine Shipments by State'!N38*1000/'[1]US and State Total Population'!N38</f>
        <v>1.7204048987779703</v>
      </c>
      <c r="O38" s="4">
        <f>'[1]Wine Shipments by State'!O38*1000/'[1]US and State Total Population'!O38</f>
        <v>1.7304470870954833</v>
      </c>
      <c r="P38" s="4">
        <f>'[1]Wine Shipments by State'!P38*1000/'[1]US and State Total Population'!P38</f>
        <v>1.7043260040158683</v>
      </c>
      <c r="Q38" s="4">
        <f>'[1]Wine Shipments by State'!Q38*1000/'[1]US and State Total Population'!Q38</f>
        <v>1.680012246180637</v>
      </c>
      <c r="R38" s="4">
        <f>'[1]Wine Shipments by State'!R38*1000/'[1]US and State Total Population'!R38</f>
        <v>1.6947757009761206</v>
      </c>
      <c r="S38" s="4">
        <f>'[1]Wine Shipments by State'!S38*1000/'[1]US and State Total Population'!S38</f>
        <v>1.7379527325002395</v>
      </c>
    </row>
    <row r="39" spans="1:19" x14ac:dyDescent="0.25">
      <c r="A39" s="3" t="s">
        <v>68</v>
      </c>
      <c r="B39" s="4">
        <v>0.92586274278695535</v>
      </c>
      <c r="C39" s="4">
        <v>0.95858185455488454</v>
      </c>
      <c r="D39" s="4">
        <v>0.80414279607984229</v>
      </c>
      <c r="E39" s="4">
        <v>0.79881055722808125</v>
      </c>
      <c r="F39" s="4">
        <v>0.82930264450251112</v>
      </c>
      <c r="G39" s="4">
        <v>0.87003208337019755</v>
      </c>
      <c r="H39" s="4">
        <v>0.9440610401744004</v>
      </c>
      <c r="I39" s="4">
        <v>0.94410866389128911</v>
      </c>
      <c r="J39" s="4">
        <v>1.0045575688760624</v>
      </c>
      <c r="K39" s="4">
        <v>1.0975318712768662</v>
      </c>
      <c r="L39" s="4">
        <f>'[1]Wine Shipments by State'!L39*1000/'[1]US and State Total Population'!L39</f>
        <v>1.1505888122528278</v>
      </c>
      <c r="M39" s="4">
        <f>'[1]Wine Shipments by State'!M39*1000/'[1]US and State Total Population'!M39</f>
        <v>1.1917093551545759</v>
      </c>
      <c r="N39" s="4">
        <f>'[1]Wine Shipments by State'!N39*1000/'[1]US and State Total Population'!N39</f>
        <v>1.247950602419825</v>
      </c>
      <c r="O39" s="4">
        <f>'[1]Wine Shipments by State'!O39*1000/'[1]US and State Total Population'!O39</f>
        <v>1.3011362211241817</v>
      </c>
      <c r="P39" s="4">
        <f>'[1]Wine Shipments by State'!P39*1000/'[1]US and State Total Population'!P39</f>
        <v>1.3226197633600996</v>
      </c>
      <c r="Q39" s="4">
        <f>'[1]Wine Shipments by State'!Q39*1000/'[1]US and State Total Population'!Q39</f>
        <v>1.3372621528529289</v>
      </c>
      <c r="R39" s="4">
        <f>'[1]Wine Shipments by State'!R39*1000/'[1]US and State Total Population'!R39</f>
        <v>1.3396148382572419</v>
      </c>
      <c r="S39" s="4">
        <f>'[1]Wine Shipments by State'!S39*1000/'[1]US and State Total Population'!S39</f>
        <v>1.3655791296945476</v>
      </c>
    </row>
    <row r="40" spans="1:19" x14ac:dyDescent="0.25">
      <c r="A40" s="3" t="s">
        <v>38</v>
      </c>
      <c r="B40" s="4">
        <v>0.99852462964653343</v>
      </c>
      <c r="C40" s="4">
        <v>1.0365311163302655</v>
      </c>
      <c r="D40" s="4">
        <v>1.1027475562863327</v>
      </c>
      <c r="E40" s="4">
        <v>1.1033613638372892</v>
      </c>
      <c r="F40" s="4">
        <v>1.1117853490454346</v>
      </c>
      <c r="G40" s="4">
        <v>1.1968963572169231</v>
      </c>
      <c r="H40" s="4">
        <v>1.2820001514999373</v>
      </c>
      <c r="I40" s="4">
        <v>1.2182794495242888</v>
      </c>
      <c r="J40" s="4">
        <v>1.3280488057936128</v>
      </c>
      <c r="K40" s="4">
        <v>1.3832504758209634</v>
      </c>
      <c r="L40" s="4">
        <f>'[1]Wine Shipments by State'!L40*1000/'[1]US and State Total Population'!L40</f>
        <v>1.4379959275130525</v>
      </c>
      <c r="M40" s="4">
        <f>'[1]Wine Shipments by State'!M40*1000/'[1]US and State Total Population'!M40</f>
        <v>1.4817106068193096</v>
      </c>
      <c r="N40" s="4">
        <f>'[1]Wine Shipments by State'!N40*1000/'[1]US and State Total Population'!N40</f>
        <v>1.5477762416468466</v>
      </c>
      <c r="O40" s="4">
        <f>'[1]Wine Shipments by State'!O40*1000/'[1]US and State Total Population'!O40</f>
        <v>1.6156630094982061</v>
      </c>
      <c r="P40" s="4">
        <f>'[1]Wine Shipments by State'!P40*1000/'[1]US and State Total Population'!P40</f>
        <v>1.6497604456242474</v>
      </c>
      <c r="Q40" s="4">
        <f>'[1]Wine Shipments by State'!Q40*1000/'[1]US and State Total Population'!Q40</f>
        <v>1.6771719133699425</v>
      </c>
      <c r="R40" s="4">
        <f>'[1]Wine Shipments by State'!R40*1000/'[1]US and State Total Population'!R40</f>
        <v>1.7365117159456156</v>
      </c>
      <c r="S40" s="4">
        <f>'[1]Wine Shipments by State'!S40*1000/'[1]US and State Total Population'!S40</f>
        <v>1.7988647153349251</v>
      </c>
    </row>
    <row r="41" spans="1:19" x14ac:dyDescent="0.25">
      <c r="A41" s="3" t="s">
        <v>39</v>
      </c>
      <c r="B41" s="4">
        <v>0.77477795997488519</v>
      </c>
      <c r="C41" s="4">
        <v>0.80768802928957317</v>
      </c>
      <c r="D41" s="4">
        <v>0.85236228900141287</v>
      </c>
      <c r="E41" s="4">
        <v>0.84318706923413766</v>
      </c>
      <c r="F41" s="4">
        <v>0.88599944672755804</v>
      </c>
      <c r="G41" s="4">
        <v>0.9867223618404849</v>
      </c>
      <c r="H41" s="4">
        <v>0.86186560576632709</v>
      </c>
      <c r="I41" s="4">
        <v>0.85290050634400172</v>
      </c>
      <c r="J41" s="4">
        <v>0.90133307992583245</v>
      </c>
      <c r="K41" s="4">
        <v>0.96302910525389829</v>
      </c>
      <c r="L41" s="4">
        <f>'[1]Wine Shipments by State'!L41*1000/'[1]US and State Total Population'!L41</f>
        <v>0.98776751443638311</v>
      </c>
      <c r="M41" s="4">
        <f>'[1]Wine Shipments by State'!M41*1000/'[1]US and State Total Population'!M41</f>
        <v>1.0161222655418973</v>
      </c>
      <c r="N41" s="4">
        <f>'[1]Wine Shipments by State'!N41*1000/'[1]US and State Total Population'!N41</f>
        <v>1.0529385710853214</v>
      </c>
      <c r="O41" s="4">
        <f>'[1]Wine Shipments by State'!O41*1000/'[1]US and State Total Population'!O41</f>
        <v>1.0917033593366967</v>
      </c>
      <c r="P41" s="4">
        <f>'[1]Wine Shipments by State'!P41*1000/'[1]US and State Total Population'!P41</f>
        <v>1.1072488421658369</v>
      </c>
      <c r="Q41" s="4">
        <f>'[1]Wine Shipments by State'!Q41*1000/'[1]US and State Total Population'!Q41</f>
        <v>1.1204079141861381</v>
      </c>
      <c r="R41" s="4">
        <f>'[1]Wine Shipments by State'!R41*1000/'[1]US and State Total Population'!R41</f>
        <v>1.1483992712163953</v>
      </c>
      <c r="S41" s="4">
        <f>'[1]Wine Shipments by State'!S41*1000/'[1]US and State Total Population'!S41</f>
        <v>1.1716746265137781</v>
      </c>
    </row>
    <row r="42" spans="1:19" x14ac:dyDescent="0.25">
      <c r="A42" s="3" t="s">
        <v>40</v>
      </c>
      <c r="B42" s="4">
        <v>2.5105213785184466</v>
      </c>
      <c r="C42" s="4">
        <v>2.6422817204915638</v>
      </c>
      <c r="D42" s="4">
        <v>2.7301191736284962</v>
      </c>
      <c r="E42" s="4">
        <v>2.765781660921645</v>
      </c>
      <c r="F42" s="4">
        <v>2.700115646800294</v>
      </c>
      <c r="G42" s="4">
        <v>2.7094577195066152</v>
      </c>
      <c r="H42" s="4">
        <v>2.9489028084710376</v>
      </c>
      <c r="I42" s="4">
        <v>2.6791293907108256</v>
      </c>
      <c r="J42" s="4">
        <v>2.8723432954282462</v>
      </c>
      <c r="K42" s="4">
        <v>3.0326375398738437</v>
      </c>
      <c r="L42" s="4">
        <f>'[1]Wine Shipments by State'!L42*1000/'[1]US and State Total Population'!L42</f>
        <v>3.1127473322703985</v>
      </c>
      <c r="M42" s="4">
        <f>'[1]Wine Shipments by State'!M42*1000/'[1]US and State Total Population'!M42</f>
        <v>3.1035862282606086</v>
      </c>
      <c r="N42" s="4">
        <f>'[1]Wine Shipments by State'!N42*1000/'[1]US and State Total Population'!N42</f>
        <v>3.1276322656742153</v>
      </c>
      <c r="O42" s="4">
        <f>'[1]Wine Shipments by State'!O42*1000/'[1]US and State Total Population'!O42</f>
        <v>3.1593749673742737</v>
      </c>
      <c r="P42" s="4">
        <f>'[1]Wine Shipments by State'!P42*1000/'[1]US and State Total Population'!P42</f>
        <v>3.1200033772552414</v>
      </c>
      <c r="Q42" s="4">
        <f>'[1]Wine Shipments by State'!Q42*1000/'[1]US and State Total Population'!Q42</f>
        <v>3.0954160291944626</v>
      </c>
      <c r="R42" s="4">
        <f>'[1]Wine Shipments by State'!R42*1000/'[1]US and State Total Population'!R42</f>
        <v>3.1367793836746136</v>
      </c>
      <c r="S42" s="4">
        <f>'[1]Wine Shipments by State'!S42*1000/'[1]US and State Total Population'!S42</f>
        <v>3.1988370872799701</v>
      </c>
    </row>
    <row r="43" spans="1:19" x14ac:dyDescent="0.25">
      <c r="A43" s="3" t="s">
        <v>41</v>
      </c>
      <c r="B43" s="4">
        <v>1.0894250804492831</v>
      </c>
      <c r="C43" s="4">
        <v>1.1299020043853281</v>
      </c>
      <c r="D43" s="4">
        <v>1.1956992795036261</v>
      </c>
      <c r="E43" s="4">
        <v>1.2258119071814473</v>
      </c>
      <c r="F43" s="4">
        <v>1.2720412566986932</v>
      </c>
      <c r="G43" s="4">
        <v>1.3142653768548995</v>
      </c>
      <c r="H43" s="4">
        <v>0.90957836355088084</v>
      </c>
      <c r="I43" s="4">
        <v>1.2688667835369025</v>
      </c>
      <c r="J43" s="4">
        <v>1.4063941644208382</v>
      </c>
      <c r="K43" s="4">
        <v>1.4751547402611649</v>
      </c>
      <c r="L43" s="4">
        <f>'[1]Wine Shipments by State'!L43*1000/'[1]US and State Total Population'!L43</f>
        <v>1.5392781832691129</v>
      </c>
      <c r="M43" s="4">
        <f>'[1]Wine Shipments by State'!M43*1000/'[1]US and State Total Population'!M43</f>
        <v>1.5236545753638657</v>
      </c>
      <c r="N43" s="4">
        <f>'[1]Wine Shipments by State'!N43*1000/'[1]US and State Total Population'!N43</f>
        <v>1.5457728471191841</v>
      </c>
      <c r="O43" s="4">
        <f>'[1]Wine Shipments by State'!O43*1000/'[1]US and State Total Population'!O43</f>
        <v>1.5450167593537161</v>
      </c>
      <c r="P43" s="4">
        <f>'[1]Wine Shipments by State'!P43*1000/'[1]US and State Total Population'!P43</f>
        <v>1.5092046057129664</v>
      </c>
      <c r="Q43" s="4">
        <f>'[1]Wine Shipments by State'!Q43*1000/'[1]US and State Total Population'!Q43</f>
        <v>1.4586544915903641</v>
      </c>
      <c r="R43" s="4">
        <f>'[1]Wine Shipments by State'!R43*1000/'[1]US and State Total Population'!R43</f>
        <v>1.434622474147055</v>
      </c>
      <c r="S43" s="4">
        <f>'[1]Wine Shipments by State'!S43*1000/'[1]US and State Total Population'!S43</f>
        <v>1.4676265974169049</v>
      </c>
    </row>
    <row r="44" spans="1:19" x14ac:dyDescent="0.25">
      <c r="A44" s="3" t="s">
        <v>42</v>
      </c>
      <c r="B44" s="4">
        <v>2.4233237529036575</v>
      </c>
      <c r="C44" s="4">
        <v>2.3716767518647948</v>
      </c>
      <c r="D44" s="4">
        <v>2.6770680179019739</v>
      </c>
      <c r="E44" s="4">
        <v>2.794159669889297</v>
      </c>
      <c r="F44" s="4">
        <v>2.9345733667586344</v>
      </c>
      <c r="G44" s="4">
        <v>2.8216566543249724</v>
      </c>
      <c r="H44" s="4">
        <v>2.9710403035717179</v>
      </c>
      <c r="I44" s="4">
        <v>2.805021275712281</v>
      </c>
      <c r="J44" s="4">
        <v>3.1073406716679517</v>
      </c>
      <c r="K44" s="4">
        <v>3.2830560011259098</v>
      </c>
      <c r="L44" s="4">
        <f>'[1]Wine Shipments by State'!L44*1000/'[1]US and State Total Population'!L44</f>
        <v>3.2863564856525334</v>
      </c>
      <c r="M44" s="4">
        <f>'[1]Wine Shipments by State'!M44*1000/'[1]US and State Total Population'!M44</f>
        <v>3.3256955072108405</v>
      </c>
      <c r="N44" s="4">
        <f>'[1]Wine Shipments by State'!N44*1000/'[1]US and State Total Population'!N44</f>
        <v>3.409152584641328</v>
      </c>
      <c r="O44" s="4">
        <f>'[1]Wine Shipments by State'!O44*1000/'[1]US and State Total Population'!O44</f>
        <v>3.4857796144087754</v>
      </c>
      <c r="P44" s="4">
        <f>'[1]Wine Shipments by State'!P44*1000/'[1]US and State Total Population'!P44</f>
        <v>3.4726319676281037</v>
      </c>
      <c r="Q44" s="4">
        <f>'[1]Wine Shipments by State'!Q44*1000/'[1]US and State Total Population'!Q44</f>
        <v>3.4399630082918016</v>
      </c>
      <c r="R44" s="4">
        <f>'[1]Wine Shipments by State'!R44*1000/'[1]US and State Total Population'!R44</f>
        <v>3.4785394711246895</v>
      </c>
      <c r="S44" s="4">
        <f>'[1]Wine Shipments by State'!S44*1000/'[1]US and State Total Population'!S44</f>
        <v>3.5669400524870216</v>
      </c>
    </row>
    <row r="45" spans="1:19" x14ac:dyDescent="0.25">
      <c r="A45" s="3" t="s">
        <v>43</v>
      </c>
      <c r="B45" s="4">
        <v>1.0444225004770069</v>
      </c>
      <c r="C45" s="4">
        <v>1.1105532705433681</v>
      </c>
      <c r="D45" s="4">
        <v>1.329487382118961</v>
      </c>
      <c r="E45" s="4">
        <v>1.1715948613569567</v>
      </c>
      <c r="F45" s="4">
        <v>1.2392724600591696</v>
      </c>
      <c r="G45" s="4">
        <v>1.3143522003246237</v>
      </c>
      <c r="H45" s="4">
        <v>1.4038916134847055</v>
      </c>
      <c r="I45" s="4">
        <v>1.3659767911884555</v>
      </c>
      <c r="J45" s="4">
        <v>1.3892733778845501</v>
      </c>
      <c r="K45" s="4">
        <v>1.4560632186638542</v>
      </c>
      <c r="L45" s="4">
        <f>'[1]Wine Shipments by State'!L45*1000/'[1]US and State Total Population'!L45</f>
        <v>1.491136459001253</v>
      </c>
      <c r="M45" s="4">
        <f>'[1]Wine Shipments by State'!M45*1000/'[1]US and State Total Population'!M45</f>
        <v>1.4969224958435161</v>
      </c>
      <c r="N45" s="4">
        <f>'[1]Wine Shipments by State'!N45*1000/'[1]US and State Total Population'!N45</f>
        <v>1.5273542192365472</v>
      </c>
      <c r="O45" s="4">
        <f>'[1]Wine Shipments by State'!O45*1000/'[1]US and State Total Population'!O45</f>
        <v>1.5503140356429206</v>
      </c>
      <c r="P45" s="4">
        <f>'[1]Wine Shipments by State'!P45*1000/'[1]US and State Total Population'!P45</f>
        <v>1.5406937809723649</v>
      </c>
      <c r="Q45" s="4">
        <f>'[1]Wine Shipments by State'!Q45*1000/'[1]US and State Total Population'!Q45</f>
        <v>1.5272156136420738</v>
      </c>
      <c r="R45" s="4">
        <f>'[1]Wine Shipments by State'!R45*1000/'[1]US and State Total Population'!R45</f>
        <v>1.5516148565980186</v>
      </c>
      <c r="S45" s="4">
        <f>'[1]Wine Shipments by State'!S45*1000/'[1]US and State Total Population'!S45</f>
        <v>1.5874891027194267</v>
      </c>
    </row>
    <row r="46" spans="1:19" x14ac:dyDescent="0.25">
      <c r="A46" s="3" t="s">
        <v>44</v>
      </c>
      <c r="B46" s="4">
        <v>0.74439989600295575</v>
      </c>
      <c r="C46" s="4">
        <v>0.7466883490869668</v>
      </c>
      <c r="D46" s="4">
        <v>0.81378256646003244</v>
      </c>
      <c r="E46" s="4">
        <v>0.80486628335861699</v>
      </c>
      <c r="F46" s="4">
        <v>0.84845950314854879</v>
      </c>
      <c r="G46" s="4">
        <v>0.85400919761411065</v>
      </c>
      <c r="H46" s="4">
        <v>0.89767289665149352</v>
      </c>
      <c r="I46" s="4">
        <v>0.90292331510014179</v>
      </c>
      <c r="J46" s="4">
        <v>0.97495213931041191</v>
      </c>
      <c r="K46" s="4">
        <v>1.0081623245302973</v>
      </c>
      <c r="L46" s="4">
        <f>'[1]Wine Shipments by State'!L46*1000/'[1]US and State Total Population'!L46</f>
        <v>1.0535991074787439</v>
      </c>
      <c r="M46" s="4">
        <f>'[1]Wine Shipments by State'!M46*1000/'[1]US and State Total Population'!M46</f>
        <v>1.083002380295516</v>
      </c>
      <c r="N46" s="4">
        <f>'[1]Wine Shipments by State'!N46*1000/'[1]US and State Total Population'!N46</f>
        <v>1.1249182037111625</v>
      </c>
      <c r="O46" s="4">
        <f>'[1]Wine Shipments by State'!O46*1000/'[1]US and State Total Population'!O46</f>
        <v>1.168798362174166</v>
      </c>
      <c r="P46" s="4">
        <f>'[1]Wine Shipments by State'!P46*1000/'[1]US and State Total Population'!P46</f>
        <v>1.1902358881812101</v>
      </c>
      <c r="Q46" s="4">
        <f>'[1]Wine Shipments by State'!Q46*1000/'[1]US and State Total Population'!Q46</f>
        <v>1.2050966108350372</v>
      </c>
      <c r="R46" s="4">
        <f>'[1]Wine Shipments by State'!R46*1000/'[1]US and State Total Population'!R46</f>
        <v>1.2483611416539371</v>
      </c>
      <c r="S46" s="4">
        <f>'[1]Wine Shipments by State'!S46*1000/'[1]US and State Total Population'!S46</f>
        <v>1.2876415674109625</v>
      </c>
    </row>
    <row r="47" spans="1:19" x14ac:dyDescent="0.25">
      <c r="A47" s="3" t="s">
        <v>45</v>
      </c>
      <c r="B47" s="4">
        <v>0.87987279979233246</v>
      </c>
      <c r="C47" s="4">
        <v>0.91797611234676002</v>
      </c>
      <c r="D47" s="4">
        <v>0.95225031444752772</v>
      </c>
      <c r="E47" s="4">
        <v>1.007413215624797</v>
      </c>
      <c r="F47" s="4">
        <v>0.94200316155435015</v>
      </c>
      <c r="G47" s="4">
        <v>0.95256583207694678</v>
      </c>
      <c r="H47" s="4">
        <v>0.94027665700581242</v>
      </c>
      <c r="I47" s="4">
        <v>0.9570955776587392</v>
      </c>
      <c r="J47" s="4">
        <v>1.09223466347805</v>
      </c>
      <c r="K47" s="4">
        <v>1.1285550766650754</v>
      </c>
      <c r="L47" s="4">
        <f>'[1]Wine Shipments by State'!L47*1000/'[1]US and State Total Population'!L47</f>
        <v>1.1525433828976648</v>
      </c>
      <c r="M47" s="4">
        <f>'[1]Wine Shipments by State'!M47*1000/'[1]US and State Total Population'!M47</f>
        <v>1.1776285342435693</v>
      </c>
      <c r="N47" s="4">
        <f>'[1]Wine Shipments by State'!N47*1000/'[1]US and State Total Population'!N47</f>
        <v>1.2186110525581211</v>
      </c>
      <c r="O47" s="4">
        <f>'[1]Wine Shipments by State'!O47*1000/'[1]US and State Total Population'!O47</f>
        <v>1.2666861383002044</v>
      </c>
      <c r="P47" s="4">
        <f>'[1]Wine Shipments by State'!P47*1000/'[1]US and State Total Population'!P47</f>
        <v>1.2914150665305635</v>
      </c>
      <c r="Q47" s="4">
        <f>'[1]Wine Shipments by State'!Q47*1000/'[1]US and State Total Population'!Q47</f>
        <v>1.3055381819094338</v>
      </c>
      <c r="R47" s="4">
        <f>'[1]Wine Shipments by State'!R47*1000/'[1]US and State Total Population'!R47</f>
        <v>1.3465958114671222</v>
      </c>
      <c r="S47" s="4">
        <f>'[1]Wine Shipments by State'!S47*1000/'[1]US and State Total Population'!S47</f>
        <v>1.3875933456932592</v>
      </c>
    </row>
    <row r="48" spans="1:19" x14ac:dyDescent="0.25">
      <c r="A48" s="3" t="s">
        <v>46</v>
      </c>
      <c r="B48" s="4">
        <v>1.22532450064</v>
      </c>
      <c r="C48" s="4">
        <v>1.1317728683709176</v>
      </c>
      <c r="D48" s="4">
        <v>1.2947547670046373</v>
      </c>
      <c r="E48" s="4">
        <v>1.2147221344013877</v>
      </c>
      <c r="F48" s="4">
        <v>1.1999485452856304</v>
      </c>
      <c r="G48" s="4">
        <v>1.2335346639932834</v>
      </c>
      <c r="H48" s="4">
        <v>1.2800347403727828</v>
      </c>
      <c r="I48" s="4">
        <v>1.2825463854423544</v>
      </c>
      <c r="J48" s="4">
        <v>1.3150661483965969</v>
      </c>
      <c r="K48" s="4">
        <v>1.3749257414634264</v>
      </c>
      <c r="L48" s="4">
        <f>'[1]Wine Shipments by State'!L48*1000/'[1]US and State Total Population'!L48</f>
        <v>1.4222147146892712</v>
      </c>
      <c r="M48" s="4">
        <f>'[1]Wine Shipments by State'!M48*1000/'[1]US and State Total Population'!M48</f>
        <v>1.3894534281689181</v>
      </c>
      <c r="N48" s="4">
        <f>'[1]Wine Shipments by State'!N48*1000/'[1]US and State Total Population'!N48</f>
        <v>1.3935156276877059</v>
      </c>
      <c r="O48" s="4">
        <f>'[1]Wine Shipments by State'!O48*1000/'[1]US and State Total Population'!O48</f>
        <v>1.3813447661393712</v>
      </c>
      <c r="P48" s="4">
        <f>'[1]Wine Shipments by State'!P48*1000/'[1]US and State Total Population'!P48</f>
        <v>1.338226447728353</v>
      </c>
      <c r="Q48" s="4">
        <f>'[1]Wine Shipments by State'!Q48*1000/'[1]US and State Total Population'!Q48</f>
        <v>1.2994757307049201</v>
      </c>
      <c r="R48" s="4">
        <f>'[1]Wine Shipments by State'!R48*1000/'[1]US and State Total Population'!R48</f>
        <v>1.2847088287833361</v>
      </c>
      <c r="S48" s="4">
        <f>'[1]Wine Shipments by State'!S48*1000/'[1]US and State Total Population'!S48</f>
        <v>1.3034755357148307</v>
      </c>
    </row>
    <row r="49" spans="1:19" x14ac:dyDescent="0.25">
      <c r="A49" s="3" t="s">
        <v>47</v>
      </c>
      <c r="B49" s="4">
        <v>0.52079985880763868</v>
      </c>
      <c r="C49" s="4">
        <v>0.53917803648835239</v>
      </c>
      <c r="D49" s="4">
        <v>0.56480346000147008</v>
      </c>
      <c r="E49" s="4">
        <v>0.60619383861751952</v>
      </c>
      <c r="F49" s="4">
        <v>0.63943932482594323</v>
      </c>
      <c r="G49" s="4">
        <v>0.60956360115489938</v>
      </c>
      <c r="H49" s="4">
        <v>0.58093446846163455</v>
      </c>
      <c r="I49" s="4">
        <v>0.64545431428520583</v>
      </c>
      <c r="J49" s="4">
        <v>0.83539988671373111</v>
      </c>
      <c r="K49" s="4">
        <v>0.85643753290253954</v>
      </c>
      <c r="L49" s="4">
        <f>'[1]Wine Shipments by State'!L49*1000/'[1]US and State Total Population'!L49</f>
        <v>0.85824877902430152</v>
      </c>
      <c r="M49" s="4">
        <f>'[1]Wine Shipments by State'!M49*1000/'[1]US and State Total Population'!M49</f>
        <v>0.85037073285405529</v>
      </c>
      <c r="N49" s="4">
        <f>'[1]Wine Shipments by State'!N49*1000/'[1]US and State Total Population'!N49</f>
        <v>0.84777084840910799</v>
      </c>
      <c r="O49" s="4">
        <f>'[1]Wine Shipments by State'!O49*1000/'[1]US and State Total Population'!O49</f>
        <v>0.84528414998548107</v>
      </c>
      <c r="P49" s="4">
        <f>'[1]Wine Shipments by State'!P49*1000/'[1]US and State Total Population'!P49</f>
        <v>0.82954980660891731</v>
      </c>
      <c r="Q49" s="4">
        <f>'[1]Wine Shipments by State'!Q49*1000/'[1]US and State Total Population'!Q49</f>
        <v>0.81951553057345972</v>
      </c>
      <c r="R49" s="4">
        <f>'[1]Wine Shipments by State'!R49*1000/'[1]US and State Total Population'!R49</f>
        <v>0.84005509836879066</v>
      </c>
      <c r="S49" s="4">
        <f>'[1]Wine Shipments by State'!S49*1000/'[1]US and State Total Population'!S49</f>
        <v>0.84548503167812239</v>
      </c>
    </row>
    <row r="50" spans="1:19" x14ac:dyDescent="0.25">
      <c r="A50" s="3" t="s">
        <v>48</v>
      </c>
      <c r="B50" s="4">
        <v>3.0196836097808286</v>
      </c>
      <c r="C50" s="4">
        <v>2.5127249143466406</v>
      </c>
      <c r="D50" s="4">
        <v>2.8347602581097218</v>
      </c>
      <c r="E50" s="4">
        <v>2.9067090394297761</v>
      </c>
      <c r="F50" s="4">
        <v>2.8297047380482869</v>
      </c>
      <c r="G50" s="4">
        <v>3.1355272101249745</v>
      </c>
      <c r="H50" s="4">
        <v>3.7888924111447095</v>
      </c>
      <c r="I50" s="4">
        <v>3.9931726750389083</v>
      </c>
      <c r="J50" s="4">
        <v>3.1803850844642811</v>
      </c>
      <c r="K50" s="4">
        <v>3.3154431471960959</v>
      </c>
      <c r="L50" s="4">
        <f>'[1]Wine Shipments by State'!L50*1000/'[1]US and State Total Population'!L50</f>
        <v>3.550915864638311</v>
      </c>
      <c r="M50" s="4">
        <f>'[1]Wine Shipments by State'!M50*1000/'[1]US and State Total Population'!M50</f>
        <v>3.6461579700362678</v>
      </c>
      <c r="N50" s="4">
        <f>'[1]Wine Shipments by State'!N50*1000/'[1]US and State Total Population'!N50</f>
        <v>3.7963421087465741</v>
      </c>
      <c r="O50" s="4">
        <f>'[1]Wine Shipments by State'!O50*1000/'[1]US and State Total Population'!O50</f>
        <v>3.9694046537403262</v>
      </c>
      <c r="P50" s="4">
        <f>'[1]Wine Shipments by State'!P50*1000/'[1]US and State Total Population'!P50</f>
        <v>4.0594266582967151</v>
      </c>
      <c r="Q50" s="4">
        <f>'[1]Wine Shipments by State'!Q50*1000/'[1]US and State Total Population'!Q50</f>
        <v>4.1462943901183733</v>
      </c>
      <c r="R50" s="4">
        <f>'[1]Wine Shipments by State'!R50*1000/'[1]US and State Total Population'!R50</f>
        <v>4.2739825906762263</v>
      </c>
      <c r="S50" s="4">
        <f>'[1]Wine Shipments by State'!S50*1000/'[1]US and State Total Population'!S50</f>
        <v>4.4361701277636172</v>
      </c>
    </row>
    <row r="51" spans="1:19" x14ac:dyDescent="0.25">
      <c r="A51" s="3" t="s">
        <v>49</v>
      </c>
      <c r="B51" s="4">
        <v>1.6776530875505582</v>
      </c>
      <c r="C51" s="4">
        <v>1.7995131840125158</v>
      </c>
      <c r="D51" s="4">
        <v>1.8530906470915514</v>
      </c>
      <c r="E51" s="4">
        <v>1.8299407117952471</v>
      </c>
      <c r="F51" s="4">
        <v>1.8293218380511114</v>
      </c>
      <c r="G51" s="4">
        <v>1.9005201870696358</v>
      </c>
      <c r="H51" s="4">
        <v>1.9755476960916238</v>
      </c>
      <c r="I51" s="4">
        <v>1.9839044012922498</v>
      </c>
      <c r="J51" s="4">
        <v>2.0568881347361816</v>
      </c>
      <c r="K51" s="4">
        <v>2.1611874720067936</v>
      </c>
      <c r="L51" s="4">
        <f>'[1]Wine Shipments by State'!L51*1000/'[1]US and State Total Population'!L51</f>
        <v>2.2058602586721268</v>
      </c>
      <c r="M51" s="4">
        <f>'[1]Wine Shipments by State'!M51*1000/'[1]US and State Total Population'!M51</f>
        <v>2.2540903504500296</v>
      </c>
      <c r="N51" s="4">
        <f>'[1]Wine Shipments by State'!N51*1000/'[1]US and State Total Population'!N51</f>
        <v>2.3393228790807061</v>
      </c>
      <c r="O51" s="4">
        <f>'[1]Wine Shipments by State'!O51*1000/'[1]US and State Total Population'!O51</f>
        <v>2.445064312179535</v>
      </c>
      <c r="P51" s="4">
        <f>'[1]Wine Shipments by State'!P51*1000/'[1]US and State Total Population'!P51</f>
        <v>2.4990059967133855</v>
      </c>
      <c r="Q51" s="4">
        <f>'[1]Wine Shipments by State'!Q51*1000/'[1]US and State Total Population'!Q51</f>
        <v>2.5395206397897137</v>
      </c>
      <c r="R51" s="4">
        <f>'[1]Wine Shipments by State'!R51*1000/'[1]US and State Total Population'!R51</f>
        <v>2.6376943626683014</v>
      </c>
      <c r="S51" s="4">
        <f>'[1]Wine Shipments by State'!S51*1000/'[1]US and State Total Population'!S51</f>
        <v>2.7269550434572438</v>
      </c>
    </row>
    <row r="52" spans="1:19" x14ac:dyDescent="0.25">
      <c r="A52" s="3" t="s">
        <v>50</v>
      </c>
      <c r="B52" s="4">
        <v>2.4149974298444268</v>
      </c>
      <c r="C52" s="4">
        <v>2.4635893966586919</v>
      </c>
      <c r="D52" s="4">
        <v>2.4800022550371623</v>
      </c>
      <c r="E52" s="4">
        <v>2.6064598122171789</v>
      </c>
      <c r="F52" s="4">
        <v>2.4221942670864793</v>
      </c>
      <c r="G52" s="4">
        <v>2.4798055083350392</v>
      </c>
      <c r="H52" s="4">
        <v>2.5452217183868466</v>
      </c>
      <c r="I52" s="4">
        <v>2.5039136816739216</v>
      </c>
      <c r="J52" s="4">
        <v>2.6613957234442074</v>
      </c>
      <c r="K52" s="4">
        <v>2.9065156295434931</v>
      </c>
      <c r="L52" s="4">
        <f>'[1]Wine Shipments by State'!L52*1000/'[1]US and State Total Population'!L52</f>
        <v>2.9547004722763202</v>
      </c>
      <c r="M52" s="4">
        <f>'[1]Wine Shipments by State'!M52*1000/'[1]US and State Total Population'!M52</f>
        <v>2.998283337695471</v>
      </c>
      <c r="N52" s="4">
        <f>'[1]Wine Shipments by State'!N52*1000/'[1]US and State Total Population'!N52</f>
        <v>3.0707651008572521</v>
      </c>
      <c r="O52" s="4">
        <f>'[1]Wine Shipments by State'!O52*1000/'[1]US and State Total Population'!O52</f>
        <v>3.1706279747410306</v>
      </c>
      <c r="P52" s="4">
        <f>'[1]Wine Shipments by State'!P52*1000/'[1]US and State Total Population'!P52</f>
        <v>3.1971726726708387</v>
      </c>
      <c r="Q52" s="4">
        <f>'[1]Wine Shipments by State'!Q52*1000/'[1]US and State Total Population'!Q52</f>
        <v>3.2152420509904047</v>
      </c>
      <c r="R52" s="4">
        <f>'[1]Wine Shipments by State'!R52*1000/'[1]US and State Total Population'!R52</f>
        <v>3.3177641844715087</v>
      </c>
      <c r="S52" s="4">
        <f>'[1]Wine Shipments by State'!S52*1000/'[1]US and State Total Population'!S52</f>
        <v>3.4178328720449187</v>
      </c>
    </row>
    <row r="53" spans="1:19" x14ac:dyDescent="0.25">
      <c r="A53" s="3" t="s">
        <v>51</v>
      </c>
      <c r="B53" s="4">
        <v>0.53119580580536041</v>
      </c>
      <c r="C53" s="4">
        <v>0.56368920326808136</v>
      </c>
      <c r="D53" s="4">
        <v>0.61498523157677609</v>
      </c>
      <c r="E53" s="4">
        <v>0.61128692939910834</v>
      </c>
      <c r="F53" s="4">
        <v>0.65432590387027156</v>
      </c>
      <c r="G53" s="4">
        <v>0.68980444298732913</v>
      </c>
      <c r="H53" s="4">
        <v>0.72529009967130154</v>
      </c>
      <c r="I53" s="4">
        <v>0.65562212135093501</v>
      </c>
      <c r="J53" s="4">
        <v>0.66264381562962549</v>
      </c>
      <c r="K53" s="4">
        <v>0.66728347345032579</v>
      </c>
      <c r="L53" s="4">
        <f>'[1]Wine Shipments by State'!L53*1000/'[1]US and State Total Population'!L53</f>
        <v>0.67320574587203985</v>
      </c>
      <c r="M53" s="4">
        <f>'[1]Wine Shipments by State'!M53*1000/'[1]US and State Total Population'!M53</f>
        <v>0.6668440482921475</v>
      </c>
      <c r="N53" s="4">
        <f>'[1]Wine Shipments by State'!N53*1000/'[1]US and State Total Population'!N53</f>
        <v>0.66972027802464618</v>
      </c>
      <c r="O53" s="4">
        <f>'[1]Wine Shipments by State'!O53*1000/'[1]US and State Total Population'!O53</f>
        <v>0.6718840823146407</v>
      </c>
      <c r="P53" s="4">
        <f>'[1]Wine Shipments by State'!P53*1000/'[1]US and State Total Population'!P53</f>
        <v>0.65804412092139408</v>
      </c>
      <c r="Q53" s="4">
        <f>'[1]Wine Shipments by State'!Q53*1000/'[1]US and State Total Population'!Q53</f>
        <v>0.64458447381190109</v>
      </c>
      <c r="R53" s="4">
        <f>'[1]Wine Shipments by State'!R53*1000/'[1]US and State Total Population'!R53</f>
        <v>0.63105548753759877</v>
      </c>
      <c r="S53" s="4">
        <f>'[1]Wine Shipments by State'!S53*1000/'[1]US and State Total Population'!S53</f>
        <v>0.6262456814130174</v>
      </c>
    </row>
    <row r="54" spans="1:19" x14ac:dyDescent="0.25">
      <c r="A54" s="3" t="s">
        <v>52</v>
      </c>
      <c r="B54" s="4">
        <v>1.3752323382962468</v>
      </c>
      <c r="C54" s="4">
        <v>1.4125808415155272</v>
      </c>
      <c r="D54" s="4">
        <v>1.5049753479263615</v>
      </c>
      <c r="E54" s="4">
        <v>1.5599444990166558</v>
      </c>
      <c r="F54" s="4">
        <v>1.6007031012867539</v>
      </c>
      <c r="G54" s="4">
        <v>1.6331495315851396</v>
      </c>
      <c r="H54" s="4">
        <v>1.7215112474189802</v>
      </c>
      <c r="I54" s="4">
        <v>1.6389834824499758</v>
      </c>
      <c r="J54" s="4">
        <v>1.7768152442955556</v>
      </c>
      <c r="K54" s="4">
        <v>1.8261255921681279</v>
      </c>
      <c r="L54" s="4">
        <f>'[1]Wine Shipments by State'!L54*1000/'[1]US and State Total Population'!L54</f>
        <v>1.8808126432143253</v>
      </c>
      <c r="M54" s="4">
        <f>'[1]Wine Shipments by State'!M54*1000/'[1]US and State Total Population'!M54</f>
        <v>1.9350740935862349</v>
      </c>
      <c r="N54" s="4">
        <f>'[1]Wine Shipments by State'!N54*1000/'[1]US and State Total Population'!N54</f>
        <v>2.0187046014444929</v>
      </c>
      <c r="O54" s="4">
        <f>'[1]Wine Shipments by State'!O54*1000/'[1]US and State Total Population'!O54</f>
        <v>2.101486847489316</v>
      </c>
      <c r="P54" s="4">
        <f>'[1]Wine Shipments by State'!P54*1000/'[1]US and State Total Population'!P54</f>
        <v>2.1398490787170572</v>
      </c>
      <c r="Q54" s="4">
        <f>'[1]Wine Shipments by State'!Q54*1000/'[1]US and State Total Population'!Q54</f>
        <v>2.1779827098306668</v>
      </c>
      <c r="R54" s="4">
        <f>'[1]Wine Shipments by State'!R54*1000/'[1]US and State Total Population'!R54</f>
        <v>2.244879231825883</v>
      </c>
      <c r="S54" s="4">
        <f>'[1]Wine Shipments by State'!S54*1000/'[1]US and State Total Population'!S54</f>
        <v>2.3214487465700695</v>
      </c>
    </row>
    <row r="55" spans="1:19" x14ac:dyDescent="0.25">
      <c r="A55" s="3" t="s">
        <v>53</v>
      </c>
      <c r="B55" s="4">
        <v>0.91820863948963416</v>
      </c>
      <c r="C55" s="4">
        <v>0.95020199521807236</v>
      </c>
      <c r="D55" s="4">
        <v>1.0078518212005318</v>
      </c>
      <c r="E55" s="4">
        <v>1.0317682464638953</v>
      </c>
      <c r="F55" s="4">
        <v>1.065635397840611</v>
      </c>
      <c r="G55" s="4">
        <v>1.1248689182154623</v>
      </c>
      <c r="H55" s="4">
        <v>1.1814445913378777</v>
      </c>
      <c r="I55" s="4">
        <v>1.1309938975649474</v>
      </c>
      <c r="J55" s="4">
        <v>1.4236930597971136</v>
      </c>
      <c r="K55" s="4">
        <v>1.438807305997045</v>
      </c>
      <c r="L55" s="4">
        <f>'[1]Wine Shipments by State'!L55*1000/'[1]US and State Total Population'!L55</f>
        <v>1.4398905364984407</v>
      </c>
      <c r="M55" s="4">
        <f>'[1]Wine Shipments by State'!M55*1000/'[1]US and State Total Population'!M55</f>
        <v>1.4466203036716883</v>
      </c>
      <c r="N55" s="4">
        <f>'[1]Wine Shipments by State'!N55*1000/'[1]US and State Total Population'!N55</f>
        <v>1.4627417065703907</v>
      </c>
      <c r="O55" s="4">
        <f>'[1]Wine Shipments by State'!O55*1000/'[1]US and State Total Population'!O55</f>
        <v>1.4658329065154074</v>
      </c>
      <c r="P55" s="4">
        <f>'[1]Wine Shipments by State'!P55*1000/'[1]US and State Total Population'!P55</f>
        <v>1.4380439598399002</v>
      </c>
      <c r="Q55" s="4">
        <f>'[1]Wine Shipments by State'!Q55*1000/'[1]US and State Total Population'!Q55</f>
        <v>1.407389714663678</v>
      </c>
      <c r="R55" s="4">
        <f>'[1]Wine Shipments by State'!R55*1000/'[1]US and State Total Population'!R55</f>
        <v>1.3828424183347798</v>
      </c>
      <c r="S55" s="4">
        <f>'[1]Wine Shipments by State'!S55*1000/'[1]US and State Total Population'!S55</f>
        <v>1.3990596194203644</v>
      </c>
    </row>
    <row r="56" spans="1:19" ht="15.75" thickBot="1" x14ac:dyDescent="0.3">
      <c r="A56" s="5" t="s">
        <v>54</v>
      </c>
      <c r="B56" s="6">
        <v>1.7466776854256352</v>
      </c>
      <c r="C56" s="6">
        <v>1.7676950604099524</v>
      </c>
      <c r="D56" s="6">
        <v>1.8461713166861402</v>
      </c>
      <c r="E56" s="6">
        <v>1.862654420180972</v>
      </c>
      <c r="F56" s="6">
        <v>1.8633484967111456</v>
      </c>
      <c r="G56" s="6">
        <v>1.894527450369099</v>
      </c>
      <c r="H56" s="6">
        <v>1.9185778411739425</v>
      </c>
      <c r="I56" s="6">
        <v>1.9067513372713758</v>
      </c>
      <c r="J56" s="6">
        <v>2.0303972104489647</v>
      </c>
      <c r="K56" s="6">
        <v>2.1113086791197135</v>
      </c>
      <c r="L56" s="6">
        <f>'[1]Wine Shipments by State'!L56*1000/'[1]US and State Total Population'!L56</f>
        <v>2.1759546988437828</v>
      </c>
      <c r="M56" s="8">
        <f>'[1]Wine Shipments by State'!M56*1000/'[1]US and State Total Population'!M56</f>
        <v>2.2015421280057237</v>
      </c>
      <c r="N56" s="8">
        <f>'[1]Wine Shipments by State'!N56*1000/'[1]US and State Total Population'!N56</f>
        <v>2.2583289451779192</v>
      </c>
      <c r="O56" s="8">
        <f>'[1]Wine Shipments by State'!O56*1000/'[1]US and State Total Population'!O56</f>
        <v>2.30586555960249</v>
      </c>
      <c r="P56" s="6">
        <f>'[1]Wine Shipments by State'!P56*1000/'[1]US and State Total Population'!P56</f>
        <v>2.3040559492459445</v>
      </c>
      <c r="Q56" s="6">
        <f>'[1]Wine Shipments by State'!Q56*1000/'[1]US and State Total Population'!Q56</f>
        <v>2.2991170709550008</v>
      </c>
      <c r="R56" s="6">
        <f>'[1]Wine Shipments by State'!R56*1000/'[1]US and State Total Population'!R56</f>
        <v>2.3380213387660276</v>
      </c>
      <c r="S56" s="6">
        <f>'[1]Wine Shipments by State'!S56*1000/'[1]US and State Total Population'!S56</f>
        <v>2.3921108162725924</v>
      </c>
    </row>
    <row r="57" spans="1:19" ht="15.75" thickTop="1" x14ac:dyDescent="0.25">
      <c r="A57" s="9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9" ht="14.25" customHeight="1" x14ac:dyDescent="0.25">
      <c r="A58" s="11" t="s">
        <v>69</v>
      </c>
      <c r="K58" s="12"/>
      <c r="R58" s="13"/>
    </row>
    <row r="59" spans="1:19" x14ac:dyDescent="0.25">
      <c r="A59" s="20" t="s">
        <v>70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</row>
    <row r="61" spans="1:19" ht="15.75" x14ac:dyDescent="0.25">
      <c r="A61" s="19" t="s">
        <v>56</v>
      </c>
      <c r="B61" s="19"/>
    </row>
  </sheetData>
  <mergeCells count="4">
    <mergeCell ref="A1:K1"/>
    <mergeCell ref="A2:K2"/>
    <mergeCell ref="A59:K59"/>
    <mergeCell ref="A61:B61"/>
  </mergeCells>
  <hyperlinks>
    <hyperlink ref="A61:B61" location="'Table of Contents'!A1" display="Table of content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0"/>
  <sheetViews>
    <sheetView topLeftCell="A46" workbookViewId="0">
      <selection activeCell="B4" sqref="B4:S4"/>
    </sheetView>
  </sheetViews>
  <sheetFormatPr defaultRowHeight="15" x14ac:dyDescent="0.25"/>
  <cols>
    <col min="1" max="1" width="23.5703125" bestFit="1" customWidth="1"/>
    <col min="15" max="16" width="9.7109375" customWidth="1"/>
    <col min="17" max="17" width="9.42578125" customWidth="1"/>
    <col min="18" max="18" width="9.28515625" customWidth="1"/>
    <col min="19" max="19" width="9.140625" customWidth="1"/>
  </cols>
  <sheetData>
    <row r="1" spans="1:19" x14ac:dyDescent="0.25">
      <c r="A1" s="18" t="s">
        <v>71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9" x14ac:dyDescent="0.25">
      <c r="A2" s="18" t="s">
        <v>72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4" spans="1:19" ht="15.75" thickBot="1" x14ac:dyDescent="0.3">
      <c r="A4" s="1" t="s">
        <v>2</v>
      </c>
      <c r="B4" s="2">
        <v>1994</v>
      </c>
      <c r="C4" s="2">
        <v>1995</v>
      </c>
      <c r="D4" s="2">
        <v>1996</v>
      </c>
      <c r="E4" s="2" t="s">
        <v>58</v>
      </c>
      <c r="F4" s="2">
        <v>1998</v>
      </c>
      <c r="G4" s="2">
        <v>1999</v>
      </c>
      <c r="H4" s="2" t="s">
        <v>73</v>
      </c>
      <c r="I4" s="2" t="s">
        <v>74</v>
      </c>
      <c r="J4" s="2">
        <v>2002</v>
      </c>
      <c r="K4" s="2">
        <v>2003</v>
      </c>
      <c r="L4" s="2">
        <v>2004</v>
      </c>
      <c r="M4" s="14">
        <v>2005</v>
      </c>
      <c r="N4" s="14">
        <v>2006</v>
      </c>
      <c r="O4" s="14">
        <v>2007</v>
      </c>
      <c r="P4" s="14">
        <v>2008</v>
      </c>
      <c r="Q4" s="14">
        <v>2009</v>
      </c>
      <c r="R4" s="14">
        <v>2010</v>
      </c>
      <c r="S4" s="14">
        <v>2011</v>
      </c>
    </row>
    <row r="5" spans="1:19" x14ac:dyDescent="0.25">
      <c r="A5" s="3" t="s">
        <v>3</v>
      </c>
      <c r="B5" s="15">
        <f>'[1]Spirits Shipments by State'!B5/'[1]US and State Total Population'!B5</f>
        <v>1.0511890323266659</v>
      </c>
      <c r="C5" s="15">
        <f>'[1]Spirits Shipments by State'!C5/'[1]US and State Total Population'!C5</f>
        <v>1.0289855241109662</v>
      </c>
      <c r="D5" s="15">
        <f>'[1]Spirits Shipments by State'!D5/'[1]US and State Total Population'!D5</f>
        <v>1.0374812230236092</v>
      </c>
      <c r="E5" s="15">
        <f>'[1]Spirits Shipments by State'!E5/'[1]US and State Total Population'!E5</f>
        <v>1.0134351139201934</v>
      </c>
      <c r="F5" s="15">
        <f>'[1]Spirits Shipments by State'!F5/'[1]US and State Total Population'!F5</f>
        <v>0.99218730902960284</v>
      </c>
      <c r="G5" s="15">
        <f>'[1]Spirits Shipments by State'!G5/'[1]US and State Total Population'!G5</f>
        <v>0.99688563230362204</v>
      </c>
      <c r="H5" s="15">
        <f>'[1]Spirits Shipments by State'!H5/'[1]US and State Total Population'!H5</f>
        <v>0.99760326166471291</v>
      </c>
      <c r="I5" s="15">
        <f>'[1]Spirits Shipments by State'!I5/'[1]US and State Total Population'!I5</f>
        <v>0.99410824593594405</v>
      </c>
      <c r="J5" s="15">
        <f>'[1]Spirits Shipments by State'!J5/'[1]US and State Total Population'!J5</f>
        <v>1.0008896694670537</v>
      </c>
      <c r="K5" s="15">
        <f>'[1]Spirits Shipments by State'!K5/'[1]US and State Total Population'!K5</f>
        <v>1.0202235635998589</v>
      </c>
      <c r="L5" s="15">
        <f>'[1]Spirits Shipments by State'!L5/'[1]US and State Total Population'!L5</f>
        <v>1.0360136103390292</v>
      </c>
      <c r="M5" s="15">
        <f>'[1]Spirits Shipments by State'!M5/'[1]US and State Total Population'!M5</f>
        <v>1.0892899057346672</v>
      </c>
      <c r="N5" s="15">
        <f>'[1]Spirits Shipments by State'!N5/'[1]US and State Total Population'!N5</f>
        <v>1.0856729192224894</v>
      </c>
      <c r="O5" s="15">
        <f>'[1]Spirits Shipments by State'!O5/'[1]US and State Total Population'!O5</f>
        <v>1.0936431652219396</v>
      </c>
      <c r="P5" s="15">
        <f>'[1]Spirits Shipments by State'!P5/'[1]US and State Total Population'!P5</f>
        <v>1.1420342048352821</v>
      </c>
      <c r="Q5" s="15">
        <f>'[1]Spirits Shipments by State'!Q5/'[1]US and State Total Population'!Q5</f>
        <v>1.1526876286437808</v>
      </c>
      <c r="R5" s="15">
        <f>'[1]Spirits Shipments by State'!R5/'[1]US and State Total Population'!R5</f>
        <v>1.1528736276104194</v>
      </c>
      <c r="S5" s="15">
        <f>'[1]Spirits Shipments by State'!S5/'[1]US and State Total Population'!S5</f>
        <v>1.1788460223708894</v>
      </c>
    </row>
    <row r="6" spans="1:19" x14ac:dyDescent="0.25">
      <c r="A6" s="3" t="s">
        <v>4</v>
      </c>
      <c r="B6" s="15">
        <f>'[1]Spirits Shipments by State'!B6/'[1]US and State Total Population'!B6</f>
        <v>1.9583844404516433</v>
      </c>
      <c r="C6" s="15">
        <f>'[1]Spirits Shipments by State'!C6/'[1]US and State Total Population'!C6</f>
        <v>1.9212821717636315</v>
      </c>
      <c r="D6" s="15">
        <f>'[1]Spirits Shipments by State'!D6/'[1]US and State Total Population'!D6</f>
        <v>1.7752974601072351</v>
      </c>
      <c r="E6" s="15">
        <f>'[1]Spirits Shipments by State'!E6/'[1]US and State Total Population'!E6</f>
        <v>1.6949971287245011</v>
      </c>
      <c r="F6" s="15">
        <f>'[1]Spirits Shipments by State'!F6/'[1]US and State Total Population'!F6</f>
        <v>1.81022596026661</v>
      </c>
      <c r="G6" s="15">
        <f>'[1]Spirits Shipments by State'!G6/'[1]US and State Total Population'!G6</f>
        <v>1.8208918673643</v>
      </c>
      <c r="H6" s="15">
        <f>'[1]Spirits Shipments by State'!H6/'[1]US and State Total Population'!H6</f>
        <v>1.7146206417310035</v>
      </c>
      <c r="I6" s="15">
        <f>'[1]Spirits Shipments by State'!I6/'[1]US and State Total Population'!I6</f>
        <v>1.8689225472234505</v>
      </c>
      <c r="J6" s="15">
        <f>'[1]Spirits Shipments by State'!J6/'[1]US and State Total Population'!J6</f>
        <v>2.1918660130668082</v>
      </c>
      <c r="K6" s="15">
        <f>'[1]Spirits Shipments by State'!K6/'[1]US and State Total Population'!K6</f>
        <v>1.5399369028913359</v>
      </c>
      <c r="L6" s="15">
        <f>'[1]Spirits Shipments by State'!L6/'[1]US and State Total Population'!L6</f>
        <v>1.8812224365520633</v>
      </c>
      <c r="M6" s="15">
        <f>'[1]Spirits Shipments by State'!M6/'[1]US and State Total Population'!M6</f>
        <v>1.9088756776967657</v>
      </c>
      <c r="N6" s="15">
        <f>'[1]Spirits Shipments by State'!N6/'[1]US and State Total Population'!N6</f>
        <v>2.0314327496188826</v>
      </c>
      <c r="O6" s="15">
        <f>'[1]Spirits Shipments by State'!O6/'[1]US and State Total Population'!O6</f>
        <v>1.9536287036914688</v>
      </c>
      <c r="P6" s="15">
        <f>'[1]Spirits Shipments by State'!P6/'[1]US and State Total Population'!P6</f>
        <v>2.0875311273756254</v>
      </c>
      <c r="Q6" s="15">
        <f>'[1]Spirits Shipments by State'!Q6/'[1]US and State Total Population'!Q6</f>
        <v>2.1845339762596407</v>
      </c>
      <c r="R6" s="15">
        <f>'[1]Spirits Shipments by State'!R6/'[1]US and State Total Population'!R6</f>
        <v>2.1173251628571386</v>
      </c>
      <c r="S6" s="15">
        <f>'[1]Spirits Shipments by State'!S6/'[1]US and State Total Population'!S6</f>
        <v>2.3822048579011295</v>
      </c>
    </row>
    <row r="7" spans="1:19" x14ac:dyDescent="0.25">
      <c r="A7" s="3" t="s">
        <v>5</v>
      </c>
      <c r="B7" s="15">
        <f>'[1]Spirits Shipments by State'!B7/'[1]US and State Total Population'!B7</f>
        <v>1.3386103330224643</v>
      </c>
      <c r="C7" s="15">
        <f>'[1]Spirits Shipments by State'!C7/'[1]US and State Total Population'!C7</f>
        <v>1.3294827590485638</v>
      </c>
      <c r="D7" s="15">
        <f>'[1]Spirits Shipments by State'!D7/'[1]US and State Total Population'!D7</f>
        <v>1.3916096569826508</v>
      </c>
      <c r="E7" s="15">
        <f>'[1]Spirits Shipments by State'!E7/'[1]US and State Total Population'!E7</f>
        <v>1.2981441801650415</v>
      </c>
      <c r="F7" s="15">
        <f>'[1]Spirits Shipments by State'!F7/'[1]US and State Total Population'!F7</f>
        <v>1.3091305093929526</v>
      </c>
      <c r="G7" s="15">
        <f>'[1]Spirits Shipments by State'!G7/'[1]US and State Total Population'!G7</f>
        <v>1.3437220678355906</v>
      </c>
      <c r="H7" s="15">
        <f>'[1]Spirits Shipments by State'!H7/'[1]US and State Total Population'!H7</f>
        <v>1.3603178750524985</v>
      </c>
      <c r="I7" s="15">
        <f>'[1]Spirits Shipments by State'!I7/'[1]US and State Total Population'!I7</f>
        <v>1.3479516175581814</v>
      </c>
      <c r="J7" s="15">
        <f>'[1]Spirits Shipments by State'!J7/'[1]US and State Total Population'!J7</f>
        <v>1.3321659792562635</v>
      </c>
      <c r="K7" s="15">
        <f>'[1]Spirits Shipments by State'!K7/'[1]US and State Total Population'!K7</f>
        <v>1.3623956049150014</v>
      </c>
      <c r="L7" s="15">
        <f>'[1]Spirits Shipments by State'!L7/'[1]US and State Total Population'!L7</f>
        <v>1.4127883348766841</v>
      </c>
      <c r="M7" s="15">
        <f>'[1]Spirits Shipments by State'!M7/'[1]US and State Total Population'!M7</f>
        <v>1.3812563126558086</v>
      </c>
      <c r="N7" s="15">
        <f>'[1]Spirits Shipments by State'!N7/'[1]US and State Total Population'!N7</f>
        <v>1.5253093472570149</v>
      </c>
      <c r="O7" s="15">
        <f>'[1]Spirits Shipments by State'!O7/'[1]US and State Total Population'!O7</f>
        <v>1.4846378037910599</v>
      </c>
      <c r="P7" s="15">
        <f>'[1]Spirits Shipments by State'!P7/'[1]US and State Total Population'!P7</f>
        <v>1.4318994386822108</v>
      </c>
      <c r="Q7" s="15">
        <f>'[1]Spirits Shipments by State'!Q7/'[1]US and State Total Population'!Q7</f>
        <v>1.3739594040308818</v>
      </c>
      <c r="R7" s="15">
        <f>'[1]Spirits Shipments by State'!R7/'[1]US and State Total Population'!R7</f>
        <v>1.6280148220650239</v>
      </c>
      <c r="S7" s="15">
        <f>'[1]Spirits Shipments by State'!S7/'[1]US and State Total Population'!S7</f>
        <v>1.5794105015367261</v>
      </c>
    </row>
    <row r="8" spans="1:19" x14ac:dyDescent="0.25">
      <c r="A8" s="3" t="s">
        <v>6</v>
      </c>
      <c r="B8" s="15">
        <f>'[1]Spirits Shipments by State'!B8/'[1]US and State Total Population'!B8</f>
        <v>0.93975146139624433</v>
      </c>
      <c r="C8" s="15">
        <f>'[1]Spirits Shipments by State'!C8/'[1]US and State Total Population'!C8</f>
        <v>0.98754002821646614</v>
      </c>
      <c r="D8" s="15">
        <f>'[1]Spirits Shipments by State'!D8/'[1]US and State Total Population'!D8</f>
        <v>1.0274634550868567</v>
      </c>
      <c r="E8" s="15">
        <f>'[1]Spirits Shipments by State'!E8/'[1]US and State Total Population'!E8</f>
        <v>1.0069705392739199</v>
      </c>
      <c r="F8" s="15">
        <f>'[1]Spirits Shipments by State'!F8/'[1]US and State Total Population'!F8</f>
        <v>0.99834100512167545</v>
      </c>
      <c r="G8" s="15">
        <f>'[1]Spirits Shipments by State'!G8/'[1]US and State Total Population'!G8</f>
        <v>1.0495530467720833</v>
      </c>
      <c r="H8" s="15">
        <f>'[1]Spirits Shipments by State'!H8/'[1]US and State Total Population'!H8</f>
        <v>1.0439937743148184</v>
      </c>
      <c r="I8" s="15">
        <f>'[1]Spirits Shipments by State'!I8/'[1]US and State Total Population'!I8</f>
        <v>1.1011004620416645</v>
      </c>
      <c r="J8" s="15">
        <f>'[1]Spirits Shipments by State'!J8/'[1]US and State Total Population'!J8</f>
        <v>1.0696481210813482</v>
      </c>
      <c r="K8" s="15">
        <f>'[1]Spirits Shipments by State'!K8/'[1]US and State Total Population'!K8</f>
        <v>1.137502028213601</v>
      </c>
      <c r="L8" s="15">
        <f>'[1]Spirits Shipments by State'!L8/'[1]US and State Total Population'!L8</f>
        <v>1.1218896784932144</v>
      </c>
      <c r="M8" s="15">
        <f>'[1]Spirits Shipments by State'!M8/'[1]US and State Total Population'!M8</f>
        <v>1.1375613145640282</v>
      </c>
      <c r="N8" s="15">
        <f>'[1]Spirits Shipments by State'!N8/'[1]US and State Total Population'!N8</f>
        <v>1.2419564374710925</v>
      </c>
      <c r="O8" s="15">
        <f>'[1]Spirits Shipments by State'!O8/'[1]US and State Total Population'!O8</f>
        <v>1.1819592398245293</v>
      </c>
      <c r="P8" s="15">
        <f>'[1]Spirits Shipments by State'!P8/'[1]US and State Total Population'!P8</f>
        <v>1.2566307827477867</v>
      </c>
      <c r="Q8" s="15">
        <f>'[1]Spirits Shipments by State'!Q8/'[1]US and State Total Population'!Q8</f>
        <v>1.3001243657180086</v>
      </c>
      <c r="R8" s="15">
        <f>'[1]Spirits Shipments by State'!R8/'[1]US and State Total Population'!R8</f>
        <v>1.3045455142149023</v>
      </c>
      <c r="S8" s="15">
        <f>'[1]Spirits Shipments by State'!S8/'[1]US and State Total Population'!S8</f>
        <v>1.2960477034568021</v>
      </c>
    </row>
    <row r="9" spans="1:19" x14ac:dyDescent="0.25">
      <c r="A9" s="3" t="s">
        <v>59</v>
      </c>
      <c r="B9" s="15">
        <f>'[1]Spirits Shipments by State'!B9/'[1]US and State Total Population'!B9</f>
        <v>1.2803625664554565</v>
      </c>
      <c r="C9" s="15">
        <f>'[1]Spirits Shipments by State'!C9/'[1]US and State Total Population'!C9</f>
        <v>1.1985705903557677</v>
      </c>
      <c r="D9" s="15">
        <f>'[1]Spirits Shipments by State'!D9/'[1]US and State Total Population'!D9</f>
        <v>1.2074727643111551</v>
      </c>
      <c r="E9" s="15">
        <f>'[1]Spirits Shipments by State'!E9/'[1]US and State Total Population'!E9</f>
        <v>1.1744167104547465</v>
      </c>
      <c r="F9" s="15">
        <f>'[1]Spirits Shipments by State'!F9/'[1]US and State Total Population'!F9</f>
        <v>1.1572806207166768</v>
      </c>
      <c r="G9" s="15">
        <f>'[1]Spirits Shipments by State'!G9/'[1]US and State Total Population'!G9</f>
        <v>1.1856351273301897</v>
      </c>
      <c r="H9" s="15">
        <f>'[1]Spirits Shipments by State'!H9/'[1]US and State Total Population'!H9</f>
        <v>1.2155493462454094</v>
      </c>
      <c r="I9" s="15">
        <f>'[1]Spirits Shipments by State'!I9/'[1]US and State Total Population'!I9</f>
        <v>1.2190055185856332</v>
      </c>
      <c r="J9" s="15">
        <f>'[1]Spirits Shipments by State'!J9/'[1]US and State Total Population'!J9</f>
        <v>1.2324747372266318</v>
      </c>
      <c r="K9" s="15">
        <f>'[1]Spirits Shipments by State'!K9/'[1]US and State Total Population'!K9</f>
        <v>1.272125773754271</v>
      </c>
      <c r="L9" s="15">
        <f>'[1]Spirits Shipments by State'!L9/'[1]US and State Total Population'!L9</f>
        <v>1.3807631258738153</v>
      </c>
      <c r="M9" s="15">
        <f>'[1]Spirits Shipments by State'!M9/'[1]US and State Total Population'!M9</f>
        <v>1.3764852378048296</v>
      </c>
      <c r="N9" s="15">
        <f>'[1]Spirits Shipments by State'!N9/'[1]US and State Total Population'!N9</f>
        <v>1.3797364579609768</v>
      </c>
      <c r="O9" s="15">
        <f>'[1]Spirits Shipments by State'!O9/'[1]US and State Total Population'!O9</f>
        <v>1.3800296908526015</v>
      </c>
      <c r="P9" s="15">
        <f>'[1]Spirits Shipments by State'!P9/'[1]US and State Total Population'!P9</f>
        <v>1.3770320463776557</v>
      </c>
      <c r="Q9" s="15">
        <f>'[1]Spirits Shipments by State'!Q9/'[1]US and State Total Population'!Q9</f>
        <v>1.3924511623719105</v>
      </c>
      <c r="R9" s="15">
        <f>'[1]Spirits Shipments by State'!R9/'[1]US and State Total Population'!R9</f>
        <v>1.4050117950247956</v>
      </c>
      <c r="S9" s="15">
        <f>'[1]Spirits Shipments by State'!S9/'[1]US and State Total Population'!S9</f>
        <v>1.4481830772559245</v>
      </c>
    </row>
    <row r="10" spans="1:19" x14ac:dyDescent="0.25">
      <c r="A10" s="3" t="s">
        <v>60</v>
      </c>
      <c r="B10" s="15">
        <f>'[1]Spirits Shipments by State'!B10/'[1]US and State Total Population'!B10</f>
        <v>1.6149620532693476</v>
      </c>
      <c r="C10" s="15">
        <f>'[1]Spirits Shipments by State'!C10/'[1]US and State Total Population'!C10</f>
        <v>1.515125881547138</v>
      </c>
      <c r="D10" s="15">
        <f>'[1]Spirits Shipments by State'!D10/'[1]US and State Total Population'!D10</f>
        <v>1.6301085824082417</v>
      </c>
      <c r="E10" s="15">
        <f>'[1]Spirits Shipments by State'!E10/'[1]US and State Total Population'!E10</f>
        <v>1.5730642339918965</v>
      </c>
      <c r="F10" s="15">
        <f>'[1]Spirits Shipments by State'!F10/'[1]US and State Total Population'!F10</f>
        <v>1.6187963044609937</v>
      </c>
      <c r="G10" s="15">
        <f>'[1]Spirits Shipments by State'!G10/'[1]US and State Total Population'!G10</f>
        <v>1.6004354453767116</v>
      </c>
      <c r="H10" s="15">
        <f>'[1]Spirits Shipments by State'!H10/'[1]US and State Total Population'!H10</f>
        <v>1.7336445315713247</v>
      </c>
      <c r="I10" s="15">
        <f>'[1]Spirits Shipments by State'!I10/'[1]US and State Total Population'!I10</f>
        <v>1.8735558735518121</v>
      </c>
      <c r="J10" s="15">
        <f>'[1]Spirits Shipments by State'!J10/'[1]US and State Total Population'!J10</f>
        <v>1.7498081345616274</v>
      </c>
      <c r="K10" s="15">
        <f>'[1]Spirits Shipments by State'!K10/'[1]US and State Total Population'!K10</f>
        <v>1.7003257672746028</v>
      </c>
      <c r="L10" s="15">
        <f>'[1]Spirits Shipments by State'!L10/'[1]US and State Total Population'!L10</f>
        <v>1.8469290551189661</v>
      </c>
      <c r="M10" s="15">
        <f>'[1]Spirits Shipments by State'!M10/'[1]US and State Total Population'!M10</f>
        <v>1.9395935946592706</v>
      </c>
      <c r="N10" s="15">
        <f>'[1]Spirits Shipments by State'!N10/'[1]US and State Total Population'!N10</f>
        <v>1.9231320638606042</v>
      </c>
      <c r="O10" s="15">
        <f>'[1]Spirits Shipments by State'!O10/'[1]US and State Total Population'!O10</f>
        <v>1.9688804134823665</v>
      </c>
      <c r="P10" s="15">
        <f>'[1]Spirits Shipments by State'!P10/'[1]US and State Total Population'!P10</f>
        <v>1.9940754609414477</v>
      </c>
      <c r="Q10" s="15">
        <f>'[1]Spirits Shipments by State'!Q10/'[1]US and State Total Population'!Q10</f>
        <v>1.9602688532837866</v>
      </c>
      <c r="R10" s="15">
        <f>'[1]Spirits Shipments by State'!R10/'[1]US and State Total Population'!R10</f>
        <v>2.0121770686316669</v>
      </c>
      <c r="S10" s="15">
        <f>'[1]Spirits Shipments by State'!S10/'[1]US and State Total Population'!S10</f>
        <v>2.076725182699855</v>
      </c>
    </row>
    <row r="11" spans="1:19" x14ac:dyDescent="0.25">
      <c r="A11" s="3" t="s">
        <v>9</v>
      </c>
      <c r="B11" s="15">
        <f>'[1]Spirits Shipments by State'!B11/'[1]US and State Total Population'!B11</f>
        <v>1.5462357977890433</v>
      </c>
      <c r="C11" s="15">
        <f>'[1]Spirits Shipments by State'!C11/'[1]US and State Total Population'!C11</f>
        <v>1.5028386255228414</v>
      </c>
      <c r="D11" s="15">
        <f>'[1]Spirits Shipments by State'!D11/'[1]US and State Total Population'!D11</f>
        <v>1.4863383867521207</v>
      </c>
      <c r="E11" s="15">
        <f>'[1]Spirits Shipments by State'!E11/'[1]US and State Total Population'!E11</f>
        <v>1.4664021176658859</v>
      </c>
      <c r="F11" s="15">
        <f>'[1]Spirits Shipments by State'!F11/'[1]US and State Total Population'!F11</f>
        <v>1.4487031014883436</v>
      </c>
      <c r="G11" s="15">
        <f>'[1]Spirits Shipments by State'!G11/'[1]US and State Total Population'!G11</f>
        <v>1.4838711776898246</v>
      </c>
      <c r="H11" s="15">
        <f>'[1]Spirits Shipments by State'!H11/'[1]US and State Total Population'!H11</f>
        <v>1.489880960127373</v>
      </c>
      <c r="I11" s="15">
        <f>'[1]Spirits Shipments by State'!I11/'[1]US and State Total Population'!I11</f>
        <v>1.4925835888604193</v>
      </c>
      <c r="J11" s="15">
        <f>'[1]Spirits Shipments by State'!J11/'[1]US and State Total Population'!J11</f>
        <v>1.5047367354153296</v>
      </c>
      <c r="K11" s="15">
        <f>'[1]Spirits Shipments by State'!K11/'[1]US and State Total Population'!K11</f>
        <v>1.554275285674575</v>
      </c>
      <c r="L11" s="15">
        <f>'[1]Spirits Shipments by State'!L11/'[1]US and State Total Population'!L11</f>
        <v>1.5876675478246658</v>
      </c>
      <c r="M11" s="15">
        <f>'[1]Spirits Shipments by State'!M11/'[1]US and State Total Population'!M11</f>
        <v>1.6027621126657725</v>
      </c>
      <c r="N11" s="15">
        <f>'[1]Spirits Shipments by State'!N11/'[1]US and State Total Population'!N11</f>
        <v>1.6387928424471372</v>
      </c>
      <c r="O11" s="15">
        <f>'[1]Spirits Shipments by State'!O11/'[1]US and State Total Population'!O11</f>
        <v>1.6703855274755377</v>
      </c>
      <c r="P11" s="15">
        <f>'[1]Spirits Shipments by State'!P11/'[1]US and State Total Population'!P11</f>
        <v>1.7321186821171397</v>
      </c>
      <c r="Q11" s="15">
        <f>'[1]Spirits Shipments by State'!Q11/'[1]US and State Total Population'!Q11</f>
        <v>1.7337278812877173</v>
      </c>
      <c r="R11" s="15">
        <f>'[1]Spirits Shipments by State'!R11/'[1]US and State Total Population'!R11</f>
        <v>1.7685762271381371</v>
      </c>
      <c r="S11" s="15">
        <f>'[1]Spirits Shipments by State'!S11/'[1]US and State Total Population'!S11</f>
        <v>1.7835677461278372</v>
      </c>
    </row>
    <row r="12" spans="1:19" x14ac:dyDescent="0.25">
      <c r="A12" s="3" t="s">
        <v>10</v>
      </c>
      <c r="B12" s="15">
        <f>'[1]Spirits Shipments by State'!B12/'[1]US and State Total Population'!B12</f>
        <v>1.8546558055592333</v>
      </c>
      <c r="C12" s="15">
        <f>'[1]Spirits Shipments by State'!C12/'[1]US and State Total Population'!C12</f>
        <v>1.8237069946035132</v>
      </c>
      <c r="D12" s="15">
        <f>'[1]Spirits Shipments by State'!D12/'[1]US and State Total Population'!D12</f>
        <v>1.8032759451372984</v>
      </c>
      <c r="E12" s="15">
        <f>'[1]Spirits Shipments by State'!E12/'[1]US and State Total Population'!E12</f>
        <v>2.0075676625144547</v>
      </c>
      <c r="F12" s="15">
        <f>'[1]Spirits Shipments by State'!F12/'[1]US and State Total Population'!F12</f>
        <v>1.9298132536828523</v>
      </c>
      <c r="G12" s="15">
        <f>'[1]Spirits Shipments by State'!G12/'[1]US and State Total Population'!G12</f>
        <v>2.013556303952309</v>
      </c>
      <c r="H12" s="15">
        <f>'[1]Spirits Shipments by State'!H12/'[1]US and State Total Population'!H12</f>
        <v>2.1057967660388299</v>
      </c>
      <c r="I12" s="15">
        <f>'[1]Spirits Shipments by State'!I12/'[1]US and State Total Population'!I12</f>
        <v>2.0998466956493282</v>
      </c>
      <c r="J12" s="15">
        <f>'[1]Spirits Shipments by State'!J12/'[1]US and State Total Population'!J12</f>
        <v>2.1762112235528894</v>
      </c>
      <c r="K12" s="15">
        <f>'[1]Spirits Shipments by State'!K12/'[1]US and State Total Population'!K12</f>
        <v>2.3374601786648523</v>
      </c>
      <c r="L12" s="15">
        <f>'[1]Spirits Shipments by State'!L12/'[1]US and State Total Population'!L12</f>
        <v>2.5653241804956388</v>
      </c>
      <c r="M12" s="15">
        <f>'[1]Spirits Shipments by State'!M12/'[1]US and State Total Population'!M12</f>
        <v>2.4921248057587246</v>
      </c>
      <c r="N12" s="15">
        <f>'[1]Spirits Shipments by State'!N12/'[1]US and State Total Population'!N12</f>
        <v>2.5488777773335247</v>
      </c>
      <c r="O12" s="15">
        <f>'[1]Spirits Shipments by State'!O12/'[1]US and State Total Population'!O12</f>
        <v>2.5731228964920363</v>
      </c>
      <c r="P12" s="15">
        <f>'[1]Spirits Shipments by State'!P12/'[1]US and State Total Population'!P12</f>
        <v>2.5661900464097713</v>
      </c>
      <c r="Q12" s="15">
        <f>'[1]Spirits Shipments by State'!Q12/'[1]US and State Total Population'!Q12</f>
        <v>2.7017439403833596</v>
      </c>
      <c r="R12" s="15">
        <f>'[1]Spirits Shipments by State'!R12/'[1]US and State Total Population'!R12</f>
        <v>2.7474854024416517</v>
      </c>
      <c r="S12" s="15">
        <f>'[1]Spirits Shipments by State'!S12/'[1]US and State Total Population'!S12</f>
        <v>3.0716700158880421</v>
      </c>
    </row>
    <row r="13" spans="1:19" x14ac:dyDescent="0.25">
      <c r="A13" s="3" t="s">
        <v>11</v>
      </c>
      <c r="B13" s="15">
        <f>'[1]Spirits Shipments by State'!B13/'[1]US and State Total Population'!B13</f>
        <v>3.0704603734647571</v>
      </c>
      <c r="C13" s="15">
        <f>'[1]Spirits Shipments by State'!C13/'[1]US and State Total Population'!C13</f>
        <v>3.0567597503604547</v>
      </c>
      <c r="D13" s="15">
        <f>'[1]Spirits Shipments by State'!D13/'[1]US and State Total Population'!D13</f>
        <v>2.9620599709631938</v>
      </c>
      <c r="E13" s="15">
        <f>'[1]Spirits Shipments by State'!E13/'[1]US and State Total Population'!E13</f>
        <v>3.2454221680499389</v>
      </c>
      <c r="F13" s="15">
        <f>'[1]Spirits Shipments by State'!F13/'[1]US and State Total Population'!F13</f>
        <v>2.9361728853740954</v>
      </c>
      <c r="G13" s="15">
        <f>'[1]Spirits Shipments by State'!G13/'[1]US and State Total Population'!G13</f>
        <v>2.7569101370891227</v>
      </c>
      <c r="H13" s="15">
        <f>'[1]Spirits Shipments by State'!H13/'[1]US and State Total Population'!H13</f>
        <v>3.0155809719042264</v>
      </c>
      <c r="I13" s="15">
        <f>'[1]Spirits Shipments by State'!I13/'[1]US and State Total Population'!I13</f>
        <v>2.9399682868310721</v>
      </c>
      <c r="J13" s="15">
        <f>'[1]Spirits Shipments by State'!J13/'[1]US and State Total Population'!J13</f>
        <v>3.0189980521902497</v>
      </c>
      <c r="K13" s="15">
        <f>'[1]Spirits Shipments by State'!K13/'[1]US and State Total Population'!K13</f>
        <v>3.1459356289110469</v>
      </c>
      <c r="L13" s="15">
        <f>'[1]Spirits Shipments by State'!L13/'[1]US and State Total Population'!L13</f>
        <v>3.1422450610072801</v>
      </c>
      <c r="M13" s="15">
        <f>'[1]Spirits Shipments by State'!M13/'[1]US and State Total Population'!M13</f>
        <v>3.1092725870158699</v>
      </c>
      <c r="N13" s="15">
        <f>'[1]Spirits Shipments by State'!N13/'[1]US and State Total Population'!N13</f>
        <v>3.1635785650961106</v>
      </c>
      <c r="O13" s="15">
        <f>'[1]Spirits Shipments by State'!O13/'[1]US and State Total Population'!O13</f>
        <v>3.1374968530350351</v>
      </c>
      <c r="P13" s="15">
        <f>'[1]Spirits Shipments by State'!P13/'[1]US and State Total Population'!P13</f>
        <v>3.1563025380470506</v>
      </c>
      <c r="Q13" s="15">
        <f>'[1]Spirits Shipments by State'!Q13/'[1]US and State Total Population'!Q13</f>
        <v>3.1386909516606996</v>
      </c>
      <c r="R13" s="15">
        <f>'[1]Spirits Shipments by State'!R13/'[1]US and State Total Population'!R13</f>
        <v>3.0058519844921578</v>
      </c>
      <c r="S13" s="15">
        <f>'[1]Spirits Shipments by State'!S13/'[1]US and State Total Population'!S13</f>
        <v>3.1269573189464737</v>
      </c>
    </row>
    <row r="14" spans="1:19" x14ac:dyDescent="0.25">
      <c r="A14" s="3" t="s">
        <v>12</v>
      </c>
      <c r="B14" s="15">
        <f>'[1]Spirits Shipments by State'!B14/'[1]US and State Total Population'!B14</f>
        <v>1.7216594973792516</v>
      </c>
      <c r="C14" s="15">
        <f>'[1]Spirits Shipments by State'!C14/'[1]US and State Total Population'!C14</f>
        <v>1.6240337050634979</v>
      </c>
      <c r="D14" s="15">
        <f>'[1]Spirits Shipments by State'!D14/'[1]US and State Total Population'!D14</f>
        <v>1.61401130787916</v>
      </c>
      <c r="E14" s="15">
        <f>'[1]Spirits Shipments by State'!E14/'[1]US and State Total Population'!E14</f>
        <v>1.5973601608396619</v>
      </c>
      <c r="F14" s="15">
        <f>'[1]Spirits Shipments by State'!F14/'[1]US and State Total Population'!F14</f>
        <v>1.5776014542675361</v>
      </c>
      <c r="G14" s="15">
        <f>'[1]Spirits Shipments by State'!G14/'[1]US and State Total Population'!G14</f>
        <v>1.605298383106841</v>
      </c>
      <c r="H14" s="15">
        <f>'[1]Spirits Shipments by State'!H14/'[1]US and State Total Population'!H14</f>
        <v>1.6465426528639244</v>
      </c>
      <c r="I14" s="15">
        <f>'[1]Spirits Shipments by State'!I14/'[1]US and State Total Population'!I14</f>
        <v>1.6467374109388231</v>
      </c>
      <c r="J14" s="15">
        <f>'[1]Spirits Shipments by State'!J14/'[1]US and State Total Population'!J14</f>
        <v>1.6874169615591581</v>
      </c>
      <c r="K14" s="15">
        <f>'[1]Spirits Shipments by State'!K14/'[1]US and State Total Population'!K14</f>
        <v>1.7305449493034235</v>
      </c>
      <c r="L14" s="15">
        <f>'[1]Spirits Shipments by State'!L14/'[1]US and State Total Population'!L14</f>
        <v>1.774755887077663</v>
      </c>
      <c r="M14" s="15">
        <f>'[1]Spirits Shipments by State'!M14/'[1]US and State Total Population'!M14</f>
        <v>1.8413872726052558</v>
      </c>
      <c r="N14" s="15">
        <f>'[1]Spirits Shipments by State'!N14/'[1]US and State Total Population'!N14</f>
        <v>1.8736933096466064</v>
      </c>
      <c r="O14" s="15">
        <f>'[1]Spirits Shipments by State'!O14/'[1]US and State Total Population'!O14</f>
        <v>1.889396899677497</v>
      </c>
      <c r="P14" s="15">
        <f>'[1]Spirits Shipments by State'!P14/'[1]US and State Total Population'!P14</f>
        <v>1.8379657055685348</v>
      </c>
      <c r="Q14" s="15">
        <f>'[1]Spirits Shipments by State'!Q14/'[1]US and State Total Population'!Q14</f>
        <v>1.8919848582118137</v>
      </c>
      <c r="R14" s="15">
        <f>'[1]Spirits Shipments by State'!R14/'[1]US and State Total Population'!R14</f>
        <v>1.9024347360593183</v>
      </c>
      <c r="S14" s="15">
        <f>'[1]Spirits Shipments by State'!S14/'[1]US and State Total Population'!S14</f>
        <v>1.955962640084149</v>
      </c>
    </row>
    <row r="15" spans="1:19" x14ac:dyDescent="0.25">
      <c r="A15" s="3" t="s">
        <v>13</v>
      </c>
      <c r="B15" s="15">
        <f>'[1]Spirits Shipments by State'!B15/'[1]US and State Total Population'!B15</f>
        <v>1.4207270616228633</v>
      </c>
      <c r="C15" s="15">
        <f>'[1]Spirits Shipments by State'!C15/'[1]US and State Total Population'!C15</f>
        <v>1.3634691440015732</v>
      </c>
      <c r="D15" s="15">
        <f>'[1]Spirits Shipments by State'!D15/'[1]US and State Total Population'!D15</f>
        <v>1.354669181152713</v>
      </c>
      <c r="E15" s="15">
        <f>'[1]Spirits Shipments by State'!E15/'[1]US and State Total Population'!E15</f>
        <v>1.3509308077879023</v>
      </c>
      <c r="F15" s="15">
        <f>'[1]Spirits Shipments by State'!F15/'[1]US and State Total Population'!F15</f>
        <v>1.3477258831141614</v>
      </c>
      <c r="G15" s="15">
        <f>'[1]Spirits Shipments by State'!G15/'[1]US and State Total Population'!G15</f>
        <v>1.3393723437772846</v>
      </c>
      <c r="H15" s="15">
        <f>'[1]Spirits Shipments by State'!H15/'[1]US and State Total Population'!H15</f>
        <v>1.3116009094959655</v>
      </c>
      <c r="I15" s="15">
        <f>'[1]Spirits Shipments by State'!I15/'[1]US and State Total Population'!I15</f>
        <v>1.2578400283562856</v>
      </c>
      <c r="J15" s="15">
        <f>'[1]Spirits Shipments by State'!J15/'[1]US and State Total Population'!J15</f>
        <v>1.2533987194760658</v>
      </c>
      <c r="K15" s="15">
        <f>'[1]Spirits Shipments by State'!K15/'[1]US and State Total Population'!K15</f>
        <v>1.2732896793788655</v>
      </c>
      <c r="L15" s="15">
        <f>'[1]Spirits Shipments by State'!L15/'[1]US and State Total Population'!L15</f>
        <v>1.2430327623707165</v>
      </c>
      <c r="M15" s="15">
        <f>'[1]Spirits Shipments by State'!M15/'[1]US and State Total Population'!M15</f>
        <v>1.2362188169331769</v>
      </c>
      <c r="N15" s="15">
        <f>'[1]Spirits Shipments by State'!N15/'[1]US and State Total Population'!N15</f>
        <v>1.2742799838818979</v>
      </c>
      <c r="O15" s="15">
        <f>'[1]Spirits Shipments by State'!O15/'[1]US and State Total Population'!O15</f>
        <v>1.2886521338145813</v>
      </c>
      <c r="P15" s="15">
        <f>'[1]Spirits Shipments by State'!P15/'[1]US and State Total Population'!P15</f>
        <v>1.240648431509237</v>
      </c>
      <c r="Q15" s="15">
        <f>'[1]Spirits Shipments by State'!Q15/'[1]US and State Total Population'!Q15</f>
        <v>1.2445031915583054</v>
      </c>
      <c r="R15" s="15">
        <f>'[1]Spirits Shipments by State'!R15/'[1]US and State Total Population'!R15</f>
        <v>1.2962242667159851</v>
      </c>
      <c r="S15" s="15">
        <f>'[1]Spirits Shipments by State'!S15/'[1]US and State Total Population'!S15</f>
        <v>1.3150662547282566</v>
      </c>
    </row>
    <row r="16" spans="1:19" x14ac:dyDescent="0.25">
      <c r="A16" s="3" t="s">
        <v>61</v>
      </c>
      <c r="B16" s="15">
        <f>'[1]Spirits Shipments by State'!B16/'[1]US and State Total Population'!B16</f>
        <v>1.2058034451166113</v>
      </c>
      <c r="C16" s="15">
        <f>'[1]Spirits Shipments by State'!C16/'[1]US and State Total Population'!C16</f>
        <v>1.0995217461778963</v>
      </c>
      <c r="D16" s="15">
        <f>'[1]Spirits Shipments by State'!D16/'[1]US and State Total Population'!D16</f>
        <v>1.1208850638211263</v>
      </c>
      <c r="E16" s="15">
        <f>'[1]Spirits Shipments by State'!E16/'[1]US and State Total Population'!E16</f>
        <v>1.0810240665544222</v>
      </c>
      <c r="F16" s="15">
        <f>'[1]Spirits Shipments by State'!F16/'[1]US and State Total Population'!F16</f>
        <v>1.0532655054627384</v>
      </c>
      <c r="G16" s="15">
        <f>'[1]Spirits Shipments by State'!G16/'[1]US and State Total Population'!G16</f>
        <v>1.1054118813517311</v>
      </c>
      <c r="H16" s="15">
        <f>'[1]Spirits Shipments by State'!H16/'[1]US and State Total Population'!H16</f>
        <v>1.1837811468461277</v>
      </c>
      <c r="I16" s="15">
        <f>'[1]Spirits Shipments by State'!I16/'[1]US and State Total Population'!I16</f>
        <v>1.192562122574315</v>
      </c>
      <c r="J16" s="15">
        <f>'[1]Spirits Shipments by State'!J16/'[1]US and State Total Population'!J16</f>
        <v>1.2481499375504628</v>
      </c>
      <c r="K16" s="15">
        <f>'[1]Spirits Shipments by State'!K16/'[1]US and State Total Population'!K16</f>
        <v>1.3304078951299851</v>
      </c>
      <c r="L16" s="15">
        <f>'[1]Spirits Shipments by State'!L16/'[1]US and State Total Population'!L16</f>
        <v>1.1797413090516262</v>
      </c>
      <c r="M16" s="15">
        <f>'[1]Spirits Shipments by State'!M16/'[1]US and State Total Population'!M16</f>
        <v>1.3349187168042211</v>
      </c>
      <c r="N16" s="15">
        <f>'[1]Spirits Shipments by State'!N16/'[1]US and State Total Population'!N16</f>
        <v>1.5899100107899227</v>
      </c>
      <c r="O16" s="15">
        <f>'[1]Spirits Shipments by State'!O16/'[1]US and State Total Population'!O16</f>
        <v>1.3842914582935375</v>
      </c>
      <c r="P16" s="15">
        <f>'[1]Spirits Shipments by State'!P16/'[1]US and State Total Population'!P16</f>
        <v>1.4982156194001235</v>
      </c>
      <c r="Q16" s="15">
        <f>'[1]Spirits Shipments by State'!Q16/'[1]US and State Total Population'!Q16</f>
        <v>1.5015961234671993</v>
      </c>
      <c r="R16" s="15">
        <f>'[1]Spirits Shipments by State'!R16/'[1]US and State Total Population'!R16</f>
        <v>1.4879462714954503</v>
      </c>
      <c r="S16" s="15">
        <f>'[1]Spirits Shipments by State'!S16/'[1]US and State Total Population'!S16</f>
        <v>1.546768455172745</v>
      </c>
    </row>
    <row r="17" spans="1:19" x14ac:dyDescent="0.25">
      <c r="A17" s="3" t="s">
        <v>62</v>
      </c>
      <c r="B17" s="15">
        <f>'[1]Spirits Shipments by State'!B17/'[1]US and State Total Population'!B17</f>
        <v>1.0041366121172957</v>
      </c>
      <c r="C17" s="15">
        <f>'[1]Spirits Shipments by State'!C17/'[1]US and State Total Population'!C17</f>
        <v>0.99174907119717459</v>
      </c>
      <c r="D17" s="15">
        <f>'[1]Spirits Shipments by State'!D17/'[1]US and State Total Population'!D17</f>
        <v>0.96173996307819165</v>
      </c>
      <c r="E17" s="15">
        <f>'[1]Spirits Shipments by State'!E17/'[1]US and State Total Population'!E17</f>
        <v>0.95274754686045005</v>
      </c>
      <c r="F17" s="15">
        <f>'[1]Spirits Shipments by State'!F17/'[1]US and State Total Population'!F17</f>
        <v>0.96475142729951358</v>
      </c>
      <c r="G17" s="15">
        <f>'[1]Spirits Shipments by State'!G17/'[1]US and State Total Population'!G17</f>
        <v>0.98400275181025887</v>
      </c>
      <c r="H17" s="15">
        <f>'[1]Spirits Shipments by State'!H17/'[1]US and State Total Population'!H17</f>
        <v>0.96426018433366123</v>
      </c>
      <c r="I17" s="15">
        <f>'[1]Spirits Shipments by State'!I17/'[1]US and State Total Population'!I17</f>
        <v>1.0051301037015836</v>
      </c>
      <c r="J17" s="15">
        <f>'[1]Spirits Shipments by State'!J17/'[1]US and State Total Population'!J17</f>
        <v>1.0138788026211267</v>
      </c>
      <c r="K17" s="15">
        <f>'[1]Spirits Shipments by State'!K17/'[1]US and State Total Population'!K17</f>
        <v>1.0449578506393937</v>
      </c>
      <c r="L17" s="15">
        <f>'[1]Spirits Shipments by State'!L17/'[1]US and State Total Population'!L17</f>
        <v>1.0962556344577434</v>
      </c>
      <c r="M17" s="15">
        <f>'[1]Spirits Shipments by State'!M17/'[1]US and State Total Population'!M17</f>
        <v>1.1728497528661419</v>
      </c>
      <c r="N17" s="15">
        <f>'[1]Spirits Shipments by State'!N17/'[1]US and State Total Population'!N17</f>
        <v>1.2652569869756218</v>
      </c>
      <c r="O17" s="15">
        <f>'[1]Spirits Shipments by State'!O17/'[1]US and State Total Population'!O17</f>
        <v>1.2934020432511555</v>
      </c>
      <c r="P17" s="15">
        <f>'[1]Spirits Shipments by State'!P17/'[1]US and State Total Population'!P17</f>
        <v>1.3244462905445278</v>
      </c>
      <c r="Q17" s="15">
        <f>'[1]Spirits Shipments by State'!Q17/'[1]US and State Total Population'!Q17</f>
        <v>1.3484753041805511</v>
      </c>
      <c r="R17" s="15">
        <f>'[1]Spirits Shipments by State'!R17/'[1]US and State Total Population'!R17</f>
        <v>1.3737409121537141</v>
      </c>
      <c r="S17" s="15">
        <f>'[1]Spirits Shipments by State'!S17/'[1]US and State Total Population'!S17</f>
        <v>1.4093148671653599</v>
      </c>
    </row>
    <row r="18" spans="1:19" x14ac:dyDescent="0.25">
      <c r="A18" s="3" t="s">
        <v>16</v>
      </c>
      <c r="B18" s="15">
        <f>'[1]Spirits Shipments by State'!B18/'[1]US and State Total Population'!B18</f>
        <v>1.3311958739433969</v>
      </c>
      <c r="C18" s="15">
        <f>'[1]Spirits Shipments by State'!C18/'[1]US and State Total Population'!C18</f>
        <v>1.2653471055392138</v>
      </c>
      <c r="D18" s="15">
        <f>'[1]Spirits Shipments by State'!D18/'[1]US and State Total Population'!D18</f>
        <v>1.3180387501335524</v>
      </c>
      <c r="E18" s="15">
        <f>'[1]Spirits Shipments by State'!E18/'[1]US and State Total Population'!E18</f>
        <v>1.2756049193666519</v>
      </c>
      <c r="F18" s="15">
        <f>'[1]Spirits Shipments by State'!F18/'[1]US and State Total Population'!F18</f>
        <v>1.2331913036399493</v>
      </c>
      <c r="G18" s="15">
        <f>'[1]Spirits Shipments by State'!G18/'[1]US and State Total Population'!G18</f>
        <v>1.2717092771109684</v>
      </c>
      <c r="H18" s="15">
        <f>'[1]Spirits Shipments by State'!H18/'[1]US and State Total Population'!H18</f>
        <v>1.2214993413672803</v>
      </c>
      <c r="I18" s="15">
        <f>'[1]Spirits Shipments by State'!I18/'[1]US and State Total Population'!I18</f>
        <v>1.3302936167069899</v>
      </c>
      <c r="J18" s="15">
        <f>'[1]Spirits Shipments by State'!J18/'[1]US and State Total Population'!J18</f>
        <v>1.2709193179781537</v>
      </c>
      <c r="K18" s="15">
        <f>'[1]Spirits Shipments by State'!K18/'[1]US and State Total Population'!K18</f>
        <v>1.440361930298095</v>
      </c>
      <c r="L18" s="15">
        <f>'[1]Spirits Shipments by State'!L18/'[1]US and State Total Population'!L18</f>
        <v>1.3062487258914182</v>
      </c>
      <c r="M18" s="15">
        <f>'[1]Spirits Shipments by State'!M18/'[1]US and State Total Population'!M18</f>
        <v>1.3953759517722795</v>
      </c>
      <c r="N18" s="15">
        <f>'[1]Spirits Shipments by State'!N18/'[1]US and State Total Population'!N18</f>
        <v>1.4515875132536704</v>
      </c>
      <c r="O18" s="15">
        <f>'[1]Spirits Shipments by State'!O18/'[1]US and State Total Population'!O18</f>
        <v>1.4367909267945593</v>
      </c>
      <c r="P18" s="15">
        <f>'[1]Spirits Shipments by State'!P18/'[1]US and State Total Population'!P18</f>
        <v>1.428800422089866</v>
      </c>
      <c r="Q18" s="15">
        <f>'[1]Spirits Shipments by State'!Q18/'[1]US and State Total Population'!Q18</f>
        <v>1.5064718267961146</v>
      </c>
      <c r="R18" s="15">
        <f>'[1]Spirits Shipments by State'!R18/'[1]US and State Total Population'!R18</f>
        <v>1.4428459521184394</v>
      </c>
      <c r="S18" s="15">
        <f>'[1]Spirits Shipments by State'!S18/'[1]US and State Total Population'!S18</f>
        <v>1.4796760410739667</v>
      </c>
    </row>
    <row r="19" spans="1:19" x14ac:dyDescent="0.25">
      <c r="A19" s="3" t="s">
        <v>17</v>
      </c>
      <c r="B19" s="15">
        <f>'[1]Spirits Shipments by State'!B19/'[1]US and State Total Population'!B19</f>
        <v>1.148846488304359</v>
      </c>
      <c r="C19" s="15">
        <f>'[1]Spirits Shipments by State'!C19/'[1]US and State Total Population'!C19</f>
        <v>1.1327520196245073</v>
      </c>
      <c r="D19" s="15">
        <f>'[1]Spirits Shipments by State'!D19/'[1]US and State Total Population'!D19</f>
        <v>1.1188605578755075</v>
      </c>
      <c r="E19" s="15">
        <f>'[1]Spirits Shipments by State'!E19/'[1]US and State Total Population'!E19</f>
        <v>1.1432548700167431</v>
      </c>
      <c r="F19" s="15">
        <f>'[1]Spirits Shipments by State'!F19/'[1]US and State Total Population'!F19</f>
        <v>1.191884151708319</v>
      </c>
      <c r="G19" s="15">
        <f>'[1]Spirits Shipments by State'!G19/'[1]US and State Total Population'!G19</f>
        <v>1.2130707783613117</v>
      </c>
      <c r="H19" s="15">
        <f>'[1]Spirits Shipments by State'!H19/'[1]US and State Total Population'!H19</f>
        <v>1.2495427974426863</v>
      </c>
      <c r="I19" s="15">
        <f>'[1]Spirits Shipments by State'!I19/'[1]US and State Total Population'!I19</f>
        <v>1.2702391694761315</v>
      </c>
      <c r="J19" s="15">
        <f>'[1]Spirits Shipments by State'!J19/'[1]US and State Total Population'!J19</f>
        <v>1.2249262808009274</v>
      </c>
      <c r="K19" s="15">
        <f>'[1]Spirits Shipments by State'!K19/'[1]US and State Total Population'!K19</f>
        <v>1.3049738558833488</v>
      </c>
      <c r="L19" s="15">
        <f>'[1]Spirits Shipments by State'!L19/'[1]US and State Total Population'!L19</f>
        <v>1.3372940140893259</v>
      </c>
      <c r="M19" s="15">
        <f>'[1]Spirits Shipments by State'!M19/'[1]US and State Total Population'!M19</f>
        <v>1.3985478915252436</v>
      </c>
      <c r="N19" s="15">
        <f>'[1]Spirits Shipments by State'!N19/'[1]US and State Total Population'!N19</f>
        <v>1.3159834474185765</v>
      </c>
      <c r="O19" s="15">
        <f>'[1]Spirits Shipments by State'!O19/'[1]US and State Total Population'!O19</f>
        <v>1.4348446983220278</v>
      </c>
      <c r="P19" s="15">
        <f>'[1]Spirits Shipments by State'!P19/'[1]US and State Total Population'!P19</f>
        <v>1.4477071119773075</v>
      </c>
      <c r="Q19" s="15">
        <f>'[1]Spirits Shipments by State'!Q19/'[1]US and State Total Population'!Q19</f>
        <v>1.4259078580744258</v>
      </c>
      <c r="R19" s="15">
        <f>'[1]Spirits Shipments by State'!R19/'[1]US and State Total Population'!R19</f>
        <v>1.4641077189788194</v>
      </c>
      <c r="S19" s="15">
        <f>'[1]Spirits Shipments by State'!S19/'[1]US and State Total Population'!S19</f>
        <v>1.4482737040202522</v>
      </c>
    </row>
    <row r="20" spans="1:19" x14ac:dyDescent="0.25">
      <c r="A20" s="3" t="s">
        <v>63</v>
      </c>
      <c r="B20" s="15">
        <f>'[1]Spirits Shipments by State'!B20/'[1]US and State Total Population'!B20</f>
        <v>0.90530478688736216</v>
      </c>
      <c r="C20" s="15">
        <f>'[1]Spirits Shipments by State'!C20/'[1]US and State Total Population'!C20</f>
        <v>0.88681277252732726</v>
      </c>
      <c r="D20" s="15">
        <f>'[1]Spirits Shipments by State'!D20/'[1]US and State Total Population'!D20</f>
        <v>0.90632847222222224</v>
      </c>
      <c r="E20" s="15">
        <f>'[1]Spirits Shipments by State'!E20/'[1]US and State Total Population'!E20</f>
        <v>0.91479123934020001</v>
      </c>
      <c r="F20" s="15">
        <f>'[1]Spirits Shipments by State'!F20/'[1]US and State Total Population'!F20</f>
        <v>0.9364260662660977</v>
      </c>
      <c r="G20" s="15">
        <f>'[1]Spirits Shipments by State'!G20/'[1]US and State Total Population'!G20</f>
        <v>0.97354508000825346</v>
      </c>
      <c r="H20" s="15">
        <f>'[1]Spirits Shipments by State'!H20/'[1]US and State Total Population'!H20</f>
        <v>1.008125023319989</v>
      </c>
      <c r="I20" s="15">
        <f>'[1]Spirits Shipments by State'!I20/'[1]US and State Total Population'!I20</f>
        <v>1.0147764176666463</v>
      </c>
      <c r="J20" s="15">
        <f>'[1]Spirits Shipments by State'!J20/'[1]US and State Total Population'!J20</f>
        <v>0.99664513875909555</v>
      </c>
      <c r="K20" s="15">
        <f>'[1]Spirits Shipments by State'!K20/'[1]US and State Total Population'!K20</f>
        <v>1.0674175114465876</v>
      </c>
      <c r="L20" s="15">
        <f>'[1]Spirits Shipments by State'!L20/'[1]US and State Total Population'!L20</f>
        <v>1.1392233561997853</v>
      </c>
      <c r="M20" s="15">
        <f>'[1]Spirits Shipments by State'!M20/'[1]US and State Total Population'!M20</f>
        <v>1.2076689449568481</v>
      </c>
      <c r="N20" s="15">
        <f>'[1]Spirits Shipments by State'!N20/'[1]US and State Total Population'!N20</f>
        <v>1.2953846464932413</v>
      </c>
      <c r="O20" s="15">
        <f>'[1]Spirits Shipments by State'!O20/'[1]US and State Total Population'!O20</f>
        <v>1.3216008125067038</v>
      </c>
      <c r="P20" s="15">
        <f>'[1]Spirits Shipments by State'!P20/'[1]US and State Total Population'!P20</f>
        <v>1.399823070512014</v>
      </c>
      <c r="Q20" s="15">
        <f>'[1]Spirits Shipments by State'!Q20/'[1]US and State Total Population'!Q20</f>
        <v>1.432199618304334</v>
      </c>
      <c r="R20" s="15">
        <f>'[1]Spirits Shipments by State'!R20/'[1]US and State Total Population'!R20</f>
        <v>1.4581527072243332</v>
      </c>
      <c r="S20" s="15">
        <f>'[1]Spirits Shipments by State'!S20/'[1]US and State Total Population'!S20</f>
        <v>1.5423373827108113</v>
      </c>
    </row>
    <row r="21" spans="1:19" x14ac:dyDescent="0.25">
      <c r="A21" s="3" t="s">
        <v>19</v>
      </c>
      <c r="B21" s="15">
        <f>'[1]Spirits Shipments by State'!B21/'[1]US and State Total Population'!B21</f>
        <v>0.92709705395787578</v>
      </c>
      <c r="C21" s="15">
        <f>'[1]Spirits Shipments by State'!C21/'[1]US and State Total Population'!C21</f>
        <v>0.95914466973752854</v>
      </c>
      <c r="D21" s="15">
        <f>'[1]Spirits Shipments by State'!D21/'[1]US and State Total Population'!D21</f>
        <v>0.95284205260247068</v>
      </c>
      <c r="E21" s="15">
        <f>'[1]Spirits Shipments by State'!E21/'[1]US and State Total Population'!E21</f>
        <v>0.92452752863819265</v>
      </c>
      <c r="F21" s="15">
        <f>'[1]Spirits Shipments by State'!F21/'[1]US and State Total Population'!F21</f>
        <v>1.0500710742472181</v>
      </c>
      <c r="G21" s="15">
        <f>'[1]Spirits Shipments by State'!G21/'[1]US and State Total Population'!G21</f>
        <v>1.0415199276566287</v>
      </c>
      <c r="H21" s="15">
        <f>'[1]Spirits Shipments by State'!H21/'[1]US and State Total Population'!H21</f>
        <v>0.99958754861790156</v>
      </c>
      <c r="I21" s="15">
        <f>'[1]Spirits Shipments by State'!I21/'[1]US and State Total Population'!I21</f>
        <v>1.0283025365873162</v>
      </c>
      <c r="J21" s="15">
        <f>'[1]Spirits Shipments by State'!J21/'[1]US and State Total Population'!J21</f>
        <v>1.046934658427958</v>
      </c>
      <c r="K21" s="15">
        <f>'[1]Spirits Shipments by State'!K21/'[1]US and State Total Population'!K21</f>
        <v>1.0974247539556294</v>
      </c>
      <c r="L21" s="15">
        <f>'[1]Spirits Shipments by State'!L21/'[1]US and State Total Population'!L21</f>
        <v>1.1168784091504096</v>
      </c>
      <c r="M21" s="15">
        <f>'[1]Spirits Shipments by State'!M21/'[1]US and State Total Population'!M21</f>
        <v>1.1143620241236611</v>
      </c>
      <c r="N21" s="15">
        <f>'[1]Spirits Shipments by State'!N21/'[1]US and State Total Population'!N21</f>
        <v>1.2000992646938777</v>
      </c>
      <c r="O21" s="15">
        <f>'[1]Spirits Shipments by State'!O21/'[1]US and State Total Population'!O21</f>
        <v>1.2492105875245105</v>
      </c>
      <c r="P21" s="15">
        <f>'[1]Spirits Shipments by State'!P21/'[1]US and State Total Population'!P21</f>
        <v>1.2763111799792586</v>
      </c>
      <c r="Q21" s="15">
        <f>'[1]Spirits Shipments by State'!Q21/'[1]US and State Total Population'!Q21</f>
        <v>1.2948053961689672</v>
      </c>
      <c r="R21" s="15">
        <f>'[1]Spirits Shipments by State'!R21/'[1]US and State Total Population'!R21</f>
        <v>1.3371642373623402</v>
      </c>
      <c r="S21" s="15">
        <f>'[1]Spirits Shipments by State'!S21/'[1]US and State Total Population'!S21</f>
        <v>1.3620224052984131</v>
      </c>
    </row>
    <row r="22" spans="1:19" x14ac:dyDescent="0.25">
      <c r="A22" s="3" t="s">
        <v>20</v>
      </c>
      <c r="B22" s="15">
        <f>'[1]Spirits Shipments by State'!B22/'[1]US and State Total Population'!B22</f>
        <v>1.0675624979215856</v>
      </c>
      <c r="C22" s="15">
        <f>'[1]Spirits Shipments by State'!C22/'[1]US and State Total Population'!C22</f>
        <v>1.0626532665436548</v>
      </c>
      <c r="D22" s="15">
        <f>'[1]Spirits Shipments by State'!D22/'[1]US and State Total Population'!D22</f>
        <v>1.0569950261957095</v>
      </c>
      <c r="E22" s="15">
        <f>'[1]Spirits Shipments by State'!E22/'[1]US and State Total Population'!E22</f>
        <v>1.0391704806809037</v>
      </c>
      <c r="F22" s="15">
        <f>'[1]Spirits Shipments by State'!F22/'[1]US and State Total Population'!F22</f>
        <v>1.0394551097885025</v>
      </c>
      <c r="G22" s="15">
        <f>'[1]Spirits Shipments by State'!G22/'[1]US and State Total Population'!G22</f>
        <v>1.0576611462483614</v>
      </c>
      <c r="H22" s="15">
        <f>'[1]Spirits Shipments by State'!H22/'[1]US and State Total Population'!H22</f>
        <v>1.0565929143086816</v>
      </c>
      <c r="I22" s="15">
        <f>'[1]Spirits Shipments by State'!I22/'[1]US and State Total Population'!I22</f>
        <v>1.0423804612238414</v>
      </c>
      <c r="J22" s="15">
        <f>'[1]Spirits Shipments by State'!J22/'[1]US and State Total Population'!J22</f>
        <v>1.0756638245169639</v>
      </c>
      <c r="K22" s="15">
        <f>'[1]Spirits Shipments by State'!K22/'[1]US and State Total Population'!K22</f>
        <v>1.1195636891188887</v>
      </c>
      <c r="L22" s="15">
        <f>'[1]Spirits Shipments by State'!L22/'[1]US and State Total Population'!L22</f>
        <v>1.1305588810433975</v>
      </c>
      <c r="M22" s="15">
        <f>'[1]Spirits Shipments by State'!M22/'[1]US and State Total Population'!M22</f>
        <v>1.2133422852558764</v>
      </c>
      <c r="N22" s="15">
        <f>'[1]Spirits Shipments by State'!N22/'[1]US and State Total Population'!N22</f>
        <v>1.2331232259539366</v>
      </c>
      <c r="O22" s="15">
        <f>'[1]Spirits Shipments by State'!O22/'[1]US and State Total Population'!O22</f>
        <v>1.2553022584760125</v>
      </c>
      <c r="P22" s="15">
        <f>'[1]Spirits Shipments by State'!P22/'[1]US and State Total Population'!P22</f>
        <v>1.2918379986781425</v>
      </c>
      <c r="Q22" s="15">
        <f>'[1]Spirits Shipments by State'!Q22/'[1]US and State Total Population'!Q22</f>
        <v>1.2941059427125192</v>
      </c>
      <c r="R22" s="15">
        <f>'[1]Spirits Shipments by State'!R22/'[1]US and State Total Population'!R22</f>
        <v>1.3115684447430491</v>
      </c>
      <c r="S22" s="15">
        <f>'[1]Spirits Shipments by State'!S22/'[1]US and State Total Population'!S22</f>
        <v>1.3223280332549308</v>
      </c>
    </row>
    <row r="23" spans="1:19" x14ac:dyDescent="0.25">
      <c r="A23" s="3" t="s">
        <v>64</v>
      </c>
      <c r="B23" s="15">
        <f>'[1]Spirits Shipments by State'!B23/'[1]US and State Total Population'!B23</f>
        <v>1.4061512862275878</v>
      </c>
      <c r="C23" s="15">
        <f>'[1]Spirits Shipments by State'!C23/'[1]US and State Total Population'!C23</f>
        <v>1.3957934392212989</v>
      </c>
      <c r="D23" s="15">
        <f>'[1]Spirits Shipments by State'!D23/'[1]US and State Total Population'!D23</f>
        <v>1.3746326619271236</v>
      </c>
      <c r="E23" s="15">
        <f>'[1]Spirits Shipments by State'!E23/'[1]US and State Total Population'!E23</f>
        <v>1.3574075150568721</v>
      </c>
      <c r="F23" s="15">
        <f>'[1]Spirits Shipments by State'!F23/'[1]US and State Total Population'!F23</f>
        <v>1.3465925162554973</v>
      </c>
      <c r="G23" s="15">
        <f>'[1]Spirits Shipments by State'!G23/'[1]US and State Total Population'!G23</f>
        <v>1.3254119279321184</v>
      </c>
      <c r="H23" s="15">
        <f>'[1]Spirits Shipments by State'!H23/'[1]US and State Total Population'!H23</f>
        <v>1.391953867172506</v>
      </c>
      <c r="I23" s="15">
        <f>'[1]Spirits Shipments by State'!I23/'[1]US and State Total Population'!I23</f>
        <v>1.3197323342035854</v>
      </c>
      <c r="J23" s="15">
        <f>'[1]Spirits Shipments by State'!J23/'[1]US and State Total Population'!J23</f>
        <v>1.3715307787159186</v>
      </c>
      <c r="K23" s="15">
        <f>'[1]Spirits Shipments by State'!K23/'[1]US and State Total Population'!K23</f>
        <v>1.422186322385895</v>
      </c>
      <c r="L23" s="15">
        <f>'[1]Spirits Shipments by State'!L23/'[1]US and State Total Population'!L23</f>
        <v>1.4287751541390827</v>
      </c>
      <c r="M23" s="15">
        <f>'[1]Spirits Shipments by State'!M23/'[1]US and State Total Population'!M23</f>
        <v>1.3528733589330253</v>
      </c>
      <c r="N23" s="15">
        <f>'[1]Spirits Shipments by State'!N23/'[1]US and State Total Population'!N23</f>
        <v>1.3536247470917615</v>
      </c>
      <c r="O23" s="15">
        <f>'[1]Spirits Shipments by State'!O23/'[1]US and State Total Population'!O23</f>
        <v>1.5911145105194922</v>
      </c>
      <c r="P23" s="15">
        <f>'[1]Spirits Shipments by State'!P23/'[1]US and State Total Population'!P23</f>
        <v>1.6338699342265115</v>
      </c>
      <c r="Q23" s="15">
        <f>'[1]Spirits Shipments by State'!Q23/'[1]US and State Total Population'!Q23</f>
        <v>1.6716587434417405</v>
      </c>
      <c r="R23" s="15">
        <f>'[1]Spirits Shipments by State'!R23/'[1]US and State Total Population'!R23</f>
        <v>1.659097010340673</v>
      </c>
      <c r="S23" s="15">
        <f>'[1]Spirits Shipments by State'!S23/'[1]US and State Total Population'!S23</f>
        <v>1.6553796894125712</v>
      </c>
    </row>
    <row r="24" spans="1:19" x14ac:dyDescent="0.25">
      <c r="A24" s="3" t="s">
        <v>22</v>
      </c>
      <c r="B24" s="15">
        <f>'[1]Spirits Shipments by State'!B24/'[1]US and State Total Population'!B24</f>
        <v>1.5138106741817163</v>
      </c>
      <c r="C24" s="15">
        <f>'[1]Spirits Shipments by State'!C24/'[1]US and State Total Population'!C24</f>
        <v>1.4183243799659022</v>
      </c>
      <c r="D24" s="15">
        <f>'[1]Spirits Shipments by State'!D24/'[1]US and State Total Population'!D24</f>
        <v>1.4109522360815334</v>
      </c>
      <c r="E24" s="15">
        <f>'[1]Spirits Shipments by State'!E24/'[1]US and State Total Population'!E24</f>
        <v>1.4085531748577833</v>
      </c>
      <c r="F24" s="15">
        <f>'[1]Spirits Shipments by State'!F24/'[1]US and State Total Population'!F24</f>
        <v>1.3513204451822571</v>
      </c>
      <c r="G24" s="15">
        <f>'[1]Spirits Shipments by State'!G24/'[1]US and State Total Population'!G24</f>
        <v>1.4581315476245811</v>
      </c>
      <c r="H24" s="15">
        <f>'[1]Spirits Shipments by State'!H24/'[1]US and State Total Population'!H24</f>
        <v>1.4567851218183201</v>
      </c>
      <c r="I24" s="15">
        <f>'[1]Spirits Shipments by State'!I24/'[1]US and State Total Population'!I24</f>
        <v>1.4949412362077841</v>
      </c>
      <c r="J24" s="15">
        <f>'[1]Spirits Shipments by State'!J24/'[1]US and State Total Population'!J24</f>
        <v>1.4383360674668213</v>
      </c>
      <c r="K24" s="15">
        <f>'[1]Spirits Shipments by State'!K24/'[1]US and State Total Population'!K24</f>
        <v>1.5980046502380771</v>
      </c>
      <c r="L24" s="15">
        <f>'[1]Spirits Shipments by State'!L24/'[1]US and State Total Population'!L24</f>
        <v>1.5670530864650616</v>
      </c>
      <c r="M24" s="15">
        <f>'[1]Spirits Shipments by State'!M24/'[1]US and State Total Population'!M24</f>
        <v>1.6269408196826347</v>
      </c>
      <c r="N24" s="15">
        <f>'[1]Spirits Shipments by State'!N24/'[1]US and State Total Population'!N24</f>
        <v>1.66014672346776</v>
      </c>
      <c r="O24" s="15">
        <f>'[1]Spirits Shipments by State'!O24/'[1]US and State Total Population'!O24</f>
        <v>1.6497599965941867</v>
      </c>
      <c r="P24" s="15">
        <f>'[1]Spirits Shipments by State'!P24/'[1]US and State Total Population'!P24</f>
        <v>1.7232619592117016</v>
      </c>
      <c r="Q24" s="15">
        <f>'[1]Spirits Shipments by State'!Q24/'[1]US and State Total Population'!Q24</f>
        <v>1.7297644408428727</v>
      </c>
      <c r="R24" s="15">
        <f>'[1]Spirits Shipments by State'!R24/'[1]US and State Total Population'!R24</f>
        <v>1.7618437534262912</v>
      </c>
      <c r="S24" s="15">
        <f>'[1]Spirits Shipments by State'!S24/'[1]US and State Total Population'!S24</f>
        <v>1.8366785748901668</v>
      </c>
    </row>
    <row r="25" spans="1:19" x14ac:dyDescent="0.25">
      <c r="A25" s="3" t="s">
        <v>23</v>
      </c>
      <c r="B25" s="15">
        <f>'[1]Spirits Shipments by State'!B25/'[1]US and State Total Population'!B25</f>
        <v>1.4845086461240757</v>
      </c>
      <c r="C25" s="15">
        <f>'[1]Spirits Shipments by State'!C25/'[1]US and State Total Population'!C25</f>
        <v>1.4399983195375652</v>
      </c>
      <c r="D25" s="15">
        <f>'[1]Spirits Shipments by State'!D25/'[1]US and State Total Population'!D25</f>
        <v>1.4369659854311025</v>
      </c>
      <c r="E25" s="15">
        <f>'[1]Spirits Shipments by State'!E25/'[1]US and State Total Population'!E25</f>
        <v>1.4234560997477763</v>
      </c>
      <c r="F25" s="15">
        <f>'[1]Spirits Shipments by State'!F25/'[1]US and State Total Population'!F25</f>
        <v>1.4204627027874532</v>
      </c>
      <c r="G25" s="15">
        <f>'[1]Spirits Shipments by State'!G25/'[1]US and State Total Population'!G25</f>
        <v>1.4315265232203427</v>
      </c>
      <c r="H25" s="15">
        <f>'[1]Spirits Shipments by State'!H25/'[1]US and State Total Population'!H25</f>
        <v>1.4566431363362546</v>
      </c>
      <c r="I25" s="15">
        <f>'[1]Spirits Shipments by State'!I25/'[1]US and State Total Population'!I25</f>
        <v>1.4665567514606117</v>
      </c>
      <c r="J25" s="15">
        <f>'[1]Spirits Shipments by State'!J25/'[1]US and State Total Population'!J25</f>
        <v>1.4788816704713652</v>
      </c>
      <c r="K25" s="15">
        <f>'[1]Spirits Shipments by State'!K25/'[1]US and State Total Population'!K25</f>
        <v>1.5183838643394396</v>
      </c>
      <c r="L25" s="15">
        <f>'[1]Spirits Shipments by State'!L25/'[1]US and State Total Population'!L25</f>
        <v>1.5661267787316422</v>
      </c>
      <c r="M25" s="15">
        <f>'[1]Spirits Shipments by State'!M25/'[1]US and State Total Population'!M25</f>
        <v>1.5974323259831493</v>
      </c>
      <c r="N25" s="15">
        <f>'[1]Spirits Shipments by State'!N25/'[1]US and State Total Population'!N25</f>
        <v>1.6513778908432992</v>
      </c>
      <c r="O25" s="15">
        <f>'[1]Spirits Shipments by State'!O25/'[1]US and State Total Population'!O25</f>
        <v>1.6761078994301197</v>
      </c>
      <c r="P25" s="15">
        <f>'[1]Spirits Shipments by State'!P25/'[1]US and State Total Population'!P25</f>
        <v>1.6975288399223447</v>
      </c>
      <c r="Q25" s="15">
        <f>'[1]Spirits Shipments by State'!Q25/'[1]US and State Total Population'!Q25</f>
        <v>1.7305404670392623</v>
      </c>
      <c r="R25" s="15">
        <f>'[1]Spirits Shipments by State'!R25/'[1]US and State Total Population'!R25</f>
        <v>1.7857734845067197</v>
      </c>
      <c r="S25" s="15">
        <f>'[1]Spirits Shipments by State'!S25/'[1]US and State Total Population'!S25</f>
        <v>1.8536907103448275</v>
      </c>
    </row>
    <row r="26" spans="1:19" x14ac:dyDescent="0.25">
      <c r="A26" s="3" t="s">
        <v>65</v>
      </c>
      <c r="B26" s="15">
        <f>'[1]Spirits Shipments by State'!B26/'[1]US and State Total Population'!B26</f>
        <v>1.5800817391797961</v>
      </c>
      <c r="C26" s="15">
        <f>'[1]Spirits Shipments by State'!C26/'[1]US and State Total Population'!C26</f>
        <v>1.5397120710191168</v>
      </c>
      <c r="D26" s="15">
        <f>'[1]Spirits Shipments by State'!D26/'[1]US and State Total Population'!D26</f>
        <v>1.4999239452172546</v>
      </c>
      <c r="E26" s="15">
        <f>'[1]Spirits Shipments by State'!E26/'[1]US and State Total Population'!E26</f>
        <v>1.5031507897934777</v>
      </c>
      <c r="F26" s="15">
        <f>'[1]Spirits Shipments by State'!F26/'[1]US and State Total Population'!F26</f>
        <v>1.4853443711396881</v>
      </c>
      <c r="G26" s="15">
        <f>'[1]Spirits Shipments by State'!G26/'[1]US and State Total Population'!G26</f>
        <v>1.5014584180537867</v>
      </c>
      <c r="H26" s="15">
        <f>'[1]Spirits Shipments by State'!H26/'[1]US and State Total Population'!H26</f>
        <v>1.7337491707377335</v>
      </c>
      <c r="I26" s="15">
        <f>'[1]Spirits Shipments by State'!I26/'[1]US and State Total Population'!I26</f>
        <v>1.5665479317319126</v>
      </c>
      <c r="J26" s="15">
        <f>'[1]Spirits Shipments by State'!J26/'[1]US and State Total Population'!J26</f>
        <v>1.59251197294966</v>
      </c>
      <c r="K26" s="15">
        <f>'[1]Spirits Shipments by State'!K26/'[1]US and State Total Population'!K26</f>
        <v>1.639662870414069</v>
      </c>
      <c r="L26" s="15">
        <f>'[1]Spirits Shipments by State'!L26/'[1]US and State Total Population'!L26</f>
        <v>1.6757398234756999</v>
      </c>
      <c r="M26" s="15">
        <f>'[1]Spirits Shipments by State'!M26/'[1]US and State Total Population'!M26</f>
        <v>1.7047521401951995</v>
      </c>
      <c r="N26" s="15">
        <f>'[1]Spirits Shipments by State'!N26/'[1]US and State Total Population'!N26</f>
        <v>1.699086075974513</v>
      </c>
      <c r="O26" s="15">
        <f>'[1]Spirits Shipments by State'!O26/'[1]US and State Total Population'!O26</f>
        <v>1.7332883935549555</v>
      </c>
      <c r="P26" s="15">
        <f>'[1]Spirits Shipments by State'!P26/'[1]US and State Total Population'!P26</f>
        <v>1.6971575694367176</v>
      </c>
      <c r="Q26" s="15">
        <f>'[1]Spirits Shipments by State'!Q26/'[1]US and State Total Population'!Q26</f>
        <v>1.6969257234339972</v>
      </c>
      <c r="R26" s="15">
        <f>'[1]Spirits Shipments by State'!R26/'[1]US and State Total Population'!R26</f>
        <v>1.718461287807056</v>
      </c>
      <c r="S26" s="15">
        <f>'[1]Spirits Shipments by State'!S26/'[1]US and State Total Population'!S26</f>
        <v>1.8038047733034874</v>
      </c>
    </row>
    <row r="27" spans="1:19" x14ac:dyDescent="0.25">
      <c r="A27" s="3" t="s">
        <v>25</v>
      </c>
      <c r="B27" s="15">
        <f>'[1]Spirits Shipments by State'!B27/'[1]US and State Total Population'!B27</f>
        <v>1.3172270713398377</v>
      </c>
      <c r="C27" s="15">
        <f>'[1]Spirits Shipments by State'!C27/'[1]US and State Total Population'!C27</f>
        <v>1.2927948760108683</v>
      </c>
      <c r="D27" s="15">
        <f>'[1]Spirits Shipments by State'!D27/'[1]US and State Total Population'!D27</f>
        <v>1.2906780603249735</v>
      </c>
      <c r="E27" s="15">
        <f>'[1]Spirits Shipments by State'!E27/'[1]US and State Total Population'!E27</f>
        <v>1.285947187214441</v>
      </c>
      <c r="F27" s="15">
        <f>'[1]Spirits Shipments by State'!F27/'[1]US and State Total Population'!F27</f>
        <v>1.3414140808897941</v>
      </c>
      <c r="G27" s="15">
        <f>'[1]Spirits Shipments by State'!G27/'[1]US and State Total Population'!G27</f>
        <v>1.3205034868255343</v>
      </c>
      <c r="H27" s="15">
        <f>'[1]Spirits Shipments by State'!H27/'[1]US and State Total Population'!H27</f>
        <v>1.3419744869212891</v>
      </c>
      <c r="I27" s="15">
        <f>'[1]Spirits Shipments by State'!I27/'[1]US and State Total Population'!I27</f>
        <v>1.3424948751526999</v>
      </c>
      <c r="J27" s="15">
        <f>'[1]Spirits Shipments by State'!J27/'[1]US and State Total Population'!J27</f>
        <v>1.339559796166002</v>
      </c>
      <c r="K27" s="15">
        <f>'[1]Spirits Shipments by State'!K27/'[1]US and State Total Population'!K27</f>
        <v>1.4322461193411684</v>
      </c>
      <c r="L27" s="15">
        <f>'[1]Spirits Shipments by State'!L27/'[1]US and State Total Population'!L27</f>
        <v>1.4531528361948332</v>
      </c>
      <c r="M27" s="15">
        <f>'[1]Spirits Shipments by State'!M27/'[1]US and State Total Population'!M27</f>
        <v>1.4753143333386833</v>
      </c>
      <c r="N27" s="15">
        <f>'[1]Spirits Shipments by State'!N27/'[1]US and State Total Population'!N27</f>
        <v>1.5380020464349133</v>
      </c>
      <c r="O27" s="15">
        <f>'[1]Spirits Shipments by State'!O27/'[1]US and State Total Population'!O27</f>
        <v>1.5467627681772456</v>
      </c>
      <c r="P27" s="15">
        <f>'[1]Spirits Shipments by State'!P27/'[1]US and State Total Population'!P27</f>
        <v>1.5162143848088223</v>
      </c>
      <c r="Q27" s="15">
        <f>'[1]Spirits Shipments by State'!Q27/'[1]US and State Total Population'!Q27</f>
        <v>1.6183052082455618</v>
      </c>
      <c r="R27" s="15">
        <f>'[1]Spirits Shipments by State'!R27/'[1]US and State Total Population'!R27</f>
        <v>1.6446353659752804</v>
      </c>
      <c r="S27" s="15">
        <f>'[1]Spirits Shipments by State'!S27/'[1]US and State Total Population'!S27</f>
        <v>1.6867706607820505</v>
      </c>
    </row>
    <row r="28" spans="1:19" x14ac:dyDescent="0.25">
      <c r="A28" s="3" t="s">
        <v>26</v>
      </c>
      <c r="B28" s="15">
        <f>'[1]Spirits Shipments by State'!B28/'[1]US and State Total Population'!B28</f>
        <v>1.5950216415004919</v>
      </c>
      <c r="C28" s="15">
        <f>'[1]Spirits Shipments by State'!C28/'[1]US and State Total Population'!C28</f>
        <v>1.5929350368440705</v>
      </c>
      <c r="D28" s="15">
        <f>'[1]Spirits Shipments by State'!D28/'[1]US and State Total Population'!D28</f>
        <v>1.6026932454766534</v>
      </c>
      <c r="E28" s="15">
        <f>'[1]Spirits Shipments by State'!E28/'[1]US and State Total Population'!E28</f>
        <v>1.6166900043876316</v>
      </c>
      <c r="F28" s="15">
        <f>'[1]Spirits Shipments by State'!F28/'[1]US and State Total Population'!F28</f>
        <v>1.6111820344995278</v>
      </c>
      <c r="G28" s="15">
        <f>'[1]Spirits Shipments by State'!G28/'[1]US and State Total Population'!G28</f>
        <v>1.6807559102087073</v>
      </c>
      <c r="H28" s="15">
        <f>'[1]Spirits Shipments by State'!H28/'[1]US and State Total Population'!H28</f>
        <v>1.7307421587822902</v>
      </c>
      <c r="I28" s="15">
        <f>'[1]Spirits Shipments by State'!I28/'[1]US and State Total Population'!I28</f>
        <v>1.6973430595485373</v>
      </c>
      <c r="J28" s="15">
        <f>'[1]Spirits Shipments by State'!J28/'[1]US and State Total Population'!J28</f>
        <v>1.7117535365733618</v>
      </c>
      <c r="K28" s="15">
        <f>'[1]Spirits Shipments by State'!K28/'[1]US and State Total Population'!K28</f>
        <v>1.7974634157553795</v>
      </c>
      <c r="L28" s="15">
        <f>'[1]Spirits Shipments by State'!L28/'[1]US and State Total Population'!L28</f>
        <v>1.8477069972631033</v>
      </c>
      <c r="M28" s="15">
        <f>'[1]Spirits Shipments by State'!M28/'[1]US and State Total Population'!M28</f>
        <v>1.8870447747160075</v>
      </c>
      <c r="N28" s="15">
        <f>'[1]Spirits Shipments by State'!N28/'[1]US and State Total Population'!N28</f>
        <v>1.9702687116454676</v>
      </c>
      <c r="O28" s="15">
        <f>'[1]Spirits Shipments by State'!O28/'[1]US and State Total Population'!O28</f>
        <v>2.0035337182287605</v>
      </c>
      <c r="P28" s="15">
        <f>'[1]Spirits Shipments by State'!P28/'[1]US and State Total Population'!P28</f>
        <v>2.035819010170302</v>
      </c>
      <c r="Q28" s="15">
        <f>'[1]Spirits Shipments by State'!Q28/'[1]US and State Total Population'!Q28</f>
        <v>1.8544051050872419</v>
      </c>
      <c r="R28" s="15">
        <f>'[1]Spirits Shipments by State'!R28/'[1]US and State Total Population'!R28</f>
        <v>2.0741014903374189</v>
      </c>
      <c r="S28" s="15">
        <f>'[1]Spirits Shipments by State'!S28/'[1]US and State Total Population'!S28</f>
        <v>2.1416215482012291</v>
      </c>
    </row>
    <row r="29" spans="1:19" x14ac:dyDescent="0.25">
      <c r="A29" s="3" t="s">
        <v>27</v>
      </c>
      <c r="B29" s="15">
        <f>'[1]Spirits Shipments by State'!B29/'[1]US and State Total Population'!B29</f>
        <v>1.2207157923861431</v>
      </c>
      <c r="C29" s="15">
        <f>'[1]Spirits Shipments by State'!C29/'[1]US and State Total Population'!C29</f>
        <v>1.1724652260896424</v>
      </c>
      <c r="D29" s="15">
        <f>'[1]Spirits Shipments by State'!D29/'[1]US and State Total Population'!D29</f>
        <v>1.1842090037244117</v>
      </c>
      <c r="E29" s="15">
        <f>'[1]Spirits Shipments by State'!E29/'[1]US and State Total Population'!E29</f>
        <v>1.1660149536158393</v>
      </c>
      <c r="F29" s="15">
        <f>'[1]Spirits Shipments by State'!F29/'[1]US and State Total Population'!F29</f>
        <v>1.141819664814745</v>
      </c>
      <c r="G29" s="15">
        <f>'[1]Spirits Shipments by State'!G29/'[1]US and State Total Population'!G29</f>
        <v>1.1650182291704734</v>
      </c>
      <c r="H29" s="15">
        <f>'[1]Spirits Shipments by State'!H29/'[1]US and State Total Population'!H29</f>
        <v>1.1492031389701831</v>
      </c>
      <c r="I29" s="15">
        <f>'[1]Spirits Shipments by State'!I29/'[1]US and State Total Population'!I29</f>
        <v>1.1657163608112131</v>
      </c>
      <c r="J29" s="15">
        <f>'[1]Spirits Shipments by State'!J29/'[1]US and State Total Population'!J29</f>
        <v>1.1777835760906616</v>
      </c>
      <c r="K29" s="15">
        <f>'[1]Spirits Shipments by State'!K29/'[1]US and State Total Population'!K29</f>
        <v>1.2163925836960894</v>
      </c>
      <c r="L29" s="15">
        <f>'[1]Spirits Shipments by State'!L29/'[1]US and State Total Population'!L29</f>
        <v>1.2245752958126546</v>
      </c>
      <c r="M29" s="15">
        <f>'[1]Spirits Shipments by State'!M29/'[1]US and State Total Population'!M29</f>
        <v>1.2691417354649026</v>
      </c>
      <c r="N29" s="15">
        <f>'[1]Spirits Shipments by State'!N29/'[1]US and State Total Population'!N29</f>
        <v>1.3083971384117101</v>
      </c>
      <c r="O29" s="15">
        <f>'[1]Spirits Shipments by State'!O29/'[1]US and State Total Population'!O29</f>
        <v>1.3257837132792201</v>
      </c>
      <c r="P29" s="15">
        <f>'[1]Spirits Shipments by State'!P29/'[1]US and State Total Population'!P29</f>
        <v>1.3651961342858447</v>
      </c>
      <c r="Q29" s="15">
        <f>'[1]Spirits Shipments by State'!Q29/'[1]US and State Total Population'!Q29</f>
        <v>1.3766781874078422</v>
      </c>
      <c r="R29" s="15">
        <f>'[1]Spirits Shipments by State'!R29/'[1]US and State Total Population'!R29</f>
        <v>1.3818745041416105</v>
      </c>
      <c r="S29" s="15">
        <f>'[1]Spirits Shipments by State'!S29/'[1]US and State Total Population'!S29</f>
        <v>1.3945234166352234</v>
      </c>
    </row>
    <row r="30" spans="1:19" x14ac:dyDescent="0.25">
      <c r="A30" s="3" t="s">
        <v>28</v>
      </c>
      <c r="B30" s="15">
        <f>'[1]Spirits Shipments by State'!B30/'[1]US and State Total Population'!B30</f>
        <v>1.174280875733426</v>
      </c>
      <c r="C30" s="15">
        <f>'[1]Spirits Shipments by State'!C30/'[1]US and State Total Population'!C30</f>
        <v>1.1101855307128885</v>
      </c>
      <c r="D30" s="15">
        <f>'[1]Spirits Shipments by State'!D30/'[1]US and State Total Population'!D30</f>
        <v>1.1132933803646949</v>
      </c>
      <c r="E30" s="15">
        <f>'[1]Spirits Shipments by State'!E30/'[1]US and State Total Population'!E30</f>
        <v>1.1584764484666021</v>
      </c>
      <c r="F30" s="15">
        <f>'[1]Spirits Shipments by State'!F30/'[1]US and State Total Population'!F30</f>
        <v>1.1432643366749582</v>
      </c>
      <c r="G30" s="15">
        <f>'[1]Spirits Shipments by State'!G30/'[1]US and State Total Population'!G30</f>
        <v>1.2019567604731292</v>
      </c>
      <c r="H30" s="15">
        <f>'[1]Spirits Shipments by State'!H30/'[1]US and State Total Population'!H30</f>
        <v>1.3025597463229601</v>
      </c>
      <c r="I30" s="15">
        <f>'[1]Spirits Shipments by State'!I30/'[1]US and State Total Population'!I30</f>
        <v>1.3163256642952827</v>
      </c>
      <c r="J30" s="15">
        <f>'[1]Spirits Shipments by State'!J30/'[1]US and State Total Population'!J30</f>
        <v>1.3127180700823045</v>
      </c>
      <c r="K30" s="15">
        <f>'[1]Spirits Shipments by State'!K30/'[1]US and State Total Population'!K30</f>
        <v>1.3905649419709118</v>
      </c>
      <c r="L30" s="15">
        <f>'[1]Spirits Shipments by State'!L30/'[1]US and State Total Population'!L30</f>
        <v>1.420942596188171</v>
      </c>
      <c r="M30" s="15">
        <f>'[1]Spirits Shipments by State'!M30/'[1]US and State Total Population'!M30</f>
        <v>1.4388323166462984</v>
      </c>
      <c r="N30" s="15">
        <f>'[1]Spirits Shipments by State'!N30/'[1]US and State Total Population'!N30</f>
        <v>1.5048038077297408</v>
      </c>
      <c r="O30" s="15">
        <f>'[1]Spirits Shipments by State'!O30/'[1]US and State Total Population'!O30</f>
        <v>1.5511820480372291</v>
      </c>
      <c r="P30" s="15">
        <f>'[1]Spirits Shipments by State'!P30/'[1]US and State Total Population'!P30</f>
        <v>1.5968072350909779</v>
      </c>
      <c r="Q30" s="15">
        <f>'[1]Spirits Shipments by State'!Q30/'[1]US and State Total Population'!Q30</f>
        <v>1.6396265845299771</v>
      </c>
      <c r="R30" s="15">
        <f>'[1]Spirits Shipments by State'!R30/'[1]US and State Total Population'!R30</f>
        <v>1.622898772297785</v>
      </c>
      <c r="S30" s="15">
        <f>'[1]Spirits Shipments by State'!S30/'[1]US and State Total Population'!S30</f>
        <v>1.7239418095700034</v>
      </c>
    </row>
    <row r="31" spans="1:19" x14ac:dyDescent="0.25">
      <c r="A31" s="3" t="s">
        <v>29</v>
      </c>
      <c r="B31" s="15">
        <f>'[1]Spirits Shipments by State'!B31/'[1]US and State Total Population'!B31</f>
        <v>1.3379832486944245</v>
      </c>
      <c r="C31" s="15">
        <f>'[1]Spirits Shipments by State'!C31/'[1]US and State Total Population'!C31</f>
        <v>1.514079582181568</v>
      </c>
      <c r="D31" s="15">
        <f>'[1]Spirits Shipments by State'!D31/'[1]US and State Total Population'!D31</f>
        <v>1.2431221749069681</v>
      </c>
      <c r="E31" s="15">
        <f>'[1]Spirits Shipments by State'!E31/'[1]US and State Total Population'!E31</f>
        <v>1.2410572648952369</v>
      </c>
      <c r="F31" s="15">
        <f>'[1]Spirits Shipments by State'!F31/'[1]US and State Total Population'!F31</f>
        <v>1.2692267646787259</v>
      </c>
      <c r="G31" s="15">
        <f>'[1]Spirits Shipments by State'!G31/'[1]US and State Total Population'!G31</f>
        <v>1.31833553613242</v>
      </c>
      <c r="H31" s="15">
        <f>'[1]Spirits Shipments by State'!H31/'[1]US and State Total Population'!H31</f>
        <v>1.3433449902619667</v>
      </c>
      <c r="I31" s="15">
        <f>'[1]Spirits Shipments by State'!I31/'[1]US and State Total Population'!I31</f>
        <v>1.3509036763103106</v>
      </c>
      <c r="J31" s="15">
        <f>'[1]Spirits Shipments by State'!J31/'[1]US and State Total Population'!J31</f>
        <v>1.3985742129129901</v>
      </c>
      <c r="K31" s="15">
        <f>'[1]Spirits Shipments by State'!K31/'[1]US and State Total Population'!K31</f>
        <v>1.4444071146676207</v>
      </c>
      <c r="L31" s="15">
        <f>'[1]Spirits Shipments by State'!L31/'[1]US and State Total Population'!L31</f>
        <v>1.5036118919747854</v>
      </c>
      <c r="M31" s="15">
        <f>'[1]Spirits Shipments by State'!M31/'[1]US and State Total Population'!M31</f>
        <v>1.5636076193084092</v>
      </c>
      <c r="N31" s="15">
        <f>'[1]Spirits Shipments by State'!N31/'[1]US and State Total Population'!N31</f>
        <v>1.6749144302897736</v>
      </c>
      <c r="O31" s="15">
        <f>'[1]Spirits Shipments by State'!O31/'[1]US and State Total Population'!O31</f>
        <v>1.7270108213885498</v>
      </c>
      <c r="P31" s="15">
        <f>'[1]Spirits Shipments by State'!P31/'[1]US and State Total Population'!P31</f>
        <v>1.7600513566459937</v>
      </c>
      <c r="Q31" s="15">
        <f>'[1]Spirits Shipments by State'!Q31/'[1]US and State Total Population'!Q31</f>
        <v>1.7731756328048831</v>
      </c>
      <c r="R31" s="15">
        <f>'[1]Spirits Shipments by State'!R31/'[1]US and State Total Population'!R31</f>
        <v>1.7746317739517445</v>
      </c>
      <c r="S31" s="15">
        <f>'[1]Spirits Shipments by State'!S31/'[1]US and State Total Population'!S31</f>
        <v>1.8177782759167553</v>
      </c>
    </row>
    <row r="32" spans="1:19" x14ac:dyDescent="0.25">
      <c r="A32" s="3" t="s">
        <v>30</v>
      </c>
      <c r="B32" s="15">
        <f>'[1]Spirits Shipments by State'!B32/'[1]US and State Total Population'!B32</f>
        <v>1.1038723253414648</v>
      </c>
      <c r="C32" s="15">
        <f>'[1]Spirits Shipments by State'!C32/'[1]US and State Total Population'!C32</f>
        <v>1.1020246325872425</v>
      </c>
      <c r="D32" s="15">
        <f>'[1]Spirits Shipments by State'!D32/'[1]US and State Total Population'!D32</f>
        <v>1.1067770382496684</v>
      </c>
      <c r="E32" s="15">
        <f>'[1]Spirits Shipments by State'!E32/'[1]US and State Total Population'!E32</f>
        <v>1.0952664167483981</v>
      </c>
      <c r="F32" s="15">
        <f>'[1]Spirits Shipments by State'!F32/'[1]US and State Total Population'!F32</f>
        <v>1.1339927209084004</v>
      </c>
      <c r="G32" s="15">
        <f>'[1]Spirits Shipments by State'!G32/'[1]US and State Total Population'!G32</f>
        <v>1.1608826793620701</v>
      </c>
      <c r="H32" s="15">
        <f>'[1]Spirits Shipments by State'!H32/'[1]US and State Total Population'!H32</f>
        <v>1.2027773853982677</v>
      </c>
      <c r="I32" s="15">
        <f>'[1]Spirits Shipments by State'!I32/'[1]US and State Total Population'!I32</f>
        <v>1.1792933012362425</v>
      </c>
      <c r="J32" s="15">
        <f>'[1]Spirits Shipments by State'!J32/'[1]US and State Total Population'!J32</f>
        <v>1.1964626652036032</v>
      </c>
      <c r="K32" s="15">
        <f>'[1]Spirits Shipments by State'!K32/'[1]US and State Total Population'!K32</f>
        <v>1.2364264432534871</v>
      </c>
      <c r="L32" s="15">
        <f>'[1]Spirits Shipments by State'!L32/'[1]US and State Total Population'!L32</f>
        <v>1.2711757443509719</v>
      </c>
      <c r="M32" s="15">
        <f>'[1]Spirits Shipments by State'!M32/'[1]US and State Total Population'!M32</f>
        <v>1.3328047038694648</v>
      </c>
      <c r="N32" s="15">
        <f>'[1]Spirits Shipments by State'!N32/'[1]US and State Total Population'!N32</f>
        <v>1.4004724456877824</v>
      </c>
      <c r="O32" s="15">
        <f>'[1]Spirits Shipments by State'!O32/'[1]US and State Total Population'!O32</f>
        <v>1.4296861268863668</v>
      </c>
      <c r="P32" s="15">
        <f>'[1]Spirits Shipments by State'!P32/'[1]US and State Total Population'!P32</f>
        <v>1.5512556688452377</v>
      </c>
      <c r="Q32" s="15">
        <f>'[1]Spirits Shipments by State'!Q32/'[1]US and State Total Population'!Q32</f>
        <v>1.5371912464467981</v>
      </c>
      <c r="R32" s="15">
        <f>'[1]Spirits Shipments by State'!R32/'[1]US and State Total Population'!R32</f>
        <v>1.5878437784350967</v>
      </c>
      <c r="S32" s="15">
        <f>'[1]Spirits Shipments by State'!S32/'[1]US and State Total Population'!S32</f>
        <v>1.6425217393672502</v>
      </c>
    </row>
    <row r="33" spans="1:19" x14ac:dyDescent="0.25">
      <c r="A33" s="3" t="s">
        <v>31</v>
      </c>
      <c r="B33" s="15">
        <f>'[1]Spirits Shipments by State'!B33/'[1]US and State Total Population'!B33</f>
        <v>3.182739522096341</v>
      </c>
      <c r="C33" s="15">
        <f>'[1]Spirits Shipments by State'!C33/'[1]US and State Total Population'!C33</f>
        <v>2.9136090663881262</v>
      </c>
      <c r="D33" s="15">
        <f>'[1]Spirits Shipments by State'!D33/'[1]US and State Total Population'!D33</f>
        <v>2.9388766863507612</v>
      </c>
      <c r="E33" s="15">
        <f>'[1]Spirits Shipments by State'!E33/'[1]US and State Total Population'!E33</f>
        <v>2.7447231002253836</v>
      </c>
      <c r="F33" s="15">
        <f>'[1]Spirits Shipments by State'!F33/'[1]US and State Total Population'!F33</f>
        <v>2.5976442795157109</v>
      </c>
      <c r="G33" s="15">
        <f>'[1]Spirits Shipments by State'!G33/'[1]US and State Total Population'!G33</f>
        <v>2.7051697508370731</v>
      </c>
      <c r="H33" s="15">
        <f>'[1]Spirits Shipments by State'!H33/'[1]US and State Total Population'!H33</f>
        <v>2.6436486371320811</v>
      </c>
      <c r="I33" s="15">
        <f>'[1]Spirits Shipments by State'!I33/'[1]US and State Total Population'!I33</f>
        <v>2.4127641569399416</v>
      </c>
      <c r="J33" s="15">
        <f>'[1]Spirits Shipments by State'!J33/'[1]US and State Total Population'!J33</f>
        <v>2.3886879203591747</v>
      </c>
      <c r="K33" s="15">
        <f>'[1]Spirits Shipments by State'!K33/'[1]US and State Total Population'!K33</f>
        <v>2.4179463074629672</v>
      </c>
      <c r="L33" s="15">
        <f>'[1]Spirits Shipments by State'!L33/'[1]US and State Total Population'!L33</f>
        <v>2.668998117368619</v>
      </c>
      <c r="M33" s="15">
        <f>'[1]Spirits Shipments by State'!M33/'[1]US and State Total Population'!M33</f>
        <v>2.6416732350101242</v>
      </c>
      <c r="N33" s="15">
        <f>'[1]Spirits Shipments by State'!N33/'[1]US and State Total Population'!N33</f>
        <v>2.5361183256071582</v>
      </c>
      <c r="O33" s="15">
        <f>'[1]Spirits Shipments by State'!O33/'[1]US and State Total Population'!O33</f>
        <v>2.464958126235151</v>
      </c>
      <c r="P33" s="15">
        <f>'[1]Spirits Shipments by State'!P33/'[1]US and State Total Population'!P33</f>
        <v>2.5750714781012141</v>
      </c>
      <c r="Q33" s="15">
        <f>'[1]Spirits Shipments by State'!Q33/'[1]US and State Total Population'!Q33</f>
        <v>2.2406484430126161</v>
      </c>
      <c r="R33" s="15">
        <f>'[1]Spirits Shipments by State'!R33/'[1]US and State Total Population'!R33</f>
        <v>2.3952715916897196</v>
      </c>
      <c r="S33" s="15">
        <f>'[1]Spirits Shipments by State'!S33/'[1]US and State Total Population'!S33</f>
        <v>2.5109862361974735</v>
      </c>
    </row>
    <row r="34" spans="1:19" x14ac:dyDescent="0.25">
      <c r="A34" s="3" t="s">
        <v>66</v>
      </c>
      <c r="B34" s="15">
        <f>'[1]Spirits Shipments by State'!B34/'[1]US and State Total Population'!B34</f>
        <v>3.6683141366755359</v>
      </c>
      <c r="C34" s="15">
        <f>'[1]Spirits Shipments by State'!C34/'[1]US and State Total Population'!C34</f>
        <v>3.6123228063143107</v>
      </c>
      <c r="D34" s="15">
        <f>'[1]Spirits Shipments by State'!D34/'[1]US and State Total Population'!D34</f>
        <v>3.5959033607186059</v>
      </c>
      <c r="E34" s="15">
        <f>'[1]Spirits Shipments by State'!E34/'[1]US and State Total Population'!E34</f>
        <v>3.4367293551329428</v>
      </c>
      <c r="F34" s="15">
        <f>'[1]Spirits Shipments by State'!F34/'[1]US and State Total Population'!F34</f>
        <v>3.3678485622037586</v>
      </c>
      <c r="G34" s="15">
        <f>'[1]Spirits Shipments by State'!G34/'[1]US and State Total Population'!G34</f>
        <v>3.3358735034272926</v>
      </c>
      <c r="H34" s="15">
        <f>'[1]Spirits Shipments by State'!H34/'[1]US and State Total Population'!H34</f>
        <v>3.3111884489447836</v>
      </c>
      <c r="I34" s="15">
        <f>'[1]Spirits Shipments by State'!I34/'[1]US and State Total Population'!I34</f>
        <v>3.3115450440295233</v>
      </c>
      <c r="J34" s="15">
        <f>'[1]Spirits Shipments by State'!J34/'[1]US and State Total Population'!J34</f>
        <v>3.291108901229479</v>
      </c>
      <c r="K34" s="15">
        <f>'[1]Spirits Shipments by State'!K34/'[1]US and State Total Population'!K34</f>
        <v>3.328372851724084</v>
      </c>
      <c r="L34" s="15">
        <f>'[1]Spirits Shipments by State'!L34/'[1]US and State Total Population'!L34</f>
        <v>3.3982016370706094</v>
      </c>
      <c r="M34" s="15">
        <f>'[1]Spirits Shipments by State'!M34/'[1]US and State Total Population'!M34</f>
        <v>3.4810031294933603</v>
      </c>
      <c r="N34" s="15">
        <f>'[1]Spirits Shipments by State'!N34/'[1]US and State Total Population'!N34</f>
        <v>3.615437980966119</v>
      </c>
      <c r="O34" s="15">
        <f>'[1]Spirits Shipments by State'!O34/'[1]US and State Total Population'!O34</f>
        <v>3.5783338007218104</v>
      </c>
      <c r="P34" s="15">
        <f>'[1]Spirits Shipments by State'!P34/'[1]US and State Total Population'!P34</f>
        <v>3.6250022907850608</v>
      </c>
      <c r="Q34" s="15">
        <f>'[1]Spirits Shipments by State'!Q34/'[1]US and State Total Population'!Q34</f>
        <v>3.7138252815829986</v>
      </c>
      <c r="R34" s="15">
        <f>'[1]Spirits Shipments by State'!R34/'[1]US and State Total Population'!R34</f>
        <v>3.8786929025811148</v>
      </c>
      <c r="S34" s="15">
        <f>'[1]Spirits Shipments by State'!S34/'[1]US and State Total Population'!S34</f>
        <v>3.8883931149048507</v>
      </c>
    </row>
    <row r="35" spans="1:19" x14ac:dyDescent="0.25">
      <c r="A35" s="3" t="s">
        <v>67</v>
      </c>
      <c r="B35" s="15">
        <f>'[1]Spirits Shipments by State'!B35/'[1]US and State Total Population'!B35</f>
        <v>1.5519273908433244</v>
      </c>
      <c r="C35" s="15">
        <f>'[1]Spirits Shipments by State'!C35/'[1]US and State Total Population'!C35</f>
        <v>1.4729912824582019</v>
      </c>
      <c r="D35" s="15">
        <f>'[1]Spirits Shipments by State'!D35/'[1]US and State Total Population'!D35</f>
        <v>1.4881465289813138</v>
      </c>
      <c r="E35" s="15">
        <f>'[1]Spirits Shipments by State'!E35/'[1]US and State Total Population'!E35</f>
        <v>1.4523810508774508</v>
      </c>
      <c r="F35" s="15">
        <f>'[1]Spirits Shipments by State'!F35/'[1]US and State Total Population'!F35</f>
        <v>1.345239373710847</v>
      </c>
      <c r="G35" s="15">
        <f>'[1]Spirits Shipments by State'!G35/'[1]US and State Total Population'!G35</f>
        <v>1.3961482809208869</v>
      </c>
      <c r="H35" s="15">
        <f>'[1]Spirits Shipments by State'!H35/'[1]US and State Total Population'!H35</f>
        <v>1.5040974162584764</v>
      </c>
      <c r="I35" s="15">
        <f>'[1]Spirits Shipments by State'!I35/'[1]US and State Total Population'!I35</f>
        <v>1.4543571443545369</v>
      </c>
      <c r="J35" s="15">
        <f>'[1]Spirits Shipments by State'!J35/'[1]US and State Total Population'!J35</f>
        <v>1.5146911169582364</v>
      </c>
      <c r="K35" s="15">
        <f>'[1]Spirits Shipments by State'!K35/'[1]US and State Total Population'!K35</f>
        <v>1.5677716745044741</v>
      </c>
      <c r="L35" s="15">
        <f>'[1]Spirits Shipments by State'!L35/'[1]US and State Total Population'!L35</f>
        <v>1.6240376439691582</v>
      </c>
      <c r="M35" s="15">
        <f>'[1]Spirits Shipments by State'!M35/'[1]US and State Total Population'!M35</f>
        <v>1.6407872368294421</v>
      </c>
      <c r="N35" s="15">
        <f>'[1]Spirits Shipments by State'!N35/'[1]US and State Total Population'!N35</f>
        <v>1.6800584198222777</v>
      </c>
      <c r="O35" s="15">
        <f>'[1]Spirits Shipments by State'!O35/'[1]US and State Total Population'!O35</f>
        <v>1.7034327247748386</v>
      </c>
      <c r="P35" s="15">
        <f>'[1]Spirits Shipments by State'!P35/'[1]US and State Total Population'!P35</f>
        <v>1.7219448473227275</v>
      </c>
      <c r="Q35" s="15">
        <f>'[1]Spirits Shipments by State'!Q35/'[1]US and State Total Population'!Q35</f>
        <v>1.7267696516857016</v>
      </c>
      <c r="R35" s="15">
        <f>'[1]Spirits Shipments by State'!R35/'[1]US and State Total Population'!R35</f>
        <v>1.7267625447738142</v>
      </c>
      <c r="S35" s="15">
        <f>'[1]Spirits Shipments by State'!S35/'[1]US and State Total Population'!S35</f>
        <v>1.78508468518855</v>
      </c>
    </row>
    <row r="36" spans="1:19" x14ac:dyDescent="0.25">
      <c r="A36" s="3" t="s">
        <v>34</v>
      </c>
      <c r="B36" s="15">
        <f>'[1]Spirits Shipments by State'!B36/'[1]US and State Total Population'!B36</f>
        <v>1.1205024019286756</v>
      </c>
      <c r="C36" s="15">
        <f>'[1]Spirits Shipments by State'!C36/'[1]US and State Total Population'!C36</f>
        <v>1.1148475291125173</v>
      </c>
      <c r="D36" s="15">
        <f>'[1]Spirits Shipments by State'!D36/'[1]US and State Total Population'!D36</f>
        <v>1.1058107909144759</v>
      </c>
      <c r="E36" s="15">
        <f>'[1]Spirits Shipments by State'!E36/'[1]US and State Total Population'!E36</f>
        <v>1.0966848260602793</v>
      </c>
      <c r="F36" s="15">
        <f>'[1]Spirits Shipments by State'!F36/'[1]US and State Total Population'!F36</f>
        <v>1.0854582477457284</v>
      </c>
      <c r="G36" s="15">
        <f>'[1]Spirits Shipments by State'!G36/'[1]US and State Total Population'!G36</f>
        <v>1.1149925531594034</v>
      </c>
      <c r="H36" s="15">
        <f>'[1]Spirits Shipments by State'!H36/'[1]US and State Total Population'!H36</f>
        <v>1.1431363450709178</v>
      </c>
      <c r="I36" s="15">
        <f>'[1]Spirits Shipments by State'!I36/'[1]US and State Total Population'!I36</f>
        <v>1.1685101163947429</v>
      </c>
      <c r="J36" s="15">
        <f>'[1]Spirits Shipments by State'!J36/'[1]US and State Total Population'!J36</f>
        <v>1.1868462170221517</v>
      </c>
      <c r="K36" s="15">
        <f>'[1]Spirits Shipments by State'!K36/'[1]US and State Total Population'!K36</f>
        <v>1.2197328670722183</v>
      </c>
      <c r="L36" s="15">
        <f>'[1]Spirits Shipments by State'!L36/'[1]US and State Total Population'!L36</f>
        <v>1.2083496977132919</v>
      </c>
      <c r="M36" s="15">
        <f>'[1]Spirits Shipments by State'!M36/'[1]US and State Total Population'!M36</f>
        <v>1.3048695059397224</v>
      </c>
      <c r="N36" s="15">
        <f>'[1]Spirits Shipments by State'!N36/'[1]US and State Total Population'!N36</f>
        <v>1.365117992730335</v>
      </c>
      <c r="O36" s="15">
        <f>'[1]Spirits Shipments by State'!O36/'[1]US and State Total Population'!O36</f>
        <v>1.3812646291339552</v>
      </c>
      <c r="P36" s="15">
        <f>'[1]Spirits Shipments by State'!P36/'[1]US and State Total Population'!P36</f>
        <v>1.6322144209722047</v>
      </c>
      <c r="Q36" s="15">
        <f>'[1]Spirits Shipments by State'!Q36/'[1]US and State Total Population'!Q36</f>
        <v>1.4354049442867813</v>
      </c>
      <c r="R36" s="15">
        <f>'[1]Spirits Shipments by State'!R36/'[1]US and State Total Population'!R36</f>
        <v>1.5752957122040907</v>
      </c>
      <c r="S36" s="15">
        <f>'[1]Spirits Shipments by State'!S36/'[1]US and State Total Population'!S36</f>
        <v>1.4688559715154526</v>
      </c>
    </row>
    <row r="37" spans="1:19" x14ac:dyDescent="0.25">
      <c r="A37" s="3" t="s">
        <v>35</v>
      </c>
      <c r="B37" s="15">
        <f>'[1]Spirits Shipments by State'!B37/'[1]US and State Total Population'!B37</f>
        <v>1.1735950165416451</v>
      </c>
      <c r="C37" s="15">
        <f>'[1]Spirits Shipments by State'!C37/'[1]US and State Total Population'!C37</f>
        <v>1.1021016185182291</v>
      </c>
      <c r="D37" s="15">
        <f>'[1]Spirits Shipments by State'!D37/'[1]US and State Total Population'!D37</f>
        <v>1.1149575058934413</v>
      </c>
      <c r="E37" s="15">
        <f>'[1]Spirits Shipments by State'!E37/'[1]US and State Total Population'!E37</f>
        <v>1.1049190991730196</v>
      </c>
      <c r="F37" s="15">
        <f>'[1]Spirits Shipments by State'!F37/'[1]US and State Total Population'!F37</f>
        <v>1.0907805342308712</v>
      </c>
      <c r="G37" s="15">
        <f>'[1]Spirits Shipments by State'!G37/'[1]US and State Total Population'!G37</f>
        <v>1.1200150762879828</v>
      </c>
      <c r="H37" s="15">
        <f>'[1]Spirits Shipments by State'!H37/'[1]US and State Total Population'!H37</f>
        <v>1.1813196524809497</v>
      </c>
      <c r="I37" s="15">
        <f>'[1]Spirits Shipments by State'!I37/'[1]US and State Total Population'!I37</f>
        <v>1.1242675654664502</v>
      </c>
      <c r="J37" s="15">
        <f>'[1]Spirits Shipments by State'!J37/'[1]US and State Total Population'!J37</f>
        <v>1.1838911106175471</v>
      </c>
      <c r="K37" s="15">
        <f>'[1]Spirits Shipments by State'!K37/'[1]US and State Total Population'!K37</f>
        <v>1.2132617768810023</v>
      </c>
      <c r="L37" s="15">
        <f>'[1]Spirits Shipments by State'!L37/'[1]US and State Total Population'!L37</f>
        <v>1.2284997243423217</v>
      </c>
      <c r="M37" s="15">
        <f>'[1]Spirits Shipments by State'!M37/'[1]US and State Total Population'!M37</f>
        <v>1.2437260735931077</v>
      </c>
      <c r="N37" s="15">
        <f>'[1]Spirits Shipments by State'!N37/'[1]US and State Total Population'!N37</f>
        <v>1.3240173969903901</v>
      </c>
      <c r="O37" s="15">
        <f>'[1]Spirits Shipments by State'!O37/'[1]US and State Total Population'!O37</f>
        <v>1.3421135360606622</v>
      </c>
      <c r="P37" s="15">
        <f>'[1]Spirits Shipments by State'!P37/'[1]US and State Total Population'!P37</f>
        <v>1.3491270569110057</v>
      </c>
      <c r="Q37" s="15">
        <f>'[1]Spirits Shipments by State'!Q37/'[1]US and State Total Population'!Q37</f>
        <v>1.4096180875403157</v>
      </c>
      <c r="R37" s="15">
        <f>'[1]Spirits Shipments by State'!R37/'[1]US and State Total Population'!R37</f>
        <v>1.4279495718238064</v>
      </c>
      <c r="S37" s="15">
        <f>'[1]Spirits Shipments by State'!S37/'[1]US and State Total Population'!S37</f>
        <v>1.4918783255008399</v>
      </c>
    </row>
    <row r="38" spans="1:19" x14ac:dyDescent="0.25">
      <c r="A38" s="3" t="s">
        <v>36</v>
      </c>
      <c r="B38" s="15">
        <f>'[1]Spirits Shipments by State'!B38/'[1]US and State Total Population'!B38</f>
        <v>1.0702089963572352</v>
      </c>
      <c r="C38" s="15">
        <f>'[1]Spirits Shipments by State'!C38/'[1]US and State Total Population'!C38</f>
        <v>1.0379702353024791</v>
      </c>
      <c r="D38" s="15">
        <f>'[1]Spirits Shipments by State'!D38/'[1]US and State Total Population'!D38</f>
        <v>1.0297084127151308</v>
      </c>
      <c r="E38" s="15">
        <f>'[1]Spirits Shipments by State'!E38/'[1]US and State Total Population'!E38</f>
        <v>1.0128741220962996</v>
      </c>
      <c r="F38" s="15">
        <f>'[1]Spirits Shipments by State'!F38/'[1]US and State Total Population'!F38</f>
        <v>0.99362695588978578</v>
      </c>
      <c r="G38" s="15">
        <f>'[1]Spirits Shipments by State'!G38/'[1]US and State Total Population'!G38</f>
        <v>1.0059773846152917</v>
      </c>
      <c r="H38" s="15">
        <f>'[1]Spirits Shipments by State'!H38/'[1]US and State Total Population'!H38</f>
        <v>1.0154431883120116</v>
      </c>
      <c r="I38" s="15">
        <f>'[1]Spirits Shipments by State'!I38/'[1]US and State Total Population'!I38</f>
        <v>1.0032046417102718</v>
      </c>
      <c r="J38" s="15">
        <f>'[1]Spirits Shipments by State'!J38/'[1]US and State Total Population'!J38</f>
        <v>0.98812701539667314</v>
      </c>
      <c r="K38" s="15">
        <f>'[1]Spirits Shipments by State'!K38/'[1]US and State Total Population'!K38</f>
        <v>1.009249363232283</v>
      </c>
      <c r="L38" s="15">
        <f>'[1]Spirits Shipments by State'!L38/'[1]US and State Total Population'!L38</f>
        <v>1.045623362777286</v>
      </c>
      <c r="M38" s="15">
        <f>'[1]Spirits Shipments by State'!M38/'[1]US and State Total Population'!M38</f>
        <v>1.0648193102438603</v>
      </c>
      <c r="N38" s="15">
        <f>'[1]Spirits Shipments by State'!N38/'[1]US and State Total Population'!N38</f>
        <v>1.0905501346866933</v>
      </c>
      <c r="O38" s="15">
        <f>'[1]Spirits Shipments by State'!O38/'[1]US and State Total Population'!O38</f>
        <v>1.1052773437957952</v>
      </c>
      <c r="P38" s="15">
        <f>'[1]Spirits Shipments by State'!P38/'[1]US and State Total Population'!P38</f>
        <v>1.1351695138943014</v>
      </c>
      <c r="Q38" s="15">
        <f>'[1]Spirits Shipments by State'!Q38/'[1]US and State Total Population'!Q38</f>
        <v>1.135685525966508</v>
      </c>
      <c r="R38" s="15">
        <f>'[1]Spirits Shipments by State'!R38/'[1]US and State Total Population'!R38</f>
        <v>1.14950158908727</v>
      </c>
      <c r="S38" s="15">
        <f>'[1]Spirits Shipments by State'!S38/'[1]US and State Total Population'!S38</f>
        <v>1.1706809589551139</v>
      </c>
    </row>
    <row r="39" spans="1:19" x14ac:dyDescent="0.25">
      <c r="A39" s="3" t="s">
        <v>68</v>
      </c>
      <c r="B39" s="15">
        <f>'[1]Spirits Shipments by State'!B39/'[1]US and State Total Population'!B39</f>
        <v>1.5133870137282026</v>
      </c>
      <c r="C39" s="15">
        <f>'[1]Spirits Shipments by State'!C39/'[1]US and State Total Population'!C39</f>
        <v>1.4992806777065659</v>
      </c>
      <c r="D39" s="15">
        <f>'[1]Spirits Shipments by State'!D39/'[1]US and State Total Population'!D39</f>
        <v>1.4961407296019877</v>
      </c>
      <c r="E39" s="15">
        <f>'[1]Spirits Shipments by State'!E39/'[1]US and State Total Population'!E39</f>
        <v>1.5158253760104414</v>
      </c>
      <c r="F39" s="15">
        <f>'[1]Spirits Shipments by State'!F39/'[1]US and State Total Population'!F39</f>
        <v>1.5082327977613461</v>
      </c>
      <c r="G39" s="15">
        <f>'[1]Spirits Shipments by State'!G39/'[1]US and State Total Population'!G39</f>
        <v>1.5347532746923209</v>
      </c>
      <c r="H39" s="15">
        <f>'[1]Spirits Shipments by State'!H39/'[1]US and State Total Population'!H39</f>
        <v>1.5918466334884112</v>
      </c>
      <c r="I39" s="15">
        <f>'[1]Spirits Shipments by State'!I39/'[1]US and State Total Population'!I39</f>
        <v>1.6053950654735614</v>
      </c>
      <c r="J39" s="15">
        <f>'[1]Spirits Shipments by State'!J39/'[1]US and State Total Population'!J39</f>
        <v>1.6813543797285331</v>
      </c>
      <c r="K39" s="15">
        <f>'[1]Spirits Shipments by State'!K39/'[1]US and State Total Population'!K39</f>
        <v>1.7290311669714504</v>
      </c>
      <c r="L39" s="15">
        <f>'[1]Spirits Shipments by State'!L39/'[1]US and State Total Population'!L39</f>
        <v>1.8108460285823866</v>
      </c>
      <c r="M39" s="15">
        <f>'[1]Spirits Shipments by State'!M39/'[1]US and State Total Population'!M39</f>
        <v>1.9157585851875407</v>
      </c>
      <c r="N39" s="15">
        <f>'[1]Spirits Shipments by State'!N39/'[1]US and State Total Population'!N39</f>
        <v>2.0420659498816094</v>
      </c>
      <c r="O39" s="15">
        <f>'[1]Spirits Shipments by State'!O39/'[1]US and State Total Population'!O39</f>
        <v>2.162576187012466</v>
      </c>
      <c r="P39" s="15">
        <f>'[1]Spirits Shipments by State'!P39/'[1]US and State Total Population'!P39</f>
        <v>2.2986215180184599</v>
      </c>
      <c r="Q39" s="15">
        <f>'[1]Spirits Shipments by State'!Q39/'[1]US and State Total Population'!Q39</f>
        <v>2.3411274743214743</v>
      </c>
      <c r="R39" s="15">
        <f>'[1]Spirits Shipments by State'!R39/'[1]US and State Total Population'!R39</f>
        <v>2.4209817548654695</v>
      </c>
      <c r="S39" s="15">
        <f>'[1]Spirits Shipments by State'!S39/'[1]US and State Total Population'!S39</f>
        <v>2.5953274138532385</v>
      </c>
    </row>
    <row r="40" spans="1:19" x14ac:dyDescent="0.25">
      <c r="A40" s="3" t="s">
        <v>38</v>
      </c>
      <c r="B40" s="15">
        <f>'[1]Spirits Shipments by State'!B40/'[1]US and State Total Population'!B40</f>
        <v>0.93415233992446867</v>
      </c>
      <c r="C40" s="15">
        <f>'[1]Spirits Shipments by State'!C40/'[1]US and State Total Population'!C40</f>
        <v>0.89101507299412441</v>
      </c>
      <c r="D40" s="15">
        <f>'[1]Spirits Shipments by State'!D40/'[1]US and State Total Population'!D40</f>
        <v>0.88593349341762528</v>
      </c>
      <c r="E40" s="15">
        <f>'[1]Spirits Shipments by State'!E40/'[1]US and State Total Population'!E40</f>
        <v>0.89350743396027965</v>
      </c>
      <c r="F40" s="15">
        <f>'[1]Spirits Shipments by State'!F40/'[1]US and State Total Population'!F40</f>
        <v>0.9231616226070446</v>
      </c>
      <c r="G40" s="15">
        <f>'[1]Spirits Shipments by State'!G40/'[1]US and State Total Population'!G40</f>
        <v>0.93456649541825154</v>
      </c>
      <c r="H40" s="15">
        <f>'[1]Spirits Shipments by State'!H40/'[1]US and State Total Population'!H40</f>
        <v>0.97599806968049818</v>
      </c>
      <c r="I40" s="15">
        <f>'[1]Spirits Shipments by State'!I40/'[1]US and State Total Population'!I40</f>
        <v>0.98390510563818079</v>
      </c>
      <c r="J40" s="15">
        <f>'[1]Spirits Shipments by State'!J40/'[1]US and State Total Population'!J40</f>
        <v>0.98162277049724544</v>
      </c>
      <c r="K40" s="15">
        <f>'[1]Spirits Shipments by State'!K40/'[1]US and State Total Population'!K40</f>
        <v>0.97910187181340547</v>
      </c>
      <c r="L40" s="15">
        <f>'[1]Spirits Shipments by State'!L40/'[1]US and State Total Population'!L40</f>
        <v>1.0351360997877257</v>
      </c>
      <c r="M40" s="15">
        <f>'[1]Spirits Shipments by State'!M40/'[1]US and State Total Population'!M40</f>
        <v>1.0776374614726423</v>
      </c>
      <c r="N40" s="15">
        <f>'[1]Spirits Shipments by State'!N40/'[1]US and State Total Population'!N40</f>
        <v>1.1153827021073641</v>
      </c>
      <c r="O40" s="15">
        <f>'[1]Spirits Shipments by State'!O40/'[1]US and State Total Population'!O40</f>
        <v>1.1331339776178746</v>
      </c>
      <c r="P40" s="15">
        <f>'[1]Spirits Shipments by State'!P40/'[1]US and State Total Population'!P40</f>
        <v>1.1576028260020841</v>
      </c>
      <c r="Q40" s="15">
        <f>'[1]Spirits Shipments by State'!Q40/'[1]US and State Total Population'!Q40</f>
        <v>1.1765823981032077</v>
      </c>
      <c r="R40" s="15">
        <f>'[1]Spirits Shipments by State'!R40/'[1]US and State Total Population'!R40</f>
        <v>1.1932799204432314</v>
      </c>
      <c r="S40" s="15">
        <f>'[1]Spirits Shipments by State'!S40/'[1]US and State Total Population'!S40</f>
        <v>1.2665559250220426</v>
      </c>
    </row>
    <row r="41" spans="1:19" x14ac:dyDescent="0.25">
      <c r="A41" s="3" t="s">
        <v>39</v>
      </c>
      <c r="B41" s="15">
        <f>'[1]Spirits Shipments by State'!B41/'[1]US and State Total Population'!B41</f>
        <v>0.97001255737684933</v>
      </c>
      <c r="C41" s="15">
        <f>'[1]Spirits Shipments by State'!C41/'[1]US and State Total Population'!C41</f>
        <v>0.95174003569303989</v>
      </c>
      <c r="D41" s="15">
        <f>'[1]Spirits Shipments by State'!D41/'[1]US and State Total Population'!D41</f>
        <v>0.96710067186027848</v>
      </c>
      <c r="E41" s="15">
        <f>'[1]Spirits Shipments by State'!E41/'[1]US and State Total Population'!E41</f>
        <v>0.95300981316765276</v>
      </c>
      <c r="F41" s="15">
        <f>'[1]Spirits Shipments by State'!F41/'[1]US and State Total Population'!F41</f>
        <v>0.94654401481971362</v>
      </c>
      <c r="G41" s="15">
        <f>'[1]Spirits Shipments by State'!G41/'[1]US and State Total Population'!G41</f>
        <v>0.96994342782196996</v>
      </c>
      <c r="H41" s="15">
        <f>'[1]Spirits Shipments by State'!H41/'[1]US and State Total Population'!H41</f>
        <v>0.97702427604932574</v>
      </c>
      <c r="I41" s="15">
        <f>'[1]Spirits Shipments by State'!I41/'[1]US and State Total Population'!I41</f>
        <v>0.98698741227243747</v>
      </c>
      <c r="J41" s="15">
        <f>'[1]Spirits Shipments by State'!J41/'[1]US and State Total Population'!J41</f>
        <v>1.1009147797766603</v>
      </c>
      <c r="K41" s="15">
        <f>'[1]Spirits Shipments by State'!K41/'[1]US and State Total Population'!K41</f>
        <v>1.0357103528245442</v>
      </c>
      <c r="L41" s="15">
        <f>'[1]Spirits Shipments by State'!L41/'[1]US and State Total Population'!L41</f>
        <v>1.0183399013656191</v>
      </c>
      <c r="M41" s="15">
        <f>'[1]Spirits Shipments by State'!M41/'[1]US and State Total Population'!M41</f>
        <v>1.085670693101898</v>
      </c>
      <c r="N41" s="15">
        <f>'[1]Spirits Shipments by State'!N41/'[1]US and State Total Population'!N41</f>
        <v>1.1566808627035099</v>
      </c>
      <c r="O41" s="15">
        <f>'[1]Spirits Shipments by State'!O41/'[1]US and State Total Population'!O41</f>
        <v>1.0157441971906169</v>
      </c>
      <c r="P41" s="15">
        <f>'[1]Spirits Shipments by State'!P41/'[1]US and State Total Population'!P41</f>
        <v>1.05195812300382</v>
      </c>
      <c r="Q41" s="15">
        <f>'[1]Spirits Shipments by State'!Q41/'[1]US and State Total Population'!Q41</f>
        <v>1.2404773828743134</v>
      </c>
      <c r="R41" s="15">
        <f>'[1]Spirits Shipments by State'!R41/'[1]US and State Total Population'!R41</f>
        <v>1.3075518388279042</v>
      </c>
      <c r="S41" s="15">
        <f>'[1]Spirits Shipments by State'!S41/'[1]US and State Total Population'!S41</f>
        <v>1.3296936465712228</v>
      </c>
    </row>
    <row r="42" spans="1:19" x14ac:dyDescent="0.25">
      <c r="A42" s="3" t="s">
        <v>40</v>
      </c>
      <c r="B42" s="15">
        <f>'[1]Spirits Shipments by State'!B42/'[1]US and State Total Population'!B42</f>
        <v>1.1941793452908822</v>
      </c>
      <c r="C42" s="15">
        <f>'[1]Spirits Shipments by State'!C42/'[1]US and State Total Population'!C42</f>
        <v>1.1648533822556368</v>
      </c>
      <c r="D42" s="15">
        <f>'[1]Spirits Shipments by State'!D42/'[1]US and State Total Population'!D42</f>
        <v>1.1895183133560878</v>
      </c>
      <c r="E42" s="15">
        <f>'[1]Spirits Shipments by State'!E42/'[1]US and State Total Population'!E42</f>
        <v>1.1828458448426451</v>
      </c>
      <c r="F42" s="15">
        <f>'[1]Spirits Shipments by State'!F42/'[1]US and State Total Population'!F42</f>
        <v>1.2071932257603322</v>
      </c>
      <c r="G42" s="15">
        <f>'[1]Spirits Shipments by State'!G42/'[1]US and State Total Population'!G42</f>
        <v>1.2372411655198485</v>
      </c>
      <c r="H42" s="15">
        <f>'[1]Spirits Shipments by State'!H42/'[1]US and State Total Population'!H42</f>
        <v>1.2558299667666231</v>
      </c>
      <c r="I42" s="15">
        <f>'[1]Spirits Shipments by State'!I42/'[1]US and State Total Population'!I42</f>
        <v>1.2834046141154738</v>
      </c>
      <c r="J42" s="15">
        <f>'[1]Spirits Shipments by State'!J42/'[1]US and State Total Population'!J42</f>
        <v>1.3044943632455197</v>
      </c>
      <c r="K42" s="15">
        <f>'[1]Spirits Shipments by State'!K42/'[1]US and State Total Population'!K42</f>
        <v>1.3553490168719244</v>
      </c>
      <c r="L42" s="15">
        <f>'[1]Spirits Shipments by State'!L42/'[1]US and State Total Population'!L42</f>
        <v>1.4269273336237669</v>
      </c>
      <c r="M42" s="15">
        <f>'[1]Spirits Shipments by State'!M42/'[1]US and State Total Population'!M42</f>
        <v>1.4897981440327956</v>
      </c>
      <c r="N42" s="15">
        <f>'[1]Spirits Shipments by State'!N42/'[1]US and State Total Population'!N42</f>
        <v>1.5752321128572702</v>
      </c>
      <c r="O42" s="15">
        <f>'[1]Spirits Shipments by State'!O42/'[1]US and State Total Population'!O42</f>
        <v>1.6091043110396892</v>
      </c>
      <c r="P42" s="15">
        <f>'[1]Spirits Shipments by State'!P42/'[1]US and State Total Population'!P42</f>
        <v>1.6503268614053606</v>
      </c>
      <c r="Q42" s="15">
        <f>'[1]Spirits Shipments by State'!Q42/'[1]US and State Total Population'!Q42</f>
        <v>1.6432147260735608</v>
      </c>
      <c r="R42" s="15">
        <f>'[1]Spirits Shipments by State'!R42/'[1]US and State Total Population'!R42</f>
        <v>1.6695159736009861</v>
      </c>
      <c r="S42" s="15">
        <f>'[1]Spirits Shipments by State'!S42/'[1]US and State Total Population'!S42</f>
        <v>1.7100877950908089</v>
      </c>
    </row>
    <row r="43" spans="1:19" x14ac:dyDescent="0.25">
      <c r="A43" s="3" t="s">
        <v>41</v>
      </c>
      <c r="B43" s="15">
        <f>'[1]Spirits Shipments by State'!B43/'[1]US and State Total Population'!B43</f>
        <v>0.92162805512060197</v>
      </c>
      <c r="C43" s="15">
        <f>'[1]Spirits Shipments by State'!C43/'[1]US and State Total Population'!C43</f>
        <v>0.88952693233696245</v>
      </c>
      <c r="D43" s="15">
        <f>'[1]Spirits Shipments by State'!D43/'[1]US and State Total Population'!D43</f>
        <v>0.88538921271729121</v>
      </c>
      <c r="E43" s="15">
        <f>'[1]Spirits Shipments by State'!E43/'[1]US and State Total Population'!E43</f>
        <v>0.88064205316665767</v>
      </c>
      <c r="F43" s="15">
        <f>'[1]Spirits Shipments by State'!F43/'[1]US and State Total Population'!F43</f>
        <v>0.90122315891516613</v>
      </c>
      <c r="G43" s="15">
        <f>'[1]Spirits Shipments by State'!G43/'[1]US and State Total Population'!G43</f>
        <v>0.91531389307364253</v>
      </c>
      <c r="H43" s="15">
        <f>'[1]Spirits Shipments by State'!H43/'[1]US and State Total Population'!H43</f>
        <v>0.94230647525702205</v>
      </c>
      <c r="I43" s="15">
        <f>'[1]Spirits Shipments by State'!I43/'[1]US and State Total Population'!I43</f>
        <v>0.95943689898970441</v>
      </c>
      <c r="J43" s="15">
        <f>'[1]Spirits Shipments by State'!J43/'[1]US and State Total Population'!J43</f>
        <v>0.98351488573972601</v>
      </c>
      <c r="K43" s="15">
        <f>'[1]Spirits Shipments by State'!K43/'[1]US and State Total Population'!K43</f>
        <v>1.0361099810702483</v>
      </c>
      <c r="L43" s="15">
        <f>'[1]Spirits Shipments by State'!L43/'[1]US and State Total Population'!L43</f>
        <v>1.0937887190721658</v>
      </c>
      <c r="M43" s="15">
        <f>'[1]Spirits Shipments by State'!M43/'[1]US and State Total Population'!M43</f>
        <v>1.1189919980608622</v>
      </c>
      <c r="N43" s="15">
        <f>'[1]Spirits Shipments by State'!N43/'[1]US and State Total Population'!N43</f>
        <v>1.1633549415142248</v>
      </c>
      <c r="O43" s="15">
        <f>'[1]Spirits Shipments by State'!O43/'[1]US and State Total Population'!O43</f>
        <v>1.1719149785868359</v>
      </c>
      <c r="P43" s="15">
        <f>'[1]Spirits Shipments by State'!P43/'[1]US and State Total Population'!P43</f>
        <v>1.223117663640926</v>
      </c>
      <c r="Q43" s="15">
        <f>'[1]Spirits Shipments by State'!Q43/'[1]US and State Total Population'!Q43</f>
        <v>1.2060975505406171</v>
      </c>
      <c r="R43" s="15">
        <f>'[1]Spirits Shipments by State'!R43/'[1]US and State Total Population'!R43</f>
        <v>1.2776694309034393</v>
      </c>
      <c r="S43" s="15">
        <f>'[1]Spirits Shipments by State'!S43/'[1]US and State Total Population'!S43</f>
        <v>1.3194325712901838</v>
      </c>
    </row>
    <row r="44" spans="1:19" x14ac:dyDescent="0.25">
      <c r="A44" s="3" t="s">
        <v>42</v>
      </c>
      <c r="B44" s="15">
        <f>'[1]Spirits Shipments by State'!B44/'[1]US and State Total Population'!B44</f>
        <v>1.2982873341470136</v>
      </c>
      <c r="C44" s="15">
        <f>'[1]Spirits Shipments by State'!C44/'[1]US and State Total Population'!C44</f>
        <v>1.191285759516697</v>
      </c>
      <c r="D44" s="15">
        <f>'[1]Spirits Shipments by State'!D44/'[1]US and State Total Population'!D44</f>
        <v>1.2982663217398884</v>
      </c>
      <c r="E44" s="15">
        <f>'[1]Spirits Shipments by State'!E44/'[1]US and State Total Population'!E44</f>
        <v>1.2636535905195576</v>
      </c>
      <c r="F44" s="15">
        <f>'[1]Spirits Shipments by State'!F44/'[1]US and State Total Population'!F44</f>
        <v>1.2412391929438349</v>
      </c>
      <c r="G44" s="15">
        <f>'[1]Spirits Shipments by State'!G44/'[1]US and State Total Population'!G44</f>
        <v>1.3688787411019971</v>
      </c>
      <c r="H44" s="15">
        <f>'[1]Spirits Shipments by State'!H44/'[1]US and State Total Population'!H44</f>
        <v>1.3900192724071474</v>
      </c>
      <c r="I44" s="15">
        <f>'[1]Spirits Shipments by State'!I44/'[1]US and State Total Population'!I44</f>
        <v>1.3967553978252754</v>
      </c>
      <c r="J44" s="15">
        <f>'[1]Spirits Shipments by State'!J44/'[1]US and State Total Population'!J44</f>
        <v>1.4735992840102183</v>
      </c>
      <c r="K44" s="15">
        <f>'[1]Spirits Shipments by State'!K44/'[1]US and State Total Population'!K44</f>
        <v>1.5923997154863894</v>
      </c>
      <c r="L44" s="15">
        <f>'[1]Spirits Shipments by State'!L44/'[1]US and State Total Population'!L44</f>
        <v>1.6076809246612112</v>
      </c>
      <c r="M44" s="15">
        <f>'[1]Spirits Shipments by State'!M44/'[1]US and State Total Population'!M44</f>
        <v>1.6391733110117159</v>
      </c>
      <c r="N44" s="15">
        <f>'[1]Spirits Shipments by State'!N44/'[1]US and State Total Population'!N44</f>
        <v>1.6908245679141749</v>
      </c>
      <c r="O44" s="15">
        <f>'[1]Spirits Shipments by State'!O44/'[1]US and State Total Population'!O44</f>
        <v>1.7185805062214188</v>
      </c>
      <c r="P44" s="15">
        <f>'[1]Spirits Shipments by State'!P44/'[1]US and State Total Population'!P44</f>
        <v>1.7234914083525885</v>
      </c>
      <c r="Q44" s="15">
        <f>'[1]Spirits Shipments by State'!Q44/'[1]US and State Total Population'!Q44</f>
        <v>1.7314340743385217</v>
      </c>
      <c r="R44" s="15">
        <f>'[1]Spirits Shipments by State'!R44/'[1]US and State Total Population'!R44</f>
        <v>1.8204458976500788</v>
      </c>
      <c r="S44" s="15">
        <f>'[1]Spirits Shipments by State'!S44/'[1]US and State Total Population'!S44</f>
        <v>1.9296655575886532</v>
      </c>
    </row>
    <row r="45" spans="1:19" x14ac:dyDescent="0.25">
      <c r="A45" s="3" t="s">
        <v>43</v>
      </c>
      <c r="B45" s="15">
        <f>'[1]Spirits Shipments by State'!B45/'[1]US and State Total Population'!B45</f>
        <v>1.4331352349019553</v>
      </c>
      <c r="C45" s="15">
        <f>'[1]Spirits Shipments by State'!C45/'[1]US and State Total Population'!C45</f>
        <v>1.3059583597210891</v>
      </c>
      <c r="D45" s="15">
        <f>'[1]Spirits Shipments by State'!D45/'[1]US and State Total Population'!D45</f>
        <v>1.375258679732364</v>
      </c>
      <c r="E45" s="15">
        <f>'[1]Spirits Shipments by State'!E45/'[1]US and State Total Population'!E45</f>
        <v>1.3844921983493002</v>
      </c>
      <c r="F45" s="15">
        <f>'[1]Spirits Shipments by State'!F45/'[1]US and State Total Population'!F45</f>
        <v>1.410968467060536</v>
      </c>
      <c r="G45" s="15">
        <f>'[1]Spirits Shipments by State'!G45/'[1]US and State Total Population'!G45</f>
        <v>1.4093628119180353</v>
      </c>
      <c r="H45" s="15">
        <f>'[1]Spirits Shipments by State'!H45/'[1]US and State Total Population'!H45</f>
        <v>1.3777433292671166</v>
      </c>
      <c r="I45" s="15">
        <f>'[1]Spirits Shipments by State'!I45/'[1]US and State Total Population'!I45</f>
        <v>1.1753351433486861</v>
      </c>
      <c r="J45" s="15">
        <f>'[1]Spirits Shipments by State'!J45/'[1]US and State Total Population'!J45</f>
        <v>1.2687336170665038</v>
      </c>
      <c r="K45" s="15">
        <f>'[1]Spirits Shipments by State'!K45/'[1]US and State Total Population'!K45</f>
        <v>1.4668474352105265</v>
      </c>
      <c r="L45" s="15">
        <f>'[1]Spirits Shipments by State'!L45/'[1]US and State Total Population'!L45</f>
        <v>1.5653737527101013</v>
      </c>
      <c r="M45" s="15">
        <f>'[1]Spirits Shipments by State'!M45/'[1]US and State Total Population'!M45</f>
        <v>1.338935634215304</v>
      </c>
      <c r="N45" s="15">
        <f>'[1]Spirits Shipments by State'!N45/'[1]US and State Total Population'!N45</f>
        <v>1.5463259679814021</v>
      </c>
      <c r="O45" s="15">
        <f>'[1]Spirits Shipments by State'!O45/'[1]US and State Total Population'!O45</f>
        <v>1.4837890138150256</v>
      </c>
      <c r="P45" s="15">
        <f>'[1]Spirits Shipments by State'!P45/'[1]US and State Total Population'!P45</f>
        <v>1.5295534032769318</v>
      </c>
      <c r="Q45" s="15">
        <f>'[1]Spirits Shipments by State'!Q45/'[1]US and State Total Population'!Q45</f>
        <v>1.5303903910382304</v>
      </c>
      <c r="R45" s="15">
        <f>'[1]Spirits Shipments by State'!R45/'[1]US and State Total Population'!R45</f>
        <v>1.5514552458877637</v>
      </c>
      <c r="S45" s="15">
        <f>'[1]Spirits Shipments by State'!S45/'[1]US and State Total Population'!S45</f>
        <v>1.5781052166392311</v>
      </c>
    </row>
    <row r="46" spans="1:19" x14ac:dyDescent="0.25">
      <c r="A46" s="3" t="s">
        <v>44</v>
      </c>
      <c r="B46" s="15">
        <f>'[1]Spirits Shipments by State'!B46/'[1]US and State Total Population'!B46</f>
        <v>1.3842061330888491</v>
      </c>
      <c r="C46" s="15">
        <f>'[1]Spirits Shipments by State'!C46/'[1]US and State Total Population'!C46</f>
        <v>1.4045953179523665</v>
      </c>
      <c r="D46" s="15">
        <f>'[1]Spirits Shipments by State'!D46/'[1]US and State Total Population'!D46</f>
        <v>1.3095647745323782</v>
      </c>
      <c r="E46" s="15">
        <f>'[1]Spirits Shipments by State'!E46/'[1]US and State Total Population'!E46</f>
        <v>1.3346241650688033</v>
      </c>
      <c r="F46" s="15">
        <f>'[1]Spirits Shipments by State'!F46/'[1]US and State Total Population'!F46</f>
        <v>1.3193143160451333</v>
      </c>
      <c r="G46" s="15">
        <f>'[1]Spirits Shipments by State'!G46/'[1]US and State Total Population'!G46</f>
        <v>1.357910054743261</v>
      </c>
      <c r="H46" s="15">
        <f>'[1]Spirits Shipments by State'!H46/'[1]US and State Total Population'!H46</f>
        <v>1.3176864635674652</v>
      </c>
      <c r="I46" s="15">
        <f>'[1]Spirits Shipments by State'!I46/'[1]US and State Total Population'!I46</f>
        <v>1.3817148957763559</v>
      </c>
      <c r="J46" s="15">
        <f>'[1]Spirits Shipments by State'!J46/'[1]US and State Total Population'!J46</f>
        <v>1.3742671413886405</v>
      </c>
      <c r="K46" s="15">
        <f>'[1]Spirits Shipments by State'!K46/'[1]US and State Total Population'!K46</f>
        <v>1.4384113564010228</v>
      </c>
      <c r="L46" s="15">
        <f>'[1]Spirits Shipments by State'!L46/'[1]US and State Total Population'!L46</f>
        <v>1.4186589170035382</v>
      </c>
      <c r="M46" s="15">
        <f>'[1]Spirits Shipments by State'!M46/'[1]US and State Total Population'!M46</f>
        <v>1.6217652682163182</v>
      </c>
      <c r="N46" s="15">
        <f>'[1]Spirits Shipments by State'!N46/'[1]US and State Total Population'!N46</f>
        <v>1.5511023902054917</v>
      </c>
      <c r="O46" s="15">
        <f>'[1]Spirits Shipments by State'!O46/'[1]US and State Total Population'!O46</f>
        <v>1.7033162454174935</v>
      </c>
      <c r="P46" s="15">
        <f>'[1]Spirits Shipments by State'!P46/'[1]US and State Total Population'!P46</f>
        <v>1.690249566646854</v>
      </c>
      <c r="Q46" s="15">
        <f>'[1]Spirits Shipments by State'!Q46/'[1]US and State Total Population'!Q46</f>
        <v>1.7325522826056183</v>
      </c>
      <c r="R46" s="15">
        <f>'[1]Spirits Shipments by State'!R46/'[1]US and State Total Population'!R46</f>
        <v>1.8139361782315335</v>
      </c>
      <c r="S46" s="15">
        <f>'[1]Spirits Shipments by State'!S46/'[1]US and State Total Population'!S46</f>
        <v>1.9132673979153865</v>
      </c>
    </row>
    <row r="47" spans="1:19" x14ac:dyDescent="0.25">
      <c r="A47" s="3" t="s">
        <v>45</v>
      </c>
      <c r="B47" s="15">
        <f>'[1]Spirits Shipments by State'!B47/'[1]US and State Total Population'!B47</f>
        <v>1.0392878592845791</v>
      </c>
      <c r="C47" s="15">
        <f>'[1]Spirits Shipments by State'!C47/'[1]US and State Total Population'!C47</f>
        <v>1.0173871058334472</v>
      </c>
      <c r="D47" s="15">
        <f>'[1]Spirits Shipments by State'!D47/'[1]US and State Total Population'!D47</f>
        <v>1.0115530966319914</v>
      </c>
      <c r="E47" s="15">
        <f>'[1]Spirits Shipments by State'!E47/'[1]US and State Total Population'!E47</f>
        <v>0.98623353474930053</v>
      </c>
      <c r="F47" s="15">
        <f>'[1]Spirits Shipments by State'!F47/'[1]US and State Total Population'!F47</f>
        <v>0.97518763313402312</v>
      </c>
      <c r="G47" s="15">
        <f>'[1]Spirits Shipments by State'!G47/'[1]US and State Total Population'!G47</f>
        <v>0.97291047183520474</v>
      </c>
      <c r="H47" s="15">
        <f>'[1]Spirits Shipments by State'!H47/'[1]US and State Total Population'!H47</f>
        <v>0.98965145059856985</v>
      </c>
      <c r="I47" s="15">
        <f>'[1]Spirits Shipments by State'!I47/'[1]US and State Total Population'!I47</f>
        <v>1.0066635560946673</v>
      </c>
      <c r="J47" s="15">
        <f>'[1]Spirits Shipments by State'!J47/'[1]US and State Total Population'!J47</f>
        <v>0.98269716594239187</v>
      </c>
      <c r="K47" s="15">
        <f>'[1]Spirits Shipments by State'!K47/'[1]US and State Total Population'!K47</f>
        <v>1.0357987425727357</v>
      </c>
      <c r="L47" s="15">
        <f>'[1]Spirits Shipments by State'!L47/'[1]US and State Total Population'!L47</f>
        <v>1.0532230245934611</v>
      </c>
      <c r="M47" s="15">
        <f>'[1]Spirits Shipments by State'!M47/'[1]US and State Total Population'!M47</f>
        <v>1.0869487972261049</v>
      </c>
      <c r="N47" s="15">
        <f>'[1]Spirits Shipments by State'!N47/'[1]US and State Total Population'!N47</f>
        <v>1.1302627125263625</v>
      </c>
      <c r="O47" s="15">
        <f>'[1]Spirits Shipments by State'!O47/'[1]US and State Total Population'!O47</f>
        <v>1.1653123798607801</v>
      </c>
      <c r="P47" s="15">
        <f>'[1]Spirits Shipments by State'!P47/'[1]US and State Total Population'!P47</f>
        <v>1.1901176833904179</v>
      </c>
      <c r="Q47" s="15">
        <f>'[1]Spirits Shipments by State'!Q47/'[1]US and State Total Population'!Q47</f>
        <v>1.2176767440536145</v>
      </c>
      <c r="R47" s="15">
        <f>'[1]Spirits Shipments by State'!R47/'[1]US and State Total Population'!R47</f>
        <v>1.237358806546176</v>
      </c>
      <c r="S47" s="15">
        <f>'[1]Spirits Shipments by State'!S47/'[1]US and State Total Population'!S47</f>
        <v>1.312801464399707</v>
      </c>
    </row>
    <row r="48" spans="1:19" x14ac:dyDescent="0.25">
      <c r="A48" s="3" t="s">
        <v>46</v>
      </c>
      <c r="B48" s="15">
        <f>'[1]Spirits Shipments by State'!B48/'[1]US and State Total Population'!B48</f>
        <v>0.96284105278252141</v>
      </c>
      <c r="C48" s="15">
        <f>'[1]Spirits Shipments by State'!C48/'[1]US and State Total Population'!C48</f>
        <v>0.91583369600666209</v>
      </c>
      <c r="D48" s="15">
        <f>'[1]Spirits Shipments by State'!D48/'[1]US and State Total Population'!D48</f>
        <v>0.92509915284848632</v>
      </c>
      <c r="E48" s="15">
        <f>'[1]Spirits Shipments by State'!E48/'[1]US and State Total Population'!E48</f>
        <v>0.89521910919667602</v>
      </c>
      <c r="F48" s="15">
        <f>'[1]Spirits Shipments by State'!F48/'[1]US and State Total Population'!F48</f>
        <v>0.93656976144548654</v>
      </c>
      <c r="G48" s="15">
        <f>'[1]Spirits Shipments by State'!G48/'[1]US and State Total Population'!G48</f>
        <v>0.92840294539118662</v>
      </c>
      <c r="H48" s="15">
        <f>'[1]Spirits Shipments by State'!H48/'[1]US and State Total Population'!H48</f>
        <v>0.93567125714257615</v>
      </c>
      <c r="I48" s="15">
        <f>'[1]Spirits Shipments by State'!I48/'[1]US and State Total Population'!I48</f>
        <v>0.9515769904163921</v>
      </c>
      <c r="J48" s="15">
        <f>'[1]Spirits Shipments by State'!J48/'[1]US and State Total Population'!J48</f>
        <v>0.95062122246463787</v>
      </c>
      <c r="K48" s="15">
        <f>'[1]Spirits Shipments by State'!K48/'[1]US and State Total Population'!K48</f>
        <v>0.97149240288296879</v>
      </c>
      <c r="L48" s="15">
        <f>'[1]Spirits Shipments by State'!L48/'[1]US and State Total Population'!L48</f>
        <v>1.0022668121716929</v>
      </c>
      <c r="M48" s="15">
        <f>'[1]Spirits Shipments by State'!M48/'[1]US and State Total Population'!M48</f>
        <v>1.0074110320191092</v>
      </c>
      <c r="N48" s="15">
        <f>'[1]Spirits Shipments by State'!N48/'[1]US and State Total Population'!N48</f>
        <v>1.0566366566536289</v>
      </c>
      <c r="O48" s="15">
        <f>'[1]Spirits Shipments by State'!O48/'[1]US and State Total Population'!O48</f>
        <v>1.0897931556161882</v>
      </c>
      <c r="P48" s="15">
        <f>'[1]Spirits Shipments by State'!P48/'[1]US and State Total Population'!P48</f>
        <v>1.11363682141478</v>
      </c>
      <c r="Q48" s="15">
        <f>'[1]Spirits Shipments by State'!Q48/'[1]US and State Total Population'!Q48</f>
        <v>1.1144220581284177</v>
      </c>
      <c r="R48" s="15">
        <f>'[1]Spirits Shipments by State'!R48/'[1]US and State Total Population'!R48</f>
        <v>1.1431802019842463</v>
      </c>
      <c r="S48" s="15">
        <f>'[1]Spirits Shipments by State'!S48/'[1]US and State Total Population'!S48</f>
        <v>1.1675047046476543</v>
      </c>
    </row>
    <row r="49" spans="1:19" x14ac:dyDescent="0.25">
      <c r="A49" s="3" t="s">
        <v>47</v>
      </c>
      <c r="B49" s="15">
        <f>'[1]Spirits Shipments by State'!B49/'[1]US and State Total Population'!B49</f>
        <v>0.69042554602371098</v>
      </c>
      <c r="C49" s="15">
        <f>'[1]Spirits Shipments by State'!C49/'[1]US and State Total Population'!C49</f>
        <v>0.67281276670322421</v>
      </c>
      <c r="D49" s="15">
        <f>'[1]Spirits Shipments by State'!D49/'[1]US and State Total Population'!D49</f>
        <v>0.67919453610680203</v>
      </c>
      <c r="E49" s="15">
        <f>'[1]Spirits Shipments by State'!E49/'[1]US and State Total Population'!E49</f>
        <v>0.70400309238346925</v>
      </c>
      <c r="F49" s="15">
        <f>'[1]Spirits Shipments by State'!F49/'[1]US and State Total Population'!F49</f>
        <v>0.67974046258102638</v>
      </c>
      <c r="G49" s="15">
        <f>'[1]Spirits Shipments by State'!G49/'[1]US and State Total Population'!G49</f>
        <v>0.69273006537126247</v>
      </c>
      <c r="H49" s="15">
        <f>'[1]Spirits Shipments by State'!H49/'[1]US and State Total Population'!H49</f>
        <v>0.72574203949790816</v>
      </c>
      <c r="I49" s="15">
        <f>'[1]Spirits Shipments by State'!I49/'[1]US and State Total Population'!I49</f>
        <v>0.70991631526023269</v>
      </c>
      <c r="J49" s="15">
        <f>'[1]Spirits Shipments by State'!J49/'[1]US and State Total Population'!J49</f>
        <v>0.71365242067628443</v>
      </c>
      <c r="K49" s="15">
        <f>'[1]Spirits Shipments by State'!K49/'[1]US and State Total Population'!K49</f>
        <v>0.70516311539524679</v>
      </c>
      <c r="L49" s="15">
        <f>'[1]Spirits Shipments by State'!L49/'[1]US and State Total Population'!L49</f>
        <v>0.71040374580097476</v>
      </c>
      <c r="M49" s="15">
        <f>'[1]Spirits Shipments by State'!M49/'[1]US and State Total Population'!M49</f>
        <v>0.74636123684763933</v>
      </c>
      <c r="N49" s="15">
        <f>'[1]Spirits Shipments by State'!N49/'[1]US and State Total Population'!N49</f>
        <v>0.77530167436768782</v>
      </c>
      <c r="O49" s="15">
        <f>'[1]Spirits Shipments by State'!O49/'[1]US and State Total Population'!O49</f>
        <v>0.78562717198872201</v>
      </c>
      <c r="P49" s="15">
        <f>'[1]Spirits Shipments by State'!P49/'[1]US and State Total Population'!P49</f>
        <v>0.83190946892294493</v>
      </c>
      <c r="Q49" s="15">
        <f>'[1]Spirits Shipments by State'!Q49/'[1]US and State Total Population'!Q49</f>
        <v>0.83686387217568803</v>
      </c>
      <c r="R49" s="15">
        <f>'[1]Spirits Shipments by State'!R49/'[1]US and State Total Population'!R49</f>
        <v>0.86586173912078102</v>
      </c>
      <c r="S49" s="15">
        <f>'[1]Spirits Shipments by State'!S49/'[1]US and State Total Population'!S49</f>
        <v>0.89991814321556074</v>
      </c>
    </row>
    <row r="50" spans="1:19" x14ac:dyDescent="0.25">
      <c r="A50" s="3" t="s">
        <v>48</v>
      </c>
      <c r="B50" s="15">
        <f>'[1]Spirits Shipments by State'!B50/'[1]US and State Total Population'!B50</f>
        <v>1.3692989127083632</v>
      </c>
      <c r="C50" s="15">
        <f>'[1]Spirits Shipments by State'!C50/'[1]US and State Total Population'!C50</f>
        <v>1.2849056539706147</v>
      </c>
      <c r="D50" s="15">
        <f>'[1]Spirits Shipments by State'!D50/'[1]US and State Total Population'!D50</f>
        <v>1.2434306157476576</v>
      </c>
      <c r="E50" s="15">
        <f>'[1]Spirits Shipments by State'!E50/'[1]US and State Total Population'!E50</f>
        <v>1.2339901087738745</v>
      </c>
      <c r="F50" s="15">
        <f>'[1]Spirits Shipments by State'!F50/'[1]US and State Total Population'!F50</f>
        <v>1.225815082697663</v>
      </c>
      <c r="G50" s="15">
        <f>'[1]Spirits Shipments by State'!G50/'[1]US and State Total Population'!G50</f>
        <v>1.2331879920421114</v>
      </c>
      <c r="H50" s="15">
        <f>'[1]Spirits Shipments by State'!H50/'[1]US and State Total Population'!H50</f>
        <v>1.2585742896169057</v>
      </c>
      <c r="I50" s="15">
        <f>'[1]Spirits Shipments by State'!I50/'[1]US and State Total Population'!I50</f>
        <v>1.2678153444049833</v>
      </c>
      <c r="J50" s="15">
        <f>'[1]Spirits Shipments by State'!J50/'[1]US and State Total Population'!J50</f>
        <v>1.2699635183998543</v>
      </c>
      <c r="K50" s="15">
        <f>'[1]Spirits Shipments by State'!K50/'[1]US and State Total Population'!K50</f>
        <v>1.2674906194563986</v>
      </c>
      <c r="L50" s="15">
        <f>'[1]Spirits Shipments by State'!L50/'[1]US and State Total Population'!L50</f>
        <v>1.3464713986339647</v>
      </c>
      <c r="M50" s="15">
        <f>'[1]Spirits Shipments by State'!M50/'[1]US and State Total Population'!M50</f>
        <v>1.3806892498086494</v>
      </c>
      <c r="N50" s="15">
        <f>'[1]Spirits Shipments by State'!N50/'[1]US and State Total Population'!N50</f>
        <v>1.4126792175376817</v>
      </c>
      <c r="O50" s="15">
        <f>'[1]Spirits Shipments by State'!O50/'[1]US and State Total Population'!O50</f>
        <v>1.4346594753426511</v>
      </c>
      <c r="P50" s="15">
        <f>'[1]Spirits Shipments by State'!P50/'[1]US and State Total Population'!P50</f>
        <v>1.4632943631058959</v>
      </c>
      <c r="Q50" s="15">
        <f>'[1]Spirits Shipments by State'!Q50/'[1]US and State Total Population'!Q50</f>
        <v>1.4552255117041946</v>
      </c>
      <c r="R50" s="15">
        <f>'[1]Spirits Shipments by State'!R50/'[1]US and State Total Population'!R50</f>
        <v>1.4693775717280768</v>
      </c>
      <c r="S50" s="15">
        <f>'[1]Spirits Shipments by State'!S50/'[1]US and State Total Population'!S50</f>
        <v>1.4714305466870155</v>
      </c>
    </row>
    <row r="51" spans="1:19" x14ac:dyDescent="0.25">
      <c r="A51" s="3" t="s">
        <v>49</v>
      </c>
      <c r="B51" s="15">
        <f>'[1]Spirits Shipments by State'!B51/'[1]US and State Total Population'!B51</f>
        <v>1.008583771705708</v>
      </c>
      <c r="C51" s="15">
        <f>'[1]Spirits Shipments by State'!C51/'[1]US and State Total Population'!C51</f>
        <v>0.9599671278531331</v>
      </c>
      <c r="D51" s="15">
        <f>'[1]Spirits Shipments by State'!D51/'[1]US and State Total Population'!D51</f>
        <v>0.95315043185455417</v>
      </c>
      <c r="E51" s="15">
        <f>'[1]Spirits Shipments by State'!E51/'[1]US and State Total Population'!E51</f>
        <v>0.93818737547829656</v>
      </c>
      <c r="F51" s="15">
        <f>'[1]Spirits Shipments by State'!F51/'[1]US and State Total Population'!F51</f>
        <v>0.93144785230515703</v>
      </c>
      <c r="G51" s="15">
        <f>'[1]Spirits Shipments by State'!G51/'[1]US and State Total Population'!G51</f>
        <v>0.92417699932904518</v>
      </c>
      <c r="H51" s="15">
        <f>'[1]Spirits Shipments by State'!H51/'[1]US and State Total Population'!H51</f>
        <v>0.97521521238992326</v>
      </c>
      <c r="I51" s="15">
        <f>'[1]Spirits Shipments by State'!I51/'[1]US and State Total Population'!I51</f>
        <v>0.9919001866275956</v>
      </c>
      <c r="J51" s="15">
        <f>'[1]Spirits Shipments by State'!J51/'[1]US and State Total Population'!J51</f>
        <v>1.0120844654435717</v>
      </c>
      <c r="K51" s="15">
        <f>'[1]Spirits Shipments by State'!K51/'[1]US and State Total Population'!K51</f>
        <v>1.0464604185623294</v>
      </c>
      <c r="L51" s="15">
        <f>'[1]Spirits Shipments by State'!L51/'[1]US and State Total Population'!L51</f>
        <v>1.0757374419962311</v>
      </c>
      <c r="M51" s="15">
        <f>'[1]Spirits Shipments by State'!M51/'[1]US and State Total Population'!M51</f>
        <v>1.0987237510310763</v>
      </c>
      <c r="N51" s="15">
        <f>'[1]Spirits Shipments by State'!N51/'[1]US and State Total Population'!N51</f>
        <v>1.1341067730663013</v>
      </c>
      <c r="O51" s="15">
        <f>'[1]Spirits Shipments by State'!O51/'[1]US and State Total Population'!O51</f>
        <v>1.1556124188588444</v>
      </c>
      <c r="P51" s="15">
        <f>'[1]Spirits Shipments by State'!P51/'[1]US and State Total Population'!P51</f>
        <v>1.1679175823993779</v>
      </c>
      <c r="Q51" s="15">
        <f>'[1]Spirits Shipments by State'!Q51/'[1]US and State Total Population'!Q51</f>
        <v>1.1737440063834859</v>
      </c>
      <c r="R51" s="15">
        <f>'[1]Spirits Shipments by State'!R51/'[1]US and State Total Population'!R51</f>
        <v>1.2001501101302923</v>
      </c>
      <c r="S51" s="15">
        <f>'[1]Spirits Shipments by State'!S51/'[1]US and State Total Population'!S51</f>
        <v>1.2301811297424414</v>
      </c>
    </row>
    <row r="52" spans="1:19" x14ac:dyDescent="0.25">
      <c r="A52" s="3" t="s">
        <v>50</v>
      </c>
      <c r="B52" s="15">
        <f>'[1]Spirits Shipments by State'!B52/'[1]US and State Total Population'!B52</f>
        <v>1.2719976201643077</v>
      </c>
      <c r="C52" s="15">
        <f>'[1]Spirits Shipments by State'!C52/'[1]US and State Total Population'!C52</f>
        <v>1.2165448190640185</v>
      </c>
      <c r="D52" s="15">
        <f>'[1]Spirits Shipments by State'!D52/'[1]US and State Total Population'!D52</f>
        <v>1.2172092730144406</v>
      </c>
      <c r="E52" s="15">
        <f>'[1]Spirits Shipments by State'!E52/'[1]US and State Total Population'!E52</f>
        <v>1.2157663007882111</v>
      </c>
      <c r="F52" s="15">
        <f>'[1]Spirits Shipments by State'!F52/'[1]US and State Total Population'!F52</f>
        <v>1.2263493761812425</v>
      </c>
      <c r="G52" s="15">
        <f>'[1]Spirits Shipments by State'!G52/'[1]US and State Total Population'!G52</f>
        <v>1.22907106760258</v>
      </c>
      <c r="H52" s="15">
        <f>'[1]Spirits Shipments by State'!H52/'[1]US and State Total Population'!H52</f>
        <v>1.2856303809221428</v>
      </c>
      <c r="I52" s="15">
        <f>'[1]Spirits Shipments by State'!I52/'[1]US and State Total Population'!I52</f>
        <v>1.2821280534544057</v>
      </c>
      <c r="J52" s="15">
        <f>'[1]Spirits Shipments by State'!J52/'[1]US and State Total Population'!J52</f>
        <v>1.2911559561380161</v>
      </c>
      <c r="K52" s="15">
        <f>'[1]Spirits Shipments by State'!K52/'[1]US and State Total Population'!K52</f>
        <v>1.3323495688031264</v>
      </c>
      <c r="L52" s="15">
        <f>'[1]Spirits Shipments by State'!L52/'[1]US and State Total Population'!L52</f>
        <v>1.3795439705678887</v>
      </c>
      <c r="M52" s="15">
        <f>'[1]Spirits Shipments by State'!M52/'[1]US and State Total Population'!M52</f>
        <v>1.410217378339933</v>
      </c>
      <c r="N52" s="15">
        <f>'[1]Spirits Shipments by State'!N52/'[1]US and State Total Population'!N52</f>
        <v>1.4364610239179791</v>
      </c>
      <c r="O52" s="15">
        <f>'[1]Spirits Shipments by State'!O52/'[1]US and State Total Population'!O52</f>
        <v>1.465002075351139</v>
      </c>
      <c r="P52" s="15">
        <f>'[1]Spirits Shipments by State'!P52/'[1]US and State Total Population'!P52</f>
        <v>1.5073739815381488</v>
      </c>
      <c r="Q52" s="15">
        <f>'[1]Spirits Shipments by State'!Q52/'[1]US and State Total Population'!Q52</f>
        <v>1.4772798421625419</v>
      </c>
      <c r="R52" s="15">
        <f>'[1]Spirits Shipments by State'!R52/'[1]US and State Total Population'!R52</f>
        <v>1.4611729136396163</v>
      </c>
      <c r="S52" s="15">
        <f>'[1]Spirits Shipments by State'!S52/'[1]US and State Total Population'!S52</f>
        <v>1.5015484562325285</v>
      </c>
    </row>
    <row r="53" spans="1:19" x14ac:dyDescent="0.25">
      <c r="A53" s="3" t="s">
        <v>51</v>
      </c>
      <c r="B53" s="15">
        <f>'[1]Spirits Shipments by State'!B53/'[1]US and State Total Population'!B53</f>
        <v>0.76640897902188565</v>
      </c>
      <c r="C53" s="15">
        <f>'[1]Spirits Shipments by State'!C53/'[1]US and State Total Population'!C53</f>
        <v>0.75764654274277565</v>
      </c>
      <c r="D53" s="15">
        <f>'[1]Spirits Shipments by State'!D53/'[1]US and State Total Population'!D53</f>
        <v>0.74989741102738194</v>
      </c>
      <c r="E53" s="15">
        <f>'[1]Spirits Shipments by State'!E53/'[1]US and State Total Population'!E53</f>
        <v>0.74754135393568177</v>
      </c>
      <c r="F53" s="15">
        <f>'[1]Spirits Shipments by State'!F53/'[1]US and State Total Population'!F53</f>
        <v>0.73409970611018116</v>
      </c>
      <c r="G53" s="15">
        <f>'[1]Spirits Shipments by State'!G53/'[1]US and State Total Population'!G53</f>
        <v>0.7577060343057922</v>
      </c>
      <c r="H53" s="15">
        <f>'[1]Spirits Shipments by State'!H53/'[1]US and State Total Population'!H53</f>
        <v>0.73815042088593275</v>
      </c>
      <c r="I53" s="15">
        <f>'[1]Spirits Shipments by State'!I53/'[1]US and State Total Population'!I53</f>
        <v>0.74688118077307142</v>
      </c>
      <c r="J53" s="15">
        <f>'[1]Spirits Shipments by State'!J53/'[1]US and State Total Population'!J53</f>
        <v>0.76999442299376675</v>
      </c>
      <c r="K53" s="15">
        <f>'[1]Spirits Shipments by State'!K53/'[1]US and State Total Population'!K53</f>
        <v>0.78238815460578703</v>
      </c>
      <c r="L53" s="15">
        <f>'[1]Spirits Shipments by State'!L53/'[1]US and State Total Population'!L53</f>
        <v>0.80102500288358314</v>
      </c>
      <c r="M53" s="15">
        <f>'[1]Spirits Shipments by State'!M53/'[1]US and State Total Population'!M53</f>
        <v>0.81754581434795626</v>
      </c>
      <c r="N53" s="15">
        <f>'[1]Spirits Shipments by State'!N53/'[1]US and State Total Population'!N53</f>
        <v>0.84869711527817748</v>
      </c>
      <c r="O53" s="15">
        <f>'[1]Spirits Shipments by State'!O53/'[1]US and State Total Population'!O53</f>
        <v>0.86540658932632575</v>
      </c>
      <c r="P53" s="15">
        <f>'[1]Spirits Shipments by State'!P53/'[1]US and State Total Population'!P53</f>
        <v>0.89762862405355193</v>
      </c>
      <c r="Q53" s="15">
        <f>'[1]Spirits Shipments by State'!Q53/'[1]US and State Total Population'!Q53</f>
        <v>0.92244419063126959</v>
      </c>
      <c r="R53" s="15">
        <f>'[1]Spirits Shipments by State'!R53/'[1]US and State Total Population'!R53</f>
        <v>0.91045339391336455</v>
      </c>
      <c r="S53" s="15">
        <f>'[1]Spirits Shipments by State'!S53/'[1]US and State Total Population'!S53</f>
        <v>0.94778980967503734</v>
      </c>
    </row>
    <row r="54" spans="1:19" x14ac:dyDescent="0.25">
      <c r="A54" s="3" t="s">
        <v>52</v>
      </c>
      <c r="B54" s="15">
        <f>'[1]Spirits Shipments by State'!B54/'[1]US and State Total Population'!B54</f>
        <v>1.7274116140513682</v>
      </c>
      <c r="C54" s="15">
        <f>'[1]Spirits Shipments by State'!C54/'[1]US and State Total Population'!C54</f>
        <v>1.6849234961337254</v>
      </c>
      <c r="D54" s="15">
        <f>'[1]Spirits Shipments by State'!D54/'[1]US and State Total Population'!D54</f>
        <v>1.6739262781965383</v>
      </c>
      <c r="E54" s="15">
        <f>'[1]Spirits Shipments by State'!E54/'[1]US and State Total Population'!E54</f>
        <v>1.7247371118486852</v>
      </c>
      <c r="F54" s="15">
        <f>'[1]Spirits Shipments by State'!F54/'[1]US and State Total Population'!F54</f>
        <v>1.5366964961213152</v>
      </c>
      <c r="G54" s="15">
        <f>'[1]Spirits Shipments by State'!G54/'[1]US and State Total Population'!G54</f>
        <v>1.5489530002441556</v>
      </c>
      <c r="H54" s="15">
        <f>'[1]Spirits Shipments by State'!H54/'[1]US and State Total Population'!H54</f>
        <v>1.8663404869213323</v>
      </c>
      <c r="I54" s="15">
        <f>'[1]Spirits Shipments by State'!I54/'[1]US and State Total Population'!I54</f>
        <v>1.8750202706663257</v>
      </c>
      <c r="J54" s="15">
        <f>'[1]Spirits Shipments by State'!J54/'[1]US and State Total Population'!J54</f>
        <v>1.9314435597003878</v>
      </c>
      <c r="K54" s="15">
        <f>'[1]Spirits Shipments by State'!K54/'[1]US and State Total Population'!K54</f>
        <v>1.980715005955034</v>
      </c>
      <c r="L54" s="15">
        <f>'[1]Spirits Shipments by State'!L54/'[1]US and State Total Population'!L54</f>
        <v>1.9923117403843205</v>
      </c>
      <c r="M54" s="15">
        <f>'[1]Spirits Shipments by State'!M54/'[1]US and State Total Population'!M54</f>
        <v>2.0943140091925949</v>
      </c>
      <c r="N54" s="15">
        <f>'[1]Spirits Shipments by State'!N54/'[1]US and State Total Population'!N54</f>
        <v>2.151026173093137</v>
      </c>
      <c r="O54" s="15">
        <f>'[1]Spirits Shipments by State'!O54/'[1]US and State Total Population'!O54</f>
        <v>2.1972773903698464</v>
      </c>
      <c r="P54" s="15">
        <f>'[1]Spirits Shipments by State'!P54/'[1]US and State Total Population'!P54</f>
        <v>2.1298607898731463</v>
      </c>
      <c r="Q54" s="15">
        <f>'[1]Spirits Shipments by State'!Q54/'[1]US and State Total Population'!Q54</f>
        <v>2.3179788228495073</v>
      </c>
      <c r="R54" s="15">
        <f>'[1]Spirits Shipments by State'!R54/'[1]US and State Total Population'!R54</f>
        <v>2.2479208761814622</v>
      </c>
      <c r="S54" s="15">
        <f>'[1]Spirits Shipments by State'!S54/'[1]US and State Total Population'!S54</f>
        <v>2.3123332162653809</v>
      </c>
    </row>
    <row r="55" spans="1:19" x14ac:dyDescent="0.25">
      <c r="A55" s="3" t="s">
        <v>53</v>
      </c>
      <c r="B55" s="15">
        <f>'[1]Spirits Shipments by State'!B55/'[1]US and State Total Population'!B55</f>
        <v>1.5813135172387947</v>
      </c>
      <c r="C55" s="15">
        <f>'[1]Spirits Shipments by State'!C55/'[1]US and State Total Population'!C55</f>
        <v>1.5315133151949871</v>
      </c>
      <c r="D55" s="15">
        <f>'[1]Spirits Shipments by State'!D55/'[1]US and State Total Population'!D55</f>
        <v>1.5550928268399953</v>
      </c>
      <c r="E55" s="15">
        <f>'[1]Spirits Shipments by State'!E55/'[1]US and State Total Population'!E55</f>
        <v>1.5651185036990423</v>
      </c>
      <c r="F55" s="15">
        <f>'[1]Spirits Shipments by State'!F55/'[1]US and State Total Population'!F55</f>
        <v>1.5794282039927707</v>
      </c>
      <c r="G55" s="15">
        <f>'[1]Spirits Shipments by State'!G55/'[1]US and State Total Population'!G55</f>
        <v>1.6464258027109682</v>
      </c>
      <c r="H55" s="15">
        <f>'[1]Spirits Shipments by State'!H55/'[1]US and State Total Population'!H55</f>
        <v>1.6935251385622001</v>
      </c>
      <c r="I55" s="15">
        <f>'[1]Spirits Shipments by State'!I55/'[1]US and State Total Population'!I55</f>
        <v>1.7367948813569634</v>
      </c>
      <c r="J55" s="15">
        <f>'[1]Spirits Shipments by State'!J55/'[1]US and State Total Population'!J55</f>
        <v>1.7540969249486387</v>
      </c>
      <c r="K55" s="15">
        <f>'[1]Spirits Shipments by State'!K55/'[1]US and State Total Population'!K55</f>
        <v>1.8100573883492033</v>
      </c>
      <c r="L55" s="15">
        <f>'[1]Spirits Shipments by State'!L55/'[1]US and State Total Population'!L55</f>
        <v>1.8543860974988862</v>
      </c>
      <c r="M55" s="15">
        <f>'[1]Spirits Shipments by State'!M55/'[1]US and State Total Population'!M55</f>
        <v>1.9507635269867809</v>
      </c>
      <c r="N55" s="15">
        <f>'[1]Spirits Shipments by State'!N55/'[1]US and State Total Population'!N55</f>
        <v>2.1115763023023062</v>
      </c>
      <c r="O55" s="15">
        <f>'[1]Spirits Shipments by State'!O55/'[1]US and State Total Population'!O55</f>
        <v>2.1654078723062691</v>
      </c>
      <c r="P55" s="15">
        <f>'[1]Spirits Shipments by State'!P55/'[1]US and State Total Population'!P55</f>
        <v>2.2226352158147291</v>
      </c>
      <c r="Q55" s="15">
        <f>'[1]Spirits Shipments by State'!Q55/'[1]US and State Total Population'!Q55</f>
        <v>2.16460149753321</v>
      </c>
      <c r="R55" s="15">
        <f>'[1]Spirits Shipments by State'!R55/'[1]US and State Total Population'!R55</f>
        <v>2.1140778061019705</v>
      </c>
      <c r="S55" s="15">
        <f>'[1]Spirits Shipments by State'!S55/'[1]US and State Total Population'!S55</f>
        <v>2.1865539808530725</v>
      </c>
    </row>
    <row r="56" spans="1:19" ht="15.75" thickBot="1" x14ac:dyDescent="0.3">
      <c r="A56" s="5" t="s">
        <v>54</v>
      </c>
      <c r="B56" s="8">
        <f>'[1]Spirits Shipments by State'!B56/'[1]US and State Total Population'!B56</f>
        <v>1.2712134511496689</v>
      </c>
      <c r="C56" s="8">
        <f>'[1]Spirits Shipments by State'!C56/'[1]US and State Total Population'!C56</f>
        <v>1.2209508978071684</v>
      </c>
      <c r="D56" s="8">
        <f>'[1]Spirits Shipments by State'!D56/'[1]US and State Total Population'!D56</f>
        <v>1.226914428518461</v>
      </c>
      <c r="E56" s="8">
        <f>'[1]Spirits Shipments by State'!E56/'[1]US and State Total Population'!E56</f>
        <v>1.2124160911935791</v>
      </c>
      <c r="F56" s="8">
        <f>'[1]Spirits Shipments by State'!F56/'[1]US and State Total Population'!F56</f>
        <v>1.2061332090741506</v>
      </c>
      <c r="G56" s="8">
        <f>'[1]Spirits Shipments by State'!G56/'[1]US and State Total Population'!G56</f>
        <v>1.2254887922710207</v>
      </c>
      <c r="H56" s="8">
        <f>'[1]Spirits Shipments by State'!H56/'[1]US and State Total Population'!H56</f>
        <v>1.2632334543512533</v>
      </c>
      <c r="I56" s="8">
        <f>'[1]Spirits Shipments by State'!I56/'[1]US and State Total Population'!I56</f>
        <v>1.2598350828236557</v>
      </c>
      <c r="J56" s="8">
        <f>'[1]Spirits Shipments by State'!J56/'[1]US and State Total Population'!J56</f>
        <v>1.2728663585531632</v>
      </c>
      <c r="K56" s="8">
        <f>'[1]Spirits Shipments by State'!K56/'[1]US and State Total Population'!K56</f>
        <v>1.3189310757623678</v>
      </c>
      <c r="L56" s="8">
        <f>'[1]Spirits Shipments by State'!L56/'[1]US and State Total Population'!L56</f>
        <v>1.3570873245083845</v>
      </c>
      <c r="M56" s="8">
        <f>'[1]Spirits Shipments by State'!M56/'[1]US and State Total Population'!M56</f>
        <v>1.3829982228108528</v>
      </c>
      <c r="N56" s="8">
        <f>'[1]Spirits Shipments by State'!N56/'[1]US and State Total Population'!N56</f>
        <v>1.4258235387673255</v>
      </c>
      <c r="O56" s="8">
        <f>'[1]Spirits Shipments by State'!O56/'[1]US and State Total Population'!O56</f>
        <v>1.4424058286742503</v>
      </c>
      <c r="P56" s="8">
        <f>'[1]Spirits Shipments by State'!P56/'[1]US and State Total Population'!P56</f>
        <v>1.455726067922293</v>
      </c>
      <c r="Q56" s="8">
        <f>'[1]Spirits Shipments by State'!Q56/'[1]US and State Total Population'!Q56</f>
        <v>1.4721926587699119</v>
      </c>
      <c r="R56" s="8">
        <f>'[1]Spirits Shipments by State'!R56/'[1]US and State Total Population'!R56</f>
        <v>1.4997952208037304</v>
      </c>
      <c r="S56" s="8">
        <f>'[1]Spirits Shipments by State'!S56/'[1]US and State Total Population'!S56</f>
        <v>1.5425337204227247</v>
      </c>
    </row>
    <row r="57" spans="1:19" ht="15.75" thickTop="1" x14ac:dyDescent="0.25">
      <c r="O57" s="16"/>
      <c r="P57" s="16"/>
      <c r="Q57" s="16"/>
    </row>
    <row r="58" spans="1:19" x14ac:dyDescent="0.25">
      <c r="A58" s="20" t="s">
        <v>75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O58" s="16"/>
      <c r="P58" s="16"/>
      <c r="Q58" s="16"/>
    </row>
    <row r="59" spans="1:19" x14ac:dyDescent="0.25">
      <c r="O59" s="16"/>
      <c r="P59" s="16"/>
      <c r="Q59" s="16"/>
    </row>
    <row r="60" spans="1:19" ht="15.75" x14ac:dyDescent="0.25">
      <c r="A60" s="19" t="s">
        <v>56</v>
      </c>
      <c r="B60" s="19"/>
      <c r="O60" s="16"/>
      <c r="P60" s="16"/>
      <c r="Q60" s="16"/>
    </row>
    <row r="61" spans="1:19" x14ac:dyDescent="0.25">
      <c r="O61" s="16"/>
      <c r="P61" s="16"/>
      <c r="Q61" s="16"/>
    </row>
    <row r="62" spans="1:19" x14ac:dyDescent="0.25">
      <c r="O62" s="16"/>
      <c r="P62" s="16"/>
      <c r="Q62" s="16"/>
    </row>
    <row r="63" spans="1:19" x14ac:dyDescent="0.25">
      <c r="O63" s="16"/>
      <c r="P63" s="16"/>
      <c r="Q63" s="16"/>
    </row>
    <row r="64" spans="1:19" x14ac:dyDescent="0.25">
      <c r="O64" s="16"/>
      <c r="P64" s="16"/>
      <c r="Q64" s="16"/>
    </row>
    <row r="65" spans="15:17" x14ac:dyDescent="0.25">
      <c r="O65" s="16"/>
      <c r="P65" s="16"/>
      <c r="Q65" s="16"/>
    </row>
    <row r="66" spans="15:17" x14ac:dyDescent="0.25">
      <c r="O66" s="16"/>
      <c r="P66" s="16"/>
      <c r="Q66" s="16"/>
    </row>
    <row r="67" spans="15:17" x14ac:dyDescent="0.25">
      <c r="O67" s="16"/>
      <c r="P67" s="16"/>
      <c r="Q67" s="16"/>
    </row>
    <row r="68" spans="15:17" x14ac:dyDescent="0.25">
      <c r="O68" s="16"/>
      <c r="P68" s="16"/>
      <c r="Q68" s="16"/>
    </row>
    <row r="69" spans="15:17" x14ac:dyDescent="0.25">
      <c r="O69" s="16"/>
      <c r="P69" s="16"/>
      <c r="Q69" s="16"/>
    </row>
    <row r="70" spans="15:17" x14ac:dyDescent="0.25">
      <c r="O70" s="16"/>
      <c r="P70" s="16"/>
      <c r="Q70" s="16"/>
    </row>
    <row r="71" spans="15:17" x14ac:dyDescent="0.25">
      <c r="O71" s="16"/>
      <c r="P71" s="16"/>
      <c r="Q71" s="16"/>
    </row>
    <row r="72" spans="15:17" x14ac:dyDescent="0.25">
      <c r="O72" s="16"/>
      <c r="P72" s="16"/>
      <c r="Q72" s="16"/>
    </row>
    <row r="73" spans="15:17" x14ac:dyDescent="0.25">
      <c r="O73" s="16"/>
      <c r="P73" s="16"/>
      <c r="Q73" s="16"/>
    </row>
    <row r="74" spans="15:17" x14ac:dyDescent="0.25">
      <c r="O74" s="16"/>
      <c r="P74" s="16"/>
      <c r="Q74" s="16"/>
    </row>
    <row r="75" spans="15:17" x14ac:dyDescent="0.25">
      <c r="O75" s="16"/>
      <c r="P75" s="16"/>
      <c r="Q75" s="16"/>
    </row>
    <row r="76" spans="15:17" x14ac:dyDescent="0.25">
      <c r="O76" s="16"/>
      <c r="P76" s="16"/>
      <c r="Q76" s="16"/>
    </row>
    <row r="77" spans="15:17" x14ac:dyDescent="0.25">
      <c r="O77" s="16"/>
      <c r="P77" s="16"/>
      <c r="Q77" s="16"/>
    </row>
    <row r="78" spans="15:17" x14ac:dyDescent="0.25">
      <c r="O78" s="16"/>
      <c r="P78" s="16"/>
      <c r="Q78" s="16"/>
    </row>
    <row r="79" spans="15:17" x14ac:dyDescent="0.25">
      <c r="O79" s="16"/>
      <c r="P79" s="16"/>
      <c r="Q79" s="16"/>
    </row>
    <row r="80" spans="15:17" x14ac:dyDescent="0.25">
      <c r="O80" s="16"/>
      <c r="P80" s="16"/>
      <c r="Q80" s="16"/>
    </row>
    <row r="81" spans="15:17" x14ac:dyDescent="0.25">
      <c r="O81" s="16"/>
      <c r="P81" s="16"/>
      <c r="Q81" s="16"/>
    </row>
    <row r="82" spans="15:17" x14ac:dyDescent="0.25">
      <c r="O82" s="16"/>
      <c r="P82" s="16"/>
      <c r="Q82" s="16"/>
    </row>
    <row r="83" spans="15:17" x14ac:dyDescent="0.25">
      <c r="O83" s="16"/>
      <c r="P83" s="16"/>
      <c r="Q83" s="16"/>
    </row>
    <row r="84" spans="15:17" x14ac:dyDescent="0.25">
      <c r="O84" s="16"/>
      <c r="P84" s="16"/>
      <c r="Q84" s="16"/>
    </row>
    <row r="85" spans="15:17" x14ac:dyDescent="0.25">
      <c r="O85" s="16"/>
      <c r="P85" s="16"/>
      <c r="Q85" s="16"/>
    </row>
    <row r="86" spans="15:17" x14ac:dyDescent="0.25">
      <c r="O86" s="16"/>
      <c r="P86" s="16"/>
      <c r="Q86" s="16"/>
    </row>
    <row r="87" spans="15:17" x14ac:dyDescent="0.25">
      <c r="O87" s="16"/>
      <c r="P87" s="16"/>
      <c r="Q87" s="16"/>
    </row>
    <row r="88" spans="15:17" x14ac:dyDescent="0.25">
      <c r="O88" s="16"/>
      <c r="P88" s="16"/>
      <c r="Q88" s="16"/>
    </row>
    <row r="89" spans="15:17" x14ac:dyDescent="0.25">
      <c r="O89" s="16"/>
      <c r="P89" s="16"/>
      <c r="Q89" s="16"/>
    </row>
    <row r="90" spans="15:17" x14ac:dyDescent="0.25">
      <c r="O90" s="16"/>
      <c r="P90" s="16"/>
      <c r="Q90" s="16"/>
    </row>
    <row r="91" spans="15:17" x14ac:dyDescent="0.25">
      <c r="O91" s="16"/>
      <c r="P91" s="16"/>
      <c r="Q91" s="16"/>
    </row>
    <row r="92" spans="15:17" x14ac:dyDescent="0.25">
      <c r="O92" s="16"/>
      <c r="P92" s="16"/>
      <c r="Q92" s="16"/>
    </row>
    <row r="93" spans="15:17" x14ac:dyDescent="0.25">
      <c r="O93" s="16"/>
      <c r="P93" s="16"/>
      <c r="Q93" s="16"/>
    </row>
    <row r="94" spans="15:17" x14ac:dyDescent="0.25">
      <c r="O94" s="16"/>
      <c r="P94" s="16"/>
      <c r="Q94" s="16"/>
    </row>
    <row r="95" spans="15:17" x14ac:dyDescent="0.25">
      <c r="O95" s="16"/>
      <c r="P95" s="16"/>
      <c r="Q95" s="16"/>
    </row>
    <row r="96" spans="15:17" x14ac:dyDescent="0.25">
      <c r="O96" s="16"/>
      <c r="P96" s="16"/>
      <c r="Q96" s="16"/>
    </row>
    <row r="97" spans="15:17" x14ac:dyDescent="0.25">
      <c r="O97" s="16"/>
      <c r="P97" s="16"/>
      <c r="Q97" s="16"/>
    </row>
    <row r="98" spans="15:17" x14ac:dyDescent="0.25">
      <c r="O98" s="16"/>
      <c r="P98" s="16"/>
      <c r="Q98" s="16"/>
    </row>
    <row r="99" spans="15:17" x14ac:dyDescent="0.25">
      <c r="O99" s="16"/>
      <c r="P99" s="16"/>
      <c r="Q99" s="16"/>
    </row>
    <row r="100" spans="15:17" x14ac:dyDescent="0.25">
      <c r="O100" s="16"/>
      <c r="P100" s="16"/>
      <c r="Q100" s="16"/>
    </row>
    <row r="101" spans="15:17" x14ac:dyDescent="0.25">
      <c r="O101" s="16"/>
      <c r="P101" s="16"/>
      <c r="Q101" s="16"/>
    </row>
    <row r="102" spans="15:17" x14ac:dyDescent="0.25">
      <c r="O102" s="16"/>
      <c r="P102" s="16"/>
      <c r="Q102" s="16"/>
    </row>
    <row r="103" spans="15:17" x14ac:dyDescent="0.25">
      <c r="O103" s="16"/>
      <c r="P103" s="16"/>
      <c r="Q103" s="16"/>
    </row>
    <row r="104" spans="15:17" x14ac:dyDescent="0.25">
      <c r="O104" s="16"/>
      <c r="P104" s="16"/>
      <c r="Q104" s="16"/>
    </row>
    <row r="105" spans="15:17" x14ac:dyDescent="0.25">
      <c r="O105" s="16"/>
      <c r="P105" s="16"/>
      <c r="Q105" s="16"/>
    </row>
    <row r="106" spans="15:17" x14ac:dyDescent="0.25">
      <c r="O106" s="16"/>
      <c r="P106" s="16"/>
      <c r="Q106" s="16"/>
    </row>
    <row r="107" spans="15:17" x14ac:dyDescent="0.25">
      <c r="O107" s="16"/>
      <c r="P107" s="16"/>
      <c r="Q107" s="16"/>
    </row>
    <row r="108" spans="15:17" x14ac:dyDescent="0.25">
      <c r="O108" s="16"/>
      <c r="P108" s="16"/>
      <c r="Q108" s="16"/>
    </row>
    <row r="109" spans="15:17" x14ac:dyDescent="0.25">
      <c r="O109" s="16"/>
      <c r="P109" s="16"/>
      <c r="Q109" s="16"/>
    </row>
    <row r="110" spans="15:17" x14ac:dyDescent="0.25">
      <c r="O110" s="16"/>
      <c r="P110" s="16"/>
      <c r="Q110" s="16"/>
    </row>
    <row r="111" spans="15:17" x14ac:dyDescent="0.25">
      <c r="O111" s="16"/>
      <c r="P111" s="16"/>
      <c r="Q111" s="16"/>
    </row>
    <row r="112" spans="15:17" x14ac:dyDescent="0.25">
      <c r="O112" s="16"/>
      <c r="P112" s="16"/>
      <c r="Q112" s="16"/>
    </row>
    <row r="113" spans="15:17" x14ac:dyDescent="0.25">
      <c r="O113" s="16"/>
      <c r="P113" s="16"/>
      <c r="Q113" s="16"/>
    </row>
    <row r="114" spans="15:17" x14ac:dyDescent="0.25">
      <c r="O114" s="16"/>
      <c r="P114" s="16"/>
      <c r="Q114" s="16"/>
    </row>
    <row r="115" spans="15:17" x14ac:dyDescent="0.25">
      <c r="O115" s="16"/>
      <c r="P115" s="16"/>
      <c r="Q115" s="16"/>
    </row>
    <row r="116" spans="15:17" x14ac:dyDescent="0.25">
      <c r="O116" s="16"/>
      <c r="P116" s="16"/>
      <c r="Q116" s="16"/>
    </row>
    <row r="117" spans="15:17" x14ac:dyDescent="0.25">
      <c r="O117" s="16"/>
      <c r="P117" s="16"/>
      <c r="Q117" s="16"/>
    </row>
    <row r="118" spans="15:17" x14ac:dyDescent="0.25">
      <c r="O118" s="16"/>
      <c r="P118" s="16"/>
      <c r="Q118" s="16"/>
    </row>
    <row r="119" spans="15:17" x14ac:dyDescent="0.25">
      <c r="O119" s="16"/>
      <c r="P119" s="16"/>
      <c r="Q119" s="16"/>
    </row>
    <row r="120" spans="15:17" x14ac:dyDescent="0.25">
      <c r="O120" s="16"/>
      <c r="P120" s="16"/>
      <c r="Q120" s="16"/>
    </row>
    <row r="121" spans="15:17" x14ac:dyDescent="0.25">
      <c r="O121" s="16"/>
      <c r="P121" s="16"/>
      <c r="Q121" s="16"/>
    </row>
    <row r="122" spans="15:17" x14ac:dyDescent="0.25">
      <c r="O122" s="16"/>
      <c r="P122" s="16"/>
      <c r="Q122" s="16"/>
    </row>
    <row r="123" spans="15:17" x14ac:dyDescent="0.25">
      <c r="O123" s="16"/>
      <c r="P123" s="16"/>
      <c r="Q123" s="16"/>
    </row>
    <row r="124" spans="15:17" x14ac:dyDescent="0.25">
      <c r="O124" s="16"/>
      <c r="P124" s="16"/>
      <c r="Q124" s="16"/>
    </row>
    <row r="125" spans="15:17" x14ac:dyDescent="0.25">
      <c r="O125" s="16"/>
      <c r="P125" s="16"/>
      <c r="Q125" s="16"/>
    </row>
    <row r="126" spans="15:17" x14ac:dyDescent="0.25">
      <c r="O126" s="16"/>
      <c r="P126" s="16"/>
      <c r="Q126" s="16"/>
    </row>
    <row r="127" spans="15:17" x14ac:dyDescent="0.25">
      <c r="O127" s="16"/>
      <c r="P127" s="16"/>
      <c r="Q127" s="16"/>
    </row>
    <row r="128" spans="15:17" x14ac:dyDescent="0.25">
      <c r="O128" s="16"/>
      <c r="P128" s="16"/>
      <c r="Q128" s="16"/>
    </row>
    <row r="129" spans="15:17" x14ac:dyDescent="0.25">
      <c r="O129" s="16"/>
      <c r="P129" s="16"/>
      <c r="Q129" s="16"/>
    </row>
    <row r="130" spans="15:17" x14ac:dyDescent="0.25">
      <c r="O130" s="16"/>
      <c r="P130" s="16"/>
      <c r="Q130" s="16"/>
    </row>
    <row r="131" spans="15:17" x14ac:dyDescent="0.25">
      <c r="O131" s="16"/>
      <c r="P131" s="16"/>
      <c r="Q131" s="16"/>
    </row>
    <row r="132" spans="15:17" x14ac:dyDescent="0.25">
      <c r="O132" s="16"/>
      <c r="P132" s="16"/>
      <c r="Q132" s="16"/>
    </row>
    <row r="133" spans="15:17" x14ac:dyDescent="0.25">
      <c r="O133" s="16"/>
      <c r="P133" s="16"/>
      <c r="Q133" s="16"/>
    </row>
    <row r="134" spans="15:17" x14ac:dyDescent="0.25">
      <c r="O134" s="16"/>
      <c r="P134" s="16"/>
      <c r="Q134" s="16"/>
    </row>
    <row r="135" spans="15:17" x14ac:dyDescent="0.25">
      <c r="O135" s="16"/>
      <c r="P135" s="16"/>
      <c r="Q135" s="16"/>
    </row>
    <row r="136" spans="15:17" x14ac:dyDescent="0.25">
      <c r="O136" s="16"/>
      <c r="P136" s="16"/>
      <c r="Q136" s="16"/>
    </row>
    <row r="137" spans="15:17" x14ac:dyDescent="0.25">
      <c r="O137" s="16"/>
      <c r="P137" s="16"/>
      <c r="Q137" s="16"/>
    </row>
    <row r="138" spans="15:17" x14ac:dyDescent="0.25">
      <c r="O138" s="16"/>
      <c r="P138" s="16"/>
      <c r="Q138" s="16"/>
    </row>
    <row r="139" spans="15:17" x14ac:dyDescent="0.25">
      <c r="O139" s="16"/>
      <c r="P139" s="16"/>
      <c r="Q139" s="16"/>
    </row>
    <row r="140" spans="15:17" x14ac:dyDescent="0.25">
      <c r="O140" s="16"/>
      <c r="P140" s="16"/>
      <c r="Q140" s="16"/>
    </row>
    <row r="141" spans="15:17" x14ac:dyDescent="0.25">
      <c r="O141" s="16"/>
      <c r="P141" s="16"/>
      <c r="Q141" s="16"/>
    </row>
    <row r="142" spans="15:17" x14ac:dyDescent="0.25">
      <c r="O142" s="16"/>
      <c r="P142" s="16"/>
      <c r="Q142" s="16"/>
    </row>
    <row r="143" spans="15:17" x14ac:dyDescent="0.25">
      <c r="O143" s="16"/>
      <c r="P143" s="16"/>
      <c r="Q143" s="16"/>
    </row>
    <row r="144" spans="15:17" x14ac:dyDescent="0.25">
      <c r="O144" s="16"/>
      <c r="P144" s="16"/>
      <c r="Q144" s="16"/>
    </row>
    <row r="145" spans="15:17" x14ac:dyDescent="0.25">
      <c r="O145" s="16"/>
      <c r="P145" s="16"/>
      <c r="Q145" s="16"/>
    </row>
    <row r="146" spans="15:17" x14ac:dyDescent="0.25">
      <c r="O146" s="16"/>
      <c r="P146" s="16"/>
      <c r="Q146" s="16"/>
    </row>
    <row r="147" spans="15:17" x14ac:dyDescent="0.25">
      <c r="O147" s="16"/>
      <c r="P147" s="16"/>
      <c r="Q147" s="16"/>
    </row>
    <row r="148" spans="15:17" x14ac:dyDescent="0.25">
      <c r="O148" s="16"/>
      <c r="P148" s="16"/>
      <c r="Q148" s="16"/>
    </row>
    <row r="149" spans="15:17" x14ac:dyDescent="0.25">
      <c r="O149" s="16"/>
      <c r="P149" s="16"/>
      <c r="Q149" s="16"/>
    </row>
    <row r="150" spans="15:17" x14ac:dyDescent="0.25">
      <c r="O150" s="16"/>
      <c r="P150" s="16"/>
      <c r="Q150" s="16"/>
    </row>
    <row r="151" spans="15:17" x14ac:dyDescent="0.25">
      <c r="O151" s="16"/>
      <c r="P151" s="16"/>
      <c r="Q151" s="16"/>
    </row>
    <row r="152" spans="15:17" x14ac:dyDescent="0.25">
      <c r="O152" s="16"/>
      <c r="P152" s="16"/>
      <c r="Q152" s="16"/>
    </row>
    <row r="153" spans="15:17" x14ac:dyDescent="0.25">
      <c r="O153" s="16"/>
      <c r="P153" s="16"/>
      <c r="Q153" s="16"/>
    </row>
    <row r="154" spans="15:17" x14ac:dyDescent="0.25">
      <c r="O154" s="16"/>
      <c r="P154" s="16"/>
      <c r="Q154" s="16"/>
    </row>
    <row r="155" spans="15:17" x14ac:dyDescent="0.25">
      <c r="O155" s="16"/>
      <c r="P155" s="16"/>
      <c r="Q155" s="16"/>
    </row>
    <row r="156" spans="15:17" x14ac:dyDescent="0.25">
      <c r="O156" s="16"/>
      <c r="P156" s="16"/>
      <c r="Q156" s="16"/>
    </row>
    <row r="157" spans="15:17" x14ac:dyDescent="0.25">
      <c r="O157" s="16"/>
      <c r="P157" s="16"/>
      <c r="Q157" s="16"/>
    </row>
    <row r="158" spans="15:17" x14ac:dyDescent="0.25">
      <c r="O158" s="16"/>
      <c r="P158" s="16"/>
      <c r="Q158" s="16"/>
    </row>
    <row r="159" spans="15:17" x14ac:dyDescent="0.25">
      <c r="O159" s="16"/>
      <c r="P159" s="16"/>
      <c r="Q159" s="16"/>
    </row>
    <row r="160" spans="15:17" x14ac:dyDescent="0.25">
      <c r="O160" s="16"/>
      <c r="P160" s="16"/>
      <c r="Q160" s="16"/>
    </row>
    <row r="161" spans="15:17" x14ac:dyDescent="0.25">
      <c r="O161" s="16"/>
      <c r="P161" s="16"/>
      <c r="Q161" s="16"/>
    </row>
    <row r="162" spans="15:17" x14ac:dyDescent="0.25">
      <c r="O162" s="16"/>
      <c r="P162" s="16"/>
      <c r="Q162" s="16"/>
    </row>
    <row r="163" spans="15:17" x14ac:dyDescent="0.25">
      <c r="O163" s="16"/>
      <c r="P163" s="16"/>
      <c r="Q163" s="16"/>
    </row>
    <row r="164" spans="15:17" x14ac:dyDescent="0.25">
      <c r="O164" s="16"/>
      <c r="P164" s="16"/>
      <c r="Q164" s="16"/>
    </row>
    <row r="165" spans="15:17" x14ac:dyDescent="0.25">
      <c r="O165" s="16"/>
      <c r="P165" s="16"/>
      <c r="Q165" s="16"/>
    </row>
    <row r="166" spans="15:17" x14ac:dyDescent="0.25">
      <c r="O166" s="16"/>
      <c r="P166" s="16"/>
      <c r="Q166" s="16"/>
    </row>
    <row r="167" spans="15:17" x14ac:dyDescent="0.25">
      <c r="O167" s="16"/>
      <c r="P167" s="16"/>
      <c r="Q167" s="16"/>
    </row>
    <row r="168" spans="15:17" x14ac:dyDescent="0.25">
      <c r="O168" s="16"/>
      <c r="P168" s="16"/>
      <c r="Q168" s="16"/>
    </row>
    <row r="169" spans="15:17" x14ac:dyDescent="0.25">
      <c r="O169" s="16"/>
      <c r="P169" s="16"/>
      <c r="Q169" s="16"/>
    </row>
    <row r="170" spans="15:17" x14ac:dyDescent="0.25">
      <c r="O170" s="16"/>
      <c r="P170" s="16"/>
      <c r="Q170" s="16"/>
    </row>
    <row r="171" spans="15:17" x14ac:dyDescent="0.25">
      <c r="O171" s="16"/>
      <c r="P171" s="16"/>
      <c r="Q171" s="16"/>
    </row>
    <row r="172" spans="15:17" x14ac:dyDescent="0.25">
      <c r="O172" s="16"/>
      <c r="P172" s="16"/>
      <c r="Q172" s="16"/>
    </row>
    <row r="173" spans="15:17" x14ac:dyDescent="0.25">
      <c r="O173" s="16"/>
      <c r="P173" s="16"/>
      <c r="Q173" s="16"/>
    </row>
    <row r="174" spans="15:17" x14ac:dyDescent="0.25">
      <c r="O174" s="16"/>
      <c r="P174" s="16"/>
      <c r="Q174" s="16"/>
    </row>
    <row r="175" spans="15:17" x14ac:dyDescent="0.25">
      <c r="O175" s="16"/>
      <c r="P175" s="16"/>
      <c r="Q175" s="16"/>
    </row>
    <row r="176" spans="15:17" x14ac:dyDescent="0.25">
      <c r="O176" s="16"/>
      <c r="P176" s="16"/>
      <c r="Q176" s="16"/>
    </row>
    <row r="177" spans="15:17" x14ac:dyDescent="0.25">
      <c r="O177" s="16"/>
      <c r="P177" s="16"/>
      <c r="Q177" s="16"/>
    </row>
    <row r="178" spans="15:17" x14ac:dyDescent="0.25">
      <c r="O178" s="16"/>
      <c r="P178" s="16"/>
      <c r="Q178" s="16"/>
    </row>
    <row r="179" spans="15:17" x14ac:dyDescent="0.25">
      <c r="O179" s="16"/>
      <c r="P179" s="16"/>
      <c r="Q179" s="16"/>
    </row>
    <row r="180" spans="15:17" x14ac:dyDescent="0.25">
      <c r="O180" s="16"/>
      <c r="P180" s="16"/>
      <c r="Q180" s="16"/>
    </row>
    <row r="181" spans="15:17" x14ac:dyDescent="0.25">
      <c r="O181" s="16"/>
      <c r="P181" s="16"/>
      <c r="Q181" s="16"/>
    </row>
    <row r="182" spans="15:17" x14ac:dyDescent="0.25">
      <c r="O182" s="16"/>
      <c r="P182" s="16"/>
      <c r="Q182" s="16"/>
    </row>
    <row r="183" spans="15:17" x14ac:dyDescent="0.25">
      <c r="O183" s="16"/>
      <c r="P183" s="16"/>
      <c r="Q183" s="16"/>
    </row>
    <row r="184" spans="15:17" x14ac:dyDescent="0.25">
      <c r="O184" s="16"/>
      <c r="P184" s="16"/>
      <c r="Q184" s="16"/>
    </row>
    <row r="185" spans="15:17" x14ac:dyDescent="0.25">
      <c r="O185" s="16"/>
      <c r="P185" s="16"/>
      <c r="Q185" s="16"/>
    </row>
    <row r="186" spans="15:17" x14ac:dyDescent="0.25">
      <c r="O186" s="16"/>
      <c r="P186" s="16"/>
      <c r="Q186" s="16"/>
    </row>
    <row r="187" spans="15:17" x14ac:dyDescent="0.25">
      <c r="O187" s="16"/>
      <c r="P187" s="16"/>
      <c r="Q187" s="16"/>
    </row>
    <row r="188" spans="15:17" x14ac:dyDescent="0.25">
      <c r="O188" s="16"/>
      <c r="P188" s="16"/>
      <c r="Q188" s="16"/>
    </row>
    <row r="189" spans="15:17" x14ac:dyDescent="0.25">
      <c r="O189" s="16"/>
      <c r="P189" s="16"/>
      <c r="Q189" s="16"/>
    </row>
    <row r="190" spans="15:17" x14ac:dyDescent="0.25">
      <c r="O190" s="16"/>
      <c r="P190" s="16"/>
      <c r="Q190" s="16"/>
    </row>
    <row r="191" spans="15:17" x14ac:dyDescent="0.25">
      <c r="O191" s="16"/>
      <c r="P191" s="16"/>
      <c r="Q191" s="16"/>
    </row>
    <row r="192" spans="15:17" x14ac:dyDescent="0.25">
      <c r="O192" s="16"/>
      <c r="P192" s="16"/>
      <c r="Q192" s="16"/>
    </row>
    <row r="193" spans="15:17" x14ac:dyDescent="0.25">
      <c r="O193" s="16"/>
      <c r="P193" s="16"/>
      <c r="Q193" s="16"/>
    </row>
    <row r="194" spans="15:17" x14ac:dyDescent="0.25">
      <c r="O194" s="16"/>
      <c r="P194" s="16"/>
      <c r="Q194" s="16"/>
    </row>
    <row r="195" spans="15:17" x14ac:dyDescent="0.25">
      <c r="O195" s="16"/>
      <c r="P195" s="16"/>
      <c r="Q195" s="16"/>
    </row>
    <row r="196" spans="15:17" x14ac:dyDescent="0.25">
      <c r="O196" s="16"/>
      <c r="P196" s="16"/>
      <c r="Q196" s="16"/>
    </row>
    <row r="197" spans="15:17" x14ac:dyDescent="0.25">
      <c r="O197" s="16"/>
      <c r="P197" s="16"/>
      <c r="Q197" s="16"/>
    </row>
    <row r="198" spans="15:17" x14ac:dyDescent="0.25">
      <c r="O198" s="16"/>
      <c r="P198" s="16"/>
      <c r="Q198" s="16"/>
    </row>
    <row r="199" spans="15:17" x14ac:dyDescent="0.25">
      <c r="O199" s="16"/>
      <c r="P199" s="16"/>
      <c r="Q199" s="16"/>
    </row>
    <row r="200" spans="15:17" x14ac:dyDescent="0.25">
      <c r="O200" s="16"/>
      <c r="P200" s="16"/>
      <c r="Q200" s="16"/>
    </row>
    <row r="201" spans="15:17" x14ac:dyDescent="0.25">
      <c r="O201" s="16"/>
      <c r="P201" s="16"/>
      <c r="Q201" s="16"/>
    </row>
    <row r="202" spans="15:17" x14ac:dyDescent="0.25">
      <c r="O202" s="16"/>
      <c r="P202" s="16"/>
      <c r="Q202" s="16"/>
    </row>
    <row r="203" spans="15:17" x14ac:dyDescent="0.25">
      <c r="O203" s="16"/>
      <c r="P203" s="16"/>
      <c r="Q203" s="16"/>
    </row>
    <row r="204" spans="15:17" x14ac:dyDescent="0.25">
      <c r="O204" s="16"/>
      <c r="P204" s="16"/>
      <c r="Q204" s="16"/>
    </row>
    <row r="205" spans="15:17" x14ac:dyDescent="0.25">
      <c r="O205" s="16"/>
      <c r="P205" s="16"/>
      <c r="Q205" s="16"/>
    </row>
    <row r="206" spans="15:17" x14ac:dyDescent="0.25">
      <c r="O206" s="16"/>
      <c r="P206" s="16"/>
      <c r="Q206" s="16"/>
    </row>
    <row r="207" spans="15:17" x14ac:dyDescent="0.25">
      <c r="O207" s="16"/>
      <c r="P207" s="16"/>
      <c r="Q207" s="16"/>
    </row>
    <row r="208" spans="15:17" x14ac:dyDescent="0.25">
      <c r="O208" s="16"/>
      <c r="P208" s="16"/>
      <c r="Q208" s="16"/>
    </row>
    <row r="209" spans="15:17" x14ac:dyDescent="0.25">
      <c r="O209" s="16"/>
      <c r="P209" s="16"/>
      <c r="Q209" s="16"/>
    </row>
    <row r="210" spans="15:17" x14ac:dyDescent="0.25">
      <c r="O210" s="16"/>
      <c r="P210" s="16"/>
      <c r="Q210" s="16"/>
    </row>
    <row r="211" spans="15:17" x14ac:dyDescent="0.25">
      <c r="O211" s="16"/>
      <c r="P211" s="16"/>
      <c r="Q211" s="16"/>
    </row>
    <row r="212" spans="15:17" x14ac:dyDescent="0.25">
      <c r="O212" s="16"/>
      <c r="P212" s="16"/>
      <c r="Q212" s="16"/>
    </row>
    <row r="213" spans="15:17" x14ac:dyDescent="0.25">
      <c r="O213" s="16"/>
      <c r="P213" s="16"/>
      <c r="Q213" s="16"/>
    </row>
    <row r="214" spans="15:17" x14ac:dyDescent="0.25">
      <c r="O214" s="16"/>
      <c r="P214" s="16"/>
      <c r="Q214" s="16"/>
    </row>
    <row r="215" spans="15:17" x14ac:dyDescent="0.25">
      <c r="O215" s="16"/>
      <c r="P215" s="16"/>
      <c r="Q215" s="16"/>
    </row>
    <row r="216" spans="15:17" x14ac:dyDescent="0.25">
      <c r="O216" s="16"/>
      <c r="P216" s="16"/>
      <c r="Q216" s="16"/>
    </row>
    <row r="217" spans="15:17" x14ac:dyDescent="0.25">
      <c r="O217" s="16"/>
      <c r="P217" s="16"/>
      <c r="Q217" s="16"/>
    </row>
    <row r="218" spans="15:17" x14ac:dyDescent="0.25">
      <c r="O218" s="16"/>
      <c r="P218" s="16"/>
      <c r="Q218" s="16"/>
    </row>
    <row r="219" spans="15:17" x14ac:dyDescent="0.25">
      <c r="O219" s="16"/>
      <c r="P219" s="16"/>
      <c r="Q219" s="16"/>
    </row>
    <row r="220" spans="15:17" x14ac:dyDescent="0.25">
      <c r="O220" s="16"/>
      <c r="P220" s="16"/>
      <c r="Q220" s="16"/>
    </row>
    <row r="221" spans="15:17" x14ac:dyDescent="0.25">
      <c r="O221" s="16"/>
      <c r="P221" s="16"/>
      <c r="Q221" s="16"/>
    </row>
    <row r="222" spans="15:17" x14ac:dyDescent="0.25">
      <c r="O222" s="16"/>
      <c r="P222" s="16"/>
      <c r="Q222" s="16"/>
    </row>
    <row r="223" spans="15:17" x14ac:dyDescent="0.25">
      <c r="O223" s="16"/>
      <c r="P223" s="16"/>
      <c r="Q223" s="16"/>
    </row>
    <row r="224" spans="15:17" x14ac:dyDescent="0.25">
      <c r="O224" s="16"/>
      <c r="P224" s="16"/>
      <c r="Q224" s="16"/>
    </row>
    <row r="225" spans="15:17" x14ac:dyDescent="0.25">
      <c r="O225" s="16"/>
      <c r="P225" s="16"/>
      <c r="Q225" s="16"/>
    </row>
    <row r="226" spans="15:17" x14ac:dyDescent="0.25">
      <c r="O226" s="16"/>
      <c r="P226" s="16"/>
      <c r="Q226" s="16"/>
    </row>
    <row r="227" spans="15:17" x14ac:dyDescent="0.25">
      <c r="O227" s="16"/>
      <c r="P227" s="16"/>
      <c r="Q227" s="16"/>
    </row>
    <row r="228" spans="15:17" x14ac:dyDescent="0.25">
      <c r="O228" s="16"/>
      <c r="P228" s="16"/>
      <c r="Q228" s="16"/>
    </row>
    <row r="229" spans="15:17" x14ac:dyDescent="0.25">
      <c r="O229" s="16"/>
      <c r="P229" s="16"/>
      <c r="Q229" s="16"/>
    </row>
    <row r="230" spans="15:17" x14ac:dyDescent="0.25">
      <c r="O230" s="16"/>
      <c r="P230" s="16"/>
      <c r="Q230" s="16"/>
    </row>
    <row r="231" spans="15:17" x14ac:dyDescent="0.25">
      <c r="O231" s="16"/>
      <c r="P231" s="16"/>
      <c r="Q231" s="16"/>
    </row>
    <row r="232" spans="15:17" x14ac:dyDescent="0.25">
      <c r="O232" s="16"/>
      <c r="P232" s="16"/>
      <c r="Q232" s="16"/>
    </row>
    <row r="233" spans="15:17" x14ac:dyDescent="0.25">
      <c r="O233" s="16"/>
      <c r="P233" s="16"/>
      <c r="Q233" s="16"/>
    </row>
    <row r="234" spans="15:17" x14ac:dyDescent="0.25">
      <c r="O234" s="16"/>
      <c r="P234" s="16"/>
      <c r="Q234" s="16"/>
    </row>
    <row r="235" spans="15:17" x14ac:dyDescent="0.25">
      <c r="O235" s="16"/>
      <c r="P235" s="16"/>
      <c r="Q235" s="16"/>
    </row>
    <row r="236" spans="15:17" x14ac:dyDescent="0.25">
      <c r="O236" s="16"/>
      <c r="P236" s="16"/>
      <c r="Q236" s="16"/>
    </row>
    <row r="237" spans="15:17" x14ac:dyDescent="0.25">
      <c r="O237" s="16"/>
      <c r="P237" s="16"/>
      <c r="Q237" s="16"/>
    </row>
    <row r="238" spans="15:17" x14ac:dyDescent="0.25">
      <c r="O238" s="16"/>
      <c r="P238" s="16"/>
      <c r="Q238" s="16"/>
    </row>
    <row r="239" spans="15:17" x14ac:dyDescent="0.25">
      <c r="O239" s="16"/>
      <c r="P239" s="16"/>
      <c r="Q239" s="16"/>
    </row>
    <row r="240" spans="15:17" x14ac:dyDescent="0.25">
      <c r="O240" s="16"/>
      <c r="P240" s="16"/>
      <c r="Q240" s="16"/>
    </row>
    <row r="241" spans="15:17" x14ac:dyDescent="0.25">
      <c r="O241" s="16"/>
      <c r="P241" s="16"/>
      <c r="Q241" s="16"/>
    </row>
    <row r="242" spans="15:17" x14ac:dyDescent="0.25">
      <c r="O242" s="16"/>
      <c r="P242" s="16"/>
      <c r="Q242" s="16"/>
    </row>
    <row r="243" spans="15:17" x14ac:dyDescent="0.25">
      <c r="O243" s="16"/>
      <c r="P243" s="16"/>
      <c r="Q243" s="16"/>
    </row>
    <row r="244" spans="15:17" x14ac:dyDescent="0.25">
      <c r="O244" s="16"/>
      <c r="P244" s="16"/>
      <c r="Q244" s="16"/>
    </row>
    <row r="245" spans="15:17" x14ac:dyDescent="0.25">
      <c r="O245" s="16"/>
      <c r="P245" s="16"/>
      <c r="Q245" s="16"/>
    </row>
    <row r="246" spans="15:17" x14ac:dyDescent="0.25">
      <c r="O246" s="16"/>
      <c r="P246" s="16"/>
      <c r="Q246" s="16"/>
    </row>
    <row r="247" spans="15:17" x14ac:dyDescent="0.25">
      <c r="O247" s="16"/>
      <c r="P247" s="16"/>
      <c r="Q247" s="16"/>
    </row>
    <row r="248" spans="15:17" x14ac:dyDescent="0.25">
      <c r="O248" s="16"/>
      <c r="P248" s="16"/>
      <c r="Q248" s="16"/>
    </row>
    <row r="249" spans="15:17" x14ac:dyDescent="0.25">
      <c r="O249" s="16"/>
      <c r="P249" s="16"/>
      <c r="Q249" s="16"/>
    </row>
    <row r="250" spans="15:17" x14ac:dyDescent="0.25">
      <c r="O250" s="16"/>
      <c r="P250" s="16"/>
      <c r="Q250" s="16"/>
    </row>
    <row r="251" spans="15:17" x14ac:dyDescent="0.25">
      <c r="O251" s="16"/>
      <c r="P251" s="16"/>
      <c r="Q251" s="16"/>
    </row>
    <row r="252" spans="15:17" x14ac:dyDescent="0.25">
      <c r="O252" s="16"/>
      <c r="P252" s="16"/>
      <c r="Q252" s="16"/>
    </row>
    <row r="253" spans="15:17" x14ac:dyDescent="0.25">
      <c r="O253" s="16"/>
      <c r="P253" s="16"/>
      <c r="Q253" s="16"/>
    </row>
    <row r="254" spans="15:17" x14ac:dyDescent="0.25">
      <c r="O254" s="16"/>
      <c r="P254" s="16"/>
      <c r="Q254" s="16"/>
    </row>
    <row r="255" spans="15:17" x14ac:dyDescent="0.25">
      <c r="O255" s="16"/>
      <c r="P255" s="16"/>
      <c r="Q255" s="16"/>
    </row>
    <row r="256" spans="15:17" x14ac:dyDescent="0.25">
      <c r="O256" s="16"/>
      <c r="P256" s="16"/>
      <c r="Q256" s="16"/>
    </row>
    <row r="257" spans="15:17" x14ac:dyDescent="0.25">
      <c r="O257" s="16"/>
      <c r="P257" s="16"/>
      <c r="Q257" s="16"/>
    </row>
    <row r="258" spans="15:17" x14ac:dyDescent="0.25">
      <c r="O258" s="16"/>
      <c r="P258" s="16"/>
      <c r="Q258" s="16"/>
    </row>
    <row r="259" spans="15:17" x14ac:dyDescent="0.25">
      <c r="O259" s="16"/>
      <c r="P259" s="16"/>
      <c r="Q259" s="16"/>
    </row>
    <row r="260" spans="15:17" x14ac:dyDescent="0.25">
      <c r="O260" s="16"/>
      <c r="P260" s="16"/>
      <c r="Q260" s="16"/>
    </row>
    <row r="261" spans="15:17" x14ac:dyDescent="0.25">
      <c r="O261" s="16"/>
      <c r="P261" s="16"/>
      <c r="Q261" s="16"/>
    </row>
    <row r="262" spans="15:17" x14ac:dyDescent="0.25">
      <c r="O262" s="16"/>
      <c r="P262" s="16"/>
      <c r="Q262" s="16"/>
    </row>
    <row r="263" spans="15:17" x14ac:dyDescent="0.25">
      <c r="O263" s="16"/>
      <c r="P263" s="16"/>
      <c r="Q263" s="16"/>
    </row>
    <row r="264" spans="15:17" x14ac:dyDescent="0.25">
      <c r="O264" s="16"/>
      <c r="P264" s="16"/>
      <c r="Q264" s="16"/>
    </row>
    <row r="265" spans="15:17" x14ac:dyDescent="0.25">
      <c r="O265" s="16"/>
      <c r="P265" s="16"/>
      <c r="Q265" s="16"/>
    </row>
    <row r="266" spans="15:17" x14ac:dyDescent="0.25">
      <c r="O266" s="16"/>
      <c r="P266" s="16"/>
      <c r="Q266" s="16"/>
    </row>
    <row r="267" spans="15:17" x14ac:dyDescent="0.25">
      <c r="O267" s="16"/>
      <c r="P267" s="16"/>
      <c r="Q267" s="16"/>
    </row>
    <row r="268" spans="15:17" x14ac:dyDescent="0.25">
      <c r="O268" s="16"/>
      <c r="P268" s="16"/>
      <c r="Q268" s="16"/>
    </row>
    <row r="269" spans="15:17" x14ac:dyDescent="0.25">
      <c r="O269" s="16"/>
      <c r="P269" s="16"/>
      <c r="Q269" s="16"/>
    </row>
    <row r="270" spans="15:17" x14ac:dyDescent="0.25">
      <c r="O270" s="16"/>
      <c r="P270" s="16"/>
      <c r="Q270" s="16"/>
    </row>
    <row r="271" spans="15:17" x14ac:dyDescent="0.25">
      <c r="O271" s="16"/>
      <c r="P271" s="16"/>
      <c r="Q271" s="16"/>
    </row>
    <row r="272" spans="15:17" x14ac:dyDescent="0.25">
      <c r="O272" s="16"/>
      <c r="P272" s="16"/>
      <c r="Q272" s="16"/>
    </row>
    <row r="273" spans="15:17" x14ac:dyDescent="0.25">
      <c r="O273" s="16"/>
      <c r="P273" s="16"/>
      <c r="Q273" s="16"/>
    </row>
    <row r="274" spans="15:17" x14ac:dyDescent="0.25">
      <c r="O274" s="16"/>
      <c r="P274" s="16"/>
      <c r="Q274" s="16"/>
    </row>
    <row r="275" spans="15:17" x14ac:dyDescent="0.25">
      <c r="O275" s="16"/>
      <c r="P275" s="16"/>
      <c r="Q275" s="16"/>
    </row>
    <row r="276" spans="15:17" x14ac:dyDescent="0.25">
      <c r="O276" s="16"/>
      <c r="P276" s="16"/>
      <c r="Q276" s="16"/>
    </row>
    <row r="277" spans="15:17" x14ac:dyDescent="0.25">
      <c r="O277" s="16"/>
      <c r="P277" s="16"/>
      <c r="Q277" s="16"/>
    </row>
    <row r="278" spans="15:17" x14ac:dyDescent="0.25">
      <c r="O278" s="16"/>
      <c r="P278" s="16"/>
      <c r="Q278" s="16"/>
    </row>
    <row r="279" spans="15:17" x14ac:dyDescent="0.25">
      <c r="O279" s="16"/>
      <c r="P279" s="16"/>
      <c r="Q279" s="16"/>
    </row>
    <row r="280" spans="15:17" x14ac:dyDescent="0.25">
      <c r="O280" s="16"/>
      <c r="P280" s="16"/>
      <c r="Q280" s="16"/>
    </row>
    <row r="281" spans="15:17" x14ac:dyDescent="0.25">
      <c r="O281" s="16"/>
      <c r="P281" s="16"/>
      <c r="Q281" s="16"/>
    </row>
    <row r="282" spans="15:17" x14ac:dyDescent="0.25">
      <c r="O282" s="16"/>
      <c r="P282" s="16"/>
      <c r="Q282" s="16"/>
    </row>
    <row r="283" spans="15:17" x14ac:dyDescent="0.25">
      <c r="O283" s="16"/>
      <c r="P283" s="16"/>
      <c r="Q283" s="16"/>
    </row>
    <row r="284" spans="15:17" x14ac:dyDescent="0.25">
      <c r="O284" s="16"/>
      <c r="P284" s="16"/>
      <c r="Q284" s="16"/>
    </row>
    <row r="285" spans="15:17" x14ac:dyDescent="0.25">
      <c r="O285" s="16"/>
      <c r="P285" s="16"/>
      <c r="Q285" s="16"/>
    </row>
    <row r="286" spans="15:17" x14ac:dyDescent="0.25">
      <c r="O286" s="16"/>
      <c r="P286" s="16"/>
      <c r="Q286" s="16"/>
    </row>
    <row r="287" spans="15:17" x14ac:dyDescent="0.25">
      <c r="O287" s="16"/>
      <c r="P287" s="16"/>
      <c r="Q287" s="16"/>
    </row>
    <row r="288" spans="15:17" x14ac:dyDescent="0.25">
      <c r="O288" s="16"/>
      <c r="P288" s="16"/>
      <c r="Q288" s="16"/>
    </row>
    <row r="289" spans="15:17" x14ac:dyDescent="0.25">
      <c r="O289" s="16"/>
      <c r="P289" s="16"/>
      <c r="Q289" s="16"/>
    </row>
    <row r="290" spans="15:17" x14ac:dyDescent="0.25">
      <c r="O290" s="16"/>
      <c r="P290" s="16"/>
      <c r="Q290" s="16"/>
    </row>
    <row r="291" spans="15:17" x14ac:dyDescent="0.25">
      <c r="O291" s="16"/>
      <c r="P291" s="16"/>
      <c r="Q291" s="16"/>
    </row>
    <row r="292" spans="15:17" x14ac:dyDescent="0.25">
      <c r="O292" s="16"/>
      <c r="P292" s="16"/>
      <c r="Q292" s="16"/>
    </row>
    <row r="293" spans="15:17" x14ac:dyDescent="0.25">
      <c r="O293" s="16"/>
      <c r="P293" s="16"/>
      <c r="Q293" s="16"/>
    </row>
    <row r="294" spans="15:17" x14ac:dyDescent="0.25">
      <c r="O294" s="16"/>
      <c r="P294" s="16"/>
      <c r="Q294" s="16"/>
    </row>
    <row r="295" spans="15:17" x14ac:dyDescent="0.25">
      <c r="O295" s="16"/>
      <c r="P295" s="16"/>
      <c r="Q295" s="16"/>
    </row>
    <row r="296" spans="15:17" x14ac:dyDescent="0.25">
      <c r="O296" s="16"/>
      <c r="P296" s="16"/>
      <c r="Q296" s="16"/>
    </row>
    <row r="297" spans="15:17" x14ac:dyDescent="0.25">
      <c r="O297" s="16"/>
      <c r="P297" s="16"/>
      <c r="Q297" s="16"/>
    </row>
    <row r="298" spans="15:17" x14ac:dyDescent="0.25">
      <c r="O298" s="16"/>
      <c r="P298" s="16"/>
      <c r="Q298" s="16"/>
    </row>
    <row r="299" spans="15:17" x14ac:dyDescent="0.25">
      <c r="O299" s="16"/>
      <c r="P299" s="16"/>
      <c r="Q299" s="16"/>
    </row>
    <row r="300" spans="15:17" x14ac:dyDescent="0.25">
      <c r="O300" s="16"/>
      <c r="P300" s="16"/>
      <c r="Q300" s="16"/>
    </row>
    <row r="301" spans="15:17" x14ac:dyDescent="0.25">
      <c r="O301" s="16"/>
      <c r="P301" s="16"/>
      <c r="Q301" s="16"/>
    </row>
    <row r="302" spans="15:17" x14ac:dyDescent="0.25">
      <c r="O302" s="16"/>
      <c r="P302" s="16"/>
      <c r="Q302" s="16"/>
    </row>
    <row r="303" spans="15:17" x14ac:dyDescent="0.25">
      <c r="O303" s="16"/>
      <c r="P303" s="16"/>
      <c r="Q303" s="16"/>
    </row>
    <row r="304" spans="15:17" x14ac:dyDescent="0.25">
      <c r="O304" s="16"/>
      <c r="P304" s="16"/>
      <c r="Q304" s="16"/>
    </row>
    <row r="305" spans="15:17" x14ac:dyDescent="0.25">
      <c r="O305" s="16"/>
      <c r="P305" s="16"/>
      <c r="Q305" s="16"/>
    </row>
    <row r="306" spans="15:17" x14ac:dyDescent="0.25">
      <c r="O306" s="16"/>
      <c r="P306" s="16"/>
      <c r="Q306" s="16"/>
    </row>
    <row r="307" spans="15:17" x14ac:dyDescent="0.25">
      <c r="O307" s="16"/>
      <c r="P307" s="16"/>
      <c r="Q307" s="16"/>
    </row>
    <row r="308" spans="15:17" x14ac:dyDescent="0.25">
      <c r="O308" s="16"/>
      <c r="P308" s="16"/>
      <c r="Q308" s="16"/>
    </row>
    <row r="309" spans="15:17" x14ac:dyDescent="0.25">
      <c r="O309" s="16"/>
      <c r="P309" s="16"/>
      <c r="Q309" s="16"/>
    </row>
    <row r="310" spans="15:17" x14ac:dyDescent="0.25">
      <c r="O310" s="16"/>
      <c r="P310" s="16"/>
      <c r="Q310" s="16"/>
    </row>
    <row r="311" spans="15:17" x14ac:dyDescent="0.25">
      <c r="O311" s="16"/>
      <c r="P311" s="16"/>
      <c r="Q311" s="16"/>
    </row>
    <row r="312" spans="15:17" x14ac:dyDescent="0.25">
      <c r="O312" s="16"/>
      <c r="P312" s="16"/>
      <c r="Q312" s="16"/>
    </row>
    <row r="313" spans="15:17" x14ac:dyDescent="0.25">
      <c r="O313" s="16"/>
      <c r="P313" s="16"/>
      <c r="Q313" s="16"/>
    </row>
    <row r="314" spans="15:17" x14ac:dyDescent="0.25">
      <c r="O314" s="16"/>
      <c r="P314" s="16"/>
      <c r="Q314" s="16"/>
    </row>
    <row r="315" spans="15:17" x14ac:dyDescent="0.25">
      <c r="O315" s="16"/>
      <c r="P315" s="16"/>
      <c r="Q315" s="16"/>
    </row>
    <row r="316" spans="15:17" x14ac:dyDescent="0.25">
      <c r="O316" s="16"/>
      <c r="P316" s="16"/>
      <c r="Q316" s="16"/>
    </row>
    <row r="317" spans="15:17" x14ac:dyDescent="0.25">
      <c r="O317" s="16"/>
      <c r="P317" s="16"/>
      <c r="Q317" s="16"/>
    </row>
    <row r="318" spans="15:17" x14ac:dyDescent="0.25">
      <c r="O318" s="16"/>
      <c r="P318" s="16"/>
      <c r="Q318" s="16"/>
    </row>
    <row r="319" spans="15:17" x14ac:dyDescent="0.25">
      <c r="O319" s="16"/>
      <c r="P319" s="16"/>
      <c r="Q319" s="16"/>
    </row>
    <row r="320" spans="15:17" x14ac:dyDescent="0.25">
      <c r="O320" s="16"/>
      <c r="P320" s="16"/>
      <c r="Q320" s="16"/>
    </row>
    <row r="321" spans="15:17" x14ac:dyDescent="0.25">
      <c r="O321" s="16"/>
      <c r="P321" s="16"/>
      <c r="Q321" s="16"/>
    </row>
    <row r="322" spans="15:17" x14ac:dyDescent="0.25">
      <c r="O322" s="16"/>
      <c r="P322" s="16"/>
      <c r="Q322" s="16"/>
    </row>
    <row r="323" spans="15:17" x14ac:dyDescent="0.25">
      <c r="O323" s="16"/>
      <c r="P323" s="16"/>
      <c r="Q323" s="16"/>
    </row>
    <row r="324" spans="15:17" x14ac:dyDescent="0.25">
      <c r="O324" s="16"/>
      <c r="P324" s="16"/>
      <c r="Q324" s="16"/>
    </row>
    <row r="325" spans="15:17" x14ac:dyDescent="0.25">
      <c r="O325" s="16"/>
      <c r="P325" s="16"/>
      <c r="Q325" s="16"/>
    </row>
    <row r="326" spans="15:17" x14ac:dyDescent="0.25">
      <c r="O326" s="16"/>
      <c r="P326" s="16"/>
      <c r="Q326" s="16"/>
    </row>
    <row r="327" spans="15:17" x14ac:dyDescent="0.25">
      <c r="O327" s="16"/>
      <c r="P327" s="16"/>
      <c r="Q327" s="16"/>
    </row>
    <row r="328" spans="15:17" x14ac:dyDescent="0.25">
      <c r="O328" s="16"/>
      <c r="P328" s="16"/>
      <c r="Q328" s="16"/>
    </row>
    <row r="329" spans="15:17" x14ac:dyDescent="0.25">
      <c r="O329" s="16"/>
      <c r="P329" s="16"/>
      <c r="Q329" s="16"/>
    </row>
    <row r="330" spans="15:17" x14ac:dyDescent="0.25">
      <c r="O330" s="16"/>
      <c r="P330" s="16"/>
      <c r="Q330" s="16"/>
    </row>
  </sheetData>
  <mergeCells count="4">
    <mergeCell ref="A1:K1"/>
    <mergeCell ref="A2:K2"/>
    <mergeCell ref="A58:K58"/>
    <mergeCell ref="A60:B60"/>
  </mergeCells>
  <hyperlinks>
    <hyperlink ref="A60:B60" location="'Table of Contents'!A1" display="Table of content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I1" sqref="I1:I1048576"/>
    </sheetView>
  </sheetViews>
  <sheetFormatPr defaultRowHeight="15" x14ac:dyDescent="0.25"/>
  <cols>
    <col min="1" max="1" width="21.85546875" bestFit="1" customWidth="1"/>
    <col min="2" max="2" width="11" customWidth="1"/>
    <col min="3" max="3" width="11.5703125" customWidth="1"/>
    <col min="4" max="4" width="12.42578125" customWidth="1"/>
  </cols>
  <sheetData>
    <row r="1" spans="1:9" x14ac:dyDescent="0.25">
      <c r="A1" t="s">
        <v>76</v>
      </c>
      <c r="B1" t="s">
        <v>80</v>
      </c>
      <c r="C1" t="s">
        <v>81</v>
      </c>
      <c r="D1" t="s">
        <v>82</v>
      </c>
      <c r="E1" t="s">
        <v>77</v>
      </c>
      <c r="F1" t="s">
        <v>78</v>
      </c>
      <c r="G1" t="s">
        <v>79</v>
      </c>
      <c r="I1">
        <v>2011</v>
      </c>
    </row>
    <row r="2" spans="1:9" x14ac:dyDescent="0.25">
      <c r="A2" t="s">
        <v>3</v>
      </c>
      <c r="B2">
        <v>22.000210080643932</v>
      </c>
      <c r="C2">
        <v>1.5005628415220704</v>
      </c>
      <c r="D2">
        <v>1.1788460223708894</v>
      </c>
      <c r="E2">
        <f>B2/B$53</f>
        <v>1.083386637232747</v>
      </c>
      <c r="F2">
        <f t="shared" ref="F2:G2" si="0">C2/C$53</f>
        <v>0.62729654132840729</v>
      </c>
      <c r="G2">
        <f t="shared" si="0"/>
        <v>0.76422706794884965</v>
      </c>
      <c r="I2">
        <v>1.083386637232747</v>
      </c>
    </row>
    <row r="3" spans="1:9" x14ac:dyDescent="0.25">
      <c r="A3" t="s">
        <v>4</v>
      </c>
      <c r="B3">
        <v>20.552849518597149</v>
      </c>
      <c r="C3">
        <v>2.8971614360363076</v>
      </c>
      <c r="D3">
        <v>2.3822048579011295</v>
      </c>
      <c r="E3">
        <f t="shared" ref="E3:E52" si="1">B3/B$53</f>
        <v>1.0121122681957551</v>
      </c>
      <c r="F3">
        <f t="shared" ref="F3:F52" si="2">C3/C$53</f>
        <v>1.2111317821599459</v>
      </c>
      <c r="G3">
        <f t="shared" ref="G3:G52" si="3">D3/D$53</f>
        <v>1.5443454015697604</v>
      </c>
      <c r="I3">
        <v>1.0121122681957551</v>
      </c>
    </row>
    <row r="4" spans="1:9" x14ac:dyDescent="0.25">
      <c r="A4" t="s">
        <v>5</v>
      </c>
      <c r="B4">
        <v>21.064397878805373</v>
      </c>
      <c r="C4">
        <v>2.5260682160689885</v>
      </c>
      <c r="D4">
        <v>1.5794105015367261</v>
      </c>
      <c r="E4">
        <f t="shared" si="1"/>
        <v>1.0373031484517354</v>
      </c>
      <c r="F4">
        <f t="shared" si="2"/>
        <v>1.0559996630946762</v>
      </c>
      <c r="G4">
        <f t="shared" si="3"/>
        <v>1.023906628831359</v>
      </c>
      <c r="I4">
        <v>1.0373031484517354</v>
      </c>
    </row>
    <row r="5" spans="1:9" x14ac:dyDescent="0.25">
      <c r="A5" t="s">
        <v>6</v>
      </c>
      <c r="B5">
        <v>18.864136027761049</v>
      </c>
      <c r="C5">
        <v>1.0843667335797236</v>
      </c>
      <c r="D5">
        <v>1.2960477034568021</v>
      </c>
      <c r="E5">
        <f t="shared" si="1"/>
        <v>0.92895262456598182</v>
      </c>
      <c r="F5">
        <f t="shared" si="2"/>
        <v>0.45330957337059874</v>
      </c>
      <c r="G5">
        <f t="shared" si="3"/>
        <v>0.84020704785735623</v>
      </c>
      <c r="I5">
        <v>0.92895262456598182</v>
      </c>
    </row>
    <row r="6" spans="1:9" x14ac:dyDescent="0.25">
      <c r="A6" t="s">
        <v>7</v>
      </c>
      <c r="B6">
        <v>18.00850811285941</v>
      </c>
      <c r="C6">
        <v>3.5719080128455056</v>
      </c>
      <c r="D6">
        <v>1.4481830772559245</v>
      </c>
      <c r="E6">
        <f t="shared" si="1"/>
        <v>0.88681776103286858</v>
      </c>
      <c r="F6">
        <f t="shared" si="2"/>
        <v>1.4932034036831467</v>
      </c>
      <c r="G6">
        <f t="shared" si="3"/>
        <v>0.93883398338874313</v>
      </c>
      <c r="I6">
        <v>0.88681776103286858</v>
      </c>
    </row>
    <row r="7" spans="1:9" x14ac:dyDescent="0.25">
      <c r="A7" t="s">
        <v>8</v>
      </c>
      <c r="B7">
        <v>22.187319373652219</v>
      </c>
      <c r="C7">
        <v>2.3201637003295374</v>
      </c>
      <c r="D7">
        <v>2.076725182699855</v>
      </c>
      <c r="E7">
        <f t="shared" si="1"/>
        <v>1.0926007177803501</v>
      </c>
      <c r="F7">
        <f t="shared" si="2"/>
        <v>0.9699231676669714</v>
      </c>
      <c r="G7">
        <f t="shared" si="3"/>
        <v>1.346307802030245</v>
      </c>
      <c r="I7">
        <v>1.0926007177803501</v>
      </c>
    </row>
    <row r="8" spans="1:9" x14ac:dyDescent="0.25">
      <c r="A8" t="s">
        <v>9</v>
      </c>
      <c r="B8">
        <v>15.855531513217658</v>
      </c>
      <c r="C8">
        <v>3.6629739352077029</v>
      </c>
      <c r="D8">
        <v>1.7835677461278372</v>
      </c>
      <c r="E8">
        <f t="shared" si="1"/>
        <v>0.78079576988930033</v>
      </c>
      <c r="F8">
        <f t="shared" si="2"/>
        <v>1.5312726777914831</v>
      </c>
      <c r="G8">
        <f t="shared" si="3"/>
        <v>1.156258513194161</v>
      </c>
      <c r="I8">
        <v>0.78079576988930033</v>
      </c>
    </row>
    <row r="9" spans="1:9" x14ac:dyDescent="0.25">
      <c r="A9" t="s">
        <v>10</v>
      </c>
      <c r="B9">
        <v>24.961625119713904</v>
      </c>
      <c r="C9">
        <v>3.6370883364057596</v>
      </c>
      <c r="D9">
        <v>3.0716700158880421</v>
      </c>
      <c r="E9">
        <f t="shared" si="1"/>
        <v>1.2292196755931968</v>
      </c>
      <c r="F9">
        <f t="shared" si="2"/>
        <v>1.5204514404868175</v>
      </c>
      <c r="G9">
        <f t="shared" si="3"/>
        <v>1.991314663154504</v>
      </c>
      <c r="I9">
        <v>1.2292196755931968</v>
      </c>
    </row>
    <row r="10" spans="1:9" x14ac:dyDescent="0.25">
      <c r="A10" t="s">
        <v>11</v>
      </c>
      <c r="B10">
        <v>21.632707549362721</v>
      </c>
      <c r="C10">
        <v>6.8271479914368056</v>
      </c>
      <c r="D10">
        <v>3.1269573189464737</v>
      </c>
      <c r="E10">
        <f t="shared" si="1"/>
        <v>1.0652892040682531</v>
      </c>
      <c r="F10">
        <f t="shared" si="2"/>
        <v>2.8540266383122361</v>
      </c>
      <c r="G10">
        <f t="shared" si="3"/>
        <v>2.0271565396246536</v>
      </c>
      <c r="I10">
        <v>1.0652892040682531</v>
      </c>
    </row>
    <row r="11" spans="1:9" x14ac:dyDescent="0.25">
      <c r="A11" t="s">
        <v>12</v>
      </c>
      <c r="B11">
        <v>20.891443608936342</v>
      </c>
      <c r="C11">
        <v>3.2243723538139362</v>
      </c>
      <c r="D11">
        <v>1.955962640084149</v>
      </c>
      <c r="E11">
        <f t="shared" si="1"/>
        <v>1.0287861231987216</v>
      </c>
      <c r="F11">
        <f t="shared" si="2"/>
        <v>1.3479193070320132</v>
      </c>
      <c r="G11">
        <f t="shared" si="3"/>
        <v>1.2680193724051141</v>
      </c>
      <c r="I11">
        <v>1.0287861231987216</v>
      </c>
    </row>
    <row r="12" spans="1:9" x14ac:dyDescent="0.25">
      <c r="A12" t="s">
        <v>13</v>
      </c>
      <c r="B12">
        <v>18.167458056619967</v>
      </c>
      <c r="C12">
        <v>1.5656123836161047</v>
      </c>
      <c r="D12">
        <v>1.3150662547282566</v>
      </c>
      <c r="E12">
        <f t="shared" si="1"/>
        <v>0.89464515197267569</v>
      </c>
      <c r="F12">
        <f t="shared" si="2"/>
        <v>0.65448990613890345</v>
      </c>
      <c r="G12">
        <f t="shared" si="3"/>
        <v>0.85253647120781795</v>
      </c>
      <c r="I12">
        <v>0.89464515197267569</v>
      </c>
    </row>
    <row r="13" spans="1:9" x14ac:dyDescent="0.25">
      <c r="A13" t="s">
        <v>14</v>
      </c>
      <c r="B13">
        <v>22.896911035358798</v>
      </c>
      <c r="C13">
        <v>3.4838398123555585</v>
      </c>
      <c r="D13">
        <v>1.546768455172745</v>
      </c>
      <c r="E13">
        <f t="shared" si="1"/>
        <v>1.1275441170191172</v>
      </c>
      <c r="F13">
        <f t="shared" si="2"/>
        <v>1.4563872997255651</v>
      </c>
      <c r="G13">
        <f t="shared" si="3"/>
        <v>1.0027453109737268</v>
      </c>
      <c r="I13">
        <v>1.1275441170191172</v>
      </c>
    </row>
    <row r="14" spans="1:9" x14ac:dyDescent="0.25">
      <c r="A14" t="s">
        <v>15</v>
      </c>
      <c r="B14">
        <v>19.399361190083898</v>
      </c>
      <c r="C14">
        <v>2.0732860445332735</v>
      </c>
      <c r="D14">
        <v>1.4093148671653599</v>
      </c>
      <c r="E14">
        <f t="shared" si="1"/>
        <v>0.95530945418923463</v>
      </c>
      <c r="F14">
        <f t="shared" si="2"/>
        <v>0.86671822660953712</v>
      </c>
      <c r="G14">
        <f t="shared" si="3"/>
        <v>0.91363634292490103</v>
      </c>
      <c r="I14">
        <v>0.95530945418923463</v>
      </c>
    </row>
    <row r="15" spans="1:9" x14ac:dyDescent="0.25">
      <c r="A15" t="s">
        <v>16</v>
      </c>
      <c r="B15">
        <v>20.716012642908037</v>
      </c>
      <c r="C15">
        <v>2.5753392652012228</v>
      </c>
      <c r="D15">
        <v>1.4796760410739667</v>
      </c>
      <c r="E15">
        <f t="shared" si="1"/>
        <v>1.0201471345865576</v>
      </c>
      <c r="F15">
        <f t="shared" si="2"/>
        <v>1.076596973552479</v>
      </c>
      <c r="G15">
        <f t="shared" si="3"/>
        <v>0.95925036936532437</v>
      </c>
      <c r="I15">
        <v>1.0201471345865576</v>
      </c>
    </row>
    <row r="16" spans="1:9" x14ac:dyDescent="0.25">
      <c r="A16" t="s">
        <v>17</v>
      </c>
      <c r="B16">
        <v>18.32917586378052</v>
      </c>
      <c r="C16">
        <v>1.5665811577010191</v>
      </c>
      <c r="D16">
        <v>1.4482737040202522</v>
      </c>
      <c r="E16">
        <f t="shared" si="1"/>
        <v>0.90260884462097768</v>
      </c>
      <c r="F16">
        <f t="shared" si="2"/>
        <v>0.65489489326505335</v>
      </c>
      <c r="G16">
        <f t="shared" si="3"/>
        <v>0.9388927352741171</v>
      </c>
      <c r="I16">
        <v>0.90260884462097768</v>
      </c>
    </row>
    <row r="17" spans="1:9" x14ac:dyDescent="0.25">
      <c r="A17" t="s">
        <v>18</v>
      </c>
      <c r="B17">
        <v>24.354137350816142</v>
      </c>
      <c r="C17">
        <v>1.1904653007460337</v>
      </c>
      <c r="D17">
        <v>1.5423373827108113</v>
      </c>
      <c r="E17">
        <f t="shared" si="1"/>
        <v>1.1993043189355248</v>
      </c>
      <c r="F17">
        <f t="shared" si="2"/>
        <v>0.49766310684595583</v>
      </c>
      <c r="G17">
        <f t="shared" si="3"/>
        <v>0.99987271739391237</v>
      </c>
      <c r="I17">
        <v>1.1993043189355248</v>
      </c>
    </row>
    <row r="18" spans="1:9" x14ac:dyDescent="0.25">
      <c r="A18" t="s">
        <v>19</v>
      </c>
      <c r="B18">
        <v>19.795240759612227</v>
      </c>
      <c r="C18">
        <v>0.85032790594475327</v>
      </c>
      <c r="D18">
        <v>1.3620224052984131</v>
      </c>
      <c r="E18">
        <f t="shared" si="1"/>
        <v>0.97480429692065873</v>
      </c>
      <c r="F18">
        <f t="shared" si="2"/>
        <v>0.35547178674177876</v>
      </c>
      <c r="G18">
        <f t="shared" si="3"/>
        <v>0.88297739444240919</v>
      </c>
      <c r="I18">
        <v>0.97480429692065873</v>
      </c>
    </row>
    <row r="19" spans="1:9" x14ac:dyDescent="0.25">
      <c r="A19" t="s">
        <v>20</v>
      </c>
      <c r="B19">
        <v>17.156873009349869</v>
      </c>
      <c r="C19">
        <v>1.0559275756556346</v>
      </c>
      <c r="D19">
        <v>1.3223280332549308</v>
      </c>
      <c r="E19">
        <f t="shared" si="1"/>
        <v>0.84487952100886432</v>
      </c>
      <c r="F19">
        <f t="shared" si="2"/>
        <v>0.44142084408154214</v>
      </c>
      <c r="G19">
        <f t="shared" si="3"/>
        <v>0.85724416636581047</v>
      </c>
      <c r="I19">
        <v>0.84487952100886432</v>
      </c>
    </row>
    <row r="20" spans="1:9" x14ac:dyDescent="0.25">
      <c r="A20" t="s">
        <v>21</v>
      </c>
      <c r="B20">
        <v>24.231826222497514</v>
      </c>
      <c r="C20">
        <v>1.5312198095993896</v>
      </c>
      <c r="D20">
        <v>1.6553796894125712</v>
      </c>
      <c r="E20">
        <f t="shared" si="1"/>
        <v>1.1932811836327468</v>
      </c>
      <c r="F20">
        <f t="shared" si="2"/>
        <v>0.64011240582296669</v>
      </c>
      <c r="G20">
        <f t="shared" si="3"/>
        <v>1.0731562412515181</v>
      </c>
      <c r="I20">
        <v>1.1932811836327468</v>
      </c>
    </row>
    <row r="21" spans="1:9" x14ac:dyDescent="0.25">
      <c r="A21" t="s">
        <v>22</v>
      </c>
      <c r="B21">
        <v>25.370522924930679</v>
      </c>
      <c r="C21">
        <v>2.7608048616695822</v>
      </c>
      <c r="D21">
        <v>1.8366785748901668</v>
      </c>
      <c r="E21">
        <f t="shared" si="1"/>
        <v>1.2493555932295197</v>
      </c>
      <c r="F21">
        <f t="shared" si="2"/>
        <v>1.1541291661276345</v>
      </c>
      <c r="G21">
        <f t="shared" si="3"/>
        <v>1.1906894161035475</v>
      </c>
      <c r="I21">
        <v>1.2493555932295197</v>
      </c>
    </row>
    <row r="22" spans="1:9" x14ac:dyDescent="0.25">
      <c r="A22" t="s">
        <v>23</v>
      </c>
      <c r="B22">
        <v>16.918384700000001</v>
      </c>
      <c r="C22">
        <v>2.31</v>
      </c>
      <c r="D22">
        <v>1.8536907103448275</v>
      </c>
      <c r="E22">
        <f t="shared" si="1"/>
        <v>0.83313531281545261</v>
      </c>
      <c r="F22">
        <f t="shared" si="2"/>
        <v>0.9656743259074686</v>
      </c>
      <c r="G22">
        <f t="shared" si="3"/>
        <v>1.2017181120921179</v>
      </c>
      <c r="I22">
        <v>0.83313531281545261</v>
      </c>
    </row>
    <row r="23" spans="1:9" x14ac:dyDescent="0.25">
      <c r="A23" t="s">
        <v>24</v>
      </c>
      <c r="B23">
        <v>19.214114603165246</v>
      </c>
      <c r="C23">
        <v>4.3512322844205009</v>
      </c>
      <c r="D23">
        <v>1.8038047733034874</v>
      </c>
      <c r="E23">
        <f t="shared" si="1"/>
        <v>0.94618710144237539</v>
      </c>
      <c r="F23">
        <f t="shared" si="2"/>
        <v>1.8189927719154033</v>
      </c>
      <c r="G23">
        <f t="shared" si="3"/>
        <v>1.1693778550326683</v>
      </c>
      <c r="I23">
        <v>0.94618710144237539</v>
      </c>
    </row>
    <row r="24" spans="1:9" x14ac:dyDescent="0.25">
      <c r="A24" t="s">
        <v>25</v>
      </c>
      <c r="B24">
        <v>19.50333818916976</v>
      </c>
      <c r="C24">
        <v>2.0298888701939806</v>
      </c>
      <c r="D24">
        <v>1.6867706607820505</v>
      </c>
      <c r="E24">
        <f t="shared" si="1"/>
        <v>0.96042973672182252</v>
      </c>
      <c r="F24">
        <f t="shared" si="2"/>
        <v>0.84857643566737884</v>
      </c>
      <c r="G24">
        <f t="shared" si="3"/>
        <v>1.0935065071509737</v>
      </c>
      <c r="I24">
        <v>0.96042973672182252</v>
      </c>
    </row>
    <row r="25" spans="1:9" x14ac:dyDescent="0.25">
      <c r="A25" t="s">
        <v>26</v>
      </c>
      <c r="B25">
        <v>19.941369037979559</v>
      </c>
      <c r="C25">
        <v>2.1493834613949905</v>
      </c>
      <c r="D25">
        <v>2.1416215482012291</v>
      </c>
      <c r="E25">
        <f t="shared" si="1"/>
        <v>0.9820002929372732</v>
      </c>
      <c r="F25">
        <f t="shared" si="2"/>
        <v>0.89853005419881771</v>
      </c>
      <c r="G25">
        <f t="shared" si="3"/>
        <v>1.3883790803706559</v>
      </c>
      <c r="I25">
        <v>0.9820002929372732</v>
      </c>
    </row>
    <row r="26" spans="1:9" x14ac:dyDescent="0.25">
      <c r="A26" t="s">
        <v>27</v>
      </c>
      <c r="B26">
        <v>23.831136132005454</v>
      </c>
      <c r="C26">
        <v>0.71427389973633304</v>
      </c>
      <c r="D26">
        <v>1.3945234166352234</v>
      </c>
      <c r="E26">
        <f t="shared" si="1"/>
        <v>1.1735494497938683</v>
      </c>
      <c r="F26">
        <f t="shared" si="2"/>
        <v>0.29859565655462433</v>
      </c>
      <c r="G26">
        <f t="shared" si="3"/>
        <v>0.90404728154212421</v>
      </c>
      <c r="I26">
        <v>1.1735494497938683</v>
      </c>
    </row>
    <row r="27" spans="1:9" x14ac:dyDescent="0.25">
      <c r="A27" t="s">
        <v>28</v>
      </c>
      <c r="B27">
        <v>22.443855854761178</v>
      </c>
      <c r="C27">
        <v>1.8458289673138557</v>
      </c>
      <c r="D27">
        <v>1.7239418095700034</v>
      </c>
      <c r="E27">
        <f t="shared" si="1"/>
        <v>1.1052336969463392</v>
      </c>
      <c r="F27">
        <f t="shared" si="2"/>
        <v>0.7716318804118123</v>
      </c>
      <c r="G27">
        <f t="shared" si="3"/>
        <v>1.1176039698487528</v>
      </c>
      <c r="I27">
        <v>1.1052336969463392</v>
      </c>
    </row>
    <row r="28" spans="1:9" x14ac:dyDescent="0.25">
      <c r="A28" t="s">
        <v>29</v>
      </c>
      <c r="B28">
        <v>29.803655658598732</v>
      </c>
      <c r="C28">
        <v>2.2040938630264262</v>
      </c>
      <c r="D28">
        <v>1.8177782759167553</v>
      </c>
      <c r="E28">
        <f t="shared" si="1"/>
        <v>1.4676624524426785</v>
      </c>
      <c r="F28">
        <f t="shared" si="2"/>
        <v>0.9214012361103171</v>
      </c>
      <c r="G28">
        <f t="shared" si="3"/>
        <v>1.178436653831205</v>
      </c>
      <c r="I28">
        <v>1.4676624524426785</v>
      </c>
    </row>
    <row r="29" spans="1:9" x14ac:dyDescent="0.25">
      <c r="A29" t="s">
        <v>30</v>
      </c>
      <c r="B29">
        <v>24.353005928794548</v>
      </c>
      <c r="C29">
        <v>1.2968727447023485</v>
      </c>
      <c r="D29">
        <v>1.6425217393672502</v>
      </c>
      <c r="E29">
        <f t="shared" si="1"/>
        <v>1.1992486027630531</v>
      </c>
      <c r="F29">
        <f t="shared" si="2"/>
        <v>0.54214576343212506</v>
      </c>
      <c r="G29">
        <f t="shared" si="3"/>
        <v>1.0648206373842668</v>
      </c>
      <c r="I29">
        <v>1.1992486027630531</v>
      </c>
    </row>
    <row r="30" spans="1:9" x14ac:dyDescent="0.25">
      <c r="A30" t="s">
        <v>31</v>
      </c>
      <c r="B30">
        <v>26.167334546701774</v>
      </c>
      <c r="C30">
        <v>3.8484801546030551</v>
      </c>
      <c r="D30">
        <v>2.5109862361974735</v>
      </c>
      <c r="E30">
        <f t="shared" si="1"/>
        <v>1.2885940850554711</v>
      </c>
      <c r="F30">
        <f t="shared" si="2"/>
        <v>1.6088218524089073</v>
      </c>
      <c r="G30">
        <f t="shared" si="3"/>
        <v>1.6278323144270379</v>
      </c>
      <c r="I30">
        <v>1.2885940850554711</v>
      </c>
    </row>
    <row r="31" spans="1:9" x14ac:dyDescent="0.25">
      <c r="A31" t="s">
        <v>32</v>
      </c>
      <c r="B31">
        <v>31.893595125459569</v>
      </c>
      <c r="C31">
        <v>5.0025859731651172</v>
      </c>
      <c r="D31">
        <v>3.8883931149048507</v>
      </c>
      <c r="E31">
        <f t="shared" si="1"/>
        <v>1.5705802192604801</v>
      </c>
      <c r="F31">
        <f t="shared" si="2"/>
        <v>2.0912852110088234</v>
      </c>
      <c r="G31">
        <f t="shared" si="3"/>
        <v>2.5207832175229554</v>
      </c>
      <c r="I31">
        <v>1.5705802192604801</v>
      </c>
    </row>
    <row r="32" spans="1:9" x14ac:dyDescent="0.25">
      <c r="A32" t="s">
        <v>33</v>
      </c>
      <c r="B32">
        <v>16.314151345641285</v>
      </c>
      <c r="C32">
        <v>3.8178841998496678</v>
      </c>
      <c r="D32">
        <v>1.78508468518855</v>
      </c>
      <c r="E32">
        <f t="shared" si="1"/>
        <v>0.80338021777395152</v>
      </c>
      <c r="F32">
        <f t="shared" si="2"/>
        <v>1.5960314939751528</v>
      </c>
      <c r="G32">
        <f t="shared" si="3"/>
        <v>1.1572419205846309</v>
      </c>
      <c r="I32">
        <v>0.80338021777395152</v>
      </c>
    </row>
    <row r="33" spans="1:9" x14ac:dyDescent="0.25">
      <c r="A33" t="s">
        <v>34</v>
      </c>
      <c r="B33">
        <v>23.134724458608268</v>
      </c>
      <c r="C33">
        <v>1.7724644649384977</v>
      </c>
      <c r="D33">
        <v>1.4688559715154526</v>
      </c>
      <c r="E33">
        <f t="shared" si="1"/>
        <v>1.1392550908670318</v>
      </c>
      <c r="F33">
        <f t="shared" si="2"/>
        <v>0.74096252267291163</v>
      </c>
      <c r="G33">
        <f t="shared" si="3"/>
        <v>0.95223589090351868</v>
      </c>
      <c r="I33">
        <v>1.1392550908670318</v>
      </c>
    </row>
    <row r="34" spans="1:9" x14ac:dyDescent="0.25">
      <c r="A34" t="s">
        <v>35</v>
      </c>
      <c r="B34">
        <v>16.311762726819108</v>
      </c>
      <c r="C34">
        <v>3.050495585301721</v>
      </c>
      <c r="D34">
        <v>1.4918783255008399</v>
      </c>
      <c r="E34">
        <f t="shared" si="1"/>
        <v>0.80326259172838632</v>
      </c>
      <c r="F34">
        <f t="shared" si="2"/>
        <v>1.2752317177575534</v>
      </c>
      <c r="G34">
        <f t="shared" si="3"/>
        <v>0.96716091567320617</v>
      </c>
      <c r="I34">
        <v>0.80326259172838632</v>
      </c>
    </row>
    <row r="35" spans="1:9" x14ac:dyDescent="0.25">
      <c r="A35" t="s">
        <v>36</v>
      </c>
      <c r="B35">
        <v>19.701740283609187</v>
      </c>
      <c r="C35">
        <v>1.7379527325002395</v>
      </c>
      <c r="D35">
        <v>1.1706809589551139</v>
      </c>
      <c r="E35">
        <f t="shared" si="1"/>
        <v>0.97019992423943069</v>
      </c>
      <c r="F35">
        <f t="shared" si="2"/>
        <v>0.72653520927108739</v>
      </c>
      <c r="G35">
        <f t="shared" si="3"/>
        <v>0.75893378760906038</v>
      </c>
      <c r="I35">
        <v>0.97019992423943069</v>
      </c>
    </row>
    <row r="36" spans="1:9" x14ac:dyDescent="0.25">
      <c r="A36" t="s">
        <v>37</v>
      </c>
      <c r="B36">
        <v>30.609475275480456</v>
      </c>
      <c r="C36">
        <v>1.3655791296945476</v>
      </c>
      <c r="D36">
        <v>2.5953274138532385</v>
      </c>
      <c r="E36">
        <f t="shared" si="1"/>
        <v>1.5073445373750292</v>
      </c>
      <c r="F36">
        <f t="shared" si="2"/>
        <v>0.57086783789657569</v>
      </c>
      <c r="G36">
        <f t="shared" si="3"/>
        <v>1.6825093542473744</v>
      </c>
      <c r="I36">
        <v>1.5073445373750292</v>
      </c>
    </row>
    <row r="37" spans="1:9" x14ac:dyDescent="0.25">
      <c r="A37" t="s">
        <v>38</v>
      </c>
      <c r="B37">
        <v>22.17203963830605</v>
      </c>
      <c r="C37">
        <v>1.7988647153349251</v>
      </c>
      <c r="D37">
        <v>1.2665559250220426</v>
      </c>
      <c r="E37">
        <f t="shared" si="1"/>
        <v>1.0918482767339321</v>
      </c>
      <c r="F37">
        <f t="shared" si="2"/>
        <v>0.75199890535921388</v>
      </c>
      <c r="G37">
        <f t="shared" si="3"/>
        <v>0.82108799843607205</v>
      </c>
      <c r="I37">
        <v>1.0918482767339321</v>
      </c>
    </row>
    <row r="38" spans="1:9" x14ac:dyDescent="0.25">
      <c r="A38" t="s">
        <v>39</v>
      </c>
      <c r="B38">
        <v>20.181227326380743</v>
      </c>
      <c r="C38">
        <v>1.1716746265137781</v>
      </c>
      <c r="D38">
        <v>1.3296936465712228</v>
      </c>
      <c r="E38">
        <f t="shared" si="1"/>
        <v>0.99381196489544177</v>
      </c>
      <c r="F38">
        <f t="shared" si="2"/>
        <v>0.48980783772362668</v>
      </c>
      <c r="G38">
        <f t="shared" si="3"/>
        <v>0.86201917596123989</v>
      </c>
      <c r="I38">
        <v>0.99381196489544177</v>
      </c>
    </row>
    <row r="39" spans="1:9" x14ac:dyDescent="0.25">
      <c r="A39" t="s">
        <v>40</v>
      </c>
      <c r="B39">
        <v>22.249401213159484</v>
      </c>
      <c r="C39">
        <v>3.1988370872799701</v>
      </c>
      <c r="D39">
        <v>1.7100877950908089</v>
      </c>
      <c r="E39">
        <f t="shared" si="1"/>
        <v>1.0956578992840929</v>
      </c>
      <c r="F39">
        <f t="shared" si="2"/>
        <v>1.3372445229207339</v>
      </c>
      <c r="G39">
        <f t="shared" si="3"/>
        <v>1.1086226333011162</v>
      </c>
      <c r="I39">
        <v>1.0956578992840929</v>
      </c>
    </row>
    <row r="40" spans="1:9" x14ac:dyDescent="0.25">
      <c r="A40" t="s">
        <v>41</v>
      </c>
      <c r="B40">
        <v>21.496865338650672</v>
      </c>
      <c r="C40">
        <v>1.4676265974169049</v>
      </c>
      <c r="D40">
        <v>1.3194325712901838</v>
      </c>
      <c r="E40">
        <f t="shared" si="1"/>
        <v>1.0585997390441411</v>
      </c>
      <c r="F40">
        <f t="shared" si="2"/>
        <v>0.61352784638287505</v>
      </c>
      <c r="G40">
        <f t="shared" si="3"/>
        <v>0.85536708457083122</v>
      </c>
      <c r="I40">
        <v>1.0585997390441411</v>
      </c>
    </row>
    <row r="41" spans="1:9" x14ac:dyDescent="0.25">
      <c r="A41" t="s">
        <v>42</v>
      </c>
      <c r="B41">
        <v>19.65086918736797</v>
      </c>
      <c r="C41">
        <v>3.5669400524870216</v>
      </c>
      <c r="D41">
        <v>1.9296655575886532</v>
      </c>
      <c r="E41">
        <f t="shared" si="1"/>
        <v>0.96769480880248293</v>
      </c>
      <c r="F41">
        <f t="shared" si="2"/>
        <v>1.4911265933929676</v>
      </c>
      <c r="G41">
        <f t="shared" si="3"/>
        <v>1.2509713933902442</v>
      </c>
      <c r="I41">
        <v>0.96769480880248293</v>
      </c>
    </row>
    <row r="42" spans="1:9" x14ac:dyDescent="0.25">
      <c r="A42" t="s">
        <v>43</v>
      </c>
      <c r="B42">
        <v>24.239669843453882</v>
      </c>
      <c r="C42">
        <v>1.5874891027194267</v>
      </c>
      <c r="D42">
        <v>1.5781052166392311</v>
      </c>
      <c r="E42">
        <f t="shared" si="1"/>
        <v>1.1936674378594336</v>
      </c>
      <c r="F42">
        <f t="shared" si="2"/>
        <v>0.66363526803204953</v>
      </c>
      <c r="G42">
        <f t="shared" si="3"/>
        <v>1.0230604334579851</v>
      </c>
      <c r="I42">
        <v>1.1936674378594336</v>
      </c>
    </row>
    <row r="43" spans="1:9" x14ac:dyDescent="0.25">
      <c r="A43" t="s">
        <v>44</v>
      </c>
      <c r="B43">
        <v>26.865402631861329</v>
      </c>
      <c r="C43">
        <v>1.2876415674109625</v>
      </c>
      <c r="D43">
        <v>1.9132673979153865</v>
      </c>
      <c r="E43">
        <f t="shared" si="1"/>
        <v>1.322970012947446</v>
      </c>
      <c r="F43">
        <f t="shared" si="2"/>
        <v>0.53828675438095996</v>
      </c>
      <c r="G43">
        <f t="shared" si="3"/>
        <v>1.2403407281048375</v>
      </c>
      <c r="I43">
        <v>1.322970012947446</v>
      </c>
    </row>
    <row r="44" spans="1:9" x14ac:dyDescent="0.25">
      <c r="A44" t="s">
        <v>45</v>
      </c>
      <c r="B44">
        <v>18.703773394921388</v>
      </c>
      <c r="C44">
        <v>1.3875933456932592</v>
      </c>
      <c r="D44">
        <v>1.312801464399707</v>
      </c>
      <c r="E44">
        <f t="shared" si="1"/>
        <v>0.92105566663271166</v>
      </c>
      <c r="F44">
        <f t="shared" si="2"/>
        <v>0.58007067910650523</v>
      </c>
      <c r="G44">
        <f t="shared" si="3"/>
        <v>0.8510682437722914</v>
      </c>
      <c r="I44">
        <v>0.92105566663271166</v>
      </c>
    </row>
    <row r="45" spans="1:9" x14ac:dyDescent="0.25">
      <c r="A45" t="s">
        <v>46</v>
      </c>
      <c r="B45">
        <v>23.594502445806469</v>
      </c>
      <c r="C45">
        <v>1.3034755357148307</v>
      </c>
      <c r="D45">
        <v>1.1675047046476543</v>
      </c>
      <c r="E45">
        <f t="shared" si="1"/>
        <v>1.161896571361918</v>
      </c>
      <c r="F45">
        <f t="shared" si="2"/>
        <v>0.54490599969190279</v>
      </c>
      <c r="G45">
        <f t="shared" si="3"/>
        <v>0.75687467261831054</v>
      </c>
      <c r="I45">
        <v>1.161896571361918</v>
      </c>
    </row>
    <row r="46" spans="1:9" x14ac:dyDescent="0.25">
      <c r="A46" t="s">
        <v>47</v>
      </c>
      <c r="B46">
        <v>12.255700354698222</v>
      </c>
      <c r="C46">
        <v>0.84548503167812239</v>
      </c>
      <c r="D46">
        <v>0.89991814321556074</v>
      </c>
      <c r="E46">
        <f t="shared" si="1"/>
        <v>0.60352432751951524</v>
      </c>
      <c r="F46">
        <f t="shared" si="2"/>
        <v>0.35344726754572536</v>
      </c>
      <c r="G46">
        <f t="shared" si="3"/>
        <v>0.58340257415503505</v>
      </c>
      <c r="I46">
        <v>0.60352432751951524</v>
      </c>
    </row>
    <row r="47" spans="1:9" x14ac:dyDescent="0.25">
      <c r="A47" t="s">
        <v>48</v>
      </c>
      <c r="B47">
        <v>25.898524030586561</v>
      </c>
      <c r="C47">
        <v>4.4361701277636172</v>
      </c>
      <c r="D47">
        <v>1.4714305466870155</v>
      </c>
      <c r="E47">
        <f t="shared" si="1"/>
        <v>1.2753566786834709</v>
      </c>
      <c r="F47">
        <f t="shared" si="2"/>
        <v>1.854500258761463</v>
      </c>
      <c r="G47">
        <f t="shared" si="3"/>
        <v>0.9539049469101889</v>
      </c>
      <c r="I47">
        <v>1.2753566786834709</v>
      </c>
    </row>
    <row r="48" spans="1:9" x14ac:dyDescent="0.25">
      <c r="A48" t="s">
        <v>49</v>
      </c>
      <c r="B48">
        <v>19.801973997699307</v>
      </c>
      <c r="C48">
        <v>2.7269550434572438</v>
      </c>
      <c r="D48">
        <v>1.2301811297424414</v>
      </c>
      <c r="E48">
        <f t="shared" si="1"/>
        <v>0.97513587103481991</v>
      </c>
      <c r="F48">
        <f t="shared" si="2"/>
        <v>1.1399785599006691</v>
      </c>
      <c r="G48">
        <f t="shared" si="3"/>
        <v>0.79750679901202781</v>
      </c>
      <c r="I48">
        <v>0.97513587103481991</v>
      </c>
    </row>
    <row r="49" spans="1:9" x14ac:dyDescent="0.25">
      <c r="A49" t="s">
        <v>50</v>
      </c>
      <c r="B49">
        <v>18.247951861733284</v>
      </c>
      <c r="C49">
        <v>3.4178328720449187</v>
      </c>
      <c r="D49">
        <v>1.5015484562325285</v>
      </c>
      <c r="E49">
        <f t="shared" si="1"/>
        <v>0.89860901925031178</v>
      </c>
      <c r="F49">
        <f t="shared" si="2"/>
        <v>1.4287937033663913</v>
      </c>
      <c r="G49">
        <f t="shared" si="3"/>
        <v>0.97342990714072408</v>
      </c>
      <c r="I49">
        <v>0.89860901925031178</v>
      </c>
    </row>
    <row r="50" spans="1:9" x14ac:dyDescent="0.25">
      <c r="A50" t="s">
        <v>51</v>
      </c>
      <c r="B50">
        <v>22.827264244931648</v>
      </c>
      <c r="C50">
        <v>0.6262456814130174</v>
      </c>
      <c r="D50">
        <v>0.94778980967503734</v>
      </c>
      <c r="E50">
        <f t="shared" si="1"/>
        <v>1.1241144042209965</v>
      </c>
      <c r="F50">
        <f t="shared" si="2"/>
        <v>0.26179626677531553</v>
      </c>
      <c r="G50">
        <f t="shared" si="3"/>
        <v>0.61443701173372056</v>
      </c>
      <c r="I50">
        <v>1.1241144042209965</v>
      </c>
    </row>
    <row r="51" spans="1:9" x14ac:dyDescent="0.25">
      <c r="A51" t="s">
        <v>52</v>
      </c>
      <c r="B51">
        <v>26.213514063481192</v>
      </c>
      <c r="C51">
        <v>2.3214487465700695</v>
      </c>
      <c r="D51">
        <v>2.3123332162653809</v>
      </c>
      <c r="E51">
        <f t="shared" si="1"/>
        <v>1.2908681665851154</v>
      </c>
      <c r="F51">
        <f t="shared" si="2"/>
        <v>0.97046036946874015</v>
      </c>
      <c r="G51">
        <f t="shared" si="3"/>
        <v>1.4990487310913994</v>
      </c>
      <c r="I51">
        <v>1.2908681665851154</v>
      </c>
    </row>
    <row r="52" spans="1:9" x14ac:dyDescent="0.25">
      <c r="A52" t="s">
        <v>53</v>
      </c>
      <c r="B52">
        <v>23.333749670305401</v>
      </c>
      <c r="C52">
        <v>1.3990596194203644</v>
      </c>
      <c r="D52">
        <v>2.1865539808530725</v>
      </c>
      <c r="E52">
        <f t="shared" si="1"/>
        <v>1.1490559634057353</v>
      </c>
      <c r="F52">
        <f t="shared" si="2"/>
        <v>0.58486404973511685</v>
      </c>
      <c r="G52">
        <f t="shared" si="3"/>
        <v>1.417508059566994</v>
      </c>
      <c r="I52">
        <v>1.1490559634057353</v>
      </c>
    </row>
    <row r="53" spans="1:9" x14ac:dyDescent="0.25">
      <c r="A53" t="s">
        <v>54</v>
      </c>
      <c r="B53">
        <v>20.306887056349733</v>
      </c>
      <c r="C53">
        <v>2.3921108162725924</v>
      </c>
      <c r="D53">
        <v>1.5425337204227247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11" workbookViewId="0">
      <selection activeCell="F2" sqref="F2:F52"/>
    </sheetView>
  </sheetViews>
  <sheetFormatPr defaultRowHeight="15" x14ac:dyDescent="0.25"/>
  <cols>
    <col min="1" max="1" width="21.85546875" bestFit="1" customWidth="1"/>
  </cols>
  <sheetData>
    <row r="1" spans="1:6" x14ac:dyDescent="0.25">
      <c r="A1" t="s">
        <v>2</v>
      </c>
      <c r="B1" t="s">
        <v>77</v>
      </c>
      <c r="C1" t="s">
        <v>78</v>
      </c>
      <c r="D1" t="s">
        <v>83</v>
      </c>
      <c r="E1" t="s">
        <v>84</v>
      </c>
      <c r="F1" t="s">
        <v>105</v>
      </c>
    </row>
    <row r="2" spans="1:6" x14ac:dyDescent="0.25">
      <c r="A2" t="s">
        <v>3</v>
      </c>
      <c r="B2">
        <v>1.083386637232747</v>
      </c>
      <c r="C2">
        <v>0.62729654132840729</v>
      </c>
      <c r="D2">
        <v>0.76422706794884965</v>
      </c>
      <c r="E2">
        <f>C2/B2</f>
        <v>0.57901447163007924</v>
      </c>
      <c r="F2">
        <f>D2/B2</f>
        <v>0.70540566191667786</v>
      </c>
    </row>
    <row r="3" spans="1:6" x14ac:dyDescent="0.25">
      <c r="A3" t="s">
        <v>4</v>
      </c>
      <c r="B3">
        <v>1.0121122681957551</v>
      </c>
      <c r="C3">
        <v>1.2111317821599459</v>
      </c>
      <c r="D3">
        <v>1.5443454015697604</v>
      </c>
      <c r="E3">
        <f t="shared" ref="E3:E52" si="0">C3/B3</f>
        <v>1.196637784382333</v>
      </c>
      <c r="F3">
        <f t="shared" ref="F3:F52" si="1">D3/B3</f>
        <v>1.5258637308317509</v>
      </c>
    </row>
    <row r="4" spans="1:6" x14ac:dyDescent="0.25">
      <c r="A4" t="s">
        <v>5</v>
      </c>
      <c r="B4">
        <v>1.0373031484517354</v>
      </c>
      <c r="C4">
        <v>1.0559996630946762</v>
      </c>
      <c r="D4">
        <v>1.023906628831359</v>
      </c>
      <c r="E4">
        <f t="shared" si="0"/>
        <v>1.0180241568444548</v>
      </c>
      <c r="F4">
        <f t="shared" si="1"/>
        <v>0.98708524153197463</v>
      </c>
    </row>
    <row r="5" spans="1:6" x14ac:dyDescent="0.25">
      <c r="A5" t="s">
        <v>6</v>
      </c>
      <c r="B5">
        <v>0.92895262456598182</v>
      </c>
      <c r="C5">
        <v>0.45330957337059874</v>
      </c>
      <c r="D5">
        <v>0.84020704785735623</v>
      </c>
      <c r="E5">
        <f t="shared" si="0"/>
        <v>0.4879792159286816</v>
      </c>
      <c r="F5">
        <f t="shared" si="1"/>
        <v>0.90446705853262577</v>
      </c>
    </row>
    <row r="6" spans="1:6" x14ac:dyDescent="0.25">
      <c r="A6" t="s">
        <v>7</v>
      </c>
      <c r="B6">
        <v>0.88681776103286858</v>
      </c>
      <c r="C6">
        <v>1.4932034036831467</v>
      </c>
      <c r="D6">
        <v>0.93883398338874313</v>
      </c>
      <c r="E6">
        <f t="shared" si="0"/>
        <v>1.6837770614156693</v>
      </c>
      <c r="F6">
        <f t="shared" si="1"/>
        <v>1.0586549172124065</v>
      </c>
    </row>
    <row r="7" spans="1:6" x14ac:dyDescent="0.25">
      <c r="A7" t="s">
        <v>8</v>
      </c>
      <c r="B7">
        <v>1.0926007177803501</v>
      </c>
      <c r="C7">
        <v>0.9699231676669714</v>
      </c>
      <c r="D7">
        <v>1.346307802030245</v>
      </c>
      <c r="E7">
        <f t="shared" si="0"/>
        <v>0.88771968742378127</v>
      </c>
      <c r="F7">
        <f t="shared" si="1"/>
        <v>1.2322047570729298</v>
      </c>
    </row>
    <row r="8" spans="1:6" x14ac:dyDescent="0.25">
      <c r="A8" t="s">
        <v>9</v>
      </c>
      <c r="B8">
        <v>0.78079576988930033</v>
      </c>
      <c r="C8">
        <v>1.5312726777914831</v>
      </c>
      <c r="D8">
        <v>1.156258513194161</v>
      </c>
      <c r="E8">
        <f t="shared" si="0"/>
        <v>1.9611692799111653</v>
      </c>
      <c r="F8">
        <f t="shared" si="1"/>
        <v>1.4808718973440302</v>
      </c>
    </row>
    <row r="9" spans="1:6" x14ac:dyDescent="0.25">
      <c r="A9" t="s">
        <v>10</v>
      </c>
      <c r="B9">
        <v>1.2292196755931968</v>
      </c>
      <c r="C9">
        <v>1.5204514404868175</v>
      </c>
      <c r="D9">
        <v>1.991314663154504</v>
      </c>
      <c r="E9">
        <f t="shared" si="0"/>
        <v>1.2369240996350617</v>
      </c>
      <c r="F9">
        <f t="shared" si="1"/>
        <v>1.6199827440880619</v>
      </c>
    </row>
    <row r="10" spans="1:6" x14ac:dyDescent="0.25">
      <c r="A10" t="s">
        <v>11</v>
      </c>
      <c r="B10">
        <v>1.0652892040682531</v>
      </c>
      <c r="C10">
        <v>2.8540266383122361</v>
      </c>
      <c r="D10">
        <v>2.0271565396246536</v>
      </c>
      <c r="E10">
        <f t="shared" si="0"/>
        <v>2.6791096984865139</v>
      </c>
      <c r="F10">
        <f t="shared" si="1"/>
        <v>1.9029166276003804</v>
      </c>
    </row>
    <row r="11" spans="1:6" x14ac:dyDescent="0.25">
      <c r="A11" t="s">
        <v>12</v>
      </c>
      <c r="B11">
        <v>1.0287861231987216</v>
      </c>
      <c r="C11">
        <v>1.3479193070320132</v>
      </c>
      <c r="D11">
        <v>1.2680193724051141</v>
      </c>
      <c r="E11">
        <f t="shared" si="0"/>
        <v>1.3102036240934476</v>
      </c>
      <c r="F11">
        <f t="shared" si="1"/>
        <v>1.2325393430293985</v>
      </c>
    </row>
    <row r="12" spans="1:6" x14ac:dyDescent="0.25">
      <c r="A12" t="s">
        <v>13</v>
      </c>
      <c r="B12">
        <v>0.89464515197267569</v>
      </c>
      <c r="C12">
        <v>0.65448990613890345</v>
      </c>
      <c r="D12">
        <v>0.85253647120781795</v>
      </c>
      <c r="E12">
        <f t="shared" si="0"/>
        <v>0.73156368722925014</v>
      </c>
      <c r="F12">
        <f t="shared" si="1"/>
        <v>0.95293253344970474</v>
      </c>
    </row>
    <row r="13" spans="1:6" x14ac:dyDescent="0.25">
      <c r="A13" t="s">
        <v>14</v>
      </c>
      <c r="B13">
        <v>1.1275441170191172</v>
      </c>
      <c r="C13">
        <v>1.4563872997255651</v>
      </c>
      <c r="D13">
        <v>1.0027453109737268</v>
      </c>
      <c r="E13">
        <f t="shared" si="0"/>
        <v>1.291645513237929</v>
      </c>
      <c r="F13">
        <f t="shared" si="1"/>
        <v>0.88931802830445306</v>
      </c>
    </row>
    <row r="14" spans="1:6" x14ac:dyDescent="0.25">
      <c r="A14" t="s">
        <v>15</v>
      </c>
      <c r="B14">
        <v>0.95530945418923463</v>
      </c>
      <c r="C14">
        <v>0.86671822660953712</v>
      </c>
      <c r="D14">
        <v>0.91363634292490103</v>
      </c>
      <c r="E14">
        <f t="shared" si="0"/>
        <v>0.90726436633573948</v>
      </c>
      <c r="F14">
        <f t="shared" si="1"/>
        <v>0.95637736957214425</v>
      </c>
    </row>
    <row r="15" spans="1:6" x14ac:dyDescent="0.25">
      <c r="A15" t="s">
        <v>16</v>
      </c>
      <c r="B15">
        <v>1.0201471345865576</v>
      </c>
      <c r="C15">
        <v>1.076596973552479</v>
      </c>
      <c r="D15">
        <v>0.95925036936532437</v>
      </c>
      <c r="E15">
        <f t="shared" si="0"/>
        <v>1.0553349973274191</v>
      </c>
      <c r="F15">
        <f t="shared" si="1"/>
        <v>0.94030589984854163</v>
      </c>
    </row>
    <row r="16" spans="1:6" x14ac:dyDescent="0.25">
      <c r="A16" t="s">
        <v>17</v>
      </c>
      <c r="B16">
        <v>0.90260884462097768</v>
      </c>
      <c r="C16">
        <v>0.65489489326505335</v>
      </c>
      <c r="D16">
        <v>0.9388927352741171</v>
      </c>
      <c r="E16">
        <f t="shared" si="0"/>
        <v>0.7255578063164847</v>
      </c>
      <c r="F16">
        <f t="shared" si="1"/>
        <v>1.0401989088289687</v>
      </c>
    </row>
    <row r="17" spans="1:6" x14ac:dyDescent="0.25">
      <c r="A17" t="s">
        <v>18</v>
      </c>
      <c r="B17">
        <v>1.1993043189355248</v>
      </c>
      <c r="C17">
        <v>0.49766310684595583</v>
      </c>
      <c r="D17">
        <v>0.99987271739391237</v>
      </c>
      <c r="E17">
        <f t="shared" si="0"/>
        <v>0.41495982211393206</v>
      </c>
      <c r="F17">
        <f t="shared" si="1"/>
        <v>0.83371059505678813</v>
      </c>
    </row>
    <row r="18" spans="1:6" x14ac:dyDescent="0.25">
      <c r="A18" t="s">
        <v>19</v>
      </c>
      <c r="B18">
        <v>0.97480429692065873</v>
      </c>
      <c r="C18">
        <v>0.35547178674177876</v>
      </c>
      <c r="D18">
        <v>0.88297739444240919</v>
      </c>
      <c r="E18">
        <f t="shared" si="0"/>
        <v>0.36465964282747854</v>
      </c>
      <c r="F18">
        <f t="shared" si="1"/>
        <v>0.90579965356295156</v>
      </c>
    </row>
    <row r="19" spans="1:6" x14ac:dyDescent="0.25">
      <c r="A19" t="s">
        <v>20</v>
      </c>
      <c r="B19">
        <v>0.84487952100886432</v>
      </c>
      <c r="C19">
        <v>0.44142084408154214</v>
      </c>
      <c r="D19">
        <v>0.85724416636581047</v>
      </c>
      <c r="E19">
        <f t="shared" si="0"/>
        <v>0.52246602397753095</v>
      </c>
      <c r="F19">
        <f t="shared" si="1"/>
        <v>1.0146348030097612</v>
      </c>
    </row>
    <row r="20" spans="1:6" x14ac:dyDescent="0.25">
      <c r="A20" t="s">
        <v>21</v>
      </c>
      <c r="B20">
        <v>1.1932811836327468</v>
      </c>
      <c r="C20">
        <v>0.64011240582296669</v>
      </c>
      <c r="D20">
        <v>1.0731562412515181</v>
      </c>
      <c r="E20">
        <f t="shared" si="0"/>
        <v>0.53643048646275515</v>
      </c>
      <c r="F20">
        <f t="shared" si="1"/>
        <v>0.89933224119437782</v>
      </c>
    </row>
    <row r="21" spans="1:6" x14ac:dyDescent="0.25">
      <c r="A21" t="s">
        <v>22</v>
      </c>
      <c r="B21">
        <v>1.2493555932295197</v>
      </c>
      <c r="C21">
        <v>1.1541291661276345</v>
      </c>
      <c r="D21">
        <v>1.1906894161035475</v>
      </c>
      <c r="E21">
        <f t="shared" si="0"/>
        <v>0.92377956474687095</v>
      </c>
      <c r="F21">
        <f t="shared" si="1"/>
        <v>0.95304285069527472</v>
      </c>
    </row>
    <row r="22" spans="1:6" x14ac:dyDescent="0.25">
      <c r="A22" t="s">
        <v>23</v>
      </c>
      <c r="B22">
        <v>0.83313531281545261</v>
      </c>
      <c r="C22">
        <v>0.9656743259074686</v>
      </c>
      <c r="D22">
        <v>1.2017181120921179</v>
      </c>
      <c r="E22">
        <f t="shared" si="0"/>
        <v>1.1590846181325825</v>
      </c>
      <c r="F22">
        <f t="shared" si="1"/>
        <v>1.4424044853303557</v>
      </c>
    </row>
    <row r="23" spans="1:6" x14ac:dyDescent="0.25">
      <c r="A23" t="s">
        <v>24</v>
      </c>
      <c r="B23">
        <v>0.94618710144237539</v>
      </c>
      <c r="C23">
        <v>1.8189927719154033</v>
      </c>
      <c r="D23">
        <v>1.1693778550326683</v>
      </c>
      <c r="E23">
        <f t="shared" si="0"/>
        <v>1.9224451159210645</v>
      </c>
      <c r="F23">
        <f t="shared" si="1"/>
        <v>1.2358843755638385</v>
      </c>
    </row>
    <row r="24" spans="1:6" x14ac:dyDescent="0.25">
      <c r="A24" t="s">
        <v>25</v>
      </c>
      <c r="B24">
        <v>0.96042973672182252</v>
      </c>
      <c r="C24">
        <v>0.84857643566737884</v>
      </c>
      <c r="D24">
        <v>1.0935065071509737</v>
      </c>
      <c r="E24">
        <f t="shared" si="0"/>
        <v>0.88353827794188688</v>
      </c>
      <c r="F24">
        <f t="shared" si="1"/>
        <v>1.138559610704448</v>
      </c>
    </row>
    <row r="25" spans="1:6" x14ac:dyDescent="0.25">
      <c r="A25" t="s">
        <v>26</v>
      </c>
      <c r="B25">
        <v>0.9820002929372732</v>
      </c>
      <c r="C25">
        <v>0.89853005419881771</v>
      </c>
      <c r="D25">
        <v>1.3883790803706559</v>
      </c>
      <c r="E25">
        <f t="shared" si="0"/>
        <v>0.91499978224162581</v>
      </c>
      <c r="F25">
        <f t="shared" si="1"/>
        <v>1.4138275623298016</v>
      </c>
    </row>
    <row r="26" spans="1:6" x14ac:dyDescent="0.25">
      <c r="A26" t="s">
        <v>27</v>
      </c>
      <c r="B26">
        <v>1.1735494497938683</v>
      </c>
      <c r="C26">
        <v>0.29859565655462433</v>
      </c>
      <c r="D26">
        <v>0.90404728154212421</v>
      </c>
      <c r="E26">
        <f t="shared" si="0"/>
        <v>0.25443806957352505</v>
      </c>
      <c r="F26">
        <f t="shared" si="1"/>
        <v>0.77035295078611166</v>
      </c>
    </row>
    <row r="27" spans="1:6" x14ac:dyDescent="0.25">
      <c r="A27" t="s">
        <v>28</v>
      </c>
      <c r="B27">
        <v>1.1052336969463392</v>
      </c>
      <c r="C27">
        <v>0.7716318804118123</v>
      </c>
      <c r="D27">
        <v>1.1176039698487528</v>
      </c>
      <c r="E27">
        <f t="shared" si="0"/>
        <v>0.69816173949795546</v>
      </c>
      <c r="F27">
        <f t="shared" si="1"/>
        <v>1.0111924500099767</v>
      </c>
    </row>
    <row r="28" spans="1:6" x14ac:dyDescent="0.25">
      <c r="A28" t="s">
        <v>29</v>
      </c>
      <c r="B28">
        <v>1.4676624524426785</v>
      </c>
      <c r="C28">
        <v>0.9214012361103171</v>
      </c>
      <c r="D28">
        <v>1.178436653831205</v>
      </c>
      <c r="E28">
        <f t="shared" si="0"/>
        <v>0.62780187268319021</v>
      </c>
      <c r="F28">
        <f t="shared" si="1"/>
        <v>0.80293438853729238</v>
      </c>
    </row>
    <row r="29" spans="1:6" x14ac:dyDescent="0.25">
      <c r="A29" t="s">
        <v>30</v>
      </c>
      <c r="B29">
        <v>1.1992486027630531</v>
      </c>
      <c r="C29">
        <v>0.54214576343212506</v>
      </c>
      <c r="D29">
        <v>1.0648206373842668</v>
      </c>
      <c r="E29">
        <f t="shared" si="0"/>
        <v>0.45207120707335269</v>
      </c>
      <c r="F29">
        <f t="shared" si="1"/>
        <v>0.88790650656664016</v>
      </c>
    </row>
    <row r="30" spans="1:6" x14ac:dyDescent="0.25">
      <c r="A30" t="s">
        <v>31</v>
      </c>
      <c r="B30">
        <v>1.2885940850554711</v>
      </c>
      <c r="C30">
        <v>1.6088218524089073</v>
      </c>
      <c r="D30">
        <v>1.6278323144270379</v>
      </c>
      <c r="E30">
        <f t="shared" si="0"/>
        <v>1.2485094189607824</v>
      </c>
      <c r="F30">
        <f t="shared" si="1"/>
        <v>1.2632622897356875</v>
      </c>
    </row>
    <row r="31" spans="1:6" x14ac:dyDescent="0.25">
      <c r="A31" t="s">
        <v>32</v>
      </c>
      <c r="B31">
        <v>1.5705802192604801</v>
      </c>
      <c r="C31">
        <v>2.0912852110088234</v>
      </c>
      <c r="D31">
        <v>2.5207832175229554</v>
      </c>
      <c r="E31">
        <f t="shared" si="0"/>
        <v>1.3315367055835716</v>
      </c>
      <c r="F31">
        <f t="shared" si="1"/>
        <v>1.6050012515182992</v>
      </c>
    </row>
    <row r="32" spans="1:6" x14ac:dyDescent="0.25">
      <c r="A32" t="s">
        <v>33</v>
      </c>
      <c r="B32">
        <v>0.80338021777395152</v>
      </c>
      <c r="C32">
        <v>1.5960314939751528</v>
      </c>
      <c r="D32">
        <v>1.1572419205846309</v>
      </c>
      <c r="E32">
        <f t="shared" si="0"/>
        <v>1.9866452504861538</v>
      </c>
      <c r="F32">
        <f t="shared" si="1"/>
        <v>1.4404660395935291</v>
      </c>
    </row>
    <row r="33" spans="1:6" x14ac:dyDescent="0.25">
      <c r="A33" t="s">
        <v>34</v>
      </c>
      <c r="B33">
        <v>1.1392550908670318</v>
      </c>
      <c r="C33">
        <v>0.74096252267291163</v>
      </c>
      <c r="D33">
        <v>0.95223589090351868</v>
      </c>
      <c r="E33">
        <f t="shared" si="0"/>
        <v>0.65039211025952137</v>
      </c>
      <c r="F33">
        <f t="shared" si="1"/>
        <v>0.83584080381753489</v>
      </c>
    </row>
    <row r="34" spans="1:6" x14ac:dyDescent="0.25">
      <c r="A34" t="s">
        <v>35</v>
      </c>
      <c r="B34">
        <v>0.80326259172838632</v>
      </c>
      <c r="C34">
        <v>1.2752317177575534</v>
      </c>
      <c r="D34">
        <v>0.96716091567320617</v>
      </c>
      <c r="E34">
        <f t="shared" si="0"/>
        <v>1.5875651759328508</v>
      </c>
      <c r="F34">
        <f t="shared" si="1"/>
        <v>1.2040407777388942</v>
      </c>
    </row>
    <row r="35" spans="1:6" x14ac:dyDescent="0.25">
      <c r="A35" t="s">
        <v>36</v>
      </c>
      <c r="B35">
        <v>0.97019992423943069</v>
      </c>
      <c r="C35">
        <v>0.72653520927108739</v>
      </c>
      <c r="D35">
        <v>0.75893378760906038</v>
      </c>
      <c r="E35">
        <f t="shared" si="0"/>
        <v>0.74885102659705993</v>
      </c>
      <c r="F35">
        <f t="shared" si="1"/>
        <v>0.78224474012818723</v>
      </c>
    </row>
    <row r="36" spans="1:6" x14ac:dyDescent="0.25">
      <c r="A36" t="s">
        <v>37</v>
      </c>
      <c r="B36">
        <v>1.5073445373750292</v>
      </c>
      <c r="C36">
        <v>0.57086783789657569</v>
      </c>
      <c r="D36">
        <v>1.6825093542473744</v>
      </c>
      <c r="E36">
        <f t="shared" si="0"/>
        <v>0.37872418928900997</v>
      </c>
      <c r="F36">
        <f t="shared" si="1"/>
        <v>1.1162075507815796</v>
      </c>
    </row>
    <row r="37" spans="1:6" x14ac:dyDescent="0.25">
      <c r="A37" t="s">
        <v>38</v>
      </c>
      <c r="B37">
        <v>1.0918482767339321</v>
      </c>
      <c r="C37">
        <v>0.75199890535921388</v>
      </c>
      <c r="D37">
        <v>0.82108799843607205</v>
      </c>
      <c r="E37">
        <f t="shared" si="0"/>
        <v>0.68873938017165115</v>
      </c>
      <c r="F37">
        <f t="shared" si="1"/>
        <v>0.75201657220379481</v>
      </c>
    </row>
    <row r="38" spans="1:6" x14ac:dyDescent="0.25">
      <c r="A38" t="s">
        <v>39</v>
      </c>
      <c r="B38">
        <v>0.99381196489544177</v>
      </c>
      <c r="C38">
        <v>0.48980783772362668</v>
      </c>
      <c r="D38">
        <v>0.86201917596123989</v>
      </c>
      <c r="E38">
        <f t="shared" si="0"/>
        <v>0.49285765821420657</v>
      </c>
      <c r="F38">
        <f t="shared" si="1"/>
        <v>0.86738659465820811</v>
      </c>
    </row>
    <row r="39" spans="1:6" x14ac:dyDescent="0.25">
      <c r="A39" t="s">
        <v>40</v>
      </c>
      <c r="B39">
        <v>1.0956578992840929</v>
      </c>
      <c r="C39">
        <v>1.3372445229207339</v>
      </c>
      <c r="D39">
        <v>1.1086226333011162</v>
      </c>
      <c r="E39">
        <f t="shared" si="0"/>
        <v>1.2204945757197523</v>
      </c>
      <c r="F39">
        <f t="shared" si="1"/>
        <v>1.0118328303255009</v>
      </c>
    </row>
    <row r="40" spans="1:6" x14ac:dyDescent="0.25">
      <c r="A40" t="s">
        <v>41</v>
      </c>
      <c r="B40">
        <v>1.0585997390441411</v>
      </c>
      <c r="C40">
        <v>0.61352784638287505</v>
      </c>
      <c r="D40">
        <v>0.85536708457083122</v>
      </c>
      <c r="E40">
        <f t="shared" si="0"/>
        <v>0.57956546157555067</v>
      </c>
      <c r="F40">
        <f t="shared" si="1"/>
        <v>0.80801747159240933</v>
      </c>
    </row>
    <row r="41" spans="1:6" x14ac:dyDescent="0.25">
      <c r="A41" t="s">
        <v>42</v>
      </c>
      <c r="B41">
        <v>0.96769480880248293</v>
      </c>
      <c r="C41">
        <v>1.4911265933929676</v>
      </c>
      <c r="D41">
        <v>1.2509713933902442</v>
      </c>
      <c r="E41">
        <f t="shared" si="0"/>
        <v>1.5409058515444851</v>
      </c>
      <c r="F41">
        <f t="shared" si="1"/>
        <v>1.2927333928124658</v>
      </c>
    </row>
    <row r="42" spans="1:6" x14ac:dyDescent="0.25">
      <c r="A42" t="s">
        <v>43</v>
      </c>
      <c r="B42">
        <v>1.1936674378594336</v>
      </c>
      <c r="C42">
        <v>0.66363526803204953</v>
      </c>
      <c r="D42">
        <v>1.0230604334579851</v>
      </c>
      <c r="E42">
        <f t="shared" si="0"/>
        <v>0.55596328339334267</v>
      </c>
      <c r="F42">
        <f t="shared" si="1"/>
        <v>0.85707325257410671</v>
      </c>
    </row>
    <row r="43" spans="1:6" x14ac:dyDescent="0.25">
      <c r="A43" t="s">
        <v>44</v>
      </c>
      <c r="B43">
        <v>1.322970012947446</v>
      </c>
      <c r="C43">
        <v>0.53828675438095996</v>
      </c>
      <c r="D43">
        <v>1.2403407281048375</v>
      </c>
      <c r="E43">
        <f t="shared" si="0"/>
        <v>0.4068775173382127</v>
      </c>
      <c r="F43">
        <f t="shared" si="1"/>
        <v>0.93754258672989976</v>
      </c>
    </row>
    <row r="44" spans="1:6" x14ac:dyDescent="0.25">
      <c r="A44" t="s">
        <v>45</v>
      </c>
      <c r="B44">
        <v>0.92105566663271166</v>
      </c>
      <c r="C44">
        <v>0.58007067910650523</v>
      </c>
      <c r="D44">
        <v>0.8510682437722914</v>
      </c>
      <c r="E44">
        <f t="shared" si="0"/>
        <v>0.62978894774860483</v>
      </c>
      <c r="F44">
        <f t="shared" si="1"/>
        <v>0.92401390556958696</v>
      </c>
    </row>
    <row r="45" spans="1:6" x14ac:dyDescent="0.25">
      <c r="A45" t="s">
        <v>46</v>
      </c>
      <c r="B45">
        <v>1.161896571361918</v>
      </c>
      <c r="C45">
        <v>0.54490599969190279</v>
      </c>
      <c r="D45">
        <v>0.75687467261831054</v>
      </c>
      <c r="E45">
        <f t="shared" si="0"/>
        <v>0.4689797810946208</v>
      </c>
      <c r="F45">
        <f t="shared" si="1"/>
        <v>0.6514131216784117</v>
      </c>
    </row>
    <row r="46" spans="1:6" x14ac:dyDescent="0.25">
      <c r="A46" t="s">
        <v>47</v>
      </c>
      <c r="B46">
        <v>0.60352432751951524</v>
      </c>
      <c r="C46">
        <v>0.35344726754572536</v>
      </c>
      <c r="D46">
        <v>0.58340257415503505</v>
      </c>
      <c r="E46">
        <f t="shared" si="0"/>
        <v>0.58563880763248355</v>
      </c>
      <c r="F46">
        <f t="shared" si="1"/>
        <v>0.96665958198043056</v>
      </c>
    </row>
    <row r="47" spans="1:6" x14ac:dyDescent="0.25">
      <c r="A47" t="s">
        <v>48</v>
      </c>
      <c r="B47">
        <v>1.2753566786834709</v>
      </c>
      <c r="C47">
        <v>1.854500258761463</v>
      </c>
      <c r="D47">
        <v>0.9539049469101889</v>
      </c>
      <c r="E47">
        <f t="shared" si="0"/>
        <v>1.4541032244217611</v>
      </c>
      <c r="F47">
        <f t="shared" si="1"/>
        <v>0.7479515047468045</v>
      </c>
    </row>
    <row r="48" spans="1:6" x14ac:dyDescent="0.25">
      <c r="A48" t="s">
        <v>49</v>
      </c>
      <c r="B48">
        <v>0.97513587103481991</v>
      </c>
      <c r="C48">
        <v>1.1399785599006691</v>
      </c>
      <c r="D48">
        <v>0.79750679901202781</v>
      </c>
      <c r="E48">
        <f t="shared" si="0"/>
        <v>1.1690458671066188</v>
      </c>
      <c r="F48">
        <f t="shared" si="1"/>
        <v>0.81784172103699648</v>
      </c>
    </row>
    <row r="49" spans="1:6" x14ac:dyDescent="0.25">
      <c r="A49" t="s">
        <v>50</v>
      </c>
      <c r="B49">
        <v>0.89860901925031178</v>
      </c>
      <c r="C49">
        <v>1.4287937033663913</v>
      </c>
      <c r="D49">
        <v>0.97342990714072408</v>
      </c>
      <c r="E49">
        <f t="shared" si="0"/>
        <v>1.5900059678439462</v>
      </c>
      <c r="F49">
        <f t="shared" si="1"/>
        <v>1.0832630056983332</v>
      </c>
    </row>
    <row r="50" spans="1:6" x14ac:dyDescent="0.25">
      <c r="A50" t="s">
        <v>51</v>
      </c>
      <c r="B50">
        <v>1.1241144042209965</v>
      </c>
      <c r="C50">
        <v>0.26179626677531553</v>
      </c>
      <c r="D50">
        <v>0.61443701173372056</v>
      </c>
      <c r="E50">
        <f t="shared" si="0"/>
        <v>0.23289112370794549</v>
      </c>
      <c r="F50">
        <f t="shared" si="1"/>
        <v>0.54659651137512211</v>
      </c>
    </row>
    <row r="51" spans="1:6" x14ac:dyDescent="0.25">
      <c r="A51" t="s">
        <v>52</v>
      </c>
      <c r="B51">
        <v>1.2908681665851154</v>
      </c>
      <c r="C51">
        <v>0.97046036946874015</v>
      </c>
      <c r="D51">
        <v>1.4990487310913994</v>
      </c>
      <c r="E51">
        <f t="shared" si="0"/>
        <v>0.75178890810826371</v>
      </c>
      <c r="F51">
        <f t="shared" si="1"/>
        <v>1.1612717471041278</v>
      </c>
    </row>
    <row r="52" spans="1:6" x14ac:dyDescent="0.25">
      <c r="A52" t="s">
        <v>53</v>
      </c>
      <c r="B52">
        <v>1.1490559634057353</v>
      </c>
      <c r="C52">
        <v>0.58486404973511685</v>
      </c>
      <c r="D52">
        <v>1.417508059566994</v>
      </c>
      <c r="E52">
        <f t="shared" si="0"/>
        <v>0.50899526947461604</v>
      </c>
      <c r="F52">
        <f t="shared" si="1"/>
        <v>1.2336283912278583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"/>
  <sheetViews>
    <sheetView workbookViewId="0">
      <selection sqref="A1:XFD1048576"/>
    </sheetView>
  </sheetViews>
  <sheetFormatPr defaultRowHeight="15" x14ac:dyDescent="0.25"/>
  <sheetData>
    <row r="1" spans="1:20" x14ac:dyDescent="0.25">
      <c r="A1" t="s">
        <v>2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102</v>
      </c>
      <c r="S1" t="s">
        <v>103</v>
      </c>
      <c r="T1" t="s">
        <v>85</v>
      </c>
    </row>
    <row r="2" spans="1:20" x14ac:dyDescent="0.25">
      <c r="A2" t="s">
        <v>3</v>
      </c>
      <c r="B2">
        <v>0.93106871467053254</v>
      </c>
      <c r="C2">
        <v>0.93507428433103479</v>
      </c>
      <c r="D2">
        <v>0.95169242525569742</v>
      </c>
      <c r="E2">
        <v>0.95099393625352757</v>
      </c>
      <c r="F2">
        <v>0.96450172869062967</v>
      </c>
      <c r="G2">
        <v>0.96355960653372286</v>
      </c>
      <c r="H2">
        <v>0.97129141644081451</v>
      </c>
      <c r="I2">
        <v>0.96154741409172473</v>
      </c>
      <c r="J2">
        <v>0.97119690845523066</v>
      </c>
      <c r="K2">
        <v>0.99616130275129389</v>
      </c>
      <c r="L2">
        <v>1.014932097734959</v>
      </c>
      <c r="M2">
        <v>1.0195424552367689</v>
      </c>
      <c r="N2">
        <v>1.0301710717198305</v>
      </c>
      <c r="O2">
        <v>1.0498863593001677</v>
      </c>
      <c r="P2">
        <v>1.0592925881546125</v>
      </c>
      <c r="Q2">
        <v>1.06643530119812</v>
      </c>
      <c r="R2">
        <v>1.061107650821377</v>
      </c>
      <c r="S2">
        <v>1.083386637232747</v>
      </c>
      <c r="T2" t="s">
        <v>77</v>
      </c>
    </row>
    <row r="3" spans="1:20" x14ac:dyDescent="0.25">
      <c r="A3" t="s">
        <v>4</v>
      </c>
      <c r="B3">
        <v>1.1112935857046391</v>
      </c>
      <c r="C3">
        <v>1.125512464599085</v>
      </c>
      <c r="D3">
        <v>1.029742401470503</v>
      </c>
      <c r="E3">
        <v>1.0627548025126892</v>
      </c>
      <c r="F3">
        <v>1.0729061692197259</v>
      </c>
      <c r="G3">
        <v>1.1075039127136723</v>
      </c>
      <c r="H3">
        <v>1.0610627484746629</v>
      </c>
      <c r="I3">
        <v>1.0788335414578056</v>
      </c>
      <c r="J3">
        <v>1.0957474077721858</v>
      </c>
      <c r="K3">
        <v>0.94421371960368239</v>
      </c>
      <c r="L3">
        <v>0.97547662195128437</v>
      </c>
      <c r="M3">
        <v>1.0639873703525713</v>
      </c>
      <c r="N3">
        <v>1.0536004779792538</v>
      </c>
      <c r="O3">
        <v>1.0176945060666815</v>
      </c>
      <c r="P3">
        <v>0.9748103655607866</v>
      </c>
      <c r="Q3">
        <v>0.90114077195871878</v>
      </c>
      <c r="R3">
        <v>0.98515409732351966</v>
      </c>
      <c r="S3">
        <v>1.0121122681957551</v>
      </c>
      <c r="T3" t="s">
        <v>77</v>
      </c>
    </row>
    <row r="4" spans="1:20" x14ac:dyDescent="0.25">
      <c r="A4" t="s">
        <v>5</v>
      </c>
      <c r="B4">
        <v>1.1946281158867837</v>
      </c>
      <c r="C4">
        <v>1.199026857256742</v>
      </c>
      <c r="D4">
        <v>1.2237692454222955</v>
      </c>
      <c r="E4">
        <v>1.197378129984636</v>
      </c>
      <c r="F4">
        <v>1.1715330857414463</v>
      </c>
      <c r="G4">
        <v>1.2018534649102368</v>
      </c>
      <c r="H4">
        <v>1.1848849387839144</v>
      </c>
      <c r="I4">
        <v>1.1904100742778194</v>
      </c>
      <c r="J4">
        <v>1.1591552123326128</v>
      </c>
      <c r="K4">
        <v>1.1386170616639535</v>
      </c>
      <c r="L4">
        <v>1.1445103043752523</v>
      </c>
      <c r="M4">
        <v>1.1117656086374319</v>
      </c>
      <c r="N4">
        <v>1.1120479608605998</v>
      </c>
      <c r="O4">
        <v>1.0847716123333289</v>
      </c>
      <c r="P4">
        <v>1.0338335955941409</v>
      </c>
      <c r="Q4">
        <v>1.0284807368552191</v>
      </c>
      <c r="R4">
        <v>1.0486415366880559</v>
      </c>
      <c r="S4">
        <v>1.0373031484517354</v>
      </c>
      <c r="T4" t="s">
        <v>77</v>
      </c>
    </row>
    <row r="5" spans="1:20" x14ac:dyDescent="0.25">
      <c r="A5" t="s">
        <v>6</v>
      </c>
      <c r="B5">
        <v>0.86808646212299356</v>
      </c>
      <c r="C5">
        <v>0.87977241402694417</v>
      </c>
      <c r="D5">
        <v>0.90068001229017858</v>
      </c>
      <c r="E5">
        <v>0.88979142013960832</v>
      </c>
      <c r="F5">
        <v>0.90514565340627839</v>
      </c>
      <c r="G5">
        <v>0.89872509583762761</v>
      </c>
      <c r="H5">
        <v>0.90504721340906202</v>
      </c>
      <c r="I5">
        <v>0.89279054992801909</v>
      </c>
      <c r="J5">
        <v>0.89031579922814474</v>
      </c>
      <c r="K5">
        <v>0.90247132357558546</v>
      </c>
      <c r="L5">
        <v>0.91690022740105848</v>
      </c>
      <c r="M5">
        <v>0.90391857963779709</v>
      </c>
      <c r="N5">
        <v>0.89955976763111234</v>
      </c>
      <c r="O5">
        <v>0.88954534447508826</v>
      </c>
      <c r="P5">
        <v>0.92833500525765078</v>
      </c>
      <c r="Q5">
        <v>0.92149581784033796</v>
      </c>
      <c r="R5">
        <v>0.92231082467891023</v>
      </c>
      <c r="S5">
        <v>0.92895262456598182</v>
      </c>
      <c r="T5" t="s">
        <v>77</v>
      </c>
    </row>
    <row r="6" spans="1:20" x14ac:dyDescent="0.25">
      <c r="A6" t="s">
        <v>7</v>
      </c>
      <c r="B6">
        <v>0.90799787454105374</v>
      </c>
      <c r="C6">
        <v>0.90150922449837334</v>
      </c>
      <c r="D6">
        <v>0.87637525838235264</v>
      </c>
      <c r="E6">
        <v>0.89527537508937982</v>
      </c>
      <c r="F6">
        <v>0.88186631151277872</v>
      </c>
      <c r="G6">
        <v>0.87358518356824877</v>
      </c>
      <c r="H6">
        <v>0.86313856764021768</v>
      </c>
      <c r="I6">
        <v>0.85380910016296974</v>
      </c>
      <c r="J6">
        <v>0.84697125931222828</v>
      </c>
      <c r="K6">
        <v>0.841646973477021</v>
      </c>
      <c r="L6">
        <v>0.86910197903661224</v>
      </c>
      <c r="M6">
        <v>0.8743554804451612</v>
      </c>
      <c r="N6">
        <v>0.90765701031415902</v>
      </c>
      <c r="O6">
        <v>0.90730271028139708</v>
      </c>
      <c r="P6">
        <v>0.91578843739250204</v>
      </c>
      <c r="Q6">
        <v>0.91342542583539132</v>
      </c>
      <c r="R6">
        <v>0.89264559726603832</v>
      </c>
      <c r="S6">
        <v>0.88681776103286858</v>
      </c>
      <c r="T6" t="s">
        <v>77</v>
      </c>
    </row>
    <row r="7" spans="1:20" x14ac:dyDescent="0.25">
      <c r="A7" t="s">
        <v>8</v>
      </c>
      <c r="B7">
        <v>1.102732155341912</v>
      </c>
      <c r="C7">
        <v>1.0955524587789591</v>
      </c>
      <c r="D7">
        <v>1.1112630301720505</v>
      </c>
      <c r="E7">
        <v>1.0761710752693285</v>
      </c>
      <c r="F7">
        <v>1.1048988791725811</v>
      </c>
      <c r="G7">
        <v>1.0912707689368688</v>
      </c>
      <c r="H7">
        <v>1.1019004150022604</v>
      </c>
      <c r="I7">
        <v>1.1451773202427751</v>
      </c>
      <c r="J7">
        <v>1.1141590121748883</v>
      </c>
      <c r="K7">
        <v>1.0584135337134963</v>
      </c>
      <c r="L7">
        <v>1.0809310282423039</v>
      </c>
      <c r="M7">
        <v>1.0776512337590265</v>
      </c>
      <c r="N7">
        <v>1.0533583614715705</v>
      </c>
      <c r="O7">
        <v>1.0616512009473491</v>
      </c>
      <c r="P7">
        <v>1.0530600671453467</v>
      </c>
      <c r="Q7">
        <v>1.0413961943182737</v>
      </c>
      <c r="R7">
        <v>1.0615919863657353</v>
      </c>
      <c r="S7">
        <v>1.0926007177803501</v>
      </c>
      <c r="T7" t="s">
        <v>77</v>
      </c>
    </row>
    <row r="8" spans="1:20" x14ac:dyDescent="0.25">
      <c r="A8" t="s">
        <v>9</v>
      </c>
      <c r="B8">
        <v>0.79403045531931371</v>
      </c>
      <c r="C8">
        <v>0.79818847165697437</v>
      </c>
      <c r="D8">
        <v>0.77773949689399413</v>
      </c>
      <c r="E8">
        <v>0.78931017258556124</v>
      </c>
      <c r="F8">
        <v>0.79617833206252742</v>
      </c>
      <c r="G8">
        <v>0.79214923520884106</v>
      </c>
      <c r="H8">
        <v>0.77619637297130473</v>
      </c>
      <c r="I8">
        <v>0.78401322891125058</v>
      </c>
      <c r="J8">
        <v>0.78867339981376217</v>
      </c>
      <c r="K8">
        <v>0.78530177140460722</v>
      </c>
      <c r="L8">
        <v>0.77568480948166929</v>
      </c>
      <c r="M8">
        <v>0.76723948355786731</v>
      </c>
      <c r="N8">
        <v>0.77767185455617771</v>
      </c>
      <c r="O8">
        <v>0.78630738971769665</v>
      </c>
      <c r="P8">
        <v>0.79289832741482269</v>
      </c>
      <c r="Q8">
        <v>0.7856827696026556</v>
      </c>
      <c r="R8">
        <v>0.77785719202719561</v>
      </c>
      <c r="S8">
        <v>0.78079576988930033</v>
      </c>
      <c r="T8" t="s">
        <v>77</v>
      </c>
    </row>
    <row r="9" spans="1:20" x14ac:dyDescent="0.25">
      <c r="A9" t="s">
        <v>10</v>
      </c>
      <c r="B9">
        <v>1.1416860797036217</v>
      </c>
      <c r="C9">
        <v>1.1085025765495058</v>
      </c>
      <c r="D9">
        <v>1.1082980998284679</v>
      </c>
      <c r="E9">
        <v>1.1241277205804776</v>
      </c>
      <c r="F9">
        <v>1.1243512128379805</v>
      </c>
      <c r="G9">
        <v>1.1285706640624633</v>
      </c>
      <c r="H9">
        <v>1.1220292178717202</v>
      </c>
      <c r="I9">
        <v>1.1458995304677269</v>
      </c>
      <c r="J9">
        <v>1.1435479401280901</v>
      </c>
      <c r="K9">
        <v>1.15892312871711</v>
      </c>
      <c r="L9">
        <v>1.1900255073104655</v>
      </c>
      <c r="M9">
        <v>1.2160926610347795</v>
      </c>
      <c r="N9">
        <v>1.2120259408262744</v>
      </c>
      <c r="O9">
        <v>1.2151830927598302</v>
      </c>
      <c r="P9">
        <v>1.1826753386192961</v>
      </c>
      <c r="Q9">
        <v>1.1819811072574444</v>
      </c>
      <c r="R9">
        <v>1.2207596511555396</v>
      </c>
      <c r="S9">
        <v>1.2292196755931968</v>
      </c>
      <c r="T9" t="s">
        <v>77</v>
      </c>
    </row>
    <row r="10" spans="1:20" x14ac:dyDescent="0.25">
      <c r="A10" t="s">
        <v>11</v>
      </c>
      <c r="B10">
        <v>1.2465519967318552</v>
      </c>
      <c r="C10">
        <v>1.2722422935393978</v>
      </c>
      <c r="D10">
        <v>1.2075043351832673</v>
      </c>
      <c r="E10">
        <v>1.1999973701373652</v>
      </c>
      <c r="F10">
        <v>1.1754977989812869</v>
      </c>
      <c r="G10">
        <v>1.1656227173893854</v>
      </c>
      <c r="H10">
        <v>1.1624328037368516</v>
      </c>
      <c r="I10">
        <v>1.0896698422481235</v>
      </c>
      <c r="J10">
        <v>1.0556078912073634</v>
      </c>
      <c r="K10">
        <v>1.0468767991384424</v>
      </c>
      <c r="L10">
        <v>1.0500019641006528</v>
      </c>
      <c r="M10">
        <v>1.0959869950017394</v>
      </c>
      <c r="N10">
        <v>1.069173395184692</v>
      </c>
      <c r="O10">
        <v>1.068335903463612</v>
      </c>
      <c r="P10">
        <v>1.0622989053954595</v>
      </c>
      <c r="Q10">
        <v>1.0197359670148138</v>
      </c>
      <c r="R10">
        <v>1.0488917557279847</v>
      </c>
      <c r="S10">
        <v>1.0652892040682531</v>
      </c>
      <c r="T10" t="s">
        <v>77</v>
      </c>
    </row>
    <row r="11" spans="1:20" x14ac:dyDescent="0.25">
      <c r="A11" t="s">
        <v>12</v>
      </c>
      <c r="B11">
        <v>1.1356355768297974</v>
      </c>
      <c r="C11">
        <v>1.1370301340191138</v>
      </c>
      <c r="D11">
        <v>1.1299505252489015</v>
      </c>
      <c r="E11">
        <v>1.1269605699249694</v>
      </c>
      <c r="F11">
        <v>1.0929383349138366</v>
      </c>
      <c r="G11">
        <v>1.08518642442752</v>
      </c>
      <c r="H11">
        <v>1.0888462812043005</v>
      </c>
      <c r="I11">
        <v>1.0825237325448405</v>
      </c>
      <c r="J11">
        <v>1.0924773472095406</v>
      </c>
      <c r="K11">
        <v>1.140326346101366</v>
      </c>
      <c r="L11">
        <v>1.1442114631625619</v>
      </c>
      <c r="M11">
        <v>1.1473477893553199</v>
      </c>
      <c r="N11">
        <v>1.1187474925088239</v>
      </c>
      <c r="O11">
        <v>1.0973875482651627</v>
      </c>
      <c r="P11">
        <v>1.076198149643762</v>
      </c>
      <c r="Q11">
        <v>1.0586703743441397</v>
      </c>
      <c r="R11">
        <v>1.0142690343932574</v>
      </c>
      <c r="S11">
        <v>1.0287861231987216</v>
      </c>
      <c r="T11" t="s">
        <v>77</v>
      </c>
    </row>
    <row r="12" spans="1:20" x14ac:dyDescent="0.25">
      <c r="A12" t="s">
        <v>13</v>
      </c>
      <c r="B12">
        <v>0.9562314263589301</v>
      </c>
      <c r="C12">
        <v>0.96936812081359891</v>
      </c>
      <c r="D12">
        <v>0.99079415700955598</v>
      </c>
      <c r="E12">
        <v>0.97546629206070579</v>
      </c>
      <c r="F12">
        <v>0.98381286559890235</v>
      </c>
      <c r="G12">
        <v>0.99358821931397467</v>
      </c>
      <c r="H12">
        <v>0.99097976533723986</v>
      </c>
      <c r="I12">
        <v>0.963350680479934</v>
      </c>
      <c r="J12">
        <v>0.95957772442672884</v>
      </c>
      <c r="K12">
        <v>0.9391273266386484</v>
      </c>
      <c r="L12">
        <v>0.94391731303252635</v>
      </c>
      <c r="M12">
        <v>0.9221418282824434</v>
      </c>
      <c r="N12">
        <v>0.92761314612877743</v>
      </c>
      <c r="O12">
        <v>0.91097087912881791</v>
      </c>
      <c r="P12">
        <v>0.9038004980174813</v>
      </c>
      <c r="Q12">
        <v>0.88987845512011388</v>
      </c>
      <c r="R12">
        <v>0.894379016318679</v>
      </c>
      <c r="S12">
        <v>0.89464515197267569</v>
      </c>
      <c r="T12" t="s">
        <v>77</v>
      </c>
    </row>
    <row r="13" spans="1:20" x14ac:dyDescent="0.25">
      <c r="A13" t="s">
        <v>14</v>
      </c>
      <c r="B13">
        <v>1.1338545747285789</v>
      </c>
      <c r="C13">
        <v>1.1480964456418448</v>
      </c>
      <c r="D13">
        <v>1.1489408074164311</v>
      </c>
      <c r="E13">
        <v>1.128629914405753</v>
      </c>
      <c r="F13">
        <v>1.0912934705759518</v>
      </c>
      <c r="G13">
        <v>1.0819602855834691</v>
      </c>
      <c r="H13">
        <v>1.1103633703867388</v>
      </c>
      <c r="I13">
        <v>1.0979739718716195</v>
      </c>
      <c r="J13">
        <v>1.1005446903957508</v>
      </c>
      <c r="K13">
        <v>1.1202712579193095</v>
      </c>
      <c r="L13">
        <v>1.1137727393841967</v>
      </c>
      <c r="M13">
        <v>1.127334491350193</v>
      </c>
      <c r="N13">
        <v>1.1051454852672296</v>
      </c>
      <c r="O13">
        <v>1.1208339266509306</v>
      </c>
      <c r="P13">
        <v>1.1190662334509638</v>
      </c>
      <c r="Q13">
        <v>1.1268736574825031</v>
      </c>
      <c r="R13">
        <v>1.1140662443121545</v>
      </c>
      <c r="S13">
        <v>1.1275441170191172</v>
      </c>
      <c r="T13" t="s">
        <v>77</v>
      </c>
    </row>
    <row r="14" spans="1:20" x14ac:dyDescent="0.25">
      <c r="A14" t="s">
        <v>15</v>
      </c>
      <c r="B14">
        <v>0.94406120949776207</v>
      </c>
      <c r="C14">
        <v>0.91333633611060328</v>
      </c>
      <c r="D14">
        <v>0.93663236498096902</v>
      </c>
      <c r="E14">
        <v>0.91735969535926376</v>
      </c>
      <c r="F14">
        <v>0.92456561329192422</v>
      </c>
      <c r="G14">
        <v>0.93071907753966387</v>
      </c>
      <c r="H14">
        <v>0.9306736030920385</v>
      </c>
      <c r="I14">
        <v>0.95822158702841675</v>
      </c>
      <c r="J14">
        <v>0.96507041072700661</v>
      </c>
      <c r="K14">
        <v>0.97816368349654048</v>
      </c>
      <c r="L14">
        <v>0.964655109844339</v>
      </c>
      <c r="M14">
        <v>0.94651091739258064</v>
      </c>
      <c r="N14">
        <v>0.96396776894977276</v>
      </c>
      <c r="O14">
        <v>0.97282432687432385</v>
      </c>
      <c r="P14">
        <v>0.98035268238141693</v>
      </c>
      <c r="Q14">
        <v>0.98603304032945305</v>
      </c>
      <c r="R14">
        <v>0.97159683030312638</v>
      </c>
      <c r="S14">
        <v>0.95530945418923463</v>
      </c>
      <c r="T14" t="s">
        <v>77</v>
      </c>
    </row>
    <row r="15" spans="1:20" x14ac:dyDescent="0.25">
      <c r="A15" t="s">
        <v>16</v>
      </c>
      <c r="B15">
        <v>1.0455225656311324</v>
      </c>
      <c r="C15">
        <v>1.0502844230927804</v>
      </c>
      <c r="D15">
        <v>1.0332667053477209</v>
      </c>
      <c r="E15">
        <v>1.034869221512404</v>
      </c>
      <c r="F15">
        <v>1.0414935907156864</v>
      </c>
      <c r="G15">
        <v>1.0374311197837716</v>
      </c>
      <c r="H15">
        <v>1.0376404555355185</v>
      </c>
      <c r="I15">
        <v>1.0420867106072933</v>
      </c>
      <c r="J15">
        <v>1.0471492067493127</v>
      </c>
      <c r="K15">
        <v>1.0362070700126063</v>
      </c>
      <c r="L15">
        <v>1.0177030389616388</v>
      </c>
      <c r="M15">
        <v>1.028760884173572</v>
      </c>
      <c r="N15">
        <v>1.0213405107781544</v>
      </c>
      <c r="O15">
        <v>1.0213492105816806</v>
      </c>
      <c r="P15">
        <v>0.99566548303861691</v>
      </c>
      <c r="Q15">
        <v>1.0027833217811468</v>
      </c>
      <c r="R15">
        <v>1.0337346328016832</v>
      </c>
      <c r="S15">
        <v>1.0201471345865576</v>
      </c>
      <c r="T15" t="s">
        <v>77</v>
      </c>
    </row>
    <row r="16" spans="1:20" x14ac:dyDescent="0.25">
      <c r="A16" t="s">
        <v>17</v>
      </c>
      <c r="B16">
        <v>0.9178245333957511</v>
      </c>
      <c r="C16">
        <v>0.91729943598417785</v>
      </c>
      <c r="D16">
        <v>0.92444881707462734</v>
      </c>
      <c r="E16">
        <v>0.92739774411398213</v>
      </c>
      <c r="F16">
        <v>0.91707898098712159</v>
      </c>
      <c r="G16">
        <v>0.92345403681323124</v>
      </c>
      <c r="H16">
        <v>0.92693387020016349</v>
      </c>
      <c r="I16">
        <v>0.91788984279563257</v>
      </c>
      <c r="J16">
        <v>0.92881833957338733</v>
      </c>
      <c r="K16">
        <v>0.90680021067849081</v>
      </c>
      <c r="L16">
        <v>0.91758786492511735</v>
      </c>
      <c r="M16">
        <v>0.92284213548553473</v>
      </c>
      <c r="N16">
        <v>0.90744450029620205</v>
      </c>
      <c r="O16">
        <v>0.93502042887372006</v>
      </c>
      <c r="P16">
        <v>0.93002271940531822</v>
      </c>
      <c r="Q16">
        <v>0.92976336844467333</v>
      </c>
      <c r="R16">
        <v>0.92450189207241662</v>
      </c>
      <c r="S16">
        <v>0.90260884462097768</v>
      </c>
      <c r="T16" t="s">
        <v>77</v>
      </c>
    </row>
    <row r="17" spans="1:20" x14ac:dyDescent="0.25">
      <c r="A17" t="s">
        <v>18</v>
      </c>
      <c r="B17">
        <v>1.0405410074860373</v>
      </c>
      <c r="C17">
        <v>1.0342248285805182</v>
      </c>
      <c r="D17">
        <v>1.0529093306125796</v>
      </c>
      <c r="E17">
        <v>1.0624777403254475</v>
      </c>
      <c r="F17">
        <v>1.0944929233231324</v>
      </c>
      <c r="G17">
        <v>1.1039558267150218</v>
      </c>
      <c r="H17">
        <v>1.1210685902145483</v>
      </c>
      <c r="I17">
        <v>1.1157570277789517</v>
      </c>
      <c r="J17">
        <v>1.1387204212451403</v>
      </c>
      <c r="K17">
        <v>1.1565268121419938</v>
      </c>
      <c r="L17">
        <v>1.162947939908487</v>
      </c>
      <c r="M17">
        <v>1.1686812307114789</v>
      </c>
      <c r="N17">
        <v>1.1500864042479331</v>
      </c>
      <c r="O17">
        <v>1.1495843415567624</v>
      </c>
      <c r="P17">
        <v>1.1801336226594314</v>
      </c>
      <c r="Q17">
        <v>1.2286275171101677</v>
      </c>
      <c r="R17">
        <v>1.2071407432353016</v>
      </c>
      <c r="S17">
        <v>1.1993043189355248</v>
      </c>
      <c r="T17" t="s">
        <v>77</v>
      </c>
    </row>
    <row r="18" spans="1:20" x14ac:dyDescent="0.25">
      <c r="A18" t="s">
        <v>19</v>
      </c>
      <c r="B18">
        <v>0.86372939874001875</v>
      </c>
      <c r="C18">
        <v>0.86548848281189483</v>
      </c>
      <c r="D18">
        <v>0.85746955428554461</v>
      </c>
      <c r="E18">
        <v>0.89666102564680183</v>
      </c>
      <c r="F18">
        <v>0.8917915676446585</v>
      </c>
      <c r="G18">
        <v>0.92349975091168657</v>
      </c>
      <c r="H18">
        <v>0.93798325211953637</v>
      </c>
      <c r="I18">
        <v>0.92476853689953165</v>
      </c>
      <c r="J18">
        <v>0.95340965273588751</v>
      </c>
      <c r="K18">
        <v>0.97655764474861784</v>
      </c>
      <c r="L18">
        <v>0.9687901087750781</v>
      </c>
      <c r="M18">
        <v>0.96592868116950337</v>
      </c>
      <c r="N18">
        <v>0.97997442652383226</v>
      </c>
      <c r="O18">
        <v>0.96450498105461535</v>
      </c>
      <c r="P18">
        <v>0.96729720742784608</v>
      </c>
      <c r="Q18">
        <v>0.99285899541199729</v>
      </c>
      <c r="R18">
        <v>0.98492329637994414</v>
      </c>
      <c r="S18">
        <v>0.97480429692065873</v>
      </c>
      <c r="T18" t="s">
        <v>77</v>
      </c>
    </row>
    <row r="19" spans="1:20" x14ac:dyDescent="0.25">
      <c r="A19" t="s">
        <v>20</v>
      </c>
      <c r="B19">
        <v>0.86397266794475769</v>
      </c>
      <c r="C19">
        <v>0.8630834935516023</v>
      </c>
      <c r="D19">
        <v>0.86975392410309071</v>
      </c>
      <c r="E19">
        <v>0.88182883404174439</v>
      </c>
      <c r="F19">
        <v>0.88295951205109058</v>
      </c>
      <c r="G19">
        <v>0.88192346598677962</v>
      </c>
      <c r="H19">
        <v>0.88800103786599682</v>
      </c>
      <c r="I19">
        <v>0.87080248813599082</v>
      </c>
      <c r="J19">
        <v>0.89068847592923106</v>
      </c>
      <c r="K19">
        <v>0.86933889117589591</v>
      </c>
      <c r="L19">
        <v>0.89437032858285814</v>
      </c>
      <c r="M19">
        <v>0.88465511257279628</v>
      </c>
      <c r="N19">
        <v>0.87273519673276434</v>
      </c>
      <c r="O19">
        <v>0.88588499196222403</v>
      </c>
      <c r="P19">
        <v>0.87793994639657136</v>
      </c>
      <c r="Q19">
        <v>0.8674863799445528</v>
      </c>
      <c r="R19">
        <v>0.86744896587907794</v>
      </c>
      <c r="S19">
        <v>0.84487952100886432</v>
      </c>
      <c r="T19" t="s">
        <v>77</v>
      </c>
    </row>
    <row r="20" spans="1:20" x14ac:dyDescent="0.25">
      <c r="A20" t="s">
        <v>21</v>
      </c>
      <c r="B20">
        <v>1.2083354950882919</v>
      </c>
      <c r="C20">
        <v>1.1889175534759813</v>
      </c>
      <c r="D20">
        <v>1.2076127728785699</v>
      </c>
      <c r="E20">
        <v>1.2164570069287319</v>
      </c>
      <c r="F20">
        <v>1.2141810267593831</v>
      </c>
      <c r="G20">
        <v>1.237887856628588</v>
      </c>
      <c r="H20">
        <v>1.2206742351479836</v>
      </c>
      <c r="I20">
        <v>1.2041552907845887</v>
      </c>
      <c r="J20">
        <v>1.2044959806244642</v>
      </c>
      <c r="K20">
        <v>1.2169145183811236</v>
      </c>
      <c r="L20">
        <v>1.1773529308920621</v>
      </c>
      <c r="M20">
        <v>1.182784101785662</v>
      </c>
      <c r="N20">
        <v>1.2793405582599711</v>
      </c>
      <c r="O20">
        <v>1.2391577478250555</v>
      </c>
      <c r="P20">
        <v>1.2457093823819974</v>
      </c>
      <c r="Q20">
        <v>1.2200508783251001</v>
      </c>
      <c r="R20">
        <v>1.1975349683408336</v>
      </c>
      <c r="S20">
        <v>1.1932811836327468</v>
      </c>
      <c r="T20" t="s">
        <v>77</v>
      </c>
    </row>
    <row r="21" spans="1:20" x14ac:dyDescent="0.25">
      <c r="A21" t="s">
        <v>22</v>
      </c>
      <c r="B21">
        <v>0.90640830617190205</v>
      </c>
      <c r="C21">
        <v>0.96786395754320442</v>
      </c>
      <c r="D21">
        <v>0.97421210105312128</v>
      </c>
      <c r="E21">
        <v>0.96508762641734758</v>
      </c>
      <c r="F21">
        <v>0.95437280410020375</v>
      </c>
      <c r="G21">
        <v>0.96834996262524387</v>
      </c>
      <c r="H21">
        <v>0.98710971844155726</v>
      </c>
      <c r="I21">
        <v>1.0114586676297761</v>
      </c>
      <c r="J21">
        <v>1.0288835788426278</v>
      </c>
      <c r="K21">
        <v>1.0630390674513452</v>
      </c>
      <c r="L21">
        <v>1.0775607061190933</v>
      </c>
      <c r="M21">
        <v>1.0861051979534844</v>
      </c>
      <c r="N21">
        <v>1.0894624390365997</v>
      </c>
      <c r="O21">
        <v>1.1276184624897096</v>
      </c>
      <c r="P21">
        <v>1.1281923952688211</v>
      </c>
      <c r="Q21">
        <v>1.1394951193694225</v>
      </c>
      <c r="R21">
        <v>1.1830161363162286</v>
      </c>
      <c r="S21">
        <v>1.2493555932295197</v>
      </c>
      <c r="T21" t="s">
        <v>77</v>
      </c>
    </row>
    <row r="22" spans="1:20" x14ac:dyDescent="0.25">
      <c r="A22" t="s">
        <v>23</v>
      </c>
      <c r="B22">
        <v>0.8609022757962338</v>
      </c>
      <c r="C22">
        <v>0.86466746138009154</v>
      </c>
      <c r="D22">
        <v>0.85218007394691475</v>
      </c>
      <c r="E22">
        <v>0.86087131685962315</v>
      </c>
      <c r="F22">
        <v>0.8595466563786156</v>
      </c>
      <c r="G22">
        <v>0.8502372056620362</v>
      </c>
      <c r="H22">
        <v>0.84790488965672806</v>
      </c>
      <c r="I22">
        <v>0.86695198959921149</v>
      </c>
      <c r="J22">
        <v>0.86817473571933412</v>
      </c>
      <c r="K22">
        <v>0.85156604542425141</v>
      </c>
      <c r="L22">
        <v>0.85367444200679354</v>
      </c>
      <c r="M22">
        <v>0.85671059059808052</v>
      </c>
      <c r="N22">
        <v>0.85229488938025255</v>
      </c>
      <c r="O22">
        <v>0.85195170967435829</v>
      </c>
      <c r="P22">
        <v>0.84317038800222399</v>
      </c>
      <c r="Q22">
        <v>0.83428174573936187</v>
      </c>
      <c r="R22">
        <v>0.84498213556923996</v>
      </c>
      <c r="S22">
        <v>0.83313531281545261</v>
      </c>
      <c r="T22" t="s">
        <v>77</v>
      </c>
    </row>
    <row r="23" spans="1:20" x14ac:dyDescent="0.25">
      <c r="A23" t="s">
        <v>24</v>
      </c>
      <c r="B23">
        <v>0.95210815821802475</v>
      </c>
      <c r="C23">
        <v>0.93737404033449823</v>
      </c>
      <c r="D23">
        <v>0.94666464868655364</v>
      </c>
      <c r="E23">
        <v>0.94065258057734535</v>
      </c>
      <c r="F23">
        <v>0.92937751978583494</v>
      </c>
      <c r="G23">
        <v>0.92339490340507502</v>
      </c>
      <c r="H23">
        <v>0.93512992770431647</v>
      </c>
      <c r="I23">
        <v>0.94619646197320484</v>
      </c>
      <c r="J23">
        <v>0.94340855366597576</v>
      </c>
      <c r="K23">
        <v>0.92927238816181201</v>
      </c>
      <c r="L23">
        <v>0.93482284946457272</v>
      </c>
      <c r="M23">
        <v>0.92127926910914448</v>
      </c>
      <c r="N23">
        <v>0.91364752941937932</v>
      </c>
      <c r="O23">
        <v>0.93746612222460801</v>
      </c>
      <c r="P23">
        <v>0.92382727424143973</v>
      </c>
      <c r="Q23">
        <v>0.90943361326744754</v>
      </c>
      <c r="R23">
        <v>0.94243536747306811</v>
      </c>
      <c r="S23">
        <v>0.94618710144237539</v>
      </c>
      <c r="T23" t="s">
        <v>77</v>
      </c>
    </row>
    <row r="24" spans="1:20" x14ac:dyDescent="0.25">
      <c r="A24" t="s">
        <v>25</v>
      </c>
      <c r="B24">
        <v>0.96941256665598841</v>
      </c>
      <c r="C24">
        <v>0.9754212127412043</v>
      </c>
      <c r="D24">
        <v>0.97648412379896266</v>
      </c>
      <c r="E24">
        <v>0.95734769392429986</v>
      </c>
      <c r="F24">
        <v>0.97819333963014443</v>
      </c>
      <c r="G24">
        <v>0.96521066022392576</v>
      </c>
      <c r="H24">
        <v>0.96985099719179235</v>
      </c>
      <c r="I24">
        <v>0.95303898362928507</v>
      </c>
      <c r="J24">
        <v>0.96942725965985199</v>
      </c>
      <c r="K24">
        <v>0.96561852676496251</v>
      </c>
      <c r="L24">
        <v>0.95412739119965218</v>
      </c>
      <c r="M24">
        <v>0.9572529006293008</v>
      </c>
      <c r="N24">
        <v>0.92865621202034387</v>
      </c>
      <c r="O24">
        <v>0.92405013328546859</v>
      </c>
      <c r="P24">
        <v>0.93851908570305753</v>
      </c>
      <c r="Q24">
        <v>0.94663516141126891</v>
      </c>
      <c r="R24">
        <v>0.95535481784035736</v>
      </c>
      <c r="S24">
        <v>0.96042973672182252</v>
      </c>
      <c r="T24" t="s">
        <v>77</v>
      </c>
    </row>
    <row r="25" spans="1:20" x14ac:dyDescent="0.25">
      <c r="A25" t="s">
        <v>26</v>
      </c>
      <c r="B25">
        <v>0.99883195202165709</v>
      </c>
      <c r="C25">
        <v>1.0038098617191686</v>
      </c>
      <c r="D25">
        <v>1.0198667439778639</v>
      </c>
      <c r="E25">
        <v>1.0119866547262133</v>
      </c>
      <c r="F25">
        <v>1.0365499171448018</v>
      </c>
      <c r="G25">
        <v>1.0178586979966064</v>
      </c>
      <c r="H25">
        <v>1.0385871718526596</v>
      </c>
      <c r="I25">
        <v>1.0174932873833278</v>
      </c>
      <c r="J25">
        <v>1.0318974243381818</v>
      </c>
      <c r="K25">
        <v>1.0326257578033295</v>
      </c>
      <c r="L25">
        <v>1.0276340691665999</v>
      </c>
      <c r="M25">
        <v>0.99419614440293091</v>
      </c>
      <c r="N25">
        <v>0.9785560447698054</v>
      </c>
      <c r="O25">
        <v>0.9853000174013623</v>
      </c>
      <c r="P25">
        <v>0.97537584471018568</v>
      </c>
      <c r="Q25">
        <v>0.98815099491262737</v>
      </c>
      <c r="R25">
        <v>0.99592797376534536</v>
      </c>
      <c r="S25">
        <v>0.9820002929372732</v>
      </c>
      <c r="T25" t="s">
        <v>77</v>
      </c>
    </row>
    <row r="26" spans="1:20" x14ac:dyDescent="0.25">
      <c r="A26" t="s">
        <v>27</v>
      </c>
      <c r="B26">
        <v>1.088838759557877</v>
      </c>
      <c r="C26">
        <v>1.0907229222016892</v>
      </c>
      <c r="D26">
        <v>1.1066075581920851</v>
      </c>
      <c r="E26">
        <v>1.1136722275082285</v>
      </c>
      <c r="F26">
        <v>1.1298154214177276</v>
      </c>
      <c r="G26">
        <v>1.1650422701715111</v>
      </c>
      <c r="H26">
        <v>1.1615062707915524</v>
      </c>
      <c r="I26">
        <v>1.1423235493563588</v>
      </c>
      <c r="J26">
        <v>1.147590565488833</v>
      </c>
      <c r="K26">
        <v>1.1577877144220838</v>
      </c>
      <c r="L26">
        <v>1.1323817415847277</v>
      </c>
      <c r="M26">
        <v>1.1601403551908329</v>
      </c>
      <c r="N26">
        <v>1.1686844507111804</v>
      </c>
      <c r="O26">
        <v>1.1718320801386695</v>
      </c>
      <c r="P26">
        <v>1.1724198421478926</v>
      </c>
      <c r="Q26">
        <v>1.1750865130558201</v>
      </c>
      <c r="R26">
        <v>1.1758752198076456</v>
      </c>
      <c r="S26">
        <v>1.1735494497938683</v>
      </c>
      <c r="T26" t="s">
        <v>77</v>
      </c>
    </row>
    <row r="27" spans="1:20" x14ac:dyDescent="0.25">
      <c r="A27" t="s">
        <v>28</v>
      </c>
      <c r="B27">
        <v>1.0771570424733856</v>
      </c>
      <c r="C27">
        <v>1.0673274421824293</v>
      </c>
      <c r="D27">
        <v>1.0701067420353798</v>
      </c>
      <c r="E27">
        <v>1.0710593684887211</v>
      </c>
      <c r="F27">
        <v>1.0812080751232775</v>
      </c>
      <c r="G27">
        <v>1.0910308147283014</v>
      </c>
      <c r="H27">
        <v>1.1038792159258595</v>
      </c>
      <c r="I27">
        <v>1.0957869521897574</v>
      </c>
      <c r="J27">
        <v>1.099770455022109</v>
      </c>
      <c r="K27">
        <v>1.1020864594362751</v>
      </c>
      <c r="L27">
        <v>1.1014498707425873</v>
      </c>
      <c r="M27">
        <v>1.0951555511352253</v>
      </c>
      <c r="N27">
        <v>1.08827922592228</v>
      </c>
      <c r="O27">
        <v>1.0967003172854399</v>
      </c>
      <c r="P27">
        <v>1.0939304977831228</v>
      </c>
      <c r="Q27">
        <v>1.1107250379671287</v>
      </c>
      <c r="R27">
        <v>1.115964524990831</v>
      </c>
      <c r="S27">
        <v>1.1052336969463392</v>
      </c>
      <c r="T27" t="s">
        <v>77</v>
      </c>
    </row>
    <row r="28" spans="1:20" x14ac:dyDescent="0.25">
      <c r="A28" t="s">
        <v>29</v>
      </c>
      <c r="B28">
        <v>1.1858236424739552</v>
      </c>
      <c r="C28">
        <v>1.2087751646875839</v>
      </c>
      <c r="D28">
        <v>1.2202504603133237</v>
      </c>
      <c r="E28">
        <v>1.2372390488485163</v>
      </c>
      <c r="F28">
        <v>1.2455627207189861</v>
      </c>
      <c r="G28">
        <v>1.281080484633101</v>
      </c>
      <c r="H28">
        <v>1.287972959664994</v>
      </c>
      <c r="I28">
        <v>1.3427513894990488</v>
      </c>
      <c r="J28">
        <v>1.3339312799321188</v>
      </c>
      <c r="K28">
        <v>1.4053483400133049</v>
      </c>
      <c r="L28">
        <v>1.3917556498600356</v>
      </c>
      <c r="M28">
        <v>1.3894136691698944</v>
      </c>
      <c r="N28">
        <v>1.4292360448575478</v>
      </c>
      <c r="O28">
        <v>1.4424183152633514</v>
      </c>
      <c r="P28">
        <v>1.4657952677190871</v>
      </c>
      <c r="Q28">
        <v>1.4916932624240835</v>
      </c>
      <c r="R28">
        <v>1.4739741360670049</v>
      </c>
      <c r="S28">
        <v>1.4676624524426785</v>
      </c>
      <c r="T28" t="s">
        <v>77</v>
      </c>
    </row>
    <row r="29" spans="1:20" x14ac:dyDescent="0.25">
      <c r="A29" t="s">
        <v>30</v>
      </c>
      <c r="B29">
        <v>1.0961763286593018</v>
      </c>
      <c r="C29">
        <v>1.093333011893457</v>
      </c>
      <c r="D29">
        <v>1.1072058579403734</v>
      </c>
      <c r="E29">
        <v>1.1097697218576654</v>
      </c>
      <c r="F29">
        <v>1.1442985849852307</v>
      </c>
      <c r="G29">
        <v>1.1622973552236575</v>
      </c>
      <c r="H29">
        <v>1.1664275345569453</v>
      </c>
      <c r="I29">
        <v>1.1825027070513334</v>
      </c>
      <c r="J29">
        <v>1.1800257128348071</v>
      </c>
      <c r="K29">
        <v>1.1763585099834715</v>
      </c>
      <c r="L29">
        <v>1.1904624418703222</v>
      </c>
      <c r="M29">
        <v>1.1754696877315292</v>
      </c>
      <c r="N29">
        <v>1.1686521066434072</v>
      </c>
      <c r="O29">
        <v>1.1834605365390416</v>
      </c>
      <c r="P29">
        <v>1.2080472314553972</v>
      </c>
      <c r="Q29">
        <v>1.2110905412184427</v>
      </c>
      <c r="R29">
        <v>1.2187476627331899</v>
      </c>
      <c r="S29">
        <v>1.1992486027630531</v>
      </c>
      <c r="T29" t="s">
        <v>77</v>
      </c>
    </row>
    <row r="30" spans="1:20" x14ac:dyDescent="0.25">
      <c r="A30" t="s">
        <v>31</v>
      </c>
      <c r="B30">
        <v>1.5361539589951192</v>
      </c>
      <c r="C30">
        <v>1.525960249258032</v>
      </c>
      <c r="D30">
        <v>1.5598849675445479</v>
      </c>
      <c r="E30">
        <v>1.5151645410097228</v>
      </c>
      <c r="F30">
        <v>1.472807850891144</v>
      </c>
      <c r="G30">
        <v>1.476229552021787</v>
      </c>
      <c r="H30">
        <v>1.4619266926581365</v>
      </c>
      <c r="I30">
        <v>1.4567473471899142</v>
      </c>
      <c r="J30">
        <v>1.4136139931631306</v>
      </c>
      <c r="K30">
        <v>1.447755031809451</v>
      </c>
      <c r="L30">
        <v>1.4313365118763497</v>
      </c>
      <c r="M30">
        <v>1.4130471936790894</v>
      </c>
      <c r="N30">
        <v>1.4239982178496646</v>
      </c>
      <c r="O30">
        <v>1.3939644009653538</v>
      </c>
      <c r="P30">
        <v>1.3728617552512237</v>
      </c>
      <c r="Q30">
        <v>1.3235326928052</v>
      </c>
      <c r="R30">
        <v>1.2996311711744717</v>
      </c>
      <c r="S30">
        <v>1.2885940850554711</v>
      </c>
      <c r="T30" t="s">
        <v>77</v>
      </c>
    </row>
    <row r="31" spans="1:20" x14ac:dyDescent="0.25">
      <c r="A31" t="s">
        <v>32</v>
      </c>
      <c r="B31">
        <v>1.3824787688296056</v>
      </c>
      <c r="C31">
        <v>1.4127968928196972</v>
      </c>
      <c r="D31">
        <v>1.4156508746495406</v>
      </c>
      <c r="E31">
        <v>1.4282068678040807</v>
      </c>
      <c r="F31">
        <v>1.4149958207790696</v>
      </c>
      <c r="G31">
        <v>1.4362602570418934</v>
      </c>
      <c r="H31">
        <v>1.4625246356751451</v>
      </c>
      <c r="I31">
        <v>1.449618782017726</v>
      </c>
      <c r="J31">
        <v>1.4367482956180855</v>
      </c>
      <c r="K31">
        <v>1.4482527254701361</v>
      </c>
      <c r="L31">
        <v>1.4555167842285086</v>
      </c>
      <c r="M31">
        <v>1.4561462136570236</v>
      </c>
      <c r="N31">
        <v>1.451092404186404</v>
      </c>
      <c r="O31">
        <v>1.4685526430813292</v>
      </c>
      <c r="P31">
        <v>1.4544420793437636</v>
      </c>
      <c r="Q31">
        <v>1.5142014166039308</v>
      </c>
      <c r="R31">
        <v>1.5785715634359108</v>
      </c>
      <c r="S31">
        <v>1.5705802192604801</v>
      </c>
      <c r="T31" t="s">
        <v>77</v>
      </c>
    </row>
    <row r="32" spans="1:20" x14ac:dyDescent="0.25">
      <c r="A32" t="s">
        <v>33</v>
      </c>
      <c r="B32">
        <v>0.83846245541273523</v>
      </c>
      <c r="C32">
        <v>0.84657329836162365</v>
      </c>
      <c r="D32">
        <v>0.8253775309243172</v>
      </c>
      <c r="E32">
        <v>0.81827799523535283</v>
      </c>
      <c r="F32">
        <v>0.80640831624066744</v>
      </c>
      <c r="G32">
        <v>0.79220280029198853</v>
      </c>
      <c r="H32">
        <v>0.79160637033060965</v>
      </c>
      <c r="I32">
        <v>0.81056782304192765</v>
      </c>
      <c r="J32">
        <v>0.80595919764254675</v>
      </c>
      <c r="K32">
        <v>0.7910894078973939</v>
      </c>
      <c r="L32">
        <v>0.79643533215166173</v>
      </c>
      <c r="M32">
        <v>0.80538891450021399</v>
      </c>
      <c r="N32">
        <v>0.8052936509651345</v>
      </c>
      <c r="O32">
        <v>0.78200860021845386</v>
      </c>
      <c r="P32">
        <v>0.78573402066202125</v>
      </c>
      <c r="Q32">
        <v>0.78841816317435065</v>
      </c>
      <c r="R32">
        <v>0.81049523846367699</v>
      </c>
      <c r="S32">
        <v>0.80338021777395152</v>
      </c>
      <c r="T32" t="s">
        <v>77</v>
      </c>
    </row>
    <row r="33" spans="1:20" x14ac:dyDescent="0.25">
      <c r="A33" t="s">
        <v>34</v>
      </c>
      <c r="B33">
        <v>1.2042252039583716</v>
      </c>
      <c r="C33">
        <v>1.2323726877361703</v>
      </c>
      <c r="D33">
        <v>1.2233128742654309</v>
      </c>
      <c r="E33">
        <v>1.2185486072085423</v>
      </c>
      <c r="F33">
        <v>1.1977853485653351</v>
      </c>
      <c r="G33">
        <v>1.2265389209958826</v>
      </c>
      <c r="H33">
        <v>1.2357480851702187</v>
      </c>
      <c r="I33">
        <v>1.2471164537400434</v>
      </c>
      <c r="J33">
        <v>1.2374423898804936</v>
      </c>
      <c r="K33">
        <v>1.2537255155258389</v>
      </c>
      <c r="L33">
        <v>1.2150002487551474</v>
      </c>
      <c r="M33">
        <v>1.174315105013559</v>
      </c>
      <c r="N33">
        <v>1.1939304937340727</v>
      </c>
      <c r="O33">
        <v>1.1720314844415647</v>
      </c>
      <c r="P33">
        <v>1.1955897579503818</v>
      </c>
      <c r="Q33">
        <v>1.1815532143871932</v>
      </c>
      <c r="R33">
        <v>1.1483647876203558</v>
      </c>
      <c r="S33">
        <v>1.1392550908670318</v>
      </c>
      <c r="T33" t="s">
        <v>77</v>
      </c>
    </row>
    <row r="34" spans="1:20" x14ac:dyDescent="0.25">
      <c r="A34" t="s">
        <v>35</v>
      </c>
      <c r="B34">
        <v>0.79672209499506019</v>
      </c>
      <c r="C34">
        <v>0.80286139410263113</v>
      </c>
      <c r="D34">
        <v>0.79354070598545756</v>
      </c>
      <c r="E34">
        <v>0.77735015192323986</v>
      </c>
      <c r="F34">
        <v>0.77646825526974239</v>
      </c>
      <c r="G34">
        <v>0.76252370539545056</v>
      </c>
      <c r="H34">
        <v>0.76398926283221169</v>
      </c>
      <c r="I34">
        <v>0.79882388657846271</v>
      </c>
      <c r="J34">
        <v>0.77843275058005124</v>
      </c>
      <c r="K34">
        <v>0.77859619605472219</v>
      </c>
      <c r="L34">
        <v>0.76110669466956049</v>
      </c>
      <c r="M34">
        <v>0.7754917812878348</v>
      </c>
      <c r="N34">
        <v>0.77391808980198673</v>
      </c>
      <c r="O34">
        <v>0.77472629354844935</v>
      </c>
      <c r="P34">
        <v>0.77780126050828524</v>
      </c>
      <c r="Q34">
        <v>0.79132514546060839</v>
      </c>
      <c r="R34">
        <v>0.80474487421571195</v>
      </c>
      <c r="S34">
        <v>0.80326259172838632</v>
      </c>
      <c r="T34" t="s">
        <v>77</v>
      </c>
    </row>
    <row r="35" spans="1:20" x14ac:dyDescent="0.25">
      <c r="A35" t="s">
        <v>36</v>
      </c>
      <c r="B35">
        <v>0.91956108089787281</v>
      </c>
      <c r="C35">
        <v>0.92201733607665037</v>
      </c>
      <c r="D35">
        <v>0.94784854529370777</v>
      </c>
      <c r="E35">
        <v>0.9577836975707309</v>
      </c>
      <c r="F35">
        <v>0.93894988494837373</v>
      </c>
      <c r="G35">
        <v>0.95434587235184565</v>
      </c>
      <c r="H35">
        <v>0.98804251800595</v>
      </c>
      <c r="I35">
        <v>0.98701376883656944</v>
      </c>
      <c r="J35">
        <v>1.004222614762118</v>
      </c>
      <c r="K35">
        <v>0.98333254970044415</v>
      </c>
      <c r="L35">
        <v>0.99279498221443607</v>
      </c>
      <c r="M35">
        <v>0.99197721100284209</v>
      </c>
      <c r="N35">
        <v>0.98825082215395699</v>
      </c>
      <c r="O35">
        <v>0.95157432055183067</v>
      </c>
      <c r="P35">
        <v>0.95706438785635239</v>
      </c>
      <c r="Q35">
        <v>0.94690659064967531</v>
      </c>
      <c r="R35">
        <v>0.96806804880505215</v>
      </c>
      <c r="S35">
        <v>0.97019992423943069</v>
      </c>
      <c r="T35" t="s">
        <v>77</v>
      </c>
    </row>
    <row r="36" spans="1:20" x14ac:dyDescent="0.25">
      <c r="A36" t="s">
        <v>37</v>
      </c>
      <c r="B36">
        <v>1.1463950322861112</v>
      </c>
      <c r="C36">
        <v>1.1592272979452853</v>
      </c>
      <c r="D36">
        <v>1.2112547103548488</v>
      </c>
      <c r="E36">
        <v>1.2081959949714476</v>
      </c>
      <c r="F36">
        <v>1.2361319759738654</v>
      </c>
      <c r="G36">
        <v>1.2344021662894278</v>
      </c>
      <c r="H36">
        <v>1.2751636460693605</v>
      </c>
      <c r="I36">
        <v>1.3692245894181998</v>
      </c>
      <c r="J36">
        <v>1.3864243835368182</v>
      </c>
      <c r="K36">
        <v>1.4400003079760553</v>
      </c>
      <c r="L36">
        <v>1.399139640983379</v>
      </c>
      <c r="M36">
        <v>1.4614592155614017</v>
      </c>
      <c r="N36">
        <v>1.4768543980426698</v>
      </c>
      <c r="O36">
        <v>1.4031474414889826</v>
      </c>
      <c r="P36">
        <v>1.3981962845414344</v>
      </c>
      <c r="Q36">
        <v>1.4344790685866664</v>
      </c>
      <c r="R36">
        <v>1.457501442864231</v>
      </c>
      <c r="S36">
        <v>1.5073445373750292</v>
      </c>
      <c r="T36" t="s">
        <v>77</v>
      </c>
    </row>
    <row r="37" spans="1:20" x14ac:dyDescent="0.25">
      <c r="A37" t="s">
        <v>38</v>
      </c>
      <c r="B37">
        <v>1.0274438482384749</v>
      </c>
      <c r="C37">
        <v>1.0431932392466292</v>
      </c>
      <c r="D37">
        <v>1.0670960555233802</v>
      </c>
      <c r="E37">
        <v>1.0567799452916802</v>
      </c>
      <c r="F37">
        <v>1.0811845625075611</v>
      </c>
      <c r="G37">
        <v>1.0778562237868881</v>
      </c>
      <c r="H37">
        <v>1.0672193266959242</v>
      </c>
      <c r="I37">
        <v>1.0752554848907101</v>
      </c>
      <c r="J37">
        <v>1.0802210826811502</v>
      </c>
      <c r="K37">
        <v>1.0995801644050249</v>
      </c>
      <c r="L37">
        <v>1.0850375725931947</v>
      </c>
      <c r="M37">
        <v>1.0810223739969307</v>
      </c>
      <c r="N37">
        <v>1.0703851126106942</v>
      </c>
      <c r="O37">
        <v>1.0809645487842996</v>
      </c>
      <c r="P37">
        <v>1.0776262676888984</v>
      </c>
      <c r="Q37">
        <v>1.0892397106891589</v>
      </c>
      <c r="R37">
        <v>1.0916144415276332</v>
      </c>
      <c r="S37">
        <v>1.0918482767339321</v>
      </c>
      <c r="T37" t="s">
        <v>77</v>
      </c>
    </row>
    <row r="38" spans="1:20" x14ac:dyDescent="0.25">
      <c r="A38" t="s">
        <v>39</v>
      </c>
      <c r="B38">
        <v>0.90943319724017768</v>
      </c>
      <c r="C38">
        <v>0.90933052295030847</v>
      </c>
      <c r="D38">
        <v>0.90511757670393544</v>
      </c>
      <c r="E38">
        <v>0.9152510865128185</v>
      </c>
      <c r="F38">
        <v>0.92437147811383635</v>
      </c>
      <c r="G38">
        <v>0.93714963538115137</v>
      </c>
      <c r="H38">
        <v>0.91521952962797859</v>
      </c>
      <c r="I38">
        <v>0.93363840545659904</v>
      </c>
      <c r="J38">
        <v>0.89983537543210901</v>
      </c>
      <c r="K38">
        <v>0.92607118822862577</v>
      </c>
      <c r="L38">
        <v>0.92735405430632345</v>
      </c>
      <c r="M38">
        <v>0.92657194672868792</v>
      </c>
      <c r="N38">
        <v>0.94134372705481273</v>
      </c>
      <c r="O38">
        <v>0.9482792049559744</v>
      </c>
      <c r="P38">
        <v>0.97764924351825477</v>
      </c>
      <c r="Q38">
        <v>0.98507962389726422</v>
      </c>
      <c r="R38">
        <v>0.9890713614164004</v>
      </c>
      <c r="S38">
        <v>0.99381196489544177</v>
      </c>
      <c r="T38" t="s">
        <v>77</v>
      </c>
    </row>
    <row r="39" spans="1:20" x14ac:dyDescent="0.25">
      <c r="A39" t="s">
        <v>40</v>
      </c>
      <c r="B39">
        <v>0.9828220152453031</v>
      </c>
      <c r="C39">
        <v>0.99799672539947615</v>
      </c>
      <c r="D39">
        <v>1.0120115429784713</v>
      </c>
      <c r="E39">
        <v>0.99199458717754962</v>
      </c>
      <c r="F39">
        <v>0.9981410204389074</v>
      </c>
      <c r="G39">
        <v>0.99879865093902642</v>
      </c>
      <c r="H39">
        <v>0.9953775321438717</v>
      </c>
      <c r="I39">
        <v>1.0133235678975065</v>
      </c>
      <c r="J39">
        <v>1.0091774651855476</v>
      </c>
      <c r="K39">
        <v>1.0244238047619529</v>
      </c>
      <c r="L39">
        <v>1.0207064339623528</v>
      </c>
      <c r="M39">
        <v>1.0580897205692255</v>
      </c>
      <c r="N39">
        <v>1.0672958732481908</v>
      </c>
      <c r="O39">
        <v>1.0884784878694644</v>
      </c>
      <c r="P39">
        <v>1.0635576622381107</v>
      </c>
      <c r="Q39">
        <v>1.11226623229907</v>
      </c>
      <c r="R39">
        <v>1.0937112932383599</v>
      </c>
      <c r="S39">
        <v>1.0956578992840929</v>
      </c>
      <c r="T39" t="s">
        <v>77</v>
      </c>
    </row>
    <row r="40" spans="1:20" x14ac:dyDescent="0.25">
      <c r="A40" t="s">
        <v>41</v>
      </c>
      <c r="B40">
        <v>1.0384302664263911</v>
      </c>
      <c r="C40">
        <v>1.0163503529262257</v>
      </c>
      <c r="D40">
        <v>1.0154194000476198</v>
      </c>
      <c r="E40">
        <v>1.0074648927936136</v>
      </c>
      <c r="F40">
        <v>1.0136118112490669</v>
      </c>
      <c r="G40">
        <v>1.0020712949922446</v>
      </c>
      <c r="H40">
        <v>1.0123728586085003</v>
      </c>
      <c r="I40">
        <v>1.0269200414610773</v>
      </c>
      <c r="J40">
        <v>1.0361487162879437</v>
      </c>
      <c r="K40">
        <v>1.0076861478569168</v>
      </c>
      <c r="L40">
        <v>0.99506048372815925</v>
      </c>
      <c r="M40">
        <v>1.0015965306328636</v>
      </c>
      <c r="N40">
        <v>0.99757552097773439</v>
      </c>
      <c r="O40">
        <v>1.0429293178575776</v>
      </c>
      <c r="P40">
        <v>1.0277551403550407</v>
      </c>
      <c r="Q40">
        <v>1.0215403989609346</v>
      </c>
      <c r="R40">
        <v>1.0477236486269428</v>
      </c>
      <c r="S40">
        <v>1.0585997390441411</v>
      </c>
      <c r="T40" t="s">
        <v>77</v>
      </c>
    </row>
    <row r="41" spans="1:20" x14ac:dyDescent="0.25">
      <c r="A41" t="s">
        <v>42</v>
      </c>
      <c r="B41">
        <v>0.99544161635318507</v>
      </c>
      <c r="C41">
        <v>0.9911904978175794</v>
      </c>
      <c r="D41">
        <v>0.96719539105276287</v>
      </c>
      <c r="E41">
        <v>1.0212616533110439</v>
      </c>
      <c r="F41">
        <v>0.95620205677708014</v>
      </c>
      <c r="G41">
        <v>0.95248981614795092</v>
      </c>
      <c r="H41">
        <v>0.96081214761931288</v>
      </c>
      <c r="I41">
        <v>0.98388093331138649</v>
      </c>
      <c r="J41">
        <v>0.97493334170215995</v>
      </c>
      <c r="K41">
        <v>0.96533533569798768</v>
      </c>
      <c r="L41">
        <v>0.95380113706850222</v>
      </c>
      <c r="M41">
        <v>0.93508253189737656</v>
      </c>
      <c r="N41">
        <v>0.92692866849879108</v>
      </c>
      <c r="O41">
        <v>0.92642335386643404</v>
      </c>
      <c r="P41">
        <v>0.9333997516169058</v>
      </c>
      <c r="Q41">
        <v>0.93015312207700895</v>
      </c>
      <c r="R41">
        <v>0.9752338638307112</v>
      </c>
      <c r="S41">
        <v>0.96769480880248293</v>
      </c>
      <c r="T41" t="s">
        <v>77</v>
      </c>
    </row>
    <row r="42" spans="1:20" x14ac:dyDescent="0.25">
      <c r="A42" t="s">
        <v>43</v>
      </c>
      <c r="B42">
        <v>1.097072197275645</v>
      </c>
      <c r="C42">
        <v>1.1228661079624682</v>
      </c>
      <c r="D42">
        <v>1.1384125098612627</v>
      </c>
      <c r="E42">
        <v>1.1549576080455486</v>
      </c>
      <c r="F42">
        <v>1.168551090598287</v>
      </c>
      <c r="G42">
        <v>1.1745574074138436</v>
      </c>
      <c r="H42">
        <v>1.1919796917580563</v>
      </c>
      <c r="I42">
        <v>1.1901687476206435</v>
      </c>
      <c r="J42">
        <v>1.1997479437122756</v>
      </c>
      <c r="K42">
        <v>1.1930250821058803</v>
      </c>
      <c r="L42">
        <v>1.2140318005464843</v>
      </c>
      <c r="M42">
        <v>1.1918788822920785</v>
      </c>
      <c r="N42">
        <v>1.2145222930210844</v>
      </c>
      <c r="O42">
        <v>1.1806901701094561</v>
      </c>
      <c r="P42">
        <v>1.1873241489733171</v>
      </c>
      <c r="Q42">
        <v>1.1880600495475251</v>
      </c>
      <c r="R42">
        <v>1.1783976699913419</v>
      </c>
      <c r="S42">
        <v>1.1936674378594336</v>
      </c>
      <c r="T42" t="s">
        <v>77</v>
      </c>
    </row>
    <row r="43" spans="1:20" x14ac:dyDescent="0.25">
      <c r="A43" t="s">
        <v>44</v>
      </c>
      <c r="B43">
        <v>1.0762735228167057</v>
      </c>
      <c r="C43">
        <v>1.0753761351555693</v>
      </c>
      <c r="D43">
        <v>1.1034009404361975</v>
      </c>
      <c r="E43">
        <v>1.1067142337226814</v>
      </c>
      <c r="F43">
        <v>1.1536591222314374</v>
      </c>
      <c r="G43">
        <v>1.1585765684175247</v>
      </c>
      <c r="H43">
        <v>1.1794334049447803</v>
      </c>
      <c r="I43">
        <v>1.1927049154424614</v>
      </c>
      <c r="J43">
        <v>1.2235987131076196</v>
      </c>
      <c r="K43">
        <v>1.2394419946675723</v>
      </c>
      <c r="L43">
        <v>1.2579537959112537</v>
      </c>
      <c r="M43">
        <v>1.2525856075202952</v>
      </c>
      <c r="N43">
        <v>1.2480039638187466</v>
      </c>
      <c r="O43">
        <v>1.2601842165891544</v>
      </c>
      <c r="P43">
        <v>1.2614658512514598</v>
      </c>
      <c r="Q43">
        <v>1.303127393243527</v>
      </c>
      <c r="R43">
        <v>1.3237682030805042</v>
      </c>
      <c r="S43">
        <v>1.322970012947446</v>
      </c>
      <c r="T43" t="s">
        <v>77</v>
      </c>
    </row>
    <row r="44" spans="1:20" x14ac:dyDescent="0.25">
      <c r="A44" t="s">
        <v>45</v>
      </c>
      <c r="B44">
        <v>0.95225919094025613</v>
      </c>
      <c r="C44">
        <v>0.96820440418777776</v>
      </c>
      <c r="D44">
        <v>0.97287898615719792</v>
      </c>
      <c r="E44">
        <v>0.96517030429421957</v>
      </c>
      <c r="F44">
        <v>0.98751573672018733</v>
      </c>
      <c r="G44">
        <v>0.99675210726256513</v>
      </c>
      <c r="H44">
        <v>1.0018374013723497</v>
      </c>
      <c r="I44">
        <v>0.96338363477487365</v>
      </c>
      <c r="J44">
        <v>0.97557886971270702</v>
      </c>
      <c r="K44">
        <v>0.98771247062647882</v>
      </c>
      <c r="L44">
        <v>1.0037824164095956</v>
      </c>
      <c r="M44">
        <v>0.97735802923329873</v>
      </c>
      <c r="N44">
        <v>0.96917137594092018</v>
      </c>
      <c r="O44">
        <v>0.97033715382538333</v>
      </c>
      <c r="P44">
        <v>0.94497844966160927</v>
      </c>
      <c r="Q44">
        <v>0.93416787970754633</v>
      </c>
      <c r="R44">
        <v>0.92478486493248258</v>
      </c>
      <c r="S44">
        <v>0.92105566663271166</v>
      </c>
      <c r="T44" t="s">
        <v>77</v>
      </c>
    </row>
    <row r="45" spans="1:20" x14ac:dyDescent="0.25">
      <c r="A45" t="s">
        <v>46</v>
      </c>
      <c r="B45">
        <v>1.2562724708367174</v>
      </c>
      <c r="C45">
        <v>1.2310750217129909</v>
      </c>
      <c r="D45">
        <v>1.2359968078836483</v>
      </c>
      <c r="E45">
        <v>1.2329225241424511</v>
      </c>
      <c r="F45">
        <v>1.216695638372848</v>
      </c>
      <c r="G45">
        <v>1.2436592836736677</v>
      </c>
      <c r="H45">
        <v>1.2248134510775079</v>
      </c>
      <c r="I45">
        <v>1.2089060617431779</v>
      </c>
      <c r="J45">
        <v>1.1928805689662645</v>
      </c>
      <c r="K45">
        <v>1.1931058490738204</v>
      </c>
      <c r="L45">
        <v>1.1701019220156725</v>
      </c>
      <c r="M45">
        <v>1.1578275435117891</v>
      </c>
      <c r="N45">
        <v>1.1434541980761397</v>
      </c>
      <c r="O45">
        <v>1.128836778597297</v>
      </c>
      <c r="P45">
        <v>1.1647052044869175</v>
      </c>
      <c r="Q45">
        <v>1.1653637133340713</v>
      </c>
      <c r="R45">
        <v>1.1537118165654263</v>
      </c>
      <c r="S45">
        <v>1.161896571361918</v>
      </c>
      <c r="T45" t="s">
        <v>77</v>
      </c>
    </row>
    <row r="46" spans="1:20" x14ac:dyDescent="0.25">
      <c r="A46" t="s">
        <v>47</v>
      </c>
      <c r="B46">
        <v>0.56203940486300696</v>
      </c>
      <c r="C46">
        <v>0.56882513504146204</v>
      </c>
      <c r="D46">
        <v>0.58886212878954702</v>
      </c>
      <c r="E46">
        <v>0.58377781112642058</v>
      </c>
      <c r="F46">
        <v>0.56272282003315055</v>
      </c>
      <c r="G46">
        <v>0.60515836258942612</v>
      </c>
      <c r="H46">
        <v>0.59104684416315922</v>
      </c>
      <c r="I46">
        <v>0.59445592853875506</v>
      </c>
      <c r="J46">
        <v>0.58550934442868996</v>
      </c>
      <c r="K46">
        <v>0.57781539819047323</v>
      </c>
      <c r="L46">
        <v>0.57911866064811401</v>
      </c>
      <c r="M46">
        <v>0.56081284799189435</v>
      </c>
      <c r="N46">
        <v>0.56205899647136293</v>
      </c>
      <c r="O46">
        <v>0.60736815908119335</v>
      </c>
      <c r="P46">
        <v>0.60787372306339016</v>
      </c>
      <c r="Q46">
        <v>0.58830701625873372</v>
      </c>
      <c r="R46">
        <v>0.59659908950108642</v>
      </c>
      <c r="S46">
        <v>0.60352432751951524</v>
      </c>
      <c r="T46" t="s">
        <v>77</v>
      </c>
    </row>
    <row r="47" spans="1:20" x14ac:dyDescent="0.25">
      <c r="A47" t="s">
        <v>48</v>
      </c>
      <c r="B47">
        <v>1.0392197383829764</v>
      </c>
      <c r="C47">
        <v>1.0397145093692963</v>
      </c>
      <c r="D47">
        <v>1.062938691390934</v>
      </c>
      <c r="E47">
        <v>1.0268986580738102</v>
      </c>
      <c r="F47">
        <v>1.038504493850581</v>
      </c>
      <c r="G47">
        <v>1.0236984674603389</v>
      </c>
      <c r="H47">
        <v>1.0313734914431087</v>
      </c>
      <c r="I47">
        <v>1.0456113077009943</v>
      </c>
      <c r="J47">
        <v>1.0512390524145121</v>
      </c>
      <c r="K47">
        <v>1.0768459528087977</v>
      </c>
      <c r="L47">
        <v>1.0743921981453013</v>
      </c>
      <c r="M47">
        <v>1.0835750467110103</v>
      </c>
      <c r="N47">
        <v>1.078810722477723</v>
      </c>
      <c r="O47">
        <v>1.101984522270012</v>
      </c>
      <c r="P47">
        <v>1.1023513050432723</v>
      </c>
      <c r="Q47">
        <v>1.2240774173648972</v>
      </c>
      <c r="R47">
        <v>1.2651509326310084</v>
      </c>
      <c r="S47">
        <v>1.2753566786834709</v>
      </c>
      <c r="T47" t="s">
        <v>77</v>
      </c>
    </row>
    <row r="48" spans="1:20" x14ac:dyDescent="0.25">
      <c r="A48" t="s">
        <v>49</v>
      </c>
      <c r="B48">
        <v>0.95231078996739227</v>
      </c>
      <c r="C48">
        <v>0.94534247660883752</v>
      </c>
      <c r="D48">
        <v>0.93642205164643644</v>
      </c>
      <c r="E48">
        <v>0.93781130173305693</v>
      </c>
      <c r="F48">
        <v>0.97364920528807675</v>
      </c>
      <c r="G48">
        <v>0.98941693803832664</v>
      </c>
      <c r="H48">
        <v>0.9773036846261659</v>
      </c>
      <c r="I48">
        <v>0.97063816655815749</v>
      </c>
      <c r="J48">
        <v>0.96793223677365525</v>
      </c>
      <c r="K48">
        <v>0.96956430740846233</v>
      </c>
      <c r="L48">
        <v>0.96549285351157821</v>
      </c>
      <c r="M48">
        <v>0.96856996132983719</v>
      </c>
      <c r="N48">
        <v>0.96597223734622706</v>
      </c>
      <c r="O48">
        <v>0.98012792468677101</v>
      </c>
      <c r="P48">
        <v>0.96487151218927214</v>
      </c>
      <c r="Q48">
        <v>0.9726377818833214</v>
      </c>
      <c r="R48">
        <v>0.9830646300583078</v>
      </c>
      <c r="S48">
        <v>0.97513587103481991</v>
      </c>
      <c r="T48" t="s">
        <v>77</v>
      </c>
    </row>
    <row r="49" spans="1:20" x14ac:dyDescent="0.25">
      <c r="A49" t="s">
        <v>50</v>
      </c>
      <c r="B49">
        <v>0.93223255753614565</v>
      </c>
      <c r="C49">
        <v>0.92656790080772256</v>
      </c>
      <c r="D49">
        <v>0.92016491733296724</v>
      </c>
      <c r="E49">
        <v>0.91764182151307183</v>
      </c>
      <c r="F49">
        <v>0.91662222863655929</v>
      </c>
      <c r="G49">
        <v>0.89603386866116053</v>
      </c>
      <c r="H49">
        <v>0.89728407376866592</v>
      </c>
      <c r="I49">
        <v>0.88547930768407568</v>
      </c>
      <c r="J49">
        <v>0.90757812574377994</v>
      </c>
      <c r="K49">
        <v>0.9278948184246415</v>
      </c>
      <c r="L49">
        <v>0.92251828324175622</v>
      </c>
      <c r="M49">
        <v>0.92935625051249882</v>
      </c>
      <c r="N49">
        <v>0.93140064810849987</v>
      </c>
      <c r="O49">
        <v>0.9692200577705925</v>
      </c>
      <c r="P49">
        <v>0.95981000819719264</v>
      </c>
      <c r="Q49">
        <v>0.93474956482872418</v>
      </c>
      <c r="R49">
        <v>0.91928119592341717</v>
      </c>
      <c r="S49">
        <v>0.89860901925031178</v>
      </c>
      <c r="T49" t="s">
        <v>77</v>
      </c>
    </row>
    <row r="50" spans="1:20" x14ac:dyDescent="0.25">
      <c r="A50" t="s">
        <v>51</v>
      </c>
      <c r="B50">
        <v>0.96371769687331565</v>
      </c>
      <c r="C50">
        <v>0.96167713623235895</v>
      </c>
      <c r="D50">
        <v>0.96660376712017648</v>
      </c>
      <c r="E50">
        <v>0.971609124806882</v>
      </c>
      <c r="F50">
        <v>0.99728446019625205</v>
      </c>
      <c r="G50">
        <v>1.0011761780158488</v>
      </c>
      <c r="H50">
        <v>1.0072466421650459</v>
      </c>
      <c r="I50">
        <v>1.0386411885643207</v>
      </c>
      <c r="J50">
        <v>1.0734585440055342</v>
      </c>
      <c r="K50">
        <v>1.0735018394798168</v>
      </c>
      <c r="L50">
        <v>1.0866517535238518</v>
      </c>
      <c r="M50">
        <v>1.0864859047826976</v>
      </c>
      <c r="N50">
        <v>1.0811143695887389</v>
      </c>
      <c r="O50">
        <v>1.0940908323402456</v>
      </c>
      <c r="P50">
        <v>1.1218225559119501</v>
      </c>
      <c r="Q50">
        <v>1.1215385222115148</v>
      </c>
      <c r="R50">
        <v>1.11282183559346</v>
      </c>
      <c r="S50">
        <v>1.1241144042209965</v>
      </c>
      <c r="T50" t="s">
        <v>77</v>
      </c>
    </row>
    <row r="51" spans="1:20" x14ac:dyDescent="0.25">
      <c r="A51" t="s">
        <v>52</v>
      </c>
      <c r="B51">
        <v>1.2580851094271555</v>
      </c>
      <c r="C51">
        <v>1.2691153972803322</v>
      </c>
      <c r="D51">
        <v>1.2541215127063943</v>
      </c>
      <c r="E51">
        <v>1.3010285874610474</v>
      </c>
      <c r="F51">
        <v>1.3261391268101483</v>
      </c>
      <c r="G51">
        <v>1.2571095359840647</v>
      </c>
      <c r="H51">
        <v>1.2597053258632269</v>
      </c>
      <c r="I51">
        <v>1.2598731664098737</v>
      </c>
      <c r="J51">
        <v>1.2750722411300137</v>
      </c>
      <c r="K51">
        <v>1.2724802423454316</v>
      </c>
      <c r="L51">
        <v>1.2635183895708231</v>
      </c>
      <c r="M51">
        <v>1.2833987162228315</v>
      </c>
      <c r="N51">
        <v>1.2694268754526969</v>
      </c>
      <c r="O51">
        <v>1.2686999806142636</v>
      </c>
      <c r="P51">
        <v>1.2789506958456942</v>
      </c>
      <c r="Q51">
        <v>1.2875122130026984</v>
      </c>
      <c r="R51">
        <v>1.2721576335365661</v>
      </c>
      <c r="S51">
        <v>1.2908681665851154</v>
      </c>
      <c r="T51" t="s">
        <v>77</v>
      </c>
    </row>
    <row r="52" spans="1:20" x14ac:dyDescent="0.25">
      <c r="A52" t="s">
        <v>53</v>
      </c>
      <c r="B52">
        <v>1.1104715478319878</v>
      </c>
      <c r="C52">
        <v>1.0755926197125907</v>
      </c>
      <c r="D52">
        <v>1.1158004460255209</v>
      </c>
      <c r="E52">
        <v>1.1170729995417747</v>
      </c>
      <c r="F52">
        <v>1.1339503891293203</v>
      </c>
      <c r="G52">
        <v>1.1587457859347532</v>
      </c>
      <c r="H52">
        <v>1.1752884108213095</v>
      </c>
      <c r="I52">
        <v>1.2038746769483546</v>
      </c>
      <c r="J52">
        <v>1.2120675268330503</v>
      </c>
      <c r="K52">
        <v>1.2217117939914917</v>
      </c>
      <c r="L52">
        <v>1.2700629577914151</v>
      </c>
      <c r="M52">
        <v>1.2253824956990336</v>
      </c>
      <c r="N52">
        <v>1.2190931148492794</v>
      </c>
      <c r="O52">
        <v>1.2462442275753611</v>
      </c>
      <c r="P52">
        <v>1.2797855160062412</v>
      </c>
      <c r="Q52">
        <v>1.2232335267286487</v>
      </c>
      <c r="R52">
        <v>1.1848468695650378</v>
      </c>
      <c r="S52">
        <v>1.1490559634057353</v>
      </c>
      <c r="T52" t="s">
        <v>77</v>
      </c>
    </row>
    <row r="53" spans="1:20" x14ac:dyDescent="0.25">
      <c r="A53" t="s">
        <v>3</v>
      </c>
      <c r="B53">
        <v>0.51402675337115777</v>
      </c>
      <c r="C53">
        <v>0.51162329287386088</v>
      </c>
      <c r="D53">
        <v>0.50950753809769433</v>
      </c>
      <c r="E53">
        <v>0.49865083822141631</v>
      </c>
      <c r="F53">
        <v>0.52500806359795438</v>
      </c>
      <c r="G53">
        <v>0.51633853752846703</v>
      </c>
      <c r="H53">
        <v>0.5108096904626056</v>
      </c>
      <c r="I53">
        <v>0.51194751698097007</v>
      </c>
      <c r="J53">
        <v>0.58928183324617212</v>
      </c>
      <c r="K53">
        <v>0.5699257043578021</v>
      </c>
      <c r="L53">
        <v>0.57545808209006277</v>
      </c>
      <c r="M53">
        <v>0.58343857960140566</v>
      </c>
      <c r="N53">
        <v>0.58888202516830856</v>
      </c>
      <c r="O53">
        <v>0.59850176390380283</v>
      </c>
      <c r="P53">
        <v>0.60840057752119603</v>
      </c>
      <c r="Q53">
        <v>0.6174099094653096</v>
      </c>
      <c r="R53">
        <v>0.6212756158316598</v>
      </c>
      <c r="S53">
        <v>0.62729654132840729</v>
      </c>
      <c r="T53" t="s">
        <v>78</v>
      </c>
    </row>
    <row r="54" spans="1:20" x14ac:dyDescent="0.25">
      <c r="A54" t="s">
        <v>4</v>
      </c>
      <c r="B54">
        <v>1.1700683188795915</v>
      </c>
      <c r="C54">
        <v>1.1765079091731954</v>
      </c>
      <c r="D54">
        <v>1.0894306577470467</v>
      </c>
      <c r="E54">
        <v>1.0396343703010555</v>
      </c>
      <c r="F54">
        <v>1.066528747173751</v>
      </c>
      <c r="G54">
        <v>1.0750035395627668</v>
      </c>
      <c r="H54">
        <v>1.1131303111731761</v>
      </c>
      <c r="I54">
        <v>1.2591761864662507</v>
      </c>
      <c r="J54">
        <v>1.254646304763859</v>
      </c>
      <c r="K54">
        <v>1.1466139537081856</v>
      </c>
      <c r="L54">
        <v>1.1465309230801235</v>
      </c>
      <c r="M54">
        <v>1.1630386543859437</v>
      </c>
      <c r="N54">
        <v>1.179680581554116</v>
      </c>
      <c r="O54">
        <v>1.1938489865609385</v>
      </c>
      <c r="P54">
        <v>1.2060022081739348</v>
      </c>
      <c r="Q54">
        <v>1.2030852801426992</v>
      </c>
      <c r="R54">
        <v>1.228148765198378</v>
      </c>
      <c r="S54">
        <v>1.2111317821599459</v>
      </c>
      <c r="T54" t="s">
        <v>78</v>
      </c>
    </row>
    <row r="55" spans="1:20" x14ac:dyDescent="0.25">
      <c r="A55" t="s">
        <v>5</v>
      </c>
      <c r="B55">
        <v>0.99112555845536299</v>
      </c>
      <c r="C55">
        <v>0.99153746100028495</v>
      </c>
      <c r="D55">
        <v>1.0957364685823017</v>
      </c>
      <c r="E55">
        <v>1.0038108588570662</v>
      </c>
      <c r="F55">
        <v>1.046116612334367</v>
      </c>
      <c r="G55">
        <v>1.1166012892891657</v>
      </c>
      <c r="H55">
        <v>0.8424182020036084</v>
      </c>
      <c r="I55">
        <v>1.0481244567431247</v>
      </c>
      <c r="J55">
        <v>1.0156364919159018</v>
      </c>
      <c r="K55">
        <v>1.0357942682732979</v>
      </c>
      <c r="L55">
        <v>1.01823951424677</v>
      </c>
      <c r="M55">
        <v>1.0130358324430184</v>
      </c>
      <c r="N55">
        <v>0.99059571236942534</v>
      </c>
      <c r="O55">
        <v>0.99473488324202874</v>
      </c>
      <c r="P55">
        <v>0.99948063595776937</v>
      </c>
      <c r="Q55">
        <v>1.004849112719145</v>
      </c>
      <c r="R55">
        <v>1.0522761851377864</v>
      </c>
      <c r="S55">
        <v>1.0559996630946762</v>
      </c>
      <c r="T55" t="s">
        <v>78</v>
      </c>
    </row>
    <row r="56" spans="1:20" x14ac:dyDescent="0.25">
      <c r="A56" t="s">
        <v>6</v>
      </c>
      <c r="B56">
        <v>0.35076061635877398</v>
      </c>
      <c r="C56">
        <v>0.40273886629394334</v>
      </c>
      <c r="D56">
        <v>0.40159595037744478</v>
      </c>
      <c r="E56">
        <v>0.39381359415558176</v>
      </c>
      <c r="F56">
        <v>0.4068503163454012</v>
      </c>
      <c r="G56">
        <v>0.40485495013752676</v>
      </c>
      <c r="H56">
        <v>0.3548850232552388</v>
      </c>
      <c r="I56">
        <v>0.39479719992107276</v>
      </c>
      <c r="J56">
        <v>0.43925194315552973</v>
      </c>
      <c r="K56">
        <v>0.43240416263637477</v>
      </c>
      <c r="L56">
        <v>0.44125553179273252</v>
      </c>
      <c r="M56">
        <v>0.45112365359664386</v>
      </c>
      <c r="N56">
        <v>0.46023397132539934</v>
      </c>
      <c r="O56">
        <v>0.46116953292747731</v>
      </c>
      <c r="P56">
        <v>0.46192582702171647</v>
      </c>
      <c r="Q56">
        <v>0.45806349517702682</v>
      </c>
      <c r="R56">
        <v>0.45344766944264225</v>
      </c>
      <c r="S56">
        <v>0.45330957337059874</v>
      </c>
      <c r="T56" t="s">
        <v>78</v>
      </c>
    </row>
    <row r="57" spans="1:20" x14ac:dyDescent="0.25">
      <c r="A57" t="s">
        <v>7</v>
      </c>
      <c r="B57">
        <v>1.6293299005563446</v>
      </c>
      <c r="C57">
        <v>1.5317895110006148</v>
      </c>
      <c r="D57">
        <v>1.5952868539858971</v>
      </c>
      <c r="E57">
        <v>1.6088524532647248</v>
      </c>
      <c r="F57">
        <v>1.5394468085156154</v>
      </c>
      <c r="G57">
        <v>1.4879976620756066</v>
      </c>
      <c r="H57">
        <v>1.5040498409162857</v>
      </c>
      <c r="I57">
        <v>1.4800170911857606</v>
      </c>
      <c r="J57">
        <v>1.4686359187552964</v>
      </c>
      <c r="K57">
        <v>1.461920927122218</v>
      </c>
      <c r="L57">
        <v>1.4602364656916835</v>
      </c>
      <c r="M57">
        <v>1.4919891987741811</v>
      </c>
      <c r="N57">
        <v>1.4927219243064027</v>
      </c>
      <c r="O57">
        <v>1.4941756762854053</v>
      </c>
      <c r="P57">
        <v>1.4915559405167957</v>
      </c>
      <c r="Q57">
        <v>1.4982020421099818</v>
      </c>
      <c r="R57">
        <v>1.4924703877959766</v>
      </c>
      <c r="S57">
        <v>1.4932034036831467</v>
      </c>
      <c r="T57" t="s">
        <v>78</v>
      </c>
    </row>
    <row r="58" spans="1:20" x14ac:dyDescent="0.25">
      <c r="A58" t="s">
        <v>8</v>
      </c>
      <c r="B58">
        <v>1.4147750293308226</v>
      </c>
      <c r="C58">
        <v>1.2599869812338653</v>
      </c>
      <c r="D58">
        <v>1.2455540827545704</v>
      </c>
      <c r="E58">
        <v>1.2764721645406456</v>
      </c>
      <c r="F58">
        <v>1.2442096322923775</v>
      </c>
      <c r="G58">
        <v>1.193651439118314</v>
      </c>
      <c r="H58">
        <v>1.1739824355344046</v>
      </c>
      <c r="I58">
        <v>1.5173048005125231</v>
      </c>
      <c r="J58">
        <v>1.2321216803258581</v>
      </c>
      <c r="K58">
        <v>1.1915326374328576</v>
      </c>
      <c r="L58">
        <v>1.1875717578526399</v>
      </c>
      <c r="M58">
        <v>1.1431821984734687</v>
      </c>
      <c r="N58">
        <v>1.1217693288731798</v>
      </c>
      <c r="O58">
        <v>1.0809744369275338</v>
      </c>
      <c r="P58">
        <v>1.0392079365571145</v>
      </c>
      <c r="Q58">
        <v>1.0018624649150529</v>
      </c>
      <c r="R58">
        <v>0.98030072962995096</v>
      </c>
      <c r="S58">
        <v>0.9699231676669714</v>
      </c>
      <c r="T58" t="s">
        <v>78</v>
      </c>
    </row>
    <row r="59" spans="1:20" x14ac:dyDescent="0.25">
      <c r="A59" t="s">
        <v>9</v>
      </c>
      <c r="B59">
        <v>1.5339609053006469</v>
      </c>
      <c r="C59">
        <v>1.7213877571646075</v>
      </c>
      <c r="D59">
        <v>1.5670220154023429</v>
      </c>
      <c r="E59">
        <v>1.6136431838400911</v>
      </c>
      <c r="F59">
        <v>1.6007466731867936</v>
      </c>
      <c r="G59">
        <v>1.6397988163126613</v>
      </c>
      <c r="H59">
        <v>1.6118938202545408</v>
      </c>
      <c r="I59">
        <v>1.6423343716883685</v>
      </c>
      <c r="J59">
        <v>1.5765288316440123</v>
      </c>
      <c r="K59">
        <v>1.5425595828660055</v>
      </c>
      <c r="L59">
        <v>1.5469030434039142</v>
      </c>
      <c r="M59">
        <v>1.5425925909575273</v>
      </c>
      <c r="N59">
        <v>1.5364165760258266</v>
      </c>
      <c r="O59">
        <v>1.5450158897630304</v>
      </c>
      <c r="P59">
        <v>1.5481437180856699</v>
      </c>
      <c r="Q59">
        <v>1.5497673615642502</v>
      </c>
      <c r="R59">
        <v>1.528754011903471</v>
      </c>
      <c r="S59">
        <v>1.5312726777914831</v>
      </c>
      <c r="T59" t="s">
        <v>78</v>
      </c>
    </row>
    <row r="60" spans="1:20" x14ac:dyDescent="0.25">
      <c r="A60" t="s">
        <v>10</v>
      </c>
      <c r="B60">
        <v>1.319695059067127</v>
      </c>
      <c r="C60">
        <v>1.3923050631864096</v>
      </c>
      <c r="D60">
        <v>1.4569027794914704</v>
      </c>
      <c r="E60">
        <v>1.4702514316265294</v>
      </c>
      <c r="F60">
        <v>1.5411016542009432</v>
      </c>
      <c r="G60">
        <v>1.5195065249536486</v>
      </c>
      <c r="H60">
        <v>1.5846639676647669</v>
      </c>
      <c r="I60">
        <v>1.6088280487720972</v>
      </c>
      <c r="J60">
        <v>1.6073813864159687</v>
      </c>
      <c r="K60">
        <v>1.681050556525264</v>
      </c>
      <c r="L60">
        <v>1.6898147656168911</v>
      </c>
      <c r="M60">
        <v>1.6971510093519131</v>
      </c>
      <c r="N60">
        <v>1.6648883892468023</v>
      </c>
      <c r="O60">
        <v>1.6361871163939381</v>
      </c>
      <c r="P60">
        <v>1.607136168297715</v>
      </c>
      <c r="Q60">
        <v>1.5773962749552211</v>
      </c>
      <c r="R60">
        <v>1.5435216491235499</v>
      </c>
      <c r="S60">
        <v>1.5204514404868175</v>
      </c>
      <c r="T60" t="s">
        <v>78</v>
      </c>
    </row>
    <row r="61" spans="1:20" x14ac:dyDescent="0.25">
      <c r="A61" t="s">
        <v>11</v>
      </c>
      <c r="B61">
        <v>2.7137302759834308</v>
      </c>
      <c r="C61">
        <v>2.600915741797972</v>
      </c>
      <c r="D61">
        <v>2.5702513288386268</v>
      </c>
      <c r="E61">
        <v>2.5494186992178185</v>
      </c>
      <c r="F61">
        <v>2.5502732566239228</v>
      </c>
      <c r="G61">
        <v>2.2328874589639316</v>
      </c>
      <c r="H61">
        <v>2.2589852121156415</v>
      </c>
      <c r="I61">
        <v>2.3985535452194258</v>
      </c>
      <c r="J61">
        <v>2.6873146601573188</v>
      </c>
      <c r="K61">
        <v>2.7435201786936547</v>
      </c>
      <c r="L61">
        <v>2.6922832610035812</v>
      </c>
      <c r="M61">
        <v>2.7329368334360047</v>
      </c>
      <c r="N61">
        <v>2.7708379834752339</v>
      </c>
      <c r="O61">
        <v>2.8313344108125658</v>
      </c>
      <c r="P61">
        <v>2.8805756219673415</v>
      </c>
      <c r="Q61">
        <v>2.875935871909594</v>
      </c>
      <c r="R61">
        <v>2.8795104339731754</v>
      </c>
      <c r="S61">
        <v>2.8540266383122361</v>
      </c>
      <c r="T61" t="s">
        <v>78</v>
      </c>
    </row>
    <row r="62" spans="1:20" x14ac:dyDescent="0.25">
      <c r="A62" t="s">
        <v>12</v>
      </c>
      <c r="B62">
        <v>1.2179696905237269</v>
      </c>
      <c r="C62">
        <v>1.2446237281323009</v>
      </c>
      <c r="D62">
        <v>1.2602360359809037</v>
      </c>
      <c r="E62">
        <v>1.2711212966517009</v>
      </c>
      <c r="F62">
        <v>1.2920326262153763</v>
      </c>
      <c r="G62">
        <v>1.3101528046152751</v>
      </c>
      <c r="H62">
        <v>1.3354524911684809</v>
      </c>
      <c r="I62">
        <v>1.3549496371033043</v>
      </c>
      <c r="J62">
        <v>1.340412452982076</v>
      </c>
      <c r="K62">
        <v>1.3621995448414195</v>
      </c>
      <c r="L62">
        <v>1.3638558876622935</v>
      </c>
      <c r="M62">
        <v>1.3658518972654197</v>
      </c>
      <c r="N62">
        <v>1.3740322324824636</v>
      </c>
      <c r="O62">
        <v>1.3710019029759983</v>
      </c>
      <c r="P62">
        <v>1.3706525406977796</v>
      </c>
      <c r="Q62">
        <v>1.3663934047707877</v>
      </c>
      <c r="R62">
        <v>1.353625942825295</v>
      </c>
      <c r="S62">
        <v>1.3479193070320132</v>
      </c>
      <c r="T62" t="s">
        <v>78</v>
      </c>
    </row>
    <row r="63" spans="1:20" x14ac:dyDescent="0.25">
      <c r="A63" t="s">
        <v>13</v>
      </c>
      <c r="B63">
        <v>0.77936141565360884</v>
      </c>
      <c r="C63">
        <v>0.77162974866500267</v>
      </c>
      <c r="D63">
        <v>0.78818575298642146</v>
      </c>
      <c r="E63">
        <v>0.81678368232533649</v>
      </c>
      <c r="F63">
        <v>0.76164435548206322</v>
      </c>
      <c r="G63">
        <v>0.76223644571966309</v>
      </c>
      <c r="H63">
        <v>0.79480860462273262</v>
      </c>
      <c r="I63">
        <v>0.7547572708714726</v>
      </c>
      <c r="J63">
        <v>0.77970962002945887</v>
      </c>
      <c r="K63">
        <v>0.76372282482889542</v>
      </c>
      <c r="L63">
        <v>0.74741989734195424</v>
      </c>
      <c r="M63">
        <v>0.72449899711559818</v>
      </c>
      <c r="N63">
        <v>0.70083961752959156</v>
      </c>
      <c r="O63">
        <v>0.68330514104757567</v>
      </c>
      <c r="P63">
        <v>0.66851892619963404</v>
      </c>
      <c r="Q63">
        <v>0.65637080045025908</v>
      </c>
      <c r="R63">
        <v>0.66273202453780189</v>
      </c>
      <c r="S63">
        <v>0.65448990613890345</v>
      </c>
      <c r="T63" t="s">
        <v>78</v>
      </c>
    </row>
    <row r="64" spans="1:20" x14ac:dyDescent="0.25">
      <c r="A64" t="s">
        <v>14</v>
      </c>
      <c r="B64">
        <v>1.2660042560551545</v>
      </c>
      <c r="C64">
        <v>1.228450766322482</v>
      </c>
      <c r="D64">
        <v>1.2441852040876074</v>
      </c>
      <c r="E64">
        <v>1.2486338350335762</v>
      </c>
      <c r="F64">
        <v>1.331035400547081</v>
      </c>
      <c r="G64">
        <v>1.3874762880259517</v>
      </c>
      <c r="H64">
        <v>1.2913112154102173</v>
      </c>
      <c r="I64">
        <v>1.2987281966957243</v>
      </c>
      <c r="J64">
        <v>1.3922091685759646</v>
      </c>
      <c r="K64">
        <v>1.4034971547642436</v>
      </c>
      <c r="L64">
        <v>1.4343014286006643</v>
      </c>
      <c r="M64">
        <v>1.4347400350474466</v>
      </c>
      <c r="N64">
        <v>1.4385340455996745</v>
      </c>
      <c r="O64">
        <v>1.4558238892807354</v>
      </c>
      <c r="P64">
        <v>1.4625615250894732</v>
      </c>
      <c r="Q64">
        <v>1.4776178591764757</v>
      </c>
      <c r="R64">
        <v>1.4612507084517241</v>
      </c>
      <c r="S64">
        <v>1.4563872997255651</v>
      </c>
      <c r="T64" t="s">
        <v>78</v>
      </c>
    </row>
    <row r="65" spans="1:20" x14ac:dyDescent="0.25">
      <c r="A65" t="s">
        <v>15</v>
      </c>
      <c r="B65">
        <v>0.98190648092501476</v>
      </c>
      <c r="C65">
        <v>1.0330845153078851</v>
      </c>
      <c r="D65">
        <v>0.972492278716376</v>
      </c>
      <c r="E65">
        <v>1.1633048338361891</v>
      </c>
      <c r="F65">
        <v>1.1754737519656044</v>
      </c>
      <c r="G65">
        <v>1.1870831170554306</v>
      </c>
      <c r="H65">
        <v>0.85085329602976179</v>
      </c>
      <c r="I65">
        <v>1.0102805820040555</v>
      </c>
      <c r="J65">
        <v>1.6610181514393929</v>
      </c>
      <c r="K65">
        <v>0.99072479105716205</v>
      </c>
      <c r="L65">
        <v>0.95428775853333414</v>
      </c>
      <c r="M65">
        <v>0.93644080698617149</v>
      </c>
      <c r="N65">
        <v>0.91758643409627672</v>
      </c>
      <c r="O65">
        <v>0.90292230735081802</v>
      </c>
      <c r="P65">
        <v>0.89234921251682497</v>
      </c>
      <c r="Q65">
        <v>0.88464263739428839</v>
      </c>
      <c r="R65">
        <v>0.87429553542606286</v>
      </c>
      <c r="S65">
        <v>0.86671822660953712</v>
      </c>
      <c r="T65" t="s">
        <v>78</v>
      </c>
    </row>
    <row r="66" spans="1:20" x14ac:dyDescent="0.25">
      <c r="A66" t="s">
        <v>16</v>
      </c>
      <c r="B66">
        <v>1.1641024823471671</v>
      </c>
      <c r="C66">
        <v>1.1457440100308542</v>
      </c>
      <c r="D66">
        <v>1.1171604206048997</v>
      </c>
      <c r="E66">
        <v>1.1405963344225978</v>
      </c>
      <c r="F66">
        <v>1.100463537017925</v>
      </c>
      <c r="G66">
        <v>1.045278461225597</v>
      </c>
      <c r="H66">
        <v>1.0350662638855106</v>
      </c>
      <c r="I66">
        <v>1.0088238504382057</v>
      </c>
      <c r="J66">
        <v>1.0220735804141321</v>
      </c>
      <c r="K66">
        <v>1.0103301332005399</v>
      </c>
      <c r="L66">
        <v>1.0085620884914879</v>
      </c>
      <c r="M66">
        <v>0.99544023615705757</v>
      </c>
      <c r="N66">
        <v>1.0155986998783795</v>
      </c>
      <c r="O66">
        <v>1.0278755755564357</v>
      </c>
      <c r="P66">
        <v>1.0389921287179003</v>
      </c>
      <c r="Q66">
        <v>1.0545929755647896</v>
      </c>
      <c r="R66">
        <v>1.071304687141726</v>
      </c>
      <c r="S66">
        <v>1.076596973552479</v>
      </c>
      <c r="T66" t="s">
        <v>78</v>
      </c>
    </row>
    <row r="67" spans="1:20" x14ac:dyDescent="0.25">
      <c r="A67" t="s">
        <v>17</v>
      </c>
      <c r="B67">
        <v>0.70488211562428438</v>
      </c>
      <c r="C67">
        <v>0.72315281840682011</v>
      </c>
      <c r="D67">
        <v>0.65712773404348124</v>
      </c>
      <c r="E67">
        <v>0.62338831802511951</v>
      </c>
      <c r="F67">
        <v>0.64582191781799991</v>
      </c>
      <c r="G67">
        <v>0.6305471784565102</v>
      </c>
      <c r="H67">
        <v>0.697385767784378</v>
      </c>
      <c r="I67">
        <v>0.63361089105869073</v>
      </c>
      <c r="J67">
        <v>0.61909480523441995</v>
      </c>
      <c r="K67">
        <v>0.65042233400550653</v>
      </c>
      <c r="L67">
        <v>0.65145222251130241</v>
      </c>
      <c r="M67">
        <v>0.64253318642011203</v>
      </c>
      <c r="N67">
        <v>0.64515285954205659</v>
      </c>
      <c r="O67">
        <v>0.64950239146533439</v>
      </c>
      <c r="P67">
        <v>0.65346329392583802</v>
      </c>
      <c r="Q67">
        <v>0.65698374085361644</v>
      </c>
      <c r="R67">
        <v>0.65550630283643263</v>
      </c>
      <c r="S67">
        <v>0.65489489326505335</v>
      </c>
      <c r="T67" t="s">
        <v>78</v>
      </c>
    </row>
    <row r="68" spans="1:20" x14ac:dyDescent="0.25">
      <c r="A68" t="s">
        <v>18</v>
      </c>
      <c r="B68">
        <v>0.38077378182803218</v>
      </c>
      <c r="C68">
        <v>0.39951536608367422</v>
      </c>
      <c r="D68">
        <v>0.42543000184646029</v>
      </c>
      <c r="E68">
        <v>0.40871613928600031</v>
      </c>
      <c r="F68">
        <v>0.40801897401803222</v>
      </c>
      <c r="G68">
        <v>0.41781002030835052</v>
      </c>
      <c r="H68">
        <v>0.4295970553616002</v>
      </c>
      <c r="I68">
        <v>0.43022711627867449</v>
      </c>
      <c r="J68">
        <v>0.44962178937184671</v>
      </c>
      <c r="K68">
        <v>0.44533478482258404</v>
      </c>
      <c r="L68">
        <v>0.4485210612180574</v>
      </c>
      <c r="M68">
        <v>0.45441556252998083</v>
      </c>
      <c r="N68">
        <v>0.45958178044714126</v>
      </c>
      <c r="O68">
        <v>0.46836657148441224</v>
      </c>
      <c r="P68">
        <v>0.47672360770791583</v>
      </c>
      <c r="Q68">
        <v>0.48847407415802629</v>
      </c>
      <c r="R68">
        <v>0.49162164385337997</v>
      </c>
      <c r="S68">
        <v>0.49766310684595583</v>
      </c>
      <c r="T68" t="s">
        <v>78</v>
      </c>
    </row>
    <row r="69" spans="1:20" x14ac:dyDescent="0.25">
      <c r="A69" t="s">
        <v>19</v>
      </c>
      <c r="B69">
        <v>0.44949060394119361</v>
      </c>
      <c r="C69">
        <v>0.48023100928158996</v>
      </c>
      <c r="D69">
        <v>0.47318011378448482</v>
      </c>
      <c r="E69">
        <v>0.4591904853838315</v>
      </c>
      <c r="F69">
        <v>0.5228313845889947</v>
      </c>
      <c r="G69">
        <v>0.53845936502314251</v>
      </c>
      <c r="H69">
        <v>0.55959364517861854</v>
      </c>
      <c r="I69">
        <v>0.55569475727600737</v>
      </c>
      <c r="J69">
        <v>0.45862381720440554</v>
      </c>
      <c r="K69">
        <v>0.44717213417919421</v>
      </c>
      <c r="L69">
        <v>0.43313773420861107</v>
      </c>
      <c r="M69">
        <v>0.4208990103998933</v>
      </c>
      <c r="N69">
        <v>0.41118240970710557</v>
      </c>
      <c r="O69">
        <v>0.40004562583383829</v>
      </c>
      <c r="P69">
        <v>0.38814960283880329</v>
      </c>
      <c r="Q69">
        <v>0.37835831505483042</v>
      </c>
      <c r="R69">
        <v>0.36667669338994141</v>
      </c>
      <c r="S69">
        <v>0.35547178674177876</v>
      </c>
      <c r="T69" t="s">
        <v>78</v>
      </c>
    </row>
    <row r="70" spans="1:20" x14ac:dyDescent="0.25">
      <c r="A70" t="s">
        <v>20</v>
      </c>
      <c r="B70">
        <v>0.39103891016146347</v>
      </c>
      <c r="C70">
        <v>0.41794086815686293</v>
      </c>
      <c r="D70">
        <v>0.42951117131117716</v>
      </c>
      <c r="E70">
        <v>0.43354240015404399</v>
      </c>
      <c r="F70">
        <v>0.43360168138378574</v>
      </c>
      <c r="G70">
        <v>0.44633290272759707</v>
      </c>
      <c r="H70">
        <v>0.45181292079758728</v>
      </c>
      <c r="I70">
        <v>0.44943116373324815</v>
      </c>
      <c r="J70">
        <v>0.44776328807328986</v>
      </c>
      <c r="K70">
        <v>0.46037708317277215</v>
      </c>
      <c r="L70">
        <v>0.46961783491441128</v>
      </c>
      <c r="M70">
        <v>0.46437170814993611</v>
      </c>
      <c r="N70">
        <v>0.45905750582128674</v>
      </c>
      <c r="O70">
        <v>0.45432411290277375</v>
      </c>
      <c r="P70">
        <v>0.44954651883417279</v>
      </c>
      <c r="Q70">
        <v>0.44391117996833895</v>
      </c>
      <c r="R70">
        <v>0.43959489548702452</v>
      </c>
      <c r="S70">
        <v>0.44142084408154214</v>
      </c>
      <c r="T70" t="s">
        <v>78</v>
      </c>
    </row>
    <row r="71" spans="1:20" x14ac:dyDescent="0.25">
      <c r="A71" t="s">
        <v>21</v>
      </c>
      <c r="B71">
        <v>0.73535143620773347</v>
      </c>
      <c r="C71">
        <v>0.75229195093919787</v>
      </c>
      <c r="D71">
        <v>0.7244109904868351</v>
      </c>
      <c r="E71">
        <v>0.6856162414398238</v>
      </c>
      <c r="F71">
        <v>0.74740978058513097</v>
      </c>
      <c r="G71">
        <v>0.67588603535354996</v>
      </c>
      <c r="H71">
        <v>0.7425906036385892</v>
      </c>
      <c r="I71">
        <v>0.74580916696619737</v>
      </c>
      <c r="J71">
        <v>0.74141201951700952</v>
      </c>
      <c r="K71">
        <v>0.76182468666310632</v>
      </c>
      <c r="L71">
        <v>0.76392826765284072</v>
      </c>
      <c r="M71">
        <v>0.72989513015709417</v>
      </c>
      <c r="N71">
        <v>0.75792300694537429</v>
      </c>
      <c r="O71">
        <v>0.72360256942748291</v>
      </c>
      <c r="P71">
        <v>0.70463413939959729</v>
      </c>
      <c r="Q71">
        <v>0.68126746552542217</v>
      </c>
      <c r="R71">
        <v>0.66200869817441632</v>
      </c>
      <c r="S71">
        <v>0.64011240582296669</v>
      </c>
      <c r="T71" t="s">
        <v>78</v>
      </c>
    </row>
    <row r="72" spans="1:20" x14ac:dyDescent="0.25">
      <c r="A72" t="s">
        <v>22</v>
      </c>
      <c r="B72">
        <v>0.96428061974306212</v>
      </c>
      <c r="C72">
        <v>1.0431767567119936</v>
      </c>
      <c r="D72">
        <v>1.1166625042769032</v>
      </c>
      <c r="E72">
        <v>1.1060194106639567</v>
      </c>
      <c r="F72">
        <v>1.1567678750349299</v>
      </c>
      <c r="G72">
        <v>1.2216203786984676</v>
      </c>
      <c r="H72">
        <v>1.2877079957045219</v>
      </c>
      <c r="I72">
        <v>1.2766461794917641</v>
      </c>
      <c r="J72">
        <v>1.2563368082793087</v>
      </c>
      <c r="K72">
        <v>1.2164353894112769</v>
      </c>
      <c r="L72">
        <v>1.2333359731858731</v>
      </c>
      <c r="M72">
        <v>1.2181607404114594</v>
      </c>
      <c r="N72">
        <v>1.2209375723235654</v>
      </c>
      <c r="O72">
        <v>1.2099708407255445</v>
      </c>
      <c r="P72">
        <v>1.1987386426053852</v>
      </c>
      <c r="Q72">
        <v>1.1887447023644495</v>
      </c>
      <c r="R72">
        <v>1.1675310177022293</v>
      </c>
      <c r="S72">
        <v>1.1541291661276345</v>
      </c>
      <c r="T72" t="s">
        <v>78</v>
      </c>
    </row>
    <row r="73" spans="1:20" x14ac:dyDescent="0.25">
      <c r="A73" t="s">
        <v>23</v>
      </c>
      <c r="B73">
        <v>0.97895215096979082</v>
      </c>
      <c r="C73">
        <v>0.9513212413004063</v>
      </c>
      <c r="D73">
        <v>0.97206897190516439</v>
      </c>
      <c r="E73">
        <v>0.95759876787436138</v>
      </c>
      <c r="F73">
        <v>0.94351975555594303</v>
      </c>
      <c r="G73">
        <v>0.99247765330159365</v>
      </c>
      <c r="H73">
        <v>0.9849422375824507</v>
      </c>
      <c r="I73">
        <v>0.96360231253435957</v>
      </c>
      <c r="J73">
        <v>0.96091149042137614</v>
      </c>
      <c r="K73">
        <v>0.97156282505670877</v>
      </c>
      <c r="L73">
        <v>0.96634838069763374</v>
      </c>
      <c r="M73">
        <v>0.953415776449973</v>
      </c>
      <c r="N73">
        <v>0.95393794491486572</v>
      </c>
      <c r="O73">
        <v>0.9629970719882669</v>
      </c>
      <c r="P73">
        <v>0.97163950661483833</v>
      </c>
      <c r="Q73">
        <v>0.9710184742646234</v>
      </c>
      <c r="R73">
        <v>0.96692319461290854</v>
      </c>
      <c r="S73">
        <v>0.9656743259074686</v>
      </c>
      <c r="T73" t="s">
        <v>78</v>
      </c>
    </row>
    <row r="74" spans="1:20" x14ac:dyDescent="0.25">
      <c r="A74" t="s">
        <v>24</v>
      </c>
      <c r="B74">
        <v>1.58973605283412</v>
      </c>
      <c r="C74">
        <v>1.6213773487045249</v>
      </c>
      <c r="D74">
        <v>1.6267141511636733</v>
      </c>
      <c r="E74">
        <v>1.6674147837783235</v>
      </c>
      <c r="F74">
        <v>1.6733666494176416</v>
      </c>
      <c r="G74">
        <v>1.7340997505918558</v>
      </c>
      <c r="H74">
        <v>1.6978858808002477</v>
      </c>
      <c r="I74">
        <v>1.7470212408886836</v>
      </c>
      <c r="J74">
        <v>1.6869985584487794</v>
      </c>
      <c r="K74">
        <v>1.6820055498526358</v>
      </c>
      <c r="L74">
        <v>1.68316717805912</v>
      </c>
      <c r="M74">
        <v>1.6971542641026434</v>
      </c>
      <c r="N74">
        <v>1.7085691744944425</v>
      </c>
      <c r="O74">
        <v>1.7369419732036324</v>
      </c>
      <c r="P74">
        <v>1.7633292214848837</v>
      </c>
      <c r="Q74">
        <v>1.7707131982592095</v>
      </c>
      <c r="R74">
        <v>1.8067855838196103</v>
      </c>
      <c r="S74">
        <v>1.8189927719154033</v>
      </c>
      <c r="T74" t="s">
        <v>78</v>
      </c>
    </row>
    <row r="75" spans="1:20" x14ac:dyDescent="0.25">
      <c r="A75" t="s">
        <v>25</v>
      </c>
      <c r="B75">
        <v>0.72040621229547586</v>
      </c>
      <c r="C75">
        <v>0.7332534550879275</v>
      </c>
      <c r="D75">
        <v>0.72029895698874336</v>
      </c>
      <c r="E75">
        <v>0.74096079539260051</v>
      </c>
      <c r="F75">
        <v>0.74315477228919569</v>
      </c>
      <c r="G75">
        <v>0.77763204841238576</v>
      </c>
      <c r="H75">
        <v>0.77387292065790725</v>
      </c>
      <c r="I75">
        <v>0.78019216267391744</v>
      </c>
      <c r="J75">
        <v>0.76735739284649618</v>
      </c>
      <c r="K75">
        <v>0.80147081997684289</v>
      </c>
      <c r="L75">
        <v>0.81298990520491199</v>
      </c>
      <c r="M75">
        <v>0.81333887242127889</v>
      </c>
      <c r="N75">
        <v>0.81556878283460832</v>
      </c>
      <c r="O75">
        <v>0.8211978784266315</v>
      </c>
      <c r="P75">
        <v>0.82717080698500978</v>
      </c>
      <c r="Q75">
        <v>0.834846844492519</v>
      </c>
      <c r="R75">
        <v>0.84257927099786445</v>
      </c>
      <c r="S75">
        <v>0.84857643566737884</v>
      </c>
      <c r="T75" t="s">
        <v>78</v>
      </c>
    </row>
    <row r="76" spans="1:20" x14ac:dyDescent="0.25">
      <c r="A76" t="s">
        <v>26</v>
      </c>
      <c r="B76">
        <v>0.87944519992881154</v>
      </c>
      <c r="C76">
        <v>0.8908956690085017</v>
      </c>
      <c r="D76">
        <v>0.86498926358948547</v>
      </c>
      <c r="E76">
        <v>0.88272261025390464</v>
      </c>
      <c r="F76">
        <v>0.89228931662028921</v>
      </c>
      <c r="G76">
        <v>0.85064249240383971</v>
      </c>
      <c r="H76">
        <v>0.85394845492717864</v>
      </c>
      <c r="I76">
        <v>0.86333254145275318</v>
      </c>
      <c r="J76">
        <v>0.8550802794425274</v>
      </c>
      <c r="K76">
        <v>0.85778387653901311</v>
      </c>
      <c r="L76">
        <v>0.87098739698374672</v>
      </c>
      <c r="M76">
        <v>0.8735939928574914</v>
      </c>
      <c r="N76">
        <v>0.87463686179843658</v>
      </c>
      <c r="O76">
        <v>0.8809333702461567</v>
      </c>
      <c r="P76">
        <v>0.8869247771719686</v>
      </c>
      <c r="Q76">
        <v>0.89365043558319135</v>
      </c>
      <c r="R76">
        <v>0.89624867136774544</v>
      </c>
      <c r="S76">
        <v>0.89853005419881771</v>
      </c>
      <c r="T76" t="s">
        <v>78</v>
      </c>
    </row>
    <row r="77" spans="1:20" x14ac:dyDescent="0.25">
      <c r="A77" t="s">
        <v>27</v>
      </c>
      <c r="B77">
        <v>0.27720987824219223</v>
      </c>
      <c r="C77">
        <v>0.30190132182317519</v>
      </c>
      <c r="D77">
        <v>0.29112421769341817</v>
      </c>
      <c r="E77">
        <v>0.29269619889767873</v>
      </c>
      <c r="F77">
        <v>0.2988682488479657</v>
      </c>
      <c r="G77">
        <v>0.29567141961670157</v>
      </c>
      <c r="H77">
        <v>0.29439310294349341</v>
      </c>
      <c r="I77">
        <v>0.31285686726363415</v>
      </c>
      <c r="J77">
        <v>0.34866222836850647</v>
      </c>
      <c r="K77">
        <v>0.34738928642091194</v>
      </c>
      <c r="L77">
        <v>0.34285257886847015</v>
      </c>
      <c r="M77">
        <v>0.33539537706252448</v>
      </c>
      <c r="N77">
        <v>0.32982752096740026</v>
      </c>
      <c r="O77">
        <v>0.32261884067045898</v>
      </c>
      <c r="P77">
        <v>0.31577049330793533</v>
      </c>
      <c r="Q77">
        <v>0.3094157695324995</v>
      </c>
      <c r="R77">
        <v>0.30253521500535857</v>
      </c>
      <c r="S77">
        <v>0.29859565655462433</v>
      </c>
      <c r="T77" t="s">
        <v>78</v>
      </c>
    </row>
    <row r="78" spans="1:20" x14ac:dyDescent="0.25">
      <c r="A78" t="s">
        <v>28</v>
      </c>
      <c r="B78">
        <v>0.68751356790813489</v>
      </c>
      <c r="C78">
        <v>0.71230969833439695</v>
      </c>
      <c r="D78">
        <v>0.72520009006416353</v>
      </c>
      <c r="E78">
        <v>0.72931584672855077</v>
      </c>
      <c r="F78">
        <v>0.72038291397873111</v>
      </c>
      <c r="G78">
        <v>0.78666536759689343</v>
      </c>
      <c r="H78">
        <v>0.75303247139705687</v>
      </c>
      <c r="I78">
        <v>0.76915910035646096</v>
      </c>
      <c r="J78">
        <v>0.75988128426312251</v>
      </c>
      <c r="K78">
        <v>0.77902861314989391</v>
      </c>
      <c r="L78">
        <v>0.78010546980929341</v>
      </c>
      <c r="M78">
        <v>0.77574113558128754</v>
      </c>
      <c r="N78">
        <v>0.78825421610472235</v>
      </c>
      <c r="O78">
        <v>0.78488813755924258</v>
      </c>
      <c r="P78">
        <v>0.78241386368908461</v>
      </c>
      <c r="Q78">
        <v>0.77436334921275396</v>
      </c>
      <c r="R78">
        <v>0.77303980045470688</v>
      </c>
      <c r="S78">
        <v>0.7716318804118123</v>
      </c>
      <c r="T78" t="s">
        <v>78</v>
      </c>
    </row>
    <row r="79" spans="1:20" x14ac:dyDescent="0.25">
      <c r="A79" t="s">
        <v>29</v>
      </c>
      <c r="B79">
        <v>0.88073576728452985</v>
      </c>
      <c r="C79">
        <v>0.92160045106934896</v>
      </c>
      <c r="D79">
        <v>0.90210304747759085</v>
      </c>
      <c r="E79">
        <v>0.96711275133841168</v>
      </c>
      <c r="F79">
        <v>1.0283178517178038</v>
      </c>
      <c r="G79">
        <v>1.0574283276600795</v>
      </c>
      <c r="H79">
        <v>1.0907515285949503</v>
      </c>
      <c r="I79">
        <v>0.96806431946126525</v>
      </c>
      <c r="J79">
        <v>0.9764150363872881</v>
      </c>
      <c r="K79">
        <v>1.0089805667359921</v>
      </c>
      <c r="L79">
        <v>1.0134666004751882</v>
      </c>
      <c r="M79">
        <v>1.0028202780295599</v>
      </c>
      <c r="N79">
        <v>0.99095975952394411</v>
      </c>
      <c r="O79">
        <v>0.98193603314277933</v>
      </c>
      <c r="P79">
        <v>0.97261780849751245</v>
      </c>
      <c r="Q79">
        <v>0.96626811805163704</v>
      </c>
      <c r="R79">
        <v>0.95092090501911597</v>
      </c>
      <c r="S79">
        <v>0.9214012361103171</v>
      </c>
      <c r="T79" t="s">
        <v>78</v>
      </c>
    </row>
    <row r="80" spans="1:20" x14ac:dyDescent="0.25">
      <c r="A80" t="s">
        <v>30</v>
      </c>
      <c r="B80">
        <v>0.62629320548164868</v>
      </c>
      <c r="C80">
        <v>0.64321051939389529</v>
      </c>
      <c r="D80">
        <v>0.62459329033665079</v>
      </c>
      <c r="E80">
        <v>0.60231491230800427</v>
      </c>
      <c r="F80">
        <v>0.60951369335328665</v>
      </c>
      <c r="G80">
        <v>0.61091755923172308</v>
      </c>
      <c r="H80">
        <v>0.54290592664565973</v>
      </c>
      <c r="I80">
        <v>0.52952893926606937</v>
      </c>
      <c r="J80">
        <v>0.52436364857062423</v>
      </c>
      <c r="K80">
        <v>0.53471040001722536</v>
      </c>
      <c r="L80">
        <v>0.56131497764322569</v>
      </c>
      <c r="M80">
        <v>0.55874730187583155</v>
      </c>
      <c r="N80">
        <v>0.55659562823888065</v>
      </c>
      <c r="O80">
        <v>0.55733014946783788</v>
      </c>
      <c r="P80">
        <v>0.55607917180746347</v>
      </c>
      <c r="Q80">
        <v>0.55536222880145802</v>
      </c>
      <c r="R80">
        <v>0.54753348576247651</v>
      </c>
      <c r="S80">
        <v>0.54214576343212506</v>
      </c>
      <c r="T80" t="s">
        <v>78</v>
      </c>
    </row>
    <row r="81" spans="1:20" x14ac:dyDescent="0.25">
      <c r="A81" t="s">
        <v>31</v>
      </c>
      <c r="B81">
        <v>2.0085609293253928</v>
      </c>
      <c r="C81">
        <v>2.0327299799511498</v>
      </c>
      <c r="D81">
        <v>1.9546130664610508</v>
      </c>
      <c r="E81">
        <v>1.9617055876715404</v>
      </c>
      <c r="F81">
        <v>1.9437377892060832</v>
      </c>
      <c r="G81">
        <v>2.0480297964727665</v>
      </c>
      <c r="H81">
        <v>1.9981133130435442</v>
      </c>
      <c r="I81">
        <v>1.9227396837528974</v>
      </c>
      <c r="J81">
        <v>1.8279874200887627</v>
      </c>
      <c r="K81">
        <v>1.8043653234836334</v>
      </c>
      <c r="L81">
        <v>1.8221561638927315</v>
      </c>
      <c r="M81">
        <v>1.7744138317347093</v>
      </c>
      <c r="N81">
        <v>1.718111765156344</v>
      </c>
      <c r="O81">
        <v>1.6821806413050517</v>
      </c>
      <c r="P81">
        <v>1.661511583726289</v>
      </c>
      <c r="Q81">
        <v>1.6426511778969437</v>
      </c>
      <c r="R81">
        <v>1.6107595647988382</v>
      </c>
      <c r="S81">
        <v>1.6088218524089073</v>
      </c>
      <c r="T81" t="s">
        <v>78</v>
      </c>
    </row>
    <row r="82" spans="1:20" x14ac:dyDescent="0.25">
      <c r="A82" t="s">
        <v>32</v>
      </c>
      <c r="B82">
        <v>1.7582943497460077</v>
      </c>
      <c r="C82">
        <v>1.7681427632562075</v>
      </c>
      <c r="D82">
        <v>1.8319455986052329</v>
      </c>
      <c r="E82">
        <v>1.8321022221042516</v>
      </c>
      <c r="F82">
        <v>1.8544012550170947</v>
      </c>
      <c r="G82">
        <v>1.8627798735298242</v>
      </c>
      <c r="H82">
        <v>1.8803373514017911</v>
      </c>
      <c r="I82">
        <v>1.9114007483756743</v>
      </c>
      <c r="J82">
        <v>2.1499726471536307</v>
      </c>
      <c r="K82">
        <v>2.1067509069847246</v>
      </c>
      <c r="L82">
        <v>2.081471370281692</v>
      </c>
      <c r="M82">
        <v>2.0697327514926509</v>
      </c>
      <c r="N82">
        <v>2.0581236502867313</v>
      </c>
      <c r="O82">
        <v>2.0674936775941823</v>
      </c>
      <c r="P82">
        <v>2.074415368584781</v>
      </c>
      <c r="Q82">
        <v>2.074964712435583</v>
      </c>
      <c r="R82">
        <v>2.0922640421794005</v>
      </c>
      <c r="S82">
        <v>2.0912852110088234</v>
      </c>
      <c r="T82" t="s">
        <v>78</v>
      </c>
    </row>
    <row r="83" spans="1:20" x14ac:dyDescent="0.25">
      <c r="A83" t="s">
        <v>33</v>
      </c>
      <c r="B83">
        <v>1.546175661638395</v>
      </c>
      <c r="C83">
        <v>1.5522748187837376</v>
      </c>
      <c r="D83">
        <v>1.4767821343919694</v>
      </c>
      <c r="E83">
        <v>1.4161136957543834</v>
      </c>
      <c r="F83">
        <v>1.5419501100155089</v>
      </c>
      <c r="G83">
        <v>1.5475109110188476</v>
      </c>
      <c r="H83">
        <v>1.5611209830524544</v>
      </c>
      <c r="I83">
        <v>1.3260090028658609</v>
      </c>
      <c r="J83">
        <v>1.4941759339880678</v>
      </c>
      <c r="K83">
        <v>1.488811434667104</v>
      </c>
      <c r="L83">
        <v>1.4932506263831868</v>
      </c>
      <c r="M83">
        <v>1.4994559727344761</v>
      </c>
      <c r="N83">
        <v>1.50786112409746</v>
      </c>
      <c r="O83">
        <v>1.5321046418603073</v>
      </c>
      <c r="P83">
        <v>1.5528856332513661</v>
      </c>
      <c r="Q83">
        <v>1.5778133994169043</v>
      </c>
      <c r="R83">
        <v>1.5840891265469388</v>
      </c>
      <c r="S83">
        <v>1.5960314939751528</v>
      </c>
      <c r="T83" t="s">
        <v>78</v>
      </c>
    </row>
    <row r="84" spans="1:20" x14ac:dyDescent="0.25">
      <c r="A84" t="s">
        <v>34</v>
      </c>
      <c r="B84">
        <v>0.66051703087137015</v>
      </c>
      <c r="C84">
        <v>0.76418913040432657</v>
      </c>
      <c r="D84">
        <v>0.74495517007568857</v>
      </c>
      <c r="E84">
        <v>0.71871247919900483</v>
      </c>
      <c r="F84">
        <v>0.79506010270042016</v>
      </c>
      <c r="G84">
        <v>0.82486556413174328</v>
      </c>
      <c r="H84">
        <v>1.622590333833946</v>
      </c>
      <c r="I84">
        <v>0.77044825645200754</v>
      </c>
      <c r="J84">
        <v>0.74764238722711418</v>
      </c>
      <c r="K84">
        <v>0.71014620755397606</v>
      </c>
      <c r="L84">
        <v>0.70908059531267453</v>
      </c>
      <c r="M84">
        <v>0.71616930332956519</v>
      </c>
      <c r="N84">
        <v>0.72294377244852248</v>
      </c>
      <c r="O84">
        <v>0.73118281859000367</v>
      </c>
      <c r="P84">
        <v>0.74189634941635496</v>
      </c>
      <c r="Q84">
        <v>0.74494603733579468</v>
      </c>
      <c r="R84">
        <v>0.73730217276618171</v>
      </c>
      <c r="S84">
        <v>0.74096252267291163</v>
      </c>
      <c r="T84" t="s">
        <v>78</v>
      </c>
    </row>
    <row r="85" spans="1:20" x14ac:dyDescent="0.25">
      <c r="A85" t="s">
        <v>35</v>
      </c>
      <c r="B85">
        <v>1.269463900971745</v>
      </c>
      <c r="C85">
        <v>1.3530018158668311</v>
      </c>
      <c r="D85">
        <v>1.2198447542987203</v>
      </c>
      <c r="E85">
        <v>1.2353996503285252</v>
      </c>
      <c r="F85">
        <v>1.2701727571453574</v>
      </c>
      <c r="G85">
        <v>1.2236303388057532</v>
      </c>
      <c r="H85">
        <v>1.2335792819779339</v>
      </c>
      <c r="I85">
        <v>1.2104124871717814</v>
      </c>
      <c r="J85">
        <v>1.1931645960536212</v>
      </c>
      <c r="K85">
        <v>1.1933133341128717</v>
      </c>
      <c r="L85">
        <v>1.2085237394034816</v>
      </c>
      <c r="M85">
        <v>1.2218742710890351</v>
      </c>
      <c r="N85">
        <v>1.2360607694552557</v>
      </c>
      <c r="O85">
        <v>1.2468362976715925</v>
      </c>
      <c r="P85">
        <v>1.2570052199839923</v>
      </c>
      <c r="Q85">
        <v>1.2661567028531946</v>
      </c>
      <c r="R85">
        <v>1.280635221168926</v>
      </c>
      <c r="S85">
        <v>1.2752317177575534</v>
      </c>
      <c r="T85" t="s">
        <v>78</v>
      </c>
    </row>
    <row r="86" spans="1:20" x14ac:dyDescent="0.25">
      <c r="A86" t="s">
        <v>36</v>
      </c>
      <c r="B86">
        <v>0.76931240364347309</v>
      </c>
      <c r="C86">
        <v>0.78447870863395597</v>
      </c>
      <c r="D86">
        <v>0.80866455050255936</v>
      </c>
      <c r="E86">
        <v>0.76209406625634524</v>
      </c>
      <c r="F86">
        <v>0.76255330654187126</v>
      </c>
      <c r="G86">
        <v>0.80416153532013801</v>
      </c>
      <c r="H86">
        <v>0.79589577646398957</v>
      </c>
      <c r="I86">
        <v>0.83207698600356295</v>
      </c>
      <c r="J86">
        <v>0.82192829007584223</v>
      </c>
      <c r="K86">
        <v>0.8143141172889985</v>
      </c>
      <c r="L86">
        <v>0.78943842725377367</v>
      </c>
      <c r="M86">
        <v>0.77791276672214016</v>
      </c>
      <c r="N86">
        <v>0.76180438746598567</v>
      </c>
      <c r="O86">
        <v>0.75045445728145421</v>
      </c>
      <c r="P86">
        <v>0.73970686544033293</v>
      </c>
      <c r="Q86">
        <v>0.73072061766858976</v>
      </c>
      <c r="R86">
        <v>0.72487606202542088</v>
      </c>
      <c r="S86">
        <v>0.72653520927108739</v>
      </c>
      <c r="T86" t="s">
        <v>78</v>
      </c>
    </row>
    <row r="87" spans="1:20" x14ac:dyDescent="0.25">
      <c r="A87" t="s">
        <v>37</v>
      </c>
      <c r="B87">
        <v>0.53007074545716115</v>
      </c>
      <c r="C87">
        <v>0.5422778374074182</v>
      </c>
      <c r="D87">
        <v>0.43557322595785469</v>
      </c>
      <c r="E87">
        <v>0.42885601782775695</v>
      </c>
      <c r="F87">
        <v>0.445060409239737</v>
      </c>
      <c r="G87">
        <v>0.45923435060320433</v>
      </c>
      <c r="H87">
        <v>0.49206293323847983</v>
      </c>
      <c r="I87">
        <v>0.49513989865209157</v>
      </c>
      <c r="J87">
        <v>0.49475913565401963</v>
      </c>
      <c r="K87">
        <v>0.51983486930696932</v>
      </c>
      <c r="L87">
        <v>0.52877424923607363</v>
      </c>
      <c r="M87">
        <v>0.5413066322896537</v>
      </c>
      <c r="N87">
        <v>0.55259912648443121</v>
      </c>
      <c r="O87">
        <v>0.56427236865816477</v>
      </c>
      <c r="P87">
        <v>0.57403977702579545</v>
      </c>
      <c r="Q87">
        <v>0.58164160918411201</v>
      </c>
      <c r="R87">
        <v>0.57296946612312372</v>
      </c>
      <c r="S87">
        <v>0.57086783789657569</v>
      </c>
      <c r="T87" t="s">
        <v>78</v>
      </c>
    </row>
    <row r="88" spans="1:20" x14ac:dyDescent="0.25">
      <c r="A88" t="s">
        <v>38</v>
      </c>
      <c r="B88">
        <v>0.57167079992964487</v>
      </c>
      <c r="C88">
        <v>0.58637439202318065</v>
      </c>
      <c r="D88">
        <v>0.59731594046524028</v>
      </c>
      <c r="E88">
        <v>0.59235967331507944</v>
      </c>
      <c r="F88">
        <v>0.59665991144853592</v>
      </c>
      <c r="G88">
        <v>0.63176511746173925</v>
      </c>
      <c r="H88">
        <v>0.66820335562486477</v>
      </c>
      <c r="I88">
        <v>0.63892937988845833</v>
      </c>
      <c r="J88">
        <v>0.65408324979916244</v>
      </c>
      <c r="K88">
        <v>0.65516259630860518</v>
      </c>
      <c r="L88">
        <v>0.66085747477975865</v>
      </c>
      <c r="M88">
        <v>0.67303304714024415</v>
      </c>
      <c r="N88">
        <v>0.68536350514911692</v>
      </c>
      <c r="O88">
        <v>0.70067528558635117</v>
      </c>
      <c r="P88">
        <v>0.71602447248044021</v>
      </c>
      <c r="Q88">
        <v>0.72948521611093231</v>
      </c>
      <c r="R88">
        <v>0.74272706033646396</v>
      </c>
      <c r="S88">
        <v>0.75199890535921388</v>
      </c>
      <c r="T88" t="s">
        <v>78</v>
      </c>
    </row>
    <row r="89" spans="1:20" x14ac:dyDescent="0.25">
      <c r="A89" t="s">
        <v>39</v>
      </c>
      <c r="B89">
        <v>0.44357236967052976</v>
      </c>
      <c r="C89">
        <v>0.45691592819310101</v>
      </c>
      <c r="D89">
        <v>0.46169187079094859</v>
      </c>
      <c r="E89">
        <v>0.45268035771885973</v>
      </c>
      <c r="F89">
        <v>0.4754877835742311</v>
      </c>
      <c r="G89">
        <v>0.52082769328480716</v>
      </c>
      <c r="H89">
        <v>0.44922107785784049</v>
      </c>
      <c r="I89">
        <v>0.44730557659633297</v>
      </c>
      <c r="J89">
        <v>0.44391958149239585</v>
      </c>
      <c r="K89">
        <v>0.45612899467425222</v>
      </c>
      <c r="L89">
        <v>0.45394672736580599</v>
      </c>
      <c r="M89">
        <v>0.46155022546053026</v>
      </c>
      <c r="N89">
        <v>0.46624676769679679</v>
      </c>
      <c r="O89">
        <v>0.47344623141207604</v>
      </c>
      <c r="P89">
        <v>0.48056508459710345</v>
      </c>
      <c r="Q89">
        <v>0.48732094956815147</v>
      </c>
      <c r="R89">
        <v>0.49118425575298774</v>
      </c>
      <c r="S89">
        <v>0.48980783772362668</v>
      </c>
      <c r="T89" t="s">
        <v>78</v>
      </c>
    </row>
    <row r="90" spans="1:20" x14ac:dyDescent="0.25">
      <c r="A90" t="s">
        <v>40</v>
      </c>
      <c r="B90">
        <v>1.4373123327024562</v>
      </c>
      <c r="C90">
        <v>1.494761047688159</v>
      </c>
      <c r="D90">
        <v>1.4788005581892767</v>
      </c>
      <c r="E90">
        <v>1.4848603320915141</v>
      </c>
      <c r="F90">
        <v>1.4490663724826904</v>
      </c>
      <c r="G90">
        <v>1.4301496233156972</v>
      </c>
      <c r="H90">
        <v>1.537025365969336</v>
      </c>
      <c r="I90">
        <v>1.4050753962206464</v>
      </c>
      <c r="J90">
        <v>1.4146706273267136</v>
      </c>
      <c r="K90">
        <v>1.4363780956644709</v>
      </c>
      <c r="L90">
        <v>1.4305202833149011</v>
      </c>
      <c r="M90">
        <v>1.4097328362605559</v>
      </c>
      <c r="N90">
        <v>1.3849321075888745</v>
      </c>
      <c r="O90">
        <v>1.3701470817400652</v>
      </c>
      <c r="P90">
        <v>1.3541352493095207</v>
      </c>
      <c r="Q90">
        <v>1.3463498959227411</v>
      </c>
      <c r="R90">
        <v>1.3416384750920016</v>
      </c>
      <c r="S90">
        <v>1.3372445229207339</v>
      </c>
      <c r="T90" t="s">
        <v>78</v>
      </c>
    </row>
    <row r="91" spans="1:20" x14ac:dyDescent="0.25">
      <c r="A91" t="s">
        <v>41</v>
      </c>
      <c r="B91">
        <v>0.62371271445184173</v>
      </c>
      <c r="C91">
        <v>0.6391950906528463</v>
      </c>
      <c r="D91">
        <v>0.64766431408429359</v>
      </c>
      <c r="E91">
        <v>0.65809948098818549</v>
      </c>
      <c r="F91">
        <v>0.68266417095024157</v>
      </c>
      <c r="G91">
        <v>0.69371672424110264</v>
      </c>
      <c r="H91">
        <v>0.47408989306075094</v>
      </c>
      <c r="I91">
        <v>0.66546002026289008</v>
      </c>
      <c r="J91">
        <v>0.69266947234913412</v>
      </c>
      <c r="K91">
        <v>0.69869212155003979</v>
      </c>
      <c r="L91">
        <v>0.70740359810203091</v>
      </c>
      <c r="M91">
        <v>0.69208513249940606</v>
      </c>
      <c r="N91">
        <v>0.68447639145740236</v>
      </c>
      <c r="O91">
        <v>0.67003765805846149</v>
      </c>
      <c r="P91">
        <v>0.6550208150140141</v>
      </c>
      <c r="Q91">
        <v>0.63444115570177217</v>
      </c>
      <c r="R91">
        <v>0.61360538090906691</v>
      </c>
      <c r="S91">
        <v>0.61352784638287505</v>
      </c>
      <c r="T91" t="s">
        <v>78</v>
      </c>
    </row>
    <row r="92" spans="1:20" x14ac:dyDescent="0.25">
      <c r="A92" t="s">
        <v>42</v>
      </c>
      <c r="B92">
        <v>1.3873903428915308</v>
      </c>
      <c r="C92">
        <v>1.3416775353294086</v>
      </c>
      <c r="D92">
        <v>1.4500647874365664</v>
      </c>
      <c r="E92">
        <v>1.5000955838162517</v>
      </c>
      <c r="F92">
        <v>1.5748923896620661</v>
      </c>
      <c r="G92">
        <v>1.4893722726346597</v>
      </c>
      <c r="H92">
        <v>1.5485638579844083</v>
      </c>
      <c r="I92">
        <v>1.4710996766502125</v>
      </c>
      <c r="J92">
        <v>1.5304102348430884</v>
      </c>
      <c r="K92">
        <v>1.5549862668564141</v>
      </c>
      <c r="L92">
        <v>1.5103055626106439</v>
      </c>
      <c r="M92">
        <v>1.510620880202477</v>
      </c>
      <c r="N92">
        <v>1.5095907936355759</v>
      </c>
      <c r="O92">
        <v>1.5117011483573621</v>
      </c>
      <c r="P92">
        <v>1.5071821362517706</v>
      </c>
      <c r="Q92">
        <v>1.4962104591146024</v>
      </c>
      <c r="R92">
        <v>1.4878133973578744</v>
      </c>
      <c r="S92">
        <v>1.4911265933929676</v>
      </c>
      <c r="T92" t="s">
        <v>78</v>
      </c>
    </row>
    <row r="93" spans="1:20" x14ac:dyDescent="0.25">
      <c r="A93" t="s">
        <v>43</v>
      </c>
      <c r="B93">
        <v>0.59794804112499966</v>
      </c>
      <c r="C93">
        <v>0.6282493487795433</v>
      </c>
      <c r="D93">
        <v>0.72013218388929268</v>
      </c>
      <c r="E93">
        <v>0.62899207102685573</v>
      </c>
      <c r="F93">
        <v>0.66507819779634081</v>
      </c>
      <c r="G93">
        <v>0.69376255280363275</v>
      </c>
      <c r="H93">
        <v>0.73173555086286723</v>
      </c>
      <c r="I93">
        <v>0.71638958079516202</v>
      </c>
      <c r="J93">
        <v>0.68423723729277175</v>
      </c>
      <c r="K93">
        <v>0.68964961545601355</v>
      </c>
      <c r="L93">
        <v>0.68527918333666804</v>
      </c>
      <c r="M93">
        <v>0.67994269871161162</v>
      </c>
      <c r="N93">
        <v>0.67632052562485168</v>
      </c>
      <c r="O93">
        <v>0.67233496297597706</v>
      </c>
      <c r="P93">
        <v>0.66868765989671064</v>
      </c>
      <c r="Q93">
        <v>0.66426178681179693</v>
      </c>
      <c r="R93">
        <v>0.66364443765809999</v>
      </c>
      <c r="S93">
        <v>0.66363526803204953</v>
      </c>
      <c r="T93" t="s">
        <v>78</v>
      </c>
    </row>
    <row r="94" spans="1:20" x14ac:dyDescent="0.25">
      <c r="A94" t="s">
        <v>44</v>
      </c>
      <c r="B94">
        <v>0.42618045802855631</v>
      </c>
      <c r="C94">
        <v>0.42240789478350393</v>
      </c>
      <c r="D94">
        <v>0.44079471883506693</v>
      </c>
      <c r="E94">
        <v>0.43210714485643431</v>
      </c>
      <c r="F94">
        <v>0.45534128728259904</v>
      </c>
      <c r="G94">
        <v>0.45077689291212403</v>
      </c>
      <c r="H94">
        <v>0.46788453269231128</v>
      </c>
      <c r="I94">
        <v>0.47354015043841791</v>
      </c>
      <c r="J94">
        <v>0.48017803328976644</v>
      </c>
      <c r="K94">
        <v>0.47750588746248096</v>
      </c>
      <c r="L94">
        <v>0.48420084666219626</v>
      </c>
      <c r="M94">
        <v>0.49192898310629118</v>
      </c>
      <c r="N94">
        <v>0.49811972968470164</v>
      </c>
      <c r="O94">
        <v>0.5068805322612373</v>
      </c>
      <c r="P94">
        <v>0.51658289312407635</v>
      </c>
      <c r="Q94">
        <v>0.5241562624448991</v>
      </c>
      <c r="R94">
        <v>0.5339391565659547</v>
      </c>
      <c r="S94">
        <v>0.53828675438095996</v>
      </c>
      <c r="T94" t="s">
        <v>78</v>
      </c>
    </row>
    <row r="95" spans="1:20" x14ac:dyDescent="0.25">
      <c r="A95" t="s">
        <v>45</v>
      </c>
      <c r="B95">
        <v>0.50374079152326412</v>
      </c>
      <c r="C95">
        <v>0.51930682667284755</v>
      </c>
      <c r="D95">
        <v>0.51579737256280633</v>
      </c>
      <c r="E95">
        <v>0.54084815986795798</v>
      </c>
      <c r="F95">
        <v>0.50554319989900343</v>
      </c>
      <c r="G95">
        <v>0.50279864347775183</v>
      </c>
      <c r="H95">
        <v>0.4900904392966795</v>
      </c>
      <c r="I95">
        <v>0.50195091460031416</v>
      </c>
      <c r="J95">
        <v>0.53794137317423385</v>
      </c>
      <c r="K95">
        <v>0.53452869673969883</v>
      </c>
      <c r="L95">
        <v>0.52967250812256395</v>
      </c>
      <c r="M95">
        <v>0.53491074245775583</v>
      </c>
      <c r="N95">
        <v>0.53960741864472472</v>
      </c>
      <c r="O95">
        <v>0.54933217291235725</v>
      </c>
      <c r="P95">
        <v>0.56049640068558615</v>
      </c>
      <c r="Q95">
        <v>0.56784328140678064</v>
      </c>
      <c r="R95">
        <v>0.57595531278505574</v>
      </c>
      <c r="S95">
        <v>0.58007067910650523</v>
      </c>
      <c r="T95" t="s">
        <v>78</v>
      </c>
    </row>
    <row r="96" spans="1:20" x14ac:dyDescent="0.25">
      <c r="A96" t="s">
        <v>46</v>
      </c>
      <c r="B96">
        <v>0.70151723518549991</v>
      </c>
      <c r="C96">
        <v>0.64025345418368951</v>
      </c>
      <c r="D96">
        <v>0.70131886207002159</v>
      </c>
      <c r="E96">
        <v>0.65214573419548616</v>
      </c>
      <c r="F96">
        <v>0.64397430078354545</v>
      </c>
      <c r="G96">
        <v>0.65110413879353479</v>
      </c>
      <c r="H96">
        <v>0.66717894520743193</v>
      </c>
      <c r="I96">
        <v>0.67263431805309271</v>
      </c>
      <c r="J96">
        <v>0.64768910321040452</v>
      </c>
      <c r="K96">
        <v>0.65121967008475812</v>
      </c>
      <c r="L96">
        <v>0.65360492819311933</v>
      </c>
      <c r="M96">
        <v>0.63112734046454988</v>
      </c>
      <c r="N96">
        <v>0.61705608948740631</v>
      </c>
      <c r="O96">
        <v>0.59905693997940723</v>
      </c>
      <c r="P96">
        <v>0.58081334707445731</v>
      </c>
      <c r="Q96">
        <v>0.56520642081316352</v>
      </c>
      <c r="R96">
        <v>0.54948550189939072</v>
      </c>
      <c r="S96">
        <v>0.54490599969190279</v>
      </c>
      <c r="T96" t="s">
        <v>78</v>
      </c>
    </row>
    <row r="97" spans="1:20" x14ac:dyDescent="0.25">
      <c r="A97" t="s">
        <v>47</v>
      </c>
      <c r="B97">
        <v>0.29816597713088017</v>
      </c>
      <c r="C97">
        <v>0.30501756132265806</v>
      </c>
      <c r="D97">
        <v>0.3059323124006102</v>
      </c>
      <c r="E97">
        <v>0.32544621914279881</v>
      </c>
      <c r="F97">
        <v>0.34316679137293365</v>
      </c>
      <c r="G97">
        <v>0.32174968013060035</v>
      </c>
      <c r="H97">
        <v>0.30279431774640503</v>
      </c>
      <c r="I97">
        <v>0.33850995757468422</v>
      </c>
      <c r="J97">
        <v>0.41144652997676556</v>
      </c>
      <c r="K97">
        <v>0.4056429746026628</v>
      </c>
      <c r="L97">
        <v>0.39442401051839054</v>
      </c>
      <c r="M97">
        <v>0.38626139469989029</v>
      </c>
      <c r="N97">
        <v>0.3753974150751177</v>
      </c>
      <c r="O97">
        <v>0.36657997968068889</v>
      </c>
      <c r="P97">
        <v>0.3600389161037546</v>
      </c>
      <c r="Q97">
        <v>0.3564479342641963</v>
      </c>
      <c r="R97">
        <v>0.35930172425721274</v>
      </c>
      <c r="S97">
        <v>0.35344726754572536</v>
      </c>
      <c r="T97" t="s">
        <v>78</v>
      </c>
    </row>
    <row r="98" spans="1:20" x14ac:dyDescent="0.25">
      <c r="A98" t="s">
        <v>48</v>
      </c>
      <c r="B98">
        <v>1.7288155880029943</v>
      </c>
      <c r="C98">
        <v>1.4214696700933847</v>
      </c>
      <c r="D98">
        <v>1.5354806092416653</v>
      </c>
      <c r="E98">
        <v>1.5605197657369883</v>
      </c>
      <c r="F98">
        <v>1.5186127249104411</v>
      </c>
      <c r="G98">
        <v>1.6550444859028564</v>
      </c>
      <c r="H98">
        <v>1.9748442465208271</v>
      </c>
      <c r="I98">
        <v>2.0942283332829703</v>
      </c>
      <c r="J98">
        <v>1.566385664882306</v>
      </c>
      <c r="K98">
        <v>1.5703261109969162</v>
      </c>
      <c r="L98">
        <v>1.6318886907549723</v>
      </c>
      <c r="M98">
        <v>1.6561836013281996</v>
      </c>
      <c r="N98">
        <v>1.6810403625444763</v>
      </c>
      <c r="O98">
        <v>1.721438024524125</v>
      </c>
      <c r="P98">
        <v>1.7618611473498533</v>
      </c>
      <c r="Q98">
        <v>1.8034289956344403</v>
      </c>
      <c r="R98">
        <v>1.8280340387876741</v>
      </c>
      <c r="S98">
        <v>1.854500258761463</v>
      </c>
      <c r="T98" t="s">
        <v>78</v>
      </c>
    </row>
    <row r="99" spans="1:20" x14ac:dyDescent="0.25">
      <c r="A99" t="s">
        <v>49</v>
      </c>
      <c r="B99">
        <v>0.9604823497483127</v>
      </c>
      <c r="C99">
        <v>1.0179997807965726</v>
      </c>
      <c r="D99">
        <v>1.0037479351687855</v>
      </c>
      <c r="E99">
        <v>0.98243704896018957</v>
      </c>
      <c r="F99">
        <v>0.98173897222119644</v>
      </c>
      <c r="G99">
        <v>1.0031631828292429</v>
      </c>
      <c r="H99">
        <v>1.0296937938586961</v>
      </c>
      <c r="I99">
        <v>1.040463096845802</v>
      </c>
      <c r="J99">
        <v>1.0130471634569274</v>
      </c>
      <c r="K99">
        <v>1.0236245857275008</v>
      </c>
      <c r="L99">
        <v>1.0137436500145129</v>
      </c>
      <c r="M99">
        <v>1.0238688243917036</v>
      </c>
      <c r="N99">
        <v>1.0358645422650801</v>
      </c>
      <c r="O99">
        <v>1.0603672456086475</v>
      </c>
      <c r="P99">
        <v>1.0846116812099302</v>
      </c>
      <c r="Q99">
        <v>1.1045634308368886</v>
      </c>
      <c r="R99">
        <v>1.1281737762326998</v>
      </c>
      <c r="S99">
        <v>1.1399785599006691</v>
      </c>
      <c r="T99" t="s">
        <v>78</v>
      </c>
    </row>
    <row r="100" spans="1:20" x14ac:dyDescent="0.25">
      <c r="A100" t="s">
        <v>50</v>
      </c>
      <c r="B100">
        <v>1.3826233941128834</v>
      </c>
      <c r="C100">
        <v>1.3936732934510505</v>
      </c>
      <c r="D100">
        <v>1.3433218426818279</v>
      </c>
      <c r="E100">
        <v>1.3993254916088729</v>
      </c>
      <c r="F100">
        <v>1.2999147885442308</v>
      </c>
      <c r="G100">
        <v>1.3089308934805426</v>
      </c>
      <c r="H100">
        <v>1.3266189485590392</v>
      </c>
      <c r="I100">
        <v>1.3131831260478384</v>
      </c>
      <c r="J100">
        <v>1.3107758963359268</v>
      </c>
      <c r="K100">
        <v>1.376641728558295</v>
      </c>
      <c r="L100">
        <v>1.3578869421529467</v>
      </c>
      <c r="M100">
        <v>1.3619014142652264</v>
      </c>
      <c r="N100">
        <v>1.359751026268375</v>
      </c>
      <c r="O100">
        <v>1.3750272480272518</v>
      </c>
      <c r="P100">
        <v>1.3876280537880112</v>
      </c>
      <c r="Q100">
        <v>1.3984681735475377</v>
      </c>
      <c r="R100">
        <v>1.4190478630201786</v>
      </c>
      <c r="S100">
        <v>1.4287937033663913</v>
      </c>
      <c r="T100" t="s">
        <v>78</v>
      </c>
    </row>
    <row r="101" spans="1:20" x14ac:dyDescent="0.25">
      <c r="A101" t="s">
        <v>51</v>
      </c>
      <c r="B101">
        <v>0.30411781763612394</v>
      </c>
      <c r="C101">
        <v>0.31888373503592538</v>
      </c>
      <c r="D101">
        <v>0.33311384811278982</v>
      </c>
      <c r="E101">
        <v>0.32818053782607554</v>
      </c>
      <c r="F101">
        <v>0.35115594588192833</v>
      </c>
      <c r="G101">
        <v>0.36410369395964087</v>
      </c>
      <c r="H101">
        <v>0.37803527389199382</v>
      </c>
      <c r="I101">
        <v>0.34384248671310857</v>
      </c>
      <c r="J101">
        <v>0.32636166569747238</v>
      </c>
      <c r="K101">
        <v>0.31605206763444088</v>
      </c>
      <c r="L101">
        <v>0.30938408149294427</v>
      </c>
      <c r="M101">
        <v>0.30289860902921306</v>
      </c>
      <c r="N101">
        <v>0.29655568089611639</v>
      </c>
      <c r="O101">
        <v>0.29138042307655931</v>
      </c>
      <c r="P101">
        <v>0.2856024920474497</v>
      </c>
      <c r="Q101">
        <v>0.28036174493026378</v>
      </c>
      <c r="R101">
        <v>0.26991006329765166</v>
      </c>
      <c r="S101">
        <v>0.26179626677531553</v>
      </c>
      <c r="T101" t="s">
        <v>78</v>
      </c>
    </row>
    <row r="102" spans="1:20" x14ac:dyDescent="0.25">
      <c r="A102" t="s">
        <v>52</v>
      </c>
      <c r="B102">
        <v>0.78734179166039242</v>
      </c>
      <c r="C102">
        <v>0.79910889222484482</v>
      </c>
      <c r="D102">
        <v>0.81518726584257506</v>
      </c>
      <c r="E102">
        <v>0.8374846574412308</v>
      </c>
      <c r="F102">
        <v>0.85904655200679469</v>
      </c>
      <c r="G102">
        <v>0.86203529606655382</v>
      </c>
      <c r="H102">
        <v>0.89728506734218261</v>
      </c>
      <c r="I102">
        <v>0.85956855013691269</v>
      </c>
      <c r="J102">
        <v>0.87510721308697192</v>
      </c>
      <c r="K102">
        <v>0.86492591548930231</v>
      </c>
      <c r="L102">
        <v>0.86436204035576458</v>
      </c>
      <c r="M102">
        <v>0.87896300914265491</v>
      </c>
      <c r="N102">
        <v>0.89389307335183277</v>
      </c>
      <c r="O102">
        <v>0.9113657293409565</v>
      </c>
      <c r="P102">
        <v>0.92873138754177054</v>
      </c>
      <c r="Q102">
        <v>0.94731266073631581</v>
      </c>
      <c r="R102">
        <v>0.96016199450544637</v>
      </c>
      <c r="S102">
        <v>0.97046036946874015</v>
      </c>
      <c r="T102" t="s">
        <v>78</v>
      </c>
    </row>
    <row r="103" spans="1:20" x14ac:dyDescent="0.25">
      <c r="A103" t="s">
        <v>53</v>
      </c>
      <c r="B103">
        <v>0.52568865289298217</v>
      </c>
      <c r="C103">
        <v>0.53753728032577497</v>
      </c>
      <c r="D103">
        <v>0.54591457038213342</v>
      </c>
      <c r="E103">
        <v>0.55392360240588834</v>
      </c>
      <c r="F103">
        <v>0.5718926973249947</v>
      </c>
      <c r="G103">
        <v>0.5937464342341997</v>
      </c>
      <c r="H103">
        <v>0.61579184643088214</v>
      </c>
      <c r="I103">
        <v>0.59315227709945495</v>
      </c>
      <c r="J103">
        <v>0.70118942858589939</v>
      </c>
      <c r="K103">
        <v>0.68147652696475414</v>
      </c>
      <c r="L103">
        <v>0.66172817718289001</v>
      </c>
      <c r="M103">
        <v>0.65709408203880948</v>
      </c>
      <c r="N103">
        <v>0.64770976331579133</v>
      </c>
      <c r="O103">
        <v>0.63569747178500013</v>
      </c>
      <c r="P103">
        <v>0.62413586801593657</v>
      </c>
      <c r="Q103">
        <v>0.61214356260644021</v>
      </c>
      <c r="R103">
        <v>0.59145842486819356</v>
      </c>
      <c r="S103">
        <v>0.58486404973511685</v>
      </c>
      <c r="T103" t="s">
        <v>78</v>
      </c>
    </row>
    <row r="104" spans="1:20" x14ac:dyDescent="0.25">
      <c r="A104" t="s">
        <v>3</v>
      </c>
      <c r="B104">
        <v>0.82691780155093886</v>
      </c>
      <c r="C104">
        <v>0.84277387891603783</v>
      </c>
      <c r="D104">
        <v>0.84560194167445035</v>
      </c>
      <c r="E104">
        <v>0.83588061993016249</v>
      </c>
      <c r="F104">
        <v>0.82261834892285535</v>
      </c>
      <c r="G104">
        <v>0.81345960778330617</v>
      </c>
      <c r="H104">
        <v>0.78972200920457925</v>
      </c>
      <c r="I104">
        <v>0.78907807814643416</v>
      </c>
      <c r="J104">
        <v>0.78632738051521844</v>
      </c>
      <c r="K104">
        <v>0.77352303114865184</v>
      </c>
      <c r="L104">
        <v>0.76340968751906457</v>
      </c>
      <c r="M104">
        <v>0.78762928814236455</v>
      </c>
      <c r="N104">
        <v>0.76143568239944459</v>
      </c>
      <c r="O104">
        <v>0.75820767184997662</v>
      </c>
      <c r="P104">
        <v>0.78451174984127858</v>
      </c>
      <c r="Q104">
        <v>0.7829733573097063</v>
      </c>
      <c r="R104">
        <v>0.76868735919334508</v>
      </c>
      <c r="S104">
        <v>0.76422706794884965</v>
      </c>
      <c r="T104" t="s">
        <v>83</v>
      </c>
    </row>
    <row r="105" spans="1:20" x14ac:dyDescent="0.25">
      <c r="A105" t="s">
        <v>4</v>
      </c>
      <c r="B105">
        <v>1.5405630255725393</v>
      </c>
      <c r="C105">
        <v>1.5735949539119551</v>
      </c>
      <c r="D105">
        <v>1.4469611073454931</v>
      </c>
      <c r="E105">
        <v>1.3980325245071918</v>
      </c>
      <c r="F105">
        <v>1.5008507739009789</v>
      </c>
      <c r="G105">
        <v>1.4858494658200057</v>
      </c>
      <c r="H105">
        <v>1.3573268154234917</v>
      </c>
      <c r="I105">
        <v>1.4834660287715222</v>
      </c>
      <c r="J105">
        <v>1.7219922565619927</v>
      </c>
      <c r="K105">
        <v>1.1675643490325849</v>
      </c>
      <c r="L105">
        <v>1.3862206230785854</v>
      </c>
      <c r="M105">
        <v>1.380244490710264</v>
      </c>
      <c r="N105">
        <v>1.4247434513355892</v>
      </c>
      <c r="O105">
        <v>1.3544237445900338</v>
      </c>
      <c r="P105">
        <v>1.4340137017365402</v>
      </c>
      <c r="Q105">
        <v>1.4838641962016876</v>
      </c>
      <c r="R105">
        <v>1.4117428389473583</v>
      </c>
      <c r="S105">
        <v>1.5443454015697604</v>
      </c>
      <c r="T105" t="s">
        <v>83</v>
      </c>
    </row>
    <row r="106" spans="1:20" x14ac:dyDescent="0.25">
      <c r="A106" t="s">
        <v>5</v>
      </c>
      <c r="B106">
        <v>1.0530177538727603</v>
      </c>
      <c r="C106">
        <v>1.0888912579828713</v>
      </c>
      <c r="D106">
        <v>1.1342353016934235</v>
      </c>
      <c r="E106">
        <v>1.0707084717813884</v>
      </c>
      <c r="F106">
        <v>1.0853946309942537</v>
      </c>
      <c r="G106">
        <v>1.0964784633774294</v>
      </c>
      <c r="H106">
        <v>1.0768539024729231</v>
      </c>
      <c r="I106">
        <v>1.0699429123191513</v>
      </c>
      <c r="J106">
        <v>1.0465874679652187</v>
      </c>
      <c r="K106">
        <v>1.0329543597473509</v>
      </c>
      <c r="L106">
        <v>1.0410445292372601</v>
      </c>
      <c r="M106">
        <v>0.99874048272346738</v>
      </c>
      <c r="N106">
        <v>1.0697742783624533</v>
      </c>
      <c r="O106">
        <v>1.0292788439128995</v>
      </c>
      <c r="P106">
        <v>0.98363247745223858</v>
      </c>
      <c r="Q106">
        <v>0.93327418517280969</v>
      </c>
      <c r="R106">
        <v>1.0854914054150548</v>
      </c>
      <c r="S106">
        <v>1.023906628831359</v>
      </c>
      <c r="T106" t="s">
        <v>83</v>
      </c>
    </row>
    <row r="107" spans="1:20" x14ac:dyDescent="0.25">
      <c r="A107" t="s">
        <v>6</v>
      </c>
      <c r="B107">
        <v>0.73925544175633551</v>
      </c>
      <c r="C107">
        <v>0.80882861873486567</v>
      </c>
      <c r="D107">
        <v>0.8374369321970988</v>
      </c>
      <c r="E107">
        <v>0.8305486429849297</v>
      </c>
      <c r="F107">
        <v>0.82772035262010557</v>
      </c>
      <c r="G107">
        <v>0.85643626721962818</v>
      </c>
      <c r="H107">
        <v>0.82644563498436818</v>
      </c>
      <c r="I107">
        <v>0.87400365099674715</v>
      </c>
      <c r="J107">
        <v>0.84034597496723196</v>
      </c>
      <c r="K107">
        <v>0.86244235890499643</v>
      </c>
      <c r="L107">
        <v>0.82668937969752809</v>
      </c>
      <c r="M107">
        <v>0.82253273778762326</v>
      </c>
      <c r="N107">
        <v>0.8710449811656269</v>
      </c>
      <c r="O107">
        <v>0.81943598419239361</v>
      </c>
      <c r="P107">
        <v>0.86323300134436143</v>
      </c>
      <c r="Q107">
        <v>0.88312107656094774</v>
      </c>
      <c r="R107">
        <v>0.8698157562575809</v>
      </c>
      <c r="S107">
        <v>0.84020704785735623</v>
      </c>
      <c r="T107" t="s">
        <v>83</v>
      </c>
    </row>
    <row r="108" spans="1:20" x14ac:dyDescent="0.25">
      <c r="A108" t="s">
        <v>7</v>
      </c>
      <c r="B108">
        <v>1.0071971511137749</v>
      </c>
      <c r="C108">
        <v>0.98166977272255929</v>
      </c>
      <c r="D108">
        <v>0.98415401779015488</v>
      </c>
      <c r="E108">
        <v>0.96865813558988356</v>
      </c>
      <c r="F108">
        <v>0.95949652327791068</v>
      </c>
      <c r="G108">
        <v>0.96747937215568003</v>
      </c>
      <c r="H108">
        <v>0.96225233907351471</v>
      </c>
      <c r="I108">
        <v>0.96759134207747921</v>
      </c>
      <c r="J108">
        <v>0.96826719391622262</v>
      </c>
      <c r="K108">
        <v>0.9645127005738019</v>
      </c>
      <c r="L108">
        <v>1.0174460411926753</v>
      </c>
      <c r="M108">
        <v>0.99529067724122877</v>
      </c>
      <c r="N108">
        <v>0.96767686915437479</v>
      </c>
      <c r="O108">
        <v>0.95675548685283662</v>
      </c>
      <c r="P108">
        <v>0.94594173774949675</v>
      </c>
      <c r="Q108">
        <v>0.94583487702986557</v>
      </c>
      <c r="R108">
        <v>0.93680242178119422</v>
      </c>
      <c r="S108">
        <v>0.93883398338874313</v>
      </c>
      <c r="T108" t="s">
        <v>83</v>
      </c>
    </row>
    <row r="109" spans="1:20" x14ac:dyDescent="0.25">
      <c r="A109" t="s">
        <v>8</v>
      </c>
      <c r="B109">
        <v>1.2704098212686445</v>
      </c>
      <c r="C109">
        <v>1.2409392419206282</v>
      </c>
      <c r="D109">
        <v>1.3286245108199199</v>
      </c>
      <c r="E109">
        <v>1.2974623525849716</v>
      </c>
      <c r="F109">
        <v>1.3421372467669725</v>
      </c>
      <c r="G109">
        <v>1.3059568194098754</v>
      </c>
      <c r="H109">
        <v>1.3723864940401345</v>
      </c>
      <c r="I109">
        <v>1.487143753254299</v>
      </c>
      <c r="J109">
        <v>1.3746990191103743</v>
      </c>
      <c r="K109">
        <v>1.2891695392739013</v>
      </c>
      <c r="L109">
        <v>1.3609507816956661</v>
      </c>
      <c r="M109">
        <v>1.4024555944238124</v>
      </c>
      <c r="N109">
        <v>1.34878686707839</v>
      </c>
      <c r="O109">
        <v>1.3649975439242448</v>
      </c>
      <c r="P109">
        <v>1.3698150393003006</v>
      </c>
      <c r="Q109">
        <v>1.3315301102789672</v>
      </c>
      <c r="R109">
        <v>1.3416345383160739</v>
      </c>
      <c r="S109">
        <v>1.346307802030245</v>
      </c>
      <c r="T109" t="s">
        <v>83</v>
      </c>
    </row>
    <row r="110" spans="1:20" x14ac:dyDescent="0.25">
      <c r="A110" t="s">
        <v>9</v>
      </c>
      <c r="B110">
        <v>1.2163463157116909</v>
      </c>
      <c r="C110">
        <v>1.2308755644653231</v>
      </c>
      <c r="D110">
        <v>1.2114442150190723</v>
      </c>
      <c r="E110">
        <v>1.2094875087168027</v>
      </c>
      <c r="F110">
        <v>1.2011136834549097</v>
      </c>
      <c r="G110">
        <v>1.2108402680207146</v>
      </c>
      <c r="H110">
        <v>1.1794185429426558</v>
      </c>
      <c r="I110">
        <v>1.1847452172193098</v>
      </c>
      <c r="J110">
        <v>1.1821639603435885</v>
      </c>
      <c r="K110">
        <v>1.1784355636447292</v>
      </c>
      <c r="L110">
        <v>1.1699081696159905</v>
      </c>
      <c r="M110">
        <v>1.158903956802102</v>
      </c>
      <c r="N110">
        <v>1.1493658211477775</v>
      </c>
      <c r="O110">
        <v>1.1580551702365409</v>
      </c>
      <c r="P110">
        <v>1.1898658135519495</v>
      </c>
      <c r="Q110">
        <v>1.1776501336016243</v>
      </c>
      <c r="R110">
        <v>1.1792118034556536</v>
      </c>
      <c r="S110">
        <v>1.156258513194161</v>
      </c>
      <c r="T110" t="s">
        <v>83</v>
      </c>
    </row>
    <row r="111" spans="1:20" x14ac:dyDescent="0.25">
      <c r="A111" t="s">
        <v>10</v>
      </c>
      <c r="B111">
        <v>1.4589648999402161</v>
      </c>
      <c r="C111">
        <v>1.4936775900479673</v>
      </c>
      <c r="D111">
        <v>1.4697650489894496</v>
      </c>
      <c r="E111">
        <v>1.6558404965889872</v>
      </c>
      <c r="F111">
        <v>1.6000000987985494</v>
      </c>
      <c r="G111">
        <v>1.6430638261659471</v>
      </c>
      <c r="H111">
        <v>1.6669893904292488</v>
      </c>
      <c r="I111">
        <v>1.6667631535890894</v>
      </c>
      <c r="J111">
        <v>1.709693408840294</v>
      </c>
      <c r="K111">
        <v>1.7722383084451589</v>
      </c>
      <c r="L111">
        <v>1.8903162192786285</v>
      </c>
      <c r="M111">
        <v>1.8019725294322106</v>
      </c>
      <c r="N111">
        <v>1.787653035618362</v>
      </c>
      <c r="O111">
        <v>1.7839104954651044</v>
      </c>
      <c r="P111">
        <v>1.7628248218927651</v>
      </c>
      <c r="Q111">
        <v>1.8351836794518437</v>
      </c>
      <c r="R111">
        <v>1.8319070259267078</v>
      </c>
      <c r="S111">
        <v>1.991314663154504</v>
      </c>
      <c r="T111" t="s">
        <v>83</v>
      </c>
    </row>
    <row r="112" spans="1:20" x14ac:dyDescent="0.25">
      <c r="A112" t="s">
        <v>11</v>
      </c>
      <c r="B112">
        <v>2.4153775046101602</v>
      </c>
      <c r="C112">
        <v>2.503589420221898</v>
      </c>
      <c r="D112">
        <v>2.4142351757489537</v>
      </c>
      <c r="E112">
        <v>2.6768220841204275</v>
      </c>
      <c r="F112">
        <v>2.4343686611762845</v>
      </c>
      <c r="G112">
        <v>2.2496412488441782</v>
      </c>
      <c r="H112">
        <v>2.3871921389644557</v>
      </c>
      <c r="I112">
        <v>2.3336136030136188</v>
      </c>
      <c r="J112">
        <v>2.3718107025955755</v>
      </c>
      <c r="K112">
        <v>2.3852160940954668</v>
      </c>
      <c r="L112">
        <v>2.315433210715149</v>
      </c>
      <c r="M112">
        <v>2.2482115564085672</v>
      </c>
      <c r="N112">
        <v>2.2187728558830888</v>
      </c>
      <c r="O112">
        <v>2.1751831493351519</v>
      </c>
      <c r="P112">
        <v>2.1681981298527759</v>
      </c>
      <c r="Q112">
        <v>2.1319838357862939</v>
      </c>
      <c r="R112">
        <v>2.004174931882595</v>
      </c>
      <c r="S112">
        <v>2.0271565396246536</v>
      </c>
      <c r="T112" t="s">
        <v>83</v>
      </c>
    </row>
    <row r="113" spans="1:20" x14ac:dyDescent="0.25">
      <c r="A113" t="s">
        <v>12</v>
      </c>
      <c r="B113">
        <v>1.3543433605286392</v>
      </c>
      <c r="C113">
        <v>1.3301384256977635</v>
      </c>
      <c r="D113">
        <v>1.3155043826716841</v>
      </c>
      <c r="E113">
        <v>1.3175016171775811</v>
      </c>
      <c r="F113">
        <v>1.3079827687345837</v>
      </c>
      <c r="G113">
        <v>1.3099249811432174</v>
      </c>
      <c r="H113">
        <v>1.3034349646079659</v>
      </c>
      <c r="I113">
        <v>1.3071055357880708</v>
      </c>
      <c r="J113">
        <v>1.3256827397631945</v>
      </c>
      <c r="K113">
        <v>1.3120814128237406</v>
      </c>
      <c r="L113">
        <v>1.3077683764532855</v>
      </c>
      <c r="M113">
        <v>1.3314458704529333</v>
      </c>
      <c r="N113">
        <v>1.3141130432356869</v>
      </c>
      <c r="O113">
        <v>1.3098927237517384</v>
      </c>
      <c r="P113">
        <v>1.2625766248672039</v>
      </c>
      <c r="Q113">
        <v>1.2851475973210316</v>
      </c>
      <c r="R113">
        <v>1.2684629939278085</v>
      </c>
      <c r="S113">
        <v>1.2680193724051141</v>
      </c>
      <c r="T113" t="s">
        <v>83</v>
      </c>
    </row>
    <row r="114" spans="1:20" x14ac:dyDescent="0.25">
      <c r="A114" t="s">
        <v>13</v>
      </c>
      <c r="B114">
        <v>1.117614874463432</v>
      </c>
      <c r="C114">
        <v>1.1167272545115188</v>
      </c>
      <c r="D114">
        <v>1.1041268646490041</v>
      </c>
      <c r="E114">
        <v>1.1142468477616134</v>
      </c>
      <c r="F114">
        <v>1.1173938939536372</v>
      </c>
      <c r="G114">
        <v>1.0929290844800139</v>
      </c>
      <c r="H114">
        <v>1.0382886116403178</v>
      </c>
      <c r="I114">
        <v>0.99841641616861576</v>
      </c>
      <c r="J114">
        <v>0.98470566925876979</v>
      </c>
      <c r="K114">
        <v>0.96539516186839358</v>
      </c>
      <c r="L114">
        <v>0.91595635735601233</v>
      </c>
      <c r="M114">
        <v>0.89386869523277013</v>
      </c>
      <c r="N114">
        <v>0.89371507008753526</v>
      </c>
      <c r="O114">
        <v>0.89340469110486909</v>
      </c>
      <c r="P114">
        <v>0.85225404617502742</v>
      </c>
      <c r="Q114">
        <v>0.84533989769935947</v>
      </c>
      <c r="R114">
        <v>0.86426750048006362</v>
      </c>
      <c r="S114">
        <v>0.85253647120781795</v>
      </c>
      <c r="T114" t="s">
        <v>83</v>
      </c>
    </row>
    <row r="115" spans="1:20" x14ac:dyDescent="0.25">
      <c r="A115" t="s">
        <v>14</v>
      </c>
      <c r="B115">
        <v>0.94854522191068569</v>
      </c>
      <c r="C115">
        <v>0.90054542582559283</v>
      </c>
      <c r="D115">
        <v>0.91358047290602928</v>
      </c>
      <c r="E115">
        <v>0.89162794391007605</v>
      </c>
      <c r="F115">
        <v>0.87325802617709525</v>
      </c>
      <c r="G115">
        <v>0.90201712844980941</v>
      </c>
      <c r="H115">
        <v>0.93710401887200712</v>
      </c>
      <c r="I115">
        <v>0.94660177259188361</v>
      </c>
      <c r="J115">
        <v>0.98058207695048594</v>
      </c>
      <c r="K115">
        <v>1.008701606610477</v>
      </c>
      <c r="L115">
        <v>0.8693186412886118</v>
      </c>
      <c r="M115">
        <v>0.96523530890089415</v>
      </c>
      <c r="N115">
        <v>1.1150818930682374</v>
      </c>
      <c r="O115">
        <v>0.95971011124232142</v>
      </c>
      <c r="P115">
        <v>1.0291878756684452</v>
      </c>
      <c r="Q115">
        <v>1.0199725657658525</v>
      </c>
      <c r="R115">
        <v>0.9920996219057624</v>
      </c>
      <c r="S115">
        <v>1.0027453109737268</v>
      </c>
      <c r="T115" t="s">
        <v>83</v>
      </c>
    </row>
    <row r="116" spans="1:20" x14ac:dyDescent="0.25">
      <c r="A116" t="s">
        <v>15</v>
      </c>
      <c r="B116">
        <v>0.78990401746391814</v>
      </c>
      <c r="C116">
        <v>0.81227596701747717</v>
      </c>
      <c r="D116">
        <v>0.78386881816975928</v>
      </c>
      <c r="E116">
        <v>0.78582555426372236</v>
      </c>
      <c r="F116">
        <v>0.7998713741080673</v>
      </c>
      <c r="G116">
        <v>0.80294716525864696</v>
      </c>
      <c r="H116">
        <v>0.76332698521578268</v>
      </c>
      <c r="I116">
        <v>0.79782672939127519</v>
      </c>
      <c r="J116">
        <v>0.79653201281364572</v>
      </c>
      <c r="K116">
        <v>0.7922763136317702</v>
      </c>
      <c r="L116">
        <v>0.80780036380847531</v>
      </c>
      <c r="M116">
        <v>0.84804863341212544</v>
      </c>
      <c r="N116">
        <v>0.88738679968033141</v>
      </c>
      <c r="O116">
        <v>0.89669773758467985</v>
      </c>
      <c r="P116">
        <v>0.90981835094487506</v>
      </c>
      <c r="Q116">
        <v>0.9159638829521588</v>
      </c>
      <c r="R116">
        <v>0.91595232008909544</v>
      </c>
      <c r="S116">
        <v>0.91363634292490103</v>
      </c>
      <c r="T116" t="s">
        <v>83</v>
      </c>
    </row>
    <row r="117" spans="1:20" x14ac:dyDescent="0.25">
      <c r="A117" t="s">
        <v>16</v>
      </c>
      <c r="B117">
        <v>1.0471851699960228</v>
      </c>
      <c r="C117">
        <v>1.036361992781021</v>
      </c>
      <c r="D117">
        <v>1.0742711304855441</v>
      </c>
      <c r="E117">
        <v>1.052118104198754</v>
      </c>
      <c r="F117">
        <v>1.0224337530566536</v>
      </c>
      <c r="G117">
        <v>1.0377159588332865</v>
      </c>
      <c r="H117">
        <v>0.96696247012757752</v>
      </c>
      <c r="I117">
        <v>1.055926791406234</v>
      </c>
      <c r="J117">
        <v>0.99847034956818037</v>
      </c>
      <c r="K117">
        <v>1.0920676271620471</v>
      </c>
      <c r="L117">
        <v>0.96253844708528025</v>
      </c>
      <c r="M117">
        <v>1.0089499239820205</v>
      </c>
      <c r="N117">
        <v>1.0180695393124304</v>
      </c>
      <c r="O117">
        <v>0.99610726622974632</v>
      </c>
      <c r="P117">
        <v>0.98150363146903252</v>
      </c>
      <c r="Q117">
        <v>1.0232844307584339</v>
      </c>
      <c r="R117">
        <v>0.962028637046348</v>
      </c>
      <c r="S117">
        <v>0.95925036936532437</v>
      </c>
      <c r="T117" t="s">
        <v>83</v>
      </c>
    </row>
    <row r="118" spans="1:20" x14ac:dyDescent="0.25">
      <c r="A118" t="s">
        <v>17</v>
      </c>
      <c r="B118">
        <v>0.90374003458298624</v>
      </c>
      <c r="C118">
        <v>0.92776214150702829</v>
      </c>
      <c r="D118">
        <v>0.91193039373297446</v>
      </c>
      <c r="E118">
        <v>0.94295586995323588</v>
      </c>
      <c r="F118">
        <v>0.98818616612275401</v>
      </c>
      <c r="G118">
        <v>0.98986688904212949</v>
      </c>
      <c r="H118">
        <v>0.98916221157584994</v>
      </c>
      <c r="I118">
        <v>1.0082582925291754</v>
      </c>
      <c r="J118">
        <v>0.96233691193887139</v>
      </c>
      <c r="K118">
        <v>0.98941777918838447</v>
      </c>
      <c r="L118">
        <v>0.98541485867445644</v>
      </c>
      <c r="M118">
        <v>1.0112434480810735</v>
      </c>
      <c r="N118">
        <v>0.92296375507749751</v>
      </c>
      <c r="O118">
        <v>0.99475797296300994</v>
      </c>
      <c r="P118">
        <v>0.99449143893093106</v>
      </c>
      <c r="Q118">
        <v>0.96856063612342735</v>
      </c>
      <c r="R118">
        <v>0.97620508364749536</v>
      </c>
      <c r="S118">
        <v>0.9388927352741171</v>
      </c>
      <c r="T118" t="s">
        <v>83</v>
      </c>
    </row>
    <row r="119" spans="1:20" x14ac:dyDescent="0.25">
      <c r="A119" t="s">
        <v>18</v>
      </c>
      <c r="B119">
        <v>0.71215796691626909</v>
      </c>
      <c r="C119">
        <v>0.72632959615333081</v>
      </c>
      <c r="D119">
        <v>0.73870552921660826</v>
      </c>
      <c r="E119">
        <v>0.75451921661615495</v>
      </c>
      <c r="F119">
        <v>0.77638693572239426</v>
      </c>
      <c r="G119">
        <v>0.79441369529306227</v>
      </c>
      <c r="H119">
        <v>0.79805123894357444</v>
      </c>
      <c r="I119">
        <v>0.80548353629924174</v>
      </c>
      <c r="J119">
        <v>0.78299275651527023</v>
      </c>
      <c r="K119">
        <v>0.80930499785942156</v>
      </c>
      <c r="L119">
        <v>0.83946208591438864</v>
      </c>
      <c r="M119">
        <v>0.87322523271385011</v>
      </c>
      <c r="N119">
        <v>0.90851680539174351</v>
      </c>
      <c r="O119">
        <v>0.91624755407527625</v>
      </c>
      <c r="P119">
        <v>0.96159785921119945</v>
      </c>
      <c r="Q119">
        <v>0.97283437040163334</v>
      </c>
      <c r="R119">
        <v>0.97223453375382729</v>
      </c>
      <c r="S119">
        <v>0.99987271739391237</v>
      </c>
      <c r="T119" t="s">
        <v>83</v>
      </c>
    </row>
    <row r="120" spans="1:20" x14ac:dyDescent="0.25">
      <c r="A120" t="s">
        <v>19</v>
      </c>
      <c r="B120">
        <v>0.72930085275562595</v>
      </c>
      <c r="C120">
        <v>0.78557186162044301</v>
      </c>
      <c r="D120">
        <v>0.77661655161481669</v>
      </c>
      <c r="E120">
        <v>0.76254970166886293</v>
      </c>
      <c r="F120">
        <v>0.87060953661434415</v>
      </c>
      <c r="G120">
        <v>0.84988123451258235</v>
      </c>
      <c r="H120">
        <v>0.79129280908036914</v>
      </c>
      <c r="I120">
        <v>0.81621995656970592</v>
      </c>
      <c r="J120">
        <v>0.82250163294282019</v>
      </c>
      <c r="K120">
        <v>0.83205618104137591</v>
      </c>
      <c r="L120">
        <v>0.82299671434556176</v>
      </c>
      <c r="M120">
        <v>0.80575810275359117</v>
      </c>
      <c r="N120">
        <v>0.84168849234415477</v>
      </c>
      <c r="O120">
        <v>0.86606041288164359</v>
      </c>
      <c r="P120">
        <v>0.87675230120794156</v>
      </c>
      <c r="Q120">
        <v>0.8795081190330345</v>
      </c>
      <c r="R120">
        <v>0.8915645408216214</v>
      </c>
      <c r="S120">
        <v>0.88297739444240919</v>
      </c>
      <c r="T120" t="s">
        <v>83</v>
      </c>
    </row>
    <row r="121" spans="1:20" x14ac:dyDescent="0.25">
      <c r="A121" t="s">
        <v>20</v>
      </c>
      <c r="B121">
        <v>0.83979798747102308</v>
      </c>
      <c r="C121">
        <v>0.8703488964643733</v>
      </c>
      <c r="D121">
        <v>0.86150672094716929</v>
      </c>
      <c r="E121">
        <v>0.85710713362264812</v>
      </c>
      <c r="F121">
        <v>0.86180788487401561</v>
      </c>
      <c r="G121">
        <v>0.86305248397119272</v>
      </c>
      <c r="H121">
        <v>0.83641935753776087</v>
      </c>
      <c r="I121">
        <v>0.82739437521263859</v>
      </c>
      <c r="J121">
        <v>0.84507208261804112</v>
      </c>
      <c r="K121">
        <v>0.84884169437872947</v>
      </c>
      <c r="L121">
        <v>0.83307747454862657</v>
      </c>
      <c r="M121">
        <v>0.8773274363215291</v>
      </c>
      <c r="N121">
        <v>0.86484981656286508</v>
      </c>
      <c r="O121">
        <v>0.87028368405152023</v>
      </c>
      <c r="P121">
        <v>0.88741833174831986</v>
      </c>
      <c r="Q121">
        <v>0.8790330090314451</v>
      </c>
      <c r="R121">
        <v>0.87449834920809266</v>
      </c>
      <c r="S121">
        <v>0.85724416636581047</v>
      </c>
      <c r="T121" t="s">
        <v>83</v>
      </c>
    </row>
    <row r="122" spans="1:20" x14ac:dyDescent="0.25">
      <c r="A122" t="s">
        <v>21</v>
      </c>
      <c r="B122">
        <v>1.1061488414521439</v>
      </c>
      <c r="C122">
        <v>1.1432019434427283</v>
      </c>
      <c r="D122">
        <v>1.1203981548958042</v>
      </c>
      <c r="E122">
        <v>1.1195888316861204</v>
      </c>
      <c r="F122">
        <v>1.1164542242304776</v>
      </c>
      <c r="G122">
        <v>1.0815373721010737</v>
      </c>
      <c r="H122">
        <v>1.1018975648387641</v>
      </c>
      <c r="I122">
        <v>1.0475437239338363</v>
      </c>
      <c r="J122">
        <v>1.077513573596921</v>
      </c>
      <c r="K122">
        <v>1.0782870678544318</v>
      </c>
      <c r="L122">
        <v>1.0528247728322624</v>
      </c>
      <c r="M122">
        <v>0.97821771324000639</v>
      </c>
      <c r="N122">
        <v>0.94936344525635874</v>
      </c>
      <c r="O122">
        <v>1.1030976711886442</v>
      </c>
      <c r="P122">
        <v>1.1223745801011018</v>
      </c>
      <c r="Q122">
        <v>1.135489117870274</v>
      </c>
      <c r="R122">
        <v>1.1062156935341971</v>
      </c>
      <c r="S122">
        <v>1.0731562412515181</v>
      </c>
      <c r="T122" t="s">
        <v>83</v>
      </c>
    </row>
    <row r="123" spans="1:20" x14ac:dyDescent="0.25">
      <c r="A123" t="s">
        <v>22</v>
      </c>
      <c r="B123">
        <v>1.1908390937907758</v>
      </c>
      <c r="C123">
        <v>1.1616555444721137</v>
      </c>
      <c r="D123">
        <v>1.1500005243114664</v>
      </c>
      <c r="E123">
        <v>1.1617737384787714</v>
      </c>
      <c r="F123">
        <v>1.1203741303330459</v>
      </c>
      <c r="G123">
        <v>1.1898367058277517</v>
      </c>
      <c r="H123">
        <v>1.1532192381387392</v>
      </c>
      <c r="I123">
        <v>1.1866166108481335</v>
      </c>
      <c r="J123">
        <v>1.1299977077732997</v>
      </c>
      <c r="K123">
        <v>1.2115907188814998</v>
      </c>
      <c r="L123">
        <v>1.154717944943402</v>
      </c>
      <c r="M123">
        <v>1.1763867753755928</v>
      </c>
      <c r="N123">
        <v>1.1643423455493063</v>
      </c>
      <c r="O123">
        <v>1.1437557751070104</v>
      </c>
      <c r="P123">
        <v>1.1837817548127398</v>
      </c>
      <c r="Q123">
        <v>1.1749579313132661</v>
      </c>
      <c r="R123">
        <v>1.1747228748216245</v>
      </c>
      <c r="S123">
        <v>1.1906894161035475</v>
      </c>
      <c r="T123" t="s">
        <v>83</v>
      </c>
    </row>
    <row r="124" spans="1:20" x14ac:dyDescent="0.25">
      <c r="A124" t="s">
        <v>23</v>
      </c>
      <c r="B124">
        <v>1.1677886548333054</v>
      </c>
      <c r="C124">
        <v>1.1794072326117346</v>
      </c>
      <c r="D124">
        <v>1.1712031027023504</v>
      </c>
      <c r="E124">
        <v>1.1740656611926323</v>
      </c>
      <c r="F124">
        <v>1.1776996869838496</v>
      </c>
      <c r="G124">
        <v>1.1681269810452548</v>
      </c>
      <c r="H124">
        <v>1.153106839688891</v>
      </c>
      <c r="I124">
        <v>1.1640862930834033</v>
      </c>
      <c r="J124">
        <v>1.1618514862411595</v>
      </c>
      <c r="K124">
        <v>1.1512230564904873</v>
      </c>
      <c r="L124">
        <v>1.1540353744730345</v>
      </c>
      <c r="M124">
        <v>1.1550501653837799</v>
      </c>
      <c r="N124">
        <v>1.1581923330224815</v>
      </c>
      <c r="O124">
        <v>1.1620224115224704</v>
      </c>
      <c r="P124">
        <v>1.1661045833610497</v>
      </c>
      <c r="Q124">
        <v>1.1754850540317274</v>
      </c>
      <c r="R124">
        <v>1.1906782070886555</v>
      </c>
      <c r="S124">
        <v>1.2017181120921179</v>
      </c>
      <c r="T124" t="s">
        <v>83</v>
      </c>
    </row>
    <row r="125" spans="1:20" x14ac:dyDescent="0.25">
      <c r="A125" t="s">
        <v>24</v>
      </c>
      <c r="B125">
        <v>1.2429712238733714</v>
      </c>
      <c r="C125">
        <v>1.2610761610351771</v>
      </c>
      <c r="D125">
        <v>1.2225171620391337</v>
      </c>
      <c r="E125">
        <v>1.2397977894813992</v>
      </c>
      <c r="F125">
        <v>1.2314928069013746</v>
      </c>
      <c r="G125">
        <v>1.2251914725971107</v>
      </c>
      <c r="H125">
        <v>1.3724693284252185</v>
      </c>
      <c r="I125">
        <v>1.2434547609365065</v>
      </c>
      <c r="J125">
        <v>1.2511226824784891</v>
      </c>
      <c r="K125">
        <v>1.2431755537083786</v>
      </c>
      <c r="L125">
        <v>1.2348061861698914</v>
      </c>
      <c r="M125">
        <v>1.2326495523113565</v>
      </c>
      <c r="N125">
        <v>1.1916524238640587</v>
      </c>
      <c r="O125">
        <v>1.2016648567955819</v>
      </c>
      <c r="P125">
        <v>1.1658495419121067</v>
      </c>
      <c r="Q125">
        <v>1.1526519394899446</v>
      </c>
      <c r="R125">
        <v>1.1457972821690576</v>
      </c>
      <c r="S125">
        <v>1.1693778550326683</v>
      </c>
      <c r="T125" t="s">
        <v>83</v>
      </c>
    </row>
    <row r="126" spans="1:20" x14ac:dyDescent="0.25">
      <c r="A126" t="s">
        <v>25</v>
      </c>
      <c r="B126">
        <v>1.0361966121020469</v>
      </c>
      <c r="C126">
        <v>1.0588426433304827</v>
      </c>
      <c r="D126">
        <v>1.0519707245463803</v>
      </c>
      <c r="E126">
        <v>1.0606483999634757</v>
      </c>
      <c r="F126">
        <v>1.1121608051232479</v>
      </c>
      <c r="G126">
        <v>1.0775320795700112</v>
      </c>
      <c r="H126">
        <v>1.0623329221521243</v>
      </c>
      <c r="I126">
        <v>1.0656115974670111</v>
      </c>
      <c r="J126">
        <v>1.0523962607422885</v>
      </c>
      <c r="K126">
        <v>1.0859143026206297</v>
      </c>
      <c r="L126">
        <v>1.0707880104334841</v>
      </c>
      <c r="M126">
        <v>1.0667507079945513</v>
      </c>
      <c r="N126">
        <v>1.0786762910118388</v>
      </c>
      <c r="O126">
        <v>1.0723492219931698</v>
      </c>
      <c r="P126">
        <v>1.041551991284227</v>
      </c>
      <c r="Q126">
        <v>1.0992482530090417</v>
      </c>
      <c r="R126">
        <v>1.0965732809135977</v>
      </c>
      <c r="S126">
        <v>1.0935065071509737</v>
      </c>
      <c r="T126" t="s">
        <v>83</v>
      </c>
    </row>
    <row r="127" spans="1:20" x14ac:dyDescent="0.25">
      <c r="A127" t="s">
        <v>26</v>
      </c>
      <c r="B127">
        <v>1.254723697312969</v>
      </c>
      <c r="C127">
        <v>1.3046675666523417</v>
      </c>
      <c r="D127">
        <v>1.3062795645919312</v>
      </c>
      <c r="E127">
        <v>1.3334448595086359</v>
      </c>
      <c r="F127">
        <v>1.335824287382237</v>
      </c>
      <c r="G127">
        <v>1.3714983937911061</v>
      </c>
      <c r="H127">
        <v>1.3700889196851826</v>
      </c>
      <c r="I127">
        <v>1.3472740064868642</v>
      </c>
      <c r="J127">
        <v>1.3448022450047867</v>
      </c>
      <c r="K127">
        <v>1.3628183070267039</v>
      </c>
      <c r="L127">
        <v>1.3615240256793715</v>
      </c>
      <c r="M127">
        <v>1.3644592911194877</v>
      </c>
      <c r="N127">
        <v>1.3818461107388045</v>
      </c>
      <c r="O127">
        <v>1.3890222005482717</v>
      </c>
      <c r="P127">
        <v>1.3984904543723362</v>
      </c>
      <c r="Q127">
        <v>1.2596212146830612</v>
      </c>
      <c r="R127">
        <v>1.3829231228153411</v>
      </c>
      <c r="S127">
        <v>1.3883790803706559</v>
      </c>
      <c r="T127" t="s">
        <v>83</v>
      </c>
    </row>
    <row r="128" spans="1:20" x14ac:dyDescent="0.25">
      <c r="A128" t="s">
        <v>27</v>
      </c>
      <c r="B128">
        <v>0.960276019170615</v>
      </c>
      <c r="C128">
        <v>0.9602885981699949</v>
      </c>
      <c r="D128">
        <v>0.96519282534999817</v>
      </c>
      <c r="E128">
        <v>0.96172837203763972</v>
      </c>
      <c r="F128">
        <v>0.94667790939213603</v>
      </c>
      <c r="G128">
        <v>0.95065596398602226</v>
      </c>
      <c r="H128">
        <v>0.90973140001296782</v>
      </c>
      <c r="I128">
        <v>0.92529282340550856</v>
      </c>
      <c r="J128">
        <v>0.92530026280953803</v>
      </c>
      <c r="K128">
        <v>0.92225636809185862</v>
      </c>
      <c r="L128">
        <v>0.90235556231156056</v>
      </c>
      <c r="M128">
        <v>0.91767416221653242</v>
      </c>
      <c r="N128">
        <v>0.91764310437942787</v>
      </c>
      <c r="O128">
        <v>0.9191475012949577</v>
      </c>
      <c r="P128">
        <v>0.9378111475563129</v>
      </c>
      <c r="Q128">
        <v>0.9351209430416012</v>
      </c>
      <c r="R128">
        <v>0.92137545511118046</v>
      </c>
      <c r="S128">
        <v>0.90404728154212421</v>
      </c>
      <c r="T128" t="s">
        <v>83</v>
      </c>
    </row>
    <row r="129" spans="1:20" x14ac:dyDescent="0.25">
      <c r="A129" t="s">
        <v>28</v>
      </c>
      <c r="B129">
        <v>0.92374799422663567</v>
      </c>
      <c r="C129">
        <v>0.90927942532888517</v>
      </c>
      <c r="D129">
        <v>0.90739285029766326</v>
      </c>
      <c r="E129">
        <v>0.95551061791511249</v>
      </c>
      <c r="F129">
        <v>0.94787568079030704</v>
      </c>
      <c r="G129">
        <v>0.98079784005671478</v>
      </c>
      <c r="H129">
        <v>1.0311314522555162</v>
      </c>
      <c r="I129">
        <v>1.0448396637320301</v>
      </c>
      <c r="J129">
        <v>1.0313086375968328</v>
      </c>
      <c r="K129">
        <v>1.0543120618847639</v>
      </c>
      <c r="L129">
        <v>1.0470531781754859</v>
      </c>
      <c r="M129">
        <v>1.0403717755486095</v>
      </c>
      <c r="N129">
        <v>1.0553927374706527</v>
      </c>
      <c r="O129">
        <v>1.0754130475630133</v>
      </c>
      <c r="P129">
        <v>1.0969146395585574</v>
      </c>
      <c r="Q129">
        <v>1.1137309881031225</v>
      </c>
      <c r="R129">
        <v>1.0820802398797378</v>
      </c>
      <c r="S129">
        <v>1.1176039698487528</v>
      </c>
      <c r="T129" t="s">
        <v>83</v>
      </c>
    </row>
    <row r="130" spans="1:20" x14ac:dyDescent="0.25">
      <c r="A130" t="s">
        <v>29</v>
      </c>
      <c r="B130">
        <v>1.05252445801637</v>
      </c>
      <c r="C130">
        <v>1.2400822874211073</v>
      </c>
      <c r="D130">
        <v>1.0132101685429509</v>
      </c>
      <c r="E130">
        <v>1.0236232213591472</v>
      </c>
      <c r="F130">
        <v>1.0523106031157263</v>
      </c>
      <c r="G130">
        <v>1.0757630297779712</v>
      </c>
      <c r="H130">
        <v>1.0634178390659037</v>
      </c>
      <c r="I130">
        <v>1.0722861227856457</v>
      </c>
      <c r="J130">
        <v>1.098759664370984</v>
      </c>
      <c r="K130">
        <v>1.0951346444185686</v>
      </c>
      <c r="L130">
        <v>1.1079698887611971</v>
      </c>
      <c r="M130">
        <v>1.1305926453979671</v>
      </c>
      <c r="N130">
        <v>1.1746996628613635</v>
      </c>
      <c r="O130">
        <v>1.1973127028860433</v>
      </c>
      <c r="P130">
        <v>1.209053952820982</v>
      </c>
      <c r="Q130">
        <v>1.2044453708161111</v>
      </c>
      <c r="R130">
        <v>1.1832493858733135</v>
      </c>
      <c r="S130">
        <v>1.178436653831205</v>
      </c>
      <c r="T130" t="s">
        <v>83</v>
      </c>
    </row>
    <row r="131" spans="1:20" x14ac:dyDescent="0.25">
      <c r="A131" t="s">
        <v>30</v>
      </c>
      <c r="B131">
        <v>0.86836111145861228</v>
      </c>
      <c r="C131">
        <v>0.90259537428284964</v>
      </c>
      <c r="D131">
        <v>0.90208168762522223</v>
      </c>
      <c r="E131">
        <v>0.90337502504618572</v>
      </c>
      <c r="F131">
        <v>0.94018862292903249</v>
      </c>
      <c r="G131">
        <v>0.94728135147672343</v>
      </c>
      <c r="H131">
        <v>0.95214180819488081</v>
      </c>
      <c r="I131">
        <v>0.93606958348318436</v>
      </c>
      <c r="J131">
        <v>0.9399750862797519</v>
      </c>
      <c r="K131">
        <v>0.93744583471794274</v>
      </c>
      <c r="L131">
        <v>0.93669414001156137</v>
      </c>
      <c r="M131">
        <v>0.96370673648490091</v>
      </c>
      <c r="N131">
        <v>0.98222003467451524</v>
      </c>
      <c r="O131">
        <v>0.99118160677458267</v>
      </c>
      <c r="P131">
        <v>1.065623336030034</v>
      </c>
      <c r="Q131">
        <v>1.0441508706687856</v>
      </c>
      <c r="R131">
        <v>1.0587070530763405</v>
      </c>
      <c r="S131">
        <v>1.0648206373842668</v>
      </c>
      <c r="T131" t="s">
        <v>83</v>
      </c>
    </row>
    <row r="132" spans="1:20" x14ac:dyDescent="0.25">
      <c r="A132" t="s">
        <v>31</v>
      </c>
      <c r="B132">
        <v>2.5037018914627698</v>
      </c>
      <c r="C132">
        <v>2.3863441778215466</v>
      </c>
      <c r="D132">
        <v>2.3953395754743467</v>
      </c>
      <c r="E132">
        <v>2.2638458200627349</v>
      </c>
      <c r="F132">
        <v>2.153696009671858</v>
      </c>
      <c r="G132">
        <v>2.2074210452989735</v>
      </c>
      <c r="H132">
        <v>2.0927633194212341</v>
      </c>
      <c r="I132">
        <v>1.9151428546760561</v>
      </c>
      <c r="J132">
        <v>1.8766211427524404</v>
      </c>
      <c r="K132">
        <v>1.833262064937963</v>
      </c>
      <c r="L132">
        <v>1.9667106671528927</v>
      </c>
      <c r="M132">
        <v>1.9101060228704396</v>
      </c>
      <c r="N132">
        <v>1.7787042061317921</v>
      </c>
      <c r="O132">
        <v>1.7089213571056858</v>
      </c>
      <c r="P132">
        <v>1.7689258541454325</v>
      </c>
      <c r="Q132">
        <v>1.5219804484589579</v>
      </c>
      <c r="R132">
        <v>1.5970657583547367</v>
      </c>
      <c r="S132">
        <v>1.6278323144270379</v>
      </c>
      <c r="T132" t="s">
        <v>83</v>
      </c>
    </row>
    <row r="133" spans="1:20" x14ac:dyDescent="0.25">
      <c r="A133" t="s">
        <v>32</v>
      </c>
      <c r="B133">
        <v>2.8856791385883782</v>
      </c>
      <c r="C133">
        <v>2.9586143167608574</v>
      </c>
      <c r="D133">
        <v>2.9308509844983859</v>
      </c>
      <c r="E133">
        <v>2.8346121270541773</v>
      </c>
      <c r="F133">
        <v>2.7922691597132787</v>
      </c>
      <c r="G133">
        <v>2.7220758969532493</v>
      </c>
      <c r="H133">
        <v>2.6212007270226061</v>
      </c>
      <c r="I133">
        <v>2.6285543950779577</v>
      </c>
      <c r="J133">
        <v>2.5855887219538145</v>
      </c>
      <c r="K133">
        <v>2.5235381233247689</v>
      </c>
      <c r="L133">
        <v>2.5040405106588364</v>
      </c>
      <c r="M133">
        <v>2.516997543509818</v>
      </c>
      <c r="N133">
        <v>2.5356840328865604</v>
      </c>
      <c r="O133">
        <v>2.4808093045566397</v>
      </c>
      <c r="P133">
        <v>2.4901678761299508</v>
      </c>
      <c r="Q133">
        <v>2.522648961370368</v>
      </c>
      <c r="R133">
        <v>2.5861483279714337</v>
      </c>
      <c r="S133">
        <v>2.5207832175229554</v>
      </c>
      <c r="T133" t="s">
        <v>83</v>
      </c>
    </row>
    <row r="134" spans="1:20" x14ac:dyDescent="0.25">
      <c r="A134" t="s">
        <v>33</v>
      </c>
      <c r="B134">
        <v>1.2208236071131733</v>
      </c>
      <c r="C134">
        <v>1.2064295829616889</v>
      </c>
      <c r="D134">
        <v>1.2129179463463471</v>
      </c>
      <c r="E134">
        <v>1.1979229419890287</v>
      </c>
      <c r="F134">
        <v>1.1153323394050951</v>
      </c>
      <c r="G134">
        <v>1.1392583022596297</v>
      </c>
      <c r="H134">
        <v>1.1906725641864204</v>
      </c>
      <c r="I134">
        <v>1.154402797781199</v>
      </c>
      <c r="J134">
        <v>1.189984405495601</v>
      </c>
      <c r="K134">
        <v>1.1886683870863166</v>
      </c>
      <c r="L134">
        <v>1.196708284455813</v>
      </c>
      <c r="M134">
        <v>1.1863986589184836</v>
      </c>
      <c r="N134">
        <v>1.1783073950895404</v>
      </c>
      <c r="O134">
        <v>1.1809663347939354</v>
      </c>
      <c r="P134">
        <v>1.1828769747734196</v>
      </c>
      <c r="Q134">
        <v>1.1729236940554377</v>
      </c>
      <c r="R134">
        <v>1.1513322091054894</v>
      </c>
      <c r="S134">
        <v>1.1572419205846309</v>
      </c>
      <c r="T134" t="s">
        <v>83</v>
      </c>
    </row>
    <row r="135" spans="1:20" x14ac:dyDescent="0.25">
      <c r="A135" t="s">
        <v>34</v>
      </c>
      <c r="B135">
        <v>0.88144316040339865</v>
      </c>
      <c r="C135">
        <v>0.91309775938965843</v>
      </c>
      <c r="D135">
        <v>0.90129414506093819</v>
      </c>
      <c r="E135">
        <v>0.90454492812004283</v>
      </c>
      <c r="F135">
        <v>0.89994889418470247</v>
      </c>
      <c r="G135">
        <v>0.90983496560025601</v>
      </c>
      <c r="H135">
        <v>0.9049288087909193</v>
      </c>
      <c r="I135">
        <v>0.92751037999019115</v>
      </c>
      <c r="J135">
        <v>0.93242013118424416</v>
      </c>
      <c r="K135">
        <v>0.92478893665250017</v>
      </c>
      <c r="L135">
        <v>0.89039936921599794</v>
      </c>
      <c r="M135">
        <v>0.94350772431772256</v>
      </c>
      <c r="N135">
        <v>0.9574242222922813</v>
      </c>
      <c r="O135">
        <v>0.95761165247336011</v>
      </c>
      <c r="P135">
        <v>1.1212373378061489</v>
      </c>
      <c r="Q135">
        <v>0.97501161667667291</v>
      </c>
      <c r="R135">
        <v>1.0503405333962192</v>
      </c>
      <c r="S135">
        <v>0.95223589090351868</v>
      </c>
      <c r="T135" t="s">
        <v>83</v>
      </c>
    </row>
    <row r="136" spans="1:20" x14ac:dyDescent="0.25">
      <c r="A136" t="s">
        <v>35</v>
      </c>
      <c r="B136">
        <v>0.92320846312651983</v>
      </c>
      <c r="C136">
        <v>0.90265842835908228</v>
      </c>
      <c r="D136">
        <v>0.90874920041472551</v>
      </c>
      <c r="E136">
        <v>0.91133655120435375</v>
      </c>
      <c r="F136">
        <v>0.9043615796535226</v>
      </c>
      <c r="G136">
        <v>0.91393334916790325</v>
      </c>
      <c r="H136">
        <v>0.93515545239231235</v>
      </c>
      <c r="I136">
        <v>0.89239264789057993</v>
      </c>
      <c r="J136">
        <v>0.93009851557648826</v>
      </c>
      <c r="K136">
        <v>0.91988262250907493</v>
      </c>
      <c r="L136">
        <v>0.9052473648203555</v>
      </c>
      <c r="M136">
        <v>0.89929694274322081</v>
      </c>
      <c r="N136">
        <v>0.92859835806543745</v>
      </c>
      <c r="O136">
        <v>0.93046874144583214</v>
      </c>
      <c r="P136">
        <v>0.92677261652432152</v>
      </c>
      <c r="Q136">
        <v>0.95749566413279075</v>
      </c>
      <c r="R136">
        <v>0.95209636090090866</v>
      </c>
      <c r="S136">
        <v>0.96716091567320617</v>
      </c>
      <c r="T136" t="s">
        <v>83</v>
      </c>
    </row>
    <row r="137" spans="1:20" x14ac:dyDescent="0.25">
      <c r="A137" t="s">
        <v>36</v>
      </c>
      <c r="B137">
        <v>0.8418798553377107</v>
      </c>
      <c r="C137">
        <v>0.85013266067183935</v>
      </c>
      <c r="D137">
        <v>0.83926669112412111</v>
      </c>
      <c r="E137">
        <v>0.83541791424028544</v>
      </c>
      <c r="F137">
        <v>0.82381195411451413</v>
      </c>
      <c r="G137">
        <v>0.82087848616800463</v>
      </c>
      <c r="H137">
        <v>0.80384443969108077</v>
      </c>
      <c r="I137">
        <v>0.79629838491384064</v>
      </c>
      <c r="J137">
        <v>0.77630067662394153</v>
      </c>
      <c r="K137">
        <v>0.76520250510354926</v>
      </c>
      <c r="L137">
        <v>0.77049084748917773</v>
      </c>
      <c r="M137">
        <v>0.76993541472503502</v>
      </c>
      <c r="N137">
        <v>0.76485631288533229</v>
      </c>
      <c r="O137">
        <v>0.76627348685333729</v>
      </c>
      <c r="P137">
        <v>0.77979610237693231</v>
      </c>
      <c r="Q137">
        <v>0.77142452735461142</v>
      </c>
      <c r="R137">
        <v>0.76643902657008045</v>
      </c>
      <c r="S137">
        <v>0.75893378760906038</v>
      </c>
      <c r="T137" t="s">
        <v>83</v>
      </c>
    </row>
    <row r="138" spans="1:20" x14ac:dyDescent="0.25">
      <c r="A138" t="s">
        <v>37</v>
      </c>
      <c r="B138">
        <v>1.1905058213154645</v>
      </c>
      <c r="C138">
        <v>1.2279614851008986</v>
      </c>
      <c r="D138">
        <v>1.2194336416832479</v>
      </c>
      <c r="E138">
        <v>1.2502517799134183</v>
      </c>
      <c r="F138">
        <v>1.2504695057016899</v>
      </c>
      <c r="G138">
        <v>1.2523601067360113</v>
      </c>
      <c r="H138">
        <v>1.2601365392954389</v>
      </c>
      <c r="I138">
        <v>1.2742898553637716</v>
      </c>
      <c r="J138">
        <v>1.3209198031124716</v>
      </c>
      <c r="K138">
        <v>1.3109336786018457</v>
      </c>
      <c r="L138">
        <v>1.3343622004857938</v>
      </c>
      <c r="M138">
        <v>1.3852212921097524</v>
      </c>
      <c r="N138">
        <v>1.4322010363547841</v>
      </c>
      <c r="O138">
        <v>1.4992841432151875</v>
      </c>
      <c r="P138">
        <v>1.5790206472699924</v>
      </c>
      <c r="Q138">
        <v>1.5902317270605053</v>
      </c>
      <c r="R138">
        <v>1.6142082074165307</v>
      </c>
      <c r="S138">
        <v>1.6825093542473744</v>
      </c>
      <c r="T138" t="s">
        <v>83</v>
      </c>
    </row>
    <row r="139" spans="1:20" x14ac:dyDescent="0.25">
      <c r="A139" t="s">
        <v>38</v>
      </c>
      <c r="B139">
        <v>0.73485089312076857</v>
      </c>
      <c r="C139">
        <v>0.72977142208944701</v>
      </c>
      <c r="D139">
        <v>0.72208254530629223</v>
      </c>
      <c r="E139">
        <v>0.73696434784254172</v>
      </c>
      <c r="F139">
        <v>0.76538944095211503</v>
      </c>
      <c r="G139">
        <v>0.76260713383298673</v>
      </c>
      <c r="H139">
        <v>0.77261892195669579</v>
      </c>
      <c r="I139">
        <v>0.78097928772785419</v>
      </c>
      <c r="J139">
        <v>0.77119075690949412</v>
      </c>
      <c r="K139">
        <v>0.74234498663811188</v>
      </c>
      <c r="L139">
        <v>0.76276307433842683</v>
      </c>
      <c r="M139">
        <v>0.77920379339491497</v>
      </c>
      <c r="N139">
        <v>0.7822726107268867</v>
      </c>
      <c r="O139">
        <v>0.78558610558261899</v>
      </c>
      <c r="P139">
        <v>0.79520649627047635</v>
      </c>
      <c r="Q139">
        <v>0.79920409268057291</v>
      </c>
      <c r="R139">
        <v>0.79562856574763619</v>
      </c>
      <c r="S139">
        <v>0.82108799843607205</v>
      </c>
      <c r="T139" t="s">
        <v>83</v>
      </c>
    </row>
    <row r="140" spans="1:20" x14ac:dyDescent="0.25">
      <c r="A140" t="s">
        <v>39</v>
      </c>
      <c r="B140">
        <v>0.76306033144912255</v>
      </c>
      <c r="C140">
        <v>0.77950721638549758</v>
      </c>
      <c r="D140">
        <v>0.78823807869639606</v>
      </c>
      <c r="E140">
        <v>0.78604187134257653</v>
      </c>
      <c r="F140">
        <v>0.78477568455833979</v>
      </c>
      <c r="G140">
        <v>0.79147474374246574</v>
      </c>
      <c r="H140">
        <v>0.77343128673795825</v>
      </c>
      <c r="I140">
        <v>0.78342588306106897</v>
      </c>
      <c r="J140">
        <v>0.86490995097713463</v>
      </c>
      <c r="K140">
        <v>0.78526495573385702</v>
      </c>
      <c r="L140">
        <v>0.75038642169509662</v>
      </c>
      <c r="M140">
        <v>0.78501235590552232</v>
      </c>
      <c r="N140">
        <v>0.81123703688010451</v>
      </c>
      <c r="O140">
        <v>0.70420139533421866</v>
      </c>
      <c r="P140">
        <v>0.72263466745858518</v>
      </c>
      <c r="Q140">
        <v>0.84260533122804204</v>
      </c>
      <c r="R140">
        <v>0.8718202463181578</v>
      </c>
      <c r="S140">
        <v>0.86201917596123989</v>
      </c>
      <c r="T140" t="s">
        <v>83</v>
      </c>
    </row>
    <row r="141" spans="1:20" x14ac:dyDescent="0.25">
      <c r="A141" t="s">
        <v>40</v>
      </c>
      <c r="B141">
        <v>0.93940112434373779</v>
      </c>
      <c r="C141">
        <v>0.95405424112281434</v>
      </c>
      <c r="D141">
        <v>0.9695201928568643</v>
      </c>
      <c r="E141">
        <v>0.97561048012665097</v>
      </c>
      <c r="F141">
        <v>1.0008788554018799</v>
      </c>
      <c r="G141">
        <v>1.0095899475563941</v>
      </c>
      <c r="H141">
        <v>0.99413925624030242</v>
      </c>
      <c r="I141">
        <v>1.0187084258988819</v>
      </c>
      <c r="J141">
        <v>1.0248478596985682</v>
      </c>
      <c r="K141">
        <v>1.0276117090413586</v>
      </c>
      <c r="L141">
        <v>1.0514631651582793</v>
      </c>
      <c r="M141">
        <v>1.0772234696042335</v>
      </c>
      <c r="N141">
        <v>1.1047875631363988</v>
      </c>
      <c r="O141">
        <v>1.1155697509338656</v>
      </c>
      <c r="P141">
        <v>1.1336795416192653</v>
      </c>
      <c r="Q141">
        <v>1.1161682652639675</v>
      </c>
      <c r="R141">
        <v>1.1131626174314007</v>
      </c>
      <c r="S141">
        <v>1.1086226333011162</v>
      </c>
      <c r="T141" t="s">
        <v>83</v>
      </c>
    </row>
    <row r="142" spans="1:20" x14ac:dyDescent="0.25">
      <c r="A142" t="s">
        <v>41</v>
      </c>
      <c r="B142">
        <v>0.72499866508421029</v>
      </c>
      <c r="C142">
        <v>0.72855258465721728</v>
      </c>
      <c r="D142">
        <v>0.72163892781538763</v>
      </c>
      <c r="E142">
        <v>0.72635299016833232</v>
      </c>
      <c r="F142">
        <v>0.74720035244445437</v>
      </c>
      <c r="G142">
        <v>0.7468969923237111</v>
      </c>
      <c r="H142">
        <v>0.74594800510643011</v>
      </c>
      <c r="I142">
        <v>0.76155753405384463</v>
      </c>
      <c r="J142">
        <v>0.77267725643850305</v>
      </c>
      <c r="K142">
        <v>0.78556794976671285</v>
      </c>
      <c r="L142">
        <v>0.80598256230003418</v>
      </c>
      <c r="M142">
        <v>0.80910588285976581</v>
      </c>
      <c r="N142">
        <v>0.81591789578672969</v>
      </c>
      <c r="O142">
        <v>0.81247243687580706</v>
      </c>
      <c r="P142">
        <v>0.84021141792606568</v>
      </c>
      <c r="Q142">
        <v>0.8192525233405048</v>
      </c>
      <c r="R142">
        <v>0.85189592097696154</v>
      </c>
      <c r="S142">
        <v>0.85536708457083122</v>
      </c>
      <c r="T142" t="s">
        <v>83</v>
      </c>
    </row>
    <row r="143" spans="1:20" x14ac:dyDescent="0.25">
      <c r="A143" t="s">
        <v>42</v>
      </c>
      <c r="B143">
        <v>1.0212976687533155</v>
      </c>
      <c r="C143">
        <v>0.97570325035695538</v>
      </c>
      <c r="D143">
        <v>1.0581555580103392</v>
      </c>
      <c r="E143">
        <v>1.0422606559729317</v>
      </c>
      <c r="F143">
        <v>1.0291062244249392</v>
      </c>
      <c r="G143">
        <v>1.1170063322776316</v>
      </c>
      <c r="H143">
        <v>1.1003661022585933</v>
      </c>
      <c r="I143">
        <v>1.1086811415782623</v>
      </c>
      <c r="J143">
        <v>1.1577014932543457</v>
      </c>
      <c r="K143">
        <v>1.2073411148993902</v>
      </c>
      <c r="L143">
        <v>1.184655471779317</v>
      </c>
      <c r="M143">
        <v>1.1852316828579896</v>
      </c>
      <c r="N143">
        <v>1.1858582229438799</v>
      </c>
      <c r="O143">
        <v>1.1914680820452641</v>
      </c>
      <c r="P143">
        <v>1.1839393731627459</v>
      </c>
      <c r="Q143">
        <v>1.1760920447635017</v>
      </c>
      <c r="R143">
        <v>1.2137963052546026</v>
      </c>
      <c r="S143">
        <v>1.2509713933902442</v>
      </c>
      <c r="T143" t="s">
        <v>83</v>
      </c>
    </row>
    <row r="144" spans="1:20" x14ac:dyDescent="0.25">
      <c r="A144" t="s">
        <v>43</v>
      </c>
      <c r="B144">
        <v>1.1273757633746295</v>
      </c>
      <c r="C144">
        <v>1.0696239808387007</v>
      </c>
      <c r="D144">
        <v>1.1209083924402401</v>
      </c>
      <c r="E144">
        <v>1.1419282607725194</v>
      </c>
      <c r="F144">
        <v>1.169828055844363</v>
      </c>
      <c r="G144">
        <v>1.1500413719053828</v>
      </c>
      <c r="H144">
        <v>1.0906482285767765</v>
      </c>
      <c r="I144">
        <v>0.93292777711382602</v>
      </c>
      <c r="J144">
        <v>0.99675320079057084</v>
      </c>
      <c r="K144">
        <v>1.1121486650564059</v>
      </c>
      <c r="L144">
        <v>1.1534804904888269</v>
      </c>
      <c r="M144">
        <v>0.96813980823055978</v>
      </c>
      <c r="N144">
        <v>1.08451426557192</v>
      </c>
      <c r="O144">
        <v>1.0286903895686637</v>
      </c>
      <c r="P144">
        <v>1.0507151290214991</v>
      </c>
      <c r="Q144">
        <v>1.0395313289477652</v>
      </c>
      <c r="R144">
        <v>1.0344447190972839</v>
      </c>
      <c r="S144">
        <v>1.0230604334579851</v>
      </c>
      <c r="T144" t="s">
        <v>83</v>
      </c>
    </row>
    <row r="145" spans="1:20" x14ac:dyDescent="0.25">
      <c r="A145" t="s">
        <v>44</v>
      </c>
      <c r="B145">
        <v>1.0888856877945958</v>
      </c>
      <c r="C145">
        <v>1.150410979241691</v>
      </c>
      <c r="D145">
        <v>1.0673643932231853</v>
      </c>
      <c r="E145">
        <v>1.100797139499291</v>
      </c>
      <c r="F145">
        <v>1.0938379825043227</v>
      </c>
      <c r="G145">
        <v>1.1080558739560915</v>
      </c>
      <c r="H145">
        <v>1.0431060537770327</v>
      </c>
      <c r="I145">
        <v>1.0967426726040461</v>
      </c>
      <c r="J145">
        <v>1.0796633379098315</v>
      </c>
      <c r="K145">
        <v>1.0905887220600918</v>
      </c>
      <c r="L145">
        <v>1.045370398340032</v>
      </c>
      <c r="M145">
        <v>1.1726445063104904</v>
      </c>
      <c r="N145">
        <v>1.0878642048135032</v>
      </c>
      <c r="O145">
        <v>1.1808855812674108</v>
      </c>
      <c r="P145">
        <v>1.1611041417011156</v>
      </c>
      <c r="Q145">
        <v>1.1768515977068175</v>
      </c>
      <c r="R145">
        <v>1.2094558997590732</v>
      </c>
      <c r="S145">
        <v>1.2403407281048375</v>
      </c>
      <c r="T145" t="s">
        <v>83</v>
      </c>
    </row>
    <row r="146" spans="1:20" x14ac:dyDescent="0.25">
      <c r="A146" t="s">
        <v>45</v>
      </c>
      <c r="B146">
        <v>0.8175557443517143</v>
      </c>
      <c r="C146">
        <v>0.833274382827907</v>
      </c>
      <c r="D146">
        <v>0.8244691505123749</v>
      </c>
      <c r="E146">
        <v>0.81344477519956859</v>
      </c>
      <c r="F146">
        <v>0.80852398872475673</v>
      </c>
      <c r="G146">
        <v>0.79389585443066424</v>
      </c>
      <c r="H146">
        <v>0.78342720198683757</v>
      </c>
      <c r="I146">
        <v>0.79904391441333922</v>
      </c>
      <c r="J146">
        <v>0.7720348325172175</v>
      </c>
      <c r="K146">
        <v>0.78533197193342641</v>
      </c>
      <c r="L146">
        <v>0.77609082744546254</v>
      </c>
      <c r="M146">
        <v>0.78593651047284285</v>
      </c>
      <c r="N146">
        <v>0.79270869206123096</v>
      </c>
      <c r="O146">
        <v>0.80789494655040783</v>
      </c>
      <c r="P146">
        <v>0.81754233135979448</v>
      </c>
      <c r="Q146">
        <v>0.82711779385657458</v>
      </c>
      <c r="R146">
        <v>0.82501850211463112</v>
      </c>
      <c r="S146">
        <v>0.8510682437722914</v>
      </c>
      <c r="T146" t="s">
        <v>83</v>
      </c>
    </row>
    <row r="147" spans="1:20" x14ac:dyDescent="0.25">
      <c r="A147" t="s">
        <v>46</v>
      </c>
      <c r="B147">
        <v>0.7574188677060808</v>
      </c>
      <c r="C147">
        <v>0.75009871211979307</v>
      </c>
      <c r="D147">
        <v>0.7540046244020242</v>
      </c>
      <c r="E147">
        <v>0.73837613645936162</v>
      </c>
      <c r="F147">
        <v>0.77650607279474071</v>
      </c>
      <c r="G147">
        <v>0.75757767124961795</v>
      </c>
      <c r="H147">
        <v>0.7406954382973493</v>
      </c>
      <c r="I147">
        <v>0.75531869479585545</v>
      </c>
      <c r="J147">
        <v>0.74683505937354355</v>
      </c>
      <c r="K147">
        <v>0.73657556542249736</v>
      </c>
      <c r="L147">
        <v>0.73854260818092299</v>
      </c>
      <c r="M147">
        <v>0.72842539882055135</v>
      </c>
      <c r="N147">
        <v>0.74107112691317223</v>
      </c>
      <c r="O147">
        <v>0.75553851346943268</v>
      </c>
      <c r="P147">
        <v>0.76500438231777701</v>
      </c>
      <c r="Q147">
        <v>0.75698112708941989</v>
      </c>
      <c r="R147">
        <v>0.76222419309459033</v>
      </c>
      <c r="S147">
        <v>0.75687467261831054</v>
      </c>
      <c r="T147" t="s">
        <v>83</v>
      </c>
    </row>
    <row r="148" spans="1:20" x14ac:dyDescent="0.25">
      <c r="A148" t="s">
        <v>47</v>
      </c>
      <c r="B148">
        <v>0.54312322246063327</v>
      </c>
      <c r="C148">
        <v>0.55105636755056897</v>
      </c>
      <c r="D148">
        <v>0.55357938607580925</v>
      </c>
      <c r="E148">
        <v>0.58066129070458317</v>
      </c>
      <c r="F148">
        <v>0.56356997507995599</v>
      </c>
      <c r="G148">
        <v>0.56526838086175091</v>
      </c>
      <c r="H148">
        <v>0.57451141512921733</v>
      </c>
      <c r="I148">
        <v>0.5634994015796928</v>
      </c>
      <c r="J148">
        <v>0.56066563145519543</v>
      </c>
      <c r="K148">
        <v>0.53464743408797821</v>
      </c>
      <c r="L148">
        <v>0.52347681167704074</v>
      </c>
      <c r="M148">
        <v>0.53966897754265308</v>
      </c>
      <c r="N148">
        <v>0.54375710127353016</v>
      </c>
      <c r="O148">
        <v>0.54466444628195299</v>
      </c>
      <c r="P148">
        <v>0.57147391068588904</v>
      </c>
      <c r="Q148">
        <v>0.56844725260002871</v>
      </c>
      <c r="R148">
        <v>0.57731997482747777</v>
      </c>
      <c r="S148">
        <v>0.58340257415503505</v>
      </c>
      <c r="T148" t="s">
        <v>83</v>
      </c>
    </row>
    <row r="149" spans="1:20" x14ac:dyDescent="0.25">
      <c r="A149" t="s">
        <v>48</v>
      </c>
      <c r="B149">
        <v>1.0771589236016872</v>
      </c>
      <c r="C149">
        <v>1.0523811041691433</v>
      </c>
      <c r="D149">
        <v>1.0134615641036517</v>
      </c>
      <c r="E149">
        <v>1.0177942356069001</v>
      </c>
      <c r="F149">
        <v>1.0163181591182791</v>
      </c>
      <c r="G149">
        <v>1.006282554209919</v>
      </c>
      <c r="H149">
        <v>0.99631171521123107</v>
      </c>
      <c r="I149">
        <v>1.0063343700220202</v>
      </c>
      <c r="J149">
        <v>0.99771944624523778</v>
      </c>
      <c r="K149">
        <v>0.96099837417490863</v>
      </c>
      <c r="L149">
        <v>0.99217741873886744</v>
      </c>
      <c r="M149">
        <v>0.99833045844591861</v>
      </c>
      <c r="N149">
        <v>0.99078124264871681</v>
      </c>
      <c r="O149">
        <v>0.99462956043465311</v>
      </c>
      <c r="P149">
        <v>1.0051989830713171</v>
      </c>
      <c r="Q149">
        <v>0.98847491395596676</v>
      </c>
      <c r="R149">
        <v>0.97971879850413646</v>
      </c>
      <c r="S149">
        <v>0.9539049469101889</v>
      </c>
      <c r="T149" t="s">
        <v>83</v>
      </c>
    </row>
    <row r="150" spans="1:20" x14ac:dyDescent="0.25">
      <c r="A150" t="s">
        <v>49</v>
      </c>
      <c r="B150">
        <v>0.79340237533952929</v>
      </c>
      <c r="C150">
        <v>0.78624548258020621</v>
      </c>
      <c r="D150">
        <v>0.77686789697755387</v>
      </c>
      <c r="E150">
        <v>0.77381633441922204</v>
      </c>
      <c r="F150">
        <v>0.77225951934459469</v>
      </c>
      <c r="G150">
        <v>0.75412929531277229</v>
      </c>
      <c r="H150">
        <v>0.77199919700571507</v>
      </c>
      <c r="I150">
        <v>0.78732542072448053</v>
      </c>
      <c r="J150">
        <v>0.79512233051235948</v>
      </c>
      <c r="K150">
        <v>0.7934155452038727</v>
      </c>
      <c r="L150">
        <v>0.79268107701612012</v>
      </c>
      <c r="M150">
        <v>0.79445058779467748</v>
      </c>
      <c r="N150">
        <v>0.79540472031116582</v>
      </c>
      <c r="O150">
        <v>0.80117009782260473</v>
      </c>
      <c r="P150">
        <v>0.80229214007708605</v>
      </c>
      <c r="Q150">
        <v>0.79727608977768283</v>
      </c>
      <c r="R150">
        <v>0.80020931756746083</v>
      </c>
      <c r="S150">
        <v>0.79750679901202781</v>
      </c>
      <c r="T150" t="s">
        <v>83</v>
      </c>
    </row>
    <row r="151" spans="1:20" x14ac:dyDescent="0.25">
      <c r="A151" t="s">
        <v>50</v>
      </c>
      <c r="B151">
        <v>1.0006168665175228</v>
      </c>
      <c r="C151">
        <v>0.99639127277676498</v>
      </c>
      <c r="D151">
        <v>0.9920897861509872</v>
      </c>
      <c r="E151">
        <v>1.0027632506851125</v>
      </c>
      <c r="F151">
        <v>1.0167611396112792</v>
      </c>
      <c r="G151">
        <v>1.0029231400190293</v>
      </c>
      <c r="H151">
        <v>1.0177298396379089</v>
      </c>
      <c r="I151">
        <v>1.017695149892782</v>
      </c>
      <c r="J151">
        <v>1.0143688278521574</v>
      </c>
      <c r="K151">
        <v>1.0101737636540276</v>
      </c>
      <c r="L151">
        <v>1.016547679470545</v>
      </c>
      <c r="M151">
        <v>1.0196812657313175</v>
      </c>
      <c r="N151">
        <v>1.0074605902213187</v>
      </c>
      <c r="O151">
        <v>1.0156656651184344</v>
      </c>
      <c r="P151">
        <v>1.0354791431945511</v>
      </c>
      <c r="Q151">
        <v>1.0034555147129185</v>
      </c>
      <c r="R151">
        <v>0.97424827961285498</v>
      </c>
      <c r="S151">
        <v>0.97342990714072408</v>
      </c>
      <c r="T151" t="s">
        <v>83</v>
      </c>
    </row>
    <row r="152" spans="1:20" x14ac:dyDescent="0.25">
      <c r="A152" t="s">
        <v>51</v>
      </c>
      <c r="B152">
        <v>0.60289558636179896</v>
      </c>
      <c r="C152">
        <v>0.62053809379518143</v>
      </c>
      <c r="D152">
        <v>0.6112059599241223</v>
      </c>
      <c r="E152">
        <v>0.61657162039127578</v>
      </c>
      <c r="F152">
        <v>0.60863899657790643</v>
      </c>
      <c r="G152">
        <v>0.61828883224761721</v>
      </c>
      <c r="H152">
        <v>0.58433412948600028</v>
      </c>
      <c r="I152">
        <v>0.59284043678089526</v>
      </c>
      <c r="J152">
        <v>0.60492951032895625</v>
      </c>
      <c r="K152">
        <v>0.59319866593752935</v>
      </c>
      <c r="L152">
        <v>0.59025310193193403</v>
      </c>
      <c r="M152">
        <v>0.59114017709028444</v>
      </c>
      <c r="N152">
        <v>0.5952329248343774</v>
      </c>
      <c r="O152">
        <v>0.59997441227878401</v>
      </c>
      <c r="P152">
        <v>0.61661918669541027</v>
      </c>
      <c r="Q152">
        <v>0.62657844755320025</v>
      </c>
      <c r="R152">
        <v>0.60705180366254174</v>
      </c>
      <c r="S152">
        <v>0.61443701173372056</v>
      </c>
      <c r="T152" t="s">
        <v>83</v>
      </c>
    </row>
    <row r="153" spans="1:20" x14ac:dyDescent="0.25">
      <c r="A153" t="s">
        <v>52</v>
      </c>
      <c r="B153">
        <v>1.358868262831171</v>
      </c>
      <c r="C153">
        <v>1.3800092199939025</v>
      </c>
      <c r="D153">
        <v>1.3643382450215853</v>
      </c>
      <c r="E153">
        <v>1.4225620431602362</v>
      </c>
      <c r="F153">
        <v>1.2740686389863281</v>
      </c>
      <c r="G153">
        <v>1.2639470960592838</v>
      </c>
      <c r="H153">
        <v>1.4774311751265412</v>
      </c>
      <c r="I153">
        <v>1.4883061253254366</v>
      </c>
      <c r="J153">
        <v>1.5173969731557786</v>
      </c>
      <c r="K153">
        <v>1.5017577812473197</v>
      </c>
      <c r="L153">
        <v>1.4680792491419452</v>
      </c>
      <c r="M153">
        <v>1.5143287783378634</v>
      </c>
      <c r="N153">
        <v>1.5086201865854836</v>
      </c>
      <c r="O153">
        <v>1.523342007283357</v>
      </c>
      <c r="P153">
        <v>1.4630917428805972</v>
      </c>
      <c r="Q153">
        <v>1.5745077989903105</v>
      </c>
      <c r="R153">
        <v>1.4988185353576577</v>
      </c>
      <c r="S153">
        <v>1.4990487310913994</v>
      </c>
      <c r="T153" t="s">
        <v>83</v>
      </c>
    </row>
    <row r="154" spans="1:20" x14ac:dyDescent="0.25">
      <c r="A154" t="s">
        <v>53</v>
      </c>
      <c r="B154">
        <v>1.2439402020240389</v>
      </c>
      <c r="C154">
        <v>1.2543611032561504</v>
      </c>
      <c r="D154">
        <v>1.2674827116654095</v>
      </c>
      <c r="E154">
        <v>1.2909087194300106</v>
      </c>
      <c r="F154">
        <v>1.3094973192929229</v>
      </c>
      <c r="G154">
        <v>1.3434849939834097</v>
      </c>
      <c r="H154">
        <v>1.3406272076857935</v>
      </c>
      <c r="I154">
        <v>1.3785890749004246</v>
      </c>
      <c r="J154">
        <v>1.3780684147725286</v>
      </c>
      <c r="K154">
        <v>1.3723669277433279</v>
      </c>
      <c r="L154">
        <v>1.3664456693460401</v>
      </c>
      <c r="M154">
        <v>1.4105322008454808</v>
      </c>
      <c r="N154">
        <v>1.4809520567515935</v>
      </c>
      <c r="O154">
        <v>1.5012473114425413</v>
      </c>
      <c r="P154">
        <v>1.5268224323186153</v>
      </c>
      <c r="Q154">
        <v>1.4703248821671473</v>
      </c>
      <c r="R154">
        <v>1.4095776388519561</v>
      </c>
      <c r="S154">
        <v>1.417508059566994</v>
      </c>
      <c r="T154" t="s">
        <v>83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5"/>
  <sheetViews>
    <sheetView workbookViewId="0">
      <selection activeCell="J32" sqref="J32"/>
    </sheetView>
  </sheetViews>
  <sheetFormatPr defaultRowHeight="15" x14ac:dyDescent="0.25"/>
  <sheetData>
    <row r="1" spans="1:53" x14ac:dyDescent="0.25">
      <c r="A1" t="s">
        <v>104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t="s">
        <v>85</v>
      </c>
    </row>
    <row r="2" spans="1:53" x14ac:dyDescent="0.25">
      <c r="A2" s="17">
        <v>34335</v>
      </c>
      <c r="B2">
        <v>0.93106871467053254</v>
      </c>
      <c r="C2">
        <v>1.1112935857046391</v>
      </c>
      <c r="D2">
        <v>1.1946281158867837</v>
      </c>
      <c r="E2">
        <v>0.86808646212299356</v>
      </c>
      <c r="F2">
        <v>0.90799787454105374</v>
      </c>
      <c r="G2">
        <v>1.102732155341912</v>
      </c>
      <c r="H2">
        <v>0.79403045531931371</v>
      </c>
      <c r="I2">
        <v>1.1416860797036217</v>
      </c>
      <c r="J2">
        <v>1.2465519967318552</v>
      </c>
      <c r="K2">
        <v>1.1356355768297974</v>
      </c>
      <c r="L2">
        <v>0.9562314263589301</v>
      </c>
      <c r="M2">
        <v>1.1338545747285789</v>
      </c>
      <c r="N2">
        <v>0.94406120949776207</v>
      </c>
      <c r="O2">
        <v>1.0455225656311324</v>
      </c>
      <c r="P2">
        <v>0.9178245333957511</v>
      </c>
      <c r="Q2">
        <v>1.0405410074860373</v>
      </c>
      <c r="R2">
        <v>0.86372939874001875</v>
      </c>
      <c r="S2">
        <v>0.86397266794475769</v>
      </c>
      <c r="T2">
        <v>1.2083354950882919</v>
      </c>
      <c r="U2">
        <v>0.90640830617190205</v>
      </c>
      <c r="V2">
        <v>0.8609022757962338</v>
      </c>
      <c r="W2">
        <v>0.95210815821802475</v>
      </c>
      <c r="X2">
        <v>0.96941256665598841</v>
      </c>
      <c r="Y2">
        <v>0.99883195202165709</v>
      </c>
      <c r="Z2">
        <v>1.088838759557877</v>
      </c>
      <c r="AA2">
        <v>1.0771570424733856</v>
      </c>
      <c r="AB2">
        <v>1.1858236424739552</v>
      </c>
      <c r="AC2">
        <v>1.0961763286593018</v>
      </c>
      <c r="AD2">
        <v>1.5361539589951192</v>
      </c>
      <c r="AE2">
        <v>1.3824787688296056</v>
      </c>
      <c r="AF2">
        <v>0.83846245541273523</v>
      </c>
      <c r="AG2">
        <v>1.2042252039583716</v>
      </c>
      <c r="AH2">
        <v>0.79672209499506019</v>
      </c>
      <c r="AI2">
        <v>0.91956108089787281</v>
      </c>
      <c r="AJ2">
        <v>1.1463950322861112</v>
      </c>
      <c r="AK2">
        <v>1.0274438482384749</v>
      </c>
      <c r="AL2">
        <v>0.90943319724017768</v>
      </c>
      <c r="AM2">
        <v>0.9828220152453031</v>
      </c>
      <c r="AN2">
        <v>1.0384302664263911</v>
      </c>
      <c r="AO2">
        <v>0.99544161635318507</v>
      </c>
      <c r="AP2">
        <v>1.097072197275645</v>
      </c>
      <c r="AQ2">
        <v>1.0762735228167057</v>
      </c>
      <c r="AR2">
        <v>0.95225919094025613</v>
      </c>
      <c r="AS2">
        <v>1.2562724708367174</v>
      </c>
      <c r="AT2">
        <v>0.56203940486300696</v>
      </c>
      <c r="AU2">
        <v>1.0392197383829764</v>
      </c>
      <c r="AV2">
        <v>0.95231078996739227</v>
      </c>
      <c r="AW2">
        <v>0.93223255753614565</v>
      </c>
      <c r="AX2">
        <v>0.96371769687331565</v>
      </c>
      <c r="AY2">
        <v>1.2580851094271555</v>
      </c>
      <c r="AZ2">
        <v>1.1104715478319878</v>
      </c>
      <c r="BA2" t="s">
        <v>77</v>
      </c>
    </row>
    <row r="3" spans="1:53" x14ac:dyDescent="0.25">
      <c r="A3" s="17">
        <v>34700</v>
      </c>
      <c r="B3">
        <v>0.93507428433103479</v>
      </c>
      <c r="C3">
        <v>1.125512464599085</v>
      </c>
      <c r="D3">
        <v>1.199026857256742</v>
      </c>
      <c r="E3">
        <v>0.87977241402694417</v>
      </c>
      <c r="F3">
        <v>0.90150922449837334</v>
      </c>
      <c r="G3">
        <v>1.0955524587789591</v>
      </c>
      <c r="H3">
        <v>0.79818847165697437</v>
      </c>
      <c r="I3">
        <v>1.1085025765495058</v>
      </c>
      <c r="J3">
        <v>1.2722422935393978</v>
      </c>
      <c r="K3">
        <v>1.1370301340191138</v>
      </c>
      <c r="L3">
        <v>0.96936812081359891</v>
      </c>
      <c r="M3">
        <v>1.1480964456418448</v>
      </c>
      <c r="N3">
        <v>0.91333633611060328</v>
      </c>
      <c r="O3">
        <v>1.0502844230927804</v>
      </c>
      <c r="P3">
        <v>0.91729943598417785</v>
      </c>
      <c r="Q3">
        <v>1.0342248285805182</v>
      </c>
      <c r="R3">
        <v>0.86548848281189483</v>
      </c>
      <c r="S3">
        <v>0.8630834935516023</v>
      </c>
      <c r="T3">
        <v>1.1889175534759813</v>
      </c>
      <c r="U3">
        <v>0.96786395754320442</v>
      </c>
      <c r="V3">
        <v>0.86466746138009154</v>
      </c>
      <c r="W3">
        <v>0.93737404033449823</v>
      </c>
      <c r="X3">
        <v>0.9754212127412043</v>
      </c>
      <c r="Y3">
        <v>1.0038098617191686</v>
      </c>
      <c r="Z3">
        <v>1.0907229222016892</v>
      </c>
      <c r="AA3">
        <v>1.0673274421824293</v>
      </c>
      <c r="AB3">
        <v>1.2087751646875839</v>
      </c>
      <c r="AC3">
        <v>1.093333011893457</v>
      </c>
      <c r="AD3">
        <v>1.525960249258032</v>
      </c>
      <c r="AE3">
        <v>1.4127968928196972</v>
      </c>
      <c r="AF3">
        <v>0.84657329836162365</v>
      </c>
      <c r="AG3">
        <v>1.2323726877361703</v>
      </c>
      <c r="AH3">
        <v>0.80286139410263113</v>
      </c>
      <c r="AI3">
        <v>0.92201733607665037</v>
      </c>
      <c r="AJ3">
        <v>1.1592272979452853</v>
      </c>
      <c r="AK3">
        <v>1.0431932392466292</v>
      </c>
      <c r="AL3">
        <v>0.90933052295030847</v>
      </c>
      <c r="AM3">
        <v>0.99799672539947615</v>
      </c>
      <c r="AN3">
        <v>1.0163503529262257</v>
      </c>
      <c r="AO3">
        <v>0.9911904978175794</v>
      </c>
      <c r="AP3">
        <v>1.1228661079624682</v>
      </c>
      <c r="AQ3">
        <v>1.0753761351555693</v>
      </c>
      <c r="AR3">
        <v>0.96820440418777776</v>
      </c>
      <c r="AS3">
        <v>1.2310750217129909</v>
      </c>
      <c r="AT3">
        <v>0.56882513504146204</v>
      </c>
      <c r="AU3">
        <v>1.0397145093692963</v>
      </c>
      <c r="AV3">
        <v>0.94534247660883752</v>
      </c>
      <c r="AW3">
        <v>0.92656790080772256</v>
      </c>
      <c r="AX3">
        <v>0.96167713623235895</v>
      </c>
      <c r="AY3">
        <v>1.2691153972803322</v>
      </c>
      <c r="AZ3">
        <v>1.0755926197125907</v>
      </c>
      <c r="BA3" t="s">
        <v>77</v>
      </c>
    </row>
    <row r="4" spans="1:53" x14ac:dyDescent="0.25">
      <c r="A4" s="17">
        <v>35065</v>
      </c>
      <c r="B4">
        <v>0.95169242525569742</v>
      </c>
      <c r="C4">
        <v>1.029742401470503</v>
      </c>
      <c r="D4">
        <v>1.2237692454222955</v>
      </c>
      <c r="E4">
        <v>0.90068001229017858</v>
      </c>
      <c r="F4">
        <v>0.87637525838235264</v>
      </c>
      <c r="G4">
        <v>1.1112630301720505</v>
      </c>
      <c r="H4">
        <v>0.77773949689399413</v>
      </c>
      <c r="I4">
        <v>1.1082980998284679</v>
      </c>
      <c r="J4">
        <v>1.2075043351832673</v>
      </c>
      <c r="K4">
        <v>1.1299505252489015</v>
      </c>
      <c r="L4">
        <v>0.99079415700955598</v>
      </c>
      <c r="M4">
        <v>1.1489408074164311</v>
      </c>
      <c r="N4">
        <v>0.93663236498096902</v>
      </c>
      <c r="O4">
        <v>1.0332667053477209</v>
      </c>
      <c r="P4">
        <v>0.92444881707462734</v>
      </c>
      <c r="Q4">
        <v>1.0529093306125796</v>
      </c>
      <c r="R4">
        <v>0.85746955428554461</v>
      </c>
      <c r="S4">
        <v>0.86975392410309071</v>
      </c>
      <c r="T4">
        <v>1.2076127728785699</v>
      </c>
      <c r="U4">
        <v>0.97421210105312128</v>
      </c>
      <c r="V4">
        <v>0.85218007394691475</v>
      </c>
      <c r="W4">
        <v>0.94666464868655364</v>
      </c>
      <c r="X4">
        <v>0.97648412379896266</v>
      </c>
      <c r="Y4">
        <v>1.0198667439778639</v>
      </c>
      <c r="Z4">
        <v>1.1066075581920851</v>
      </c>
      <c r="AA4">
        <v>1.0701067420353798</v>
      </c>
      <c r="AB4">
        <v>1.2202504603133237</v>
      </c>
      <c r="AC4">
        <v>1.1072058579403734</v>
      </c>
      <c r="AD4">
        <v>1.5598849675445479</v>
      </c>
      <c r="AE4">
        <v>1.4156508746495406</v>
      </c>
      <c r="AF4">
        <v>0.8253775309243172</v>
      </c>
      <c r="AG4">
        <v>1.2233128742654309</v>
      </c>
      <c r="AH4">
        <v>0.79354070598545756</v>
      </c>
      <c r="AI4">
        <v>0.94784854529370777</v>
      </c>
      <c r="AJ4">
        <v>1.2112547103548488</v>
      </c>
      <c r="AK4">
        <v>1.0670960555233802</v>
      </c>
      <c r="AL4">
        <v>0.90511757670393544</v>
      </c>
      <c r="AM4">
        <v>1.0120115429784713</v>
      </c>
      <c r="AN4">
        <v>1.0154194000476198</v>
      </c>
      <c r="AO4">
        <v>0.96719539105276287</v>
      </c>
      <c r="AP4">
        <v>1.1384125098612627</v>
      </c>
      <c r="AQ4">
        <v>1.1034009404361975</v>
      </c>
      <c r="AR4">
        <v>0.97287898615719792</v>
      </c>
      <c r="AS4">
        <v>1.2359968078836483</v>
      </c>
      <c r="AT4">
        <v>0.58886212878954702</v>
      </c>
      <c r="AU4">
        <v>1.062938691390934</v>
      </c>
      <c r="AV4">
        <v>0.93642205164643644</v>
      </c>
      <c r="AW4">
        <v>0.92016491733296724</v>
      </c>
      <c r="AX4">
        <v>0.96660376712017648</v>
      </c>
      <c r="AY4">
        <v>1.2541215127063943</v>
      </c>
      <c r="AZ4">
        <v>1.1158004460255209</v>
      </c>
      <c r="BA4" t="s">
        <v>77</v>
      </c>
    </row>
    <row r="5" spans="1:53" x14ac:dyDescent="0.25">
      <c r="A5" s="17">
        <v>35431</v>
      </c>
      <c r="B5">
        <v>0.95099393625352757</v>
      </c>
      <c r="C5">
        <v>1.0627548025126892</v>
      </c>
      <c r="D5">
        <v>1.197378129984636</v>
      </c>
      <c r="E5">
        <v>0.88979142013960832</v>
      </c>
      <c r="F5">
        <v>0.89527537508937982</v>
      </c>
      <c r="G5">
        <v>1.0761710752693285</v>
      </c>
      <c r="H5">
        <v>0.78931017258556124</v>
      </c>
      <c r="I5">
        <v>1.1241277205804776</v>
      </c>
      <c r="J5">
        <v>1.1999973701373652</v>
      </c>
      <c r="K5">
        <v>1.1269605699249694</v>
      </c>
      <c r="L5">
        <v>0.97546629206070579</v>
      </c>
      <c r="M5">
        <v>1.128629914405753</v>
      </c>
      <c r="N5">
        <v>0.91735969535926376</v>
      </c>
      <c r="O5">
        <v>1.034869221512404</v>
      </c>
      <c r="P5">
        <v>0.92739774411398213</v>
      </c>
      <c r="Q5">
        <v>1.0624777403254475</v>
      </c>
      <c r="R5">
        <v>0.89666102564680183</v>
      </c>
      <c r="S5">
        <v>0.88182883404174439</v>
      </c>
      <c r="T5">
        <v>1.2164570069287319</v>
      </c>
      <c r="U5">
        <v>0.96508762641734758</v>
      </c>
      <c r="V5">
        <v>0.86087131685962315</v>
      </c>
      <c r="W5">
        <v>0.94065258057734535</v>
      </c>
      <c r="X5">
        <v>0.95734769392429986</v>
      </c>
      <c r="Y5">
        <v>1.0119866547262133</v>
      </c>
      <c r="Z5">
        <v>1.1136722275082285</v>
      </c>
      <c r="AA5">
        <v>1.0710593684887211</v>
      </c>
      <c r="AB5">
        <v>1.2372390488485163</v>
      </c>
      <c r="AC5">
        <v>1.1097697218576654</v>
      </c>
      <c r="AD5">
        <v>1.5151645410097228</v>
      </c>
      <c r="AE5">
        <v>1.4282068678040807</v>
      </c>
      <c r="AF5">
        <v>0.81827799523535283</v>
      </c>
      <c r="AG5">
        <v>1.2185486072085423</v>
      </c>
      <c r="AH5">
        <v>0.77735015192323986</v>
      </c>
      <c r="AI5">
        <v>0.9577836975707309</v>
      </c>
      <c r="AJ5">
        <v>1.2081959949714476</v>
      </c>
      <c r="AK5">
        <v>1.0567799452916802</v>
      </c>
      <c r="AL5">
        <v>0.9152510865128185</v>
      </c>
      <c r="AM5">
        <v>0.99199458717754962</v>
      </c>
      <c r="AN5">
        <v>1.0074648927936136</v>
      </c>
      <c r="AO5">
        <v>1.0212616533110439</v>
      </c>
      <c r="AP5">
        <v>1.1549576080455486</v>
      </c>
      <c r="AQ5">
        <v>1.1067142337226814</v>
      </c>
      <c r="AR5">
        <v>0.96517030429421957</v>
      </c>
      <c r="AS5">
        <v>1.2329225241424511</v>
      </c>
      <c r="AT5">
        <v>0.58377781112642058</v>
      </c>
      <c r="AU5">
        <v>1.0268986580738102</v>
      </c>
      <c r="AV5">
        <v>0.93781130173305693</v>
      </c>
      <c r="AW5">
        <v>0.91764182151307183</v>
      </c>
      <c r="AX5">
        <v>0.971609124806882</v>
      </c>
      <c r="AY5">
        <v>1.3010285874610474</v>
      </c>
      <c r="AZ5">
        <v>1.1170729995417747</v>
      </c>
      <c r="BA5" t="s">
        <v>77</v>
      </c>
    </row>
    <row r="6" spans="1:53" x14ac:dyDescent="0.25">
      <c r="A6" s="17">
        <v>35796</v>
      </c>
      <c r="B6">
        <v>0.96450172869062967</v>
      </c>
      <c r="C6">
        <v>1.0729061692197259</v>
      </c>
      <c r="D6">
        <v>1.1715330857414463</v>
      </c>
      <c r="E6">
        <v>0.90514565340627839</v>
      </c>
      <c r="F6">
        <v>0.88186631151277872</v>
      </c>
      <c r="G6">
        <v>1.1048988791725811</v>
      </c>
      <c r="H6">
        <v>0.79617833206252742</v>
      </c>
      <c r="I6">
        <v>1.1243512128379805</v>
      </c>
      <c r="J6">
        <v>1.1754977989812869</v>
      </c>
      <c r="K6">
        <v>1.0929383349138366</v>
      </c>
      <c r="L6">
        <v>0.98381286559890235</v>
      </c>
      <c r="M6">
        <v>1.0912934705759518</v>
      </c>
      <c r="N6">
        <v>0.92456561329192422</v>
      </c>
      <c r="O6">
        <v>1.0414935907156864</v>
      </c>
      <c r="P6">
        <v>0.91707898098712159</v>
      </c>
      <c r="Q6">
        <v>1.0944929233231324</v>
      </c>
      <c r="R6">
        <v>0.8917915676446585</v>
      </c>
      <c r="S6">
        <v>0.88295951205109058</v>
      </c>
      <c r="T6">
        <v>1.2141810267593831</v>
      </c>
      <c r="U6">
        <v>0.95437280410020375</v>
      </c>
      <c r="V6">
        <v>0.8595466563786156</v>
      </c>
      <c r="W6">
        <v>0.92937751978583494</v>
      </c>
      <c r="X6">
        <v>0.97819333963014443</v>
      </c>
      <c r="Y6">
        <v>1.0365499171448018</v>
      </c>
      <c r="Z6">
        <v>1.1298154214177276</v>
      </c>
      <c r="AA6">
        <v>1.0812080751232775</v>
      </c>
      <c r="AB6">
        <v>1.2455627207189861</v>
      </c>
      <c r="AC6">
        <v>1.1442985849852307</v>
      </c>
      <c r="AD6">
        <v>1.472807850891144</v>
      </c>
      <c r="AE6">
        <v>1.4149958207790696</v>
      </c>
      <c r="AF6">
        <v>0.80640831624066744</v>
      </c>
      <c r="AG6">
        <v>1.1977853485653351</v>
      </c>
      <c r="AH6">
        <v>0.77646825526974239</v>
      </c>
      <c r="AI6">
        <v>0.93894988494837373</v>
      </c>
      <c r="AJ6">
        <v>1.2361319759738654</v>
      </c>
      <c r="AK6">
        <v>1.0811845625075611</v>
      </c>
      <c r="AL6">
        <v>0.92437147811383635</v>
      </c>
      <c r="AM6">
        <v>0.9981410204389074</v>
      </c>
      <c r="AN6">
        <v>1.0136118112490669</v>
      </c>
      <c r="AO6">
        <v>0.95620205677708014</v>
      </c>
      <c r="AP6">
        <v>1.168551090598287</v>
      </c>
      <c r="AQ6">
        <v>1.1536591222314374</v>
      </c>
      <c r="AR6">
        <v>0.98751573672018733</v>
      </c>
      <c r="AS6">
        <v>1.216695638372848</v>
      </c>
      <c r="AT6">
        <v>0.56272282003315055</v>
      </c>
      <c r="AU6">
        <v>1.038504493850581</v>
      </c>
      <c r="AV6">
        <v>0.97364920528807675</v>
      </c>
      <c r="AW6">
        <v>0.91662222863655929</v>
      </c>
      <c r="AX6">
        <v>0.99728446019625205</v>
      </c>
      <c r="AY6">
        <v>1.3261391268101483</v>
      </c>
      <c r="AZ6">
        <v>1.1339503891293203</v>
      </c>
      <c r="BA6" t="s">
        <v>77</v>
      </c>
    </row>
    <row r="7" spans="1:53" x14ac:dyDescent="0.25">
      <c r="A7" s="17">
        <v>36161</v>
      </c>
      <c r="B7">
        <v>0.96355960653372286</v>
      </c>
      <c r="C7">
        <v>1.1075039127136723</v>
      </c>
      <c r="D7">
        <v>1.2018534649102368</v>
      </c>
      <c r="E7">
        <v>0.89872509583762761</v>
      </c>
      <c r="F7">
        <v>0.87358518356824877</v>
      </c>
      <c r="G7">
        <v>1.0912707689368688</v>
      </c>
      <c r="H7">
        <v>0.79214923520884106</v>
      </c>
      <c r="I7">
        <v>1.1285706640624633</v>
      </c>
      <c r="J7">
        <v>1.1656227173893854</v>
      </c>
      <c r="K7">
        <v>1.08518642442752</v>
      </c>
      <c r="L7">
        <v>0.99358821931397467</v>
      </c>
      <c r="M7">
        <v>1.0819602855834691</v>
      </c>
      <c r="N7">
        <v>0.93071907753966387</v>
      </c>
      <c r="O7">
        <v>1.0374311197837716</v>
      </c>
      <c r="P7">
        <v>0.92345403681323124</v>
      </c>
      <c r="Q7">
        <v>1.1039558267150218</v>
      </c>
      <c r="R7">
        <v>0.92349975091168657</v>
      </c>
      <c r="S7">
        <v>0.88192346598677962</v>
      </c>
      <c r="T7">
        <v>1.237887856628588</v>
      </c>
      <c r="U7">
        <v>0.96834996262524387</v>
      </c>
      <c r="V7">
        <v>0.8502372056620362</v>
      </c>
      <c r="W7">
        <v>0.92339490340507502</v>
      </c>
      <c r="X7">
        <v>0.96521066022392576</v>
      </c>
      <c r="Y7">
        <v>1.0178586979966064</v>
      </c>
      <c r="Z7">
        <v>1.1650422701715111</v>
      </c>
      <c r="AA7">
        <v>1.0910308147283014</v>
      </c>
      <c r="AB7">
        <v>1.281080484633101</v>
      </c>
      <c r="AC7">
        <v>1.1622973552236575</v>
      </c>
      <c r="AD7">
        <v>1.476229552021787</v>
      </c>
      <c r="AE7">
        <v>1.4362602570418934</v>
      </c>
      <c r="AF7">
        <v>0.79220280029198853</v>
      </c>
      <c r="AG7">
        <v>1.2265389209958826</v>
      </c>
      <c r="AH7">
        <v>0.76252370539545056</v>
      </c>
      <c r="AI7">
        <v>0.95434587235184565</v>
      </c>
      <c r="AJ7">
        <v>1.2344021662894278</v>
      </c>
      <c r="AK7">
        <v>1.0778562237868881</v>
      </c>
      <c r="AL7">
        <v>0.93714963538115137</v>
      </c>
      <c r="AM7">
        <v>0.99879865093902642</v>
      </c>
      <c r="AN7">
        <v>1.0020712949922446</v>
      </c>
      <c r="AO7">
        <v>0.95248981614795092</v>
      </c>
      <c r="AP7">
        <v>1.1745574074138436</v>
      </c>
      <c r="AQ7">
        <v>1.1585765684175247</v>
      </c>
      <c r="AR7">
        <v>0.99675210726256513</v>
      </c>
      <c r="AS7">
        <v>1.2436592836736677</v>
      </c>
      <c r="AT7">
        <v>0.60515836258942612</v>
      </c>
      <c r="AU7">
        <v>1.0236984674603389</v>
      </c>
      <c r="AV7">
        <v>0.98941693803832664</v>
      </c>
      <c r="AW7">
        <v>0.89603386866116053</v>
      </c>
      <c r="AX7">
        <v>1.0011761780158488</v>
      </c>
      <c r="AY7">
        <v>1.2571095359840647</v>
      </c>
      <c r="AZ7">
        <v>1.1587457859347532</v>
      </c>
      <c r="BA7" t="s">
        <v>77</v>
      </c>
    </row>
    <row r="8" spans="1:53" x14ac:dyDescent="0.25">
      <c r="A8" s="17">
        <v>36526</v>
      </c>
      <c r="B8">
        <v>0.97129141644081451</v>
      </c>
      <c r="C8">
        <v>1.0610627484746629</v>
      </c>
      <c r="D8">
        <v>1.1848849387839144</v>
      </c>
      <c r="E8">
        <v>0.90504721340906202</v>
      </c>
      <c r="F8">
        <v>0.86313856764021768</v>
      </c>
      <c r="G8">
        <v>1.1019004150022604</v>
      </c>
      <c r="H8">
        <v>0.77619637297130473</v>
      </c>
      <c r="I8">
        <v>1.1220292178717202</v>
      </c>
      <c r="J8">
        <v>1.1624328037368516</v>
      </c>
      <c r="K8">
        <v>1.0888462812043005</v>
      </c>
      <c r="L8">
        <v>0.99097976533723986</v>
      </c>
      <c r="M8">
        <v>1.1103633703867388</v>
      </c>
      <c r="N8">
        <v>0.9306736030920385</v>
      </c>
      <c r="O8">
        <v>1.0376404555355185</v>
      </c>
      <c r="P8">
        <v>0.92693387020016349</v>
      </c>
      <c r="Q8">
        <v>1.1210685902145483</v>
      </c>
      <c r="R8">
        <v>0.93798325211953637</v>
      </c>
      <c r="S8">
        <v>0.88800103786599682</v>
      </c>
      <c r="T8">
        <v>1.2206742351479836</v>
      </c>
      <c r="U8">
        <v>0.98710971844155726</v>
      </c>
      <c r="V8">
        <v>0.84790488965672806</v>
      </c>
      <c r="W8">
        <v>0.93512992770431647</v>
      </c>
      <c r="X8">
        <v>0.96985099719179235</v>
      </c>
      <c r="Y8">
        <v>1.0385871718526596</v>
      </c>
      <c r="Z8">
        <v>1.1615062707915524</v>
      </c>
      <c r="AA8">
        <v>1.1038792159258595</v>
      </c>
      <c r="AB8">
        <v>1.287972959664994</v>
      </c>
      <c r="AC8">
        <v>1.1664275345569453</v>
      </c>
      <c r="AD8">
        <v>1.4619266926581365</v>
      </c>
      <c r="AE8">
        <v>1.4625246356751451</v>
      </c>
      <c r="AF8">
        <v>0.79160637033060965</v>
      </c>
      <c r="AG8">
        <v>1.2357480851702187</v>
      </c>
      <c r="AH8">
        <v>0.76398926283221169</v>
      </c>
      <c r="AI8">
        <v>0.98804251800595</v>
      </c>
      <c r="AJ8">
        <v>1.2751636460693605</v>
      </c>
      <c r="AK8">
        <v>1.0672193266959242</v>
      </c>
      <c r="AL8">
        <v>0.91521952962797859</v>
      </c>
      <c r="AM8">
        <v>0.9953775321438717</v>
      </c>
      <c r="AN8">
        <v>1.0123728586085003</v>
      </c>
      <c r="AO8">
        <v>0.96081214761931288</v>
      </c>
      <c r="AP8">
        <v>1.1919796917580563</v>
      </c>
      <c r="AQ8">
        <v>1.1794334049447803</v>
      </c>
      <c r="AR8">
        <v>1.0018374013723497</v>
      </c>
      <c r="AS8">
        <v>1.2248134510775079</v>
      </c>
      <c r="AT8">
        <v>0.59104684416315922</v>
      </c>
      <c r="AU8">
        <v>1.0313734914431087</v>
      </c>
      <c r="AV8">
        <v>0.9773036846261659</v>
      </c>
      <c r="AW8">
        <v>0.89728407376866592</v>
      </c>
      <c r="AX8">
        <v>1.0072466421650459</v>
      </c>
      <c r="AY8">
        <v>1.2597053258632269</v>
      </c>
      <c r="AZ8">
        <v>1.1752884108213095</v>
      </c>
      <c r="BA8" t="s">
        <v>77</v>
      </c>
    </row>
    <row r="9" spans="1:53" x14ac:dyDescent="0.25">
      <c r="A9" s="17">
        <v>36892</v>
      </c>
      <c r="B9">
        <v>0.96154741409172473</v>
      </c>
      <c r="C9">
        <v>1.0788335414578056</v>
      </c>
      <c r="D9">
        <v>1.1904100742778194</v>
      </c>
      <c r="E9">
        <v>0.89279054992801909</v>
      </c>
      <c r="F9">
        <v>0.85380910016296974</v>
      </c>
      <c r="G9">
        <v>1.1451773202427751</v>
      </c>
      <c r="H9">
        <v>0.78401322891125058</v>
      </c>
      <c r="I9">
        <v>1.1458995304677269</v>
      </c>
      <c r="J9">
        <v>1.0896698422481235</v>
      </c>
      <c r="K9">
        <v>1.0825237325448405</v>
      </c>
      <c r="L9">
        <v>0.963350680479934</v>
      </c>
      <c r="M9">
        <v>1.0979739718716195</v>
      </c>
      <c r="N9">
        <v>0.95822158702841675</v>
      </c>
      <c r="O9">
        <v>1.0420867106072933</v>
      </c>
      <c r="P9">
        <v>0.91788984279563257</v>
      </c>
      <c r="Q9">
        <v>1.1157570277789517</v>
      </c>
      <c r="R9">
        <v>0.92476853689953165</v>
      </c>
      <c r="S9">
        <v>0.87080248813599082</v>
      </c>
      <c r="T9">
        <v>1.2041552907845887</v>
      </c>
      <c r="U9">
        <v>1.0114586676297761</v>
      </c>
      <c r="V9">
        <v>0.86695198959921149</v>
      </c>
      <c r="W9">
        <v>0.94619646197320484</v>
      </c>
      <c r="X9">
        <v>0.95303898362928507</v>
      </c>
      <c r="Y9">
        <v>1.0174932873833278</v>
      </c>
      <c r="Z9">
        <v>1.1423235493563588</v>
      </c>
      <c r="AA9">
        <v>1.0957869521897574</v>
      </c>
      <c r="AB9">
        <v>1.3427513894990488</v>
      </c>
      <c r="AC9">
        <v>1.1825027070513334</v>
      </c>
      <c r="AD9">
        <v>1.4567473471899142</v>
      </c>
      <c r="AE9">
        <v>1.449618782017726</v>
      </c>
      <c r="AF9">
        <v>0.81056782304192765</v>
      </c>
      <c r="AG9">
        <v>1.2471164537400434</v>
      </c>
      <c r="AH9">
        <v>0.79882388657846271</v>
      </c>
      <c r="AI9">
        <v>0.98701376883656944</v>
      </c>
      <c r="AJ9">
        <v>1.3692245894181998</v>
      </c>
      <c r="AK9">
        <v>1.0752554848907101</v>
      </c>
      <c r="AL9">
        <v>0.93363840545659904</v>
      </c>
      <c r="AM9">
        <v>1.0133235678975065</v>
      </c>
      <c r="AN9">
        <v>1.0269200414610773</v>
      </c>
      <c r="AO9">
        <v>0.98388093331138649</v>
      </c>
      <c r="AP9">
        <v>1.1901687476206435</v>
      </c>
      <c r="AQ9">
        <v>1.1927049154424614</v>
      </c>
      <c r="AR9">
        <v>0.96338363477487365</v>
      </c>
      <c r="AS9">
        <v>1.2089060617431779</v>
      </c>
      <c r="AT9">
        <v>0.59445592853875506</v>
      </c>
      <c r="AU9">
        <v>1.0456113077009943</v>
      </c>
      <c r="AV9">
        <v>0.97063816655815749</v>
      </c>
      <c r="AW9">
        <v>0.88547930768407568</v>
      </c>
      <c r="AX9">
        <v>1.0386411885643207</v>
      </c>
      <c r="AY9">
        <v>1.2598731664098737</v>
      </c>
      <c r="AZ9">
        <v>1.2038746769483546</v>
      </c>
      <c r="BA9" t="s">
        <v>77</v>
      </c>
    </row>
    <row r="10" spans="1:53" x14ac:dyDescent="0.25">
      <c r="A10" s="17">
        <v>37257</v>
      </c>
      <c r="B10">
        <v>0.97119690845523066</v>
      </c>
      <c r="C10">
        <v>1.0957474077721858</v>
      </c>
      <c r="D10">
        <v>1.1591552123326128</v>
      </c>
      <c r="E10">
        <v>0.89031579922814474</v>
      </c>
      <c r="F10">
        <v>0.84697125931222828</v>
      </c>
      <c r="G10">
        <v>1.1141590121748883</v>
      </c>
      <c r="H10">
        <v>0.78867339981376217</v>
      </c>
      <c r="I10">
        <v>1.1435479401280901</v>
      </c>
      <c r="J10">
        <v>1.0556078912073634</v>
      </c>
      <c r="K10">
        <v>1.0924773472095406</v>
      </c>
      <c r="L10">
        <v>0.95957772442672884</v>
      </c>
      <c r="M10">
        <v>1.1005446903957508</v>
      </c>
      <c r="N10">
        <v>0.96507041072700661</v>
      </c>
      <c r="O10">
        <v>1.0471492067493127</v>
      </c>
      <c r="P10">
        <v>0.92881833957338733</v>
      </c>
      <c r="Q10">
        <v>1.1387204212451403</v>
      </c>
      <c r="R10">
        <v>0.95340965273588751</v>
      </c>
      <c r="S10">
        <v>0.89068847592923106</v>
      </c>
      <c r="T10">
        <v>1.2044959806244642</v>
      </c>
      <c r="U10">
        <v>1.0288835788426278</v>
      </c>
      <c r="V10">
        <v>0.86817473571933412</v>
      </c>
      <c r="W10">
        <v>0.94340855366597576</v>
      </c>
      <c r="X10">
        <v>0.96942725965985199</v>
      </c>
      <c r="Y10">
        <v>1.0318974243381818</v>
      </c>
      <c r="Z10">
        <v>1.147590565488833</v>
      </c>
      <c r="AA10">
        <v>1.099770455022109</v>
      </c>
      <c r="AB10">
        <v>1.3339312799321188</v>
      </c>
      <c r="AC10">
        <v>1.1800257128348071</v>
      </c>
      <c r="AD10">
        <v>1.4136139931631306</v>
      </c>
      <c r="AE10">
        <v>1.4367482956180855</v>
      </c>
      <c r="AF10">
        <v>0.80595919764254675</v>
      </c>
      <c r="AG10">
        <v>1.2374423898804936</v>
      </c>
      <c r="AH10">
        <v>0.77843275058005124</v>
      </c>
      <c r="AI10">
        <v>1.004222614762118</v>
      </c>
      <c r="AJ10">
        <v>1.3864243835368182</v>
      </c>
      <c r="AK10">
        <v>1.0802210826811502</v>
      </c>
      <c r="AL10">
        <v>0.89983537543210901</v>
      </c>
      <c r="AM10">
        <v>1.0091774651855476</v>
      </c>
      <c r="AN10">
        <v>1.0361487162879437</v>
      </c>
      <c r="AO10">
        <v>0.97493334170215995</v>
      </c>
      <c r="AP10">
        <v>1.1997479437122756</v>
      </c>
      <c r="AQ10">
        <v>1.2235987131076196</v>
      </c>
      <c r="AR10">
        <v>0.97557886971270702</v>
      </c>
      <c r="AS10">
        <v>1.1928805689662645</v>
      </c>
      <c r="AT10">
        <v>0.58550934442868996</v>
      </c>
      <c r="AU10">
        <v>1.0512390524145121</v>
      </c>
      <c r="AV10">
        <v>0.96793223677365525</v>
      </c>
      <c r="AW10">
        <v>0.90757812574377994</v>
      </c>
      <c r="AX10">
        <v>1.0734585440055342</v>
      </c>
      <c r="AY10">
        <v>1.2750722411300137</v>
      </c>
      <c r="AZ10">
        <v>1.2120675268330503</v>
      </c>
      <c r="BA10" t="s">
        <v>77</v>
      </c>
    </row>
    <row r="11" spans="1:53" x14ac:dyDescent="0.25">
      <c r="A11" s="17">
        <v>37622</v>
      </c>
      <c r="B11">
        <v>0.99616130275129389</v>
      </c>
      <c r="C11">
        <v>0.94421371960368239</v>
      </c>
      <c r="D11">
        <v>1.1386170616639535</v>
      </c>
      <c r="E11">
        <v>0.90247132357558546</v>
      </c>
      <c r="F11">
        <v>0.841646973477021</v>
      </c>
      <c r="G11">
        <v>1.0584135337134963</v>
      </c>
      <c r="H11">
        <v>0.78530177140460722</v>
      </c>
      <c r="I11">
        <v>1.15892312871711</v>
      </c>
      <c r="J11">
        <v>1.0468767991384424</v>
      </c>
      <c r="K11">
        <v>1.140326346101366</v>
      </c>
      <c r="L11">
        <v>0.9391273266386484</v>
      </c>
      <c r="M11">
        <v>1.1202712579193095</v>
      </c>
      <c r="N11">
        <v>0.97816368349654048</v>
      </c>
      <c r="O11">
        <v>1.0362070700126063</v>
      </c>
      <c r="P11">
        <v>0.90680021067849081</v>
      </c>
      <c r="Q11">
        <v>1.1565268121419938</v>
      </c>
      <c r="R11">
        <v>0.97655764474861784</v>
      </c>
      <c r="S11">
        <v>0.86933889117589591</v>
      </c>
      <c r="T11">
        <v>1.2169145183811236</v>
      </c>
      <c r="U11">
        <v>1.0630390674513452</v>
      </c>
      <c r="V11">
        <v>0.85156604542425141</v>
      </c>
      <c r="W11">
        <v>0.92927238816181201</v>
      </c>
      <c r="X11">
        <v>0.96561852676496251</v>
      </c>
      <c r="Y11">
        <v>1.0326257578033295</v>
      </c>
      <c r="Z11">
        <v>1.1577877144220838</v>
      </c>
      <c r="AA11">
        <v>1.1020864594362751</v>
      </c>
      <c r="AB11">
        <v>1.4053483400133049</v>
      </c>
      <c r="AC11">
        <v>1.1763585099834715</v>
      </c>
      <c r="AD11">
        <v>1.447755031809451</v>
      </c>
      <c r="AE11">
        <v>1.4482527254701361</v>
      </c>
      <c r="AF11">
        <v>0.7910894078973939</v>
      </c>
      <c r="AG11">
        <v>1.2537255155258389</v>
      </c>
      <c r="AH11">
        <v>0.77859619605472219</v>
      </c>
      <c r="AI11">
        <v>0.98333254970044415</v>
      </c>
      <c r="AJ11">
        <v>1.4400003079760553</v>
      </c>
      <c r="AK11">
        <v>1.0995801644050249</v>
      </c>
      <c r="AL11">
        <v>0.92607118822862577</v>
      </c>
      <c r="AM11">
        <v>1.0244238047619529</v>
      </c>
      <c r="AN11">
        <v>1.0076861478569168</v>
      </c>
      <c r="AO11">
        <v>0.96533533569798768</v>
      </c>
      <c r="AP11">
        <v>1.1930250821058803</v>
      </c>
      <c r="AQ11">
        <v>1.2394419946675723</v>
      </c>
      <c r="AR11">
        <v>0.98771247062647882</v>
      </c>
      <c r="AS11">
        <v>1.1931058490738204</v>
      </c>
      <c r="AT11">
        <v>0.57781539819047323</v>
      </c>
      <c r="AU11">
        <v>1.0768459528087977</v>
      </c>
      <c r="AV11">
        <v>0.96956430740846233</v>
      </c>
      <c r="AW11">
        <v>0.9278948184246415</v>
      </c>
      <c r="AX11">
        <v>1.0735018394798168</v>
      </c>
      <c r="AY11">
        <v>1.2724802423454316</v>
      </c>
      <c r="AZ11">
        <v>1.2217117939914917</v>
      </c>
      <c r="BA11" t="s">
        <v>77</v>
      </c>
    </row>
    <row r="12" spans="1:53" x14ac:dyDescent="0.25">
      <c r="A12" s="17">
        <v>37987</v>
      </c>
      <c r="B12">
        <v>1.014932097734959</v>
      </c>
      <c r="C12">
        <v>0.97547662195128437</v>
      </c>
      <c r="D12">
        <v>1.1445103043752523</v>
      </c>
      <c r="E12">
        <v>0.91690022740105848</v>
      </c>
      <c r="F12">
        <v>0.86910197903661224</v>
      </c>
      <c r="G12">
        <v>1.0809310282423039</v>
      </c>
      <c r="H12">
        <v>0.77568480948166929</v>
      </c>
      <c r="I12">
        <v>1.1900255073104655</v>
      </c>
      <c r="J12">
        <v>1.0500019641006528</v>
      </c>
      <c r="K12">
        <v>1.1442114631625619</v>
      </c>
      <c r="L12">
        <v>0.94391731303252635</v>
      </c>
      <c r="M12">
        <v>1.1137727393841967</v>
      </c>
      <c r="N12">
        <v>0.964655109844339</v>
      </c>
      <c r="O12">
        <v>1.0177030389616388</v>
      </c>
      <c r="P12">
        <v>0.91758786492511735</v>
      </c>
      <c r="Q12">
        <v>1.162947939908487</v>
      </c>
      <c r="R12">
        <v>0.9687901087750781</v>
      </c>
      <c r="S12">
        <v>0.89437032858285814</v>
      </c>
      <c r="T12">
        <v>1.1773529308920621</v>
      </c>
      <c r="U12">
        <v>1.0775607061190933</v>
      </c>
      <c r="V12">
        <v>0.85367444200679354</v>
      </c>
      <c r="W12">
        <v>0.93482284946457272</v>
      </c>
      <c r="X12">
        <v>0.95412739119965218</v>
      </c>
      <c r="Y12">
        <v>1.0276340691665999</v>
      </c>
      <c r="Z12">
        <v>1.1323817415847277</v>
      </c>
      <c r="AA12">
        <v>1.1014498707425873</v>
      </c>
      <c r="AB12">
        <v>1.3917556498600356</v>
      </c>
      <c r="AC12">
        <v>1.1904624418703222</v>
      </c>
      <c r="AD12">
        <v>1.4313365118763497</v>
      </c>
      <c r="AE12">
        <v>1.4555167842285086</v>
      </c>
      <c r="AF12">
        <v>0.79643533215166173</v>
      </c>
      <c r="AG12">
        <v>1.2150002487551474</v>
      </c>
      <c r="AH12">
        <v>0.76110669466956049</v>
      </c>
      <c r="AI12">
        <v>0.99279498221443607</v>
      </c>
      <c r="AJ12">
        <v>1.399139640983379</v>
      </c>
      <c r="AK12">
        <v>1.0850375725931947</v>
      </c>
      <c r="AL12">
        <v>0.92735405430632345</v>
      </c>
      <c r="AM12">
        <v>1.0207064339623528</v>
      </c>
      <c r="AN12">
        <v>0.99506048372815925</v>
      </c>
      <c r="AO12">
        <v>0.95380113706850222</v>
      </c>
      <c r="AP12">
        <v>1.2140318005464843</v>
      </c>
      <c r="AQ12">
        <v>1.2579537959112537</v>
      </c>
      <c r="AR12">
        <v>1.0037824164095956</v>
      </c>
      <c r="AS12">
        <v>1.1701019220156725</v>
      </c>
      <c r="AT12">
        <v>0.57911866064811401</v>
      </c>
      <c r="AU12">
        <v>1.0743921981453013</v>
      </c>
      <c r="AV12">
        <v>0.96549285351157821</v>
      </c>
      <c r="AW12">
        <v>0.92251828324175622</v>
      </c>
      <c r="AX12">
        <v>1.0866517535238518</v>
      </c>
      <c r="AY12">
        <v>1.2635183895708231</v>
      </c>
      <c r="AZ12">
        <v>1.2700629577914151</v>
      </c>
      <c r="BA12" t="s">
        <v>77</v>
      </c>
    </row>
    <row r="13" spans="1:53" x14ac:dyDescent="0.25">
      <c r="A13" s="17">
        <v>38353</v>
      </c>
      <c r="B13">
        <v>1.0195424552367689</v>
      </c>
      <c r="C13">
        <v>1.0639873703525713</v>
      </c>
      <c r="D13">
        <v>1.1117656086374319</v>
      </c>
      <c r="E13">
        <v>0.90391857963779709</v>
      </c>
      <c r="F13">
        <v>0.8743554804451612</v>
      </c>
      <c r="G13">
        <v>1.0776512337590265</v>
      </c>
      <c r="H13">
        <v>0.76723948355786731</v>
      </c>
      <c r="I13">
        <v>1.2160926610347795</v>
      </c>
      <c r="J13">
        <v>1.0959869950017394</v>
      </c>
      <c r="K13">
        <v>1.1473477893553199</v>
      </c>
      <c r="L13">
        <v>0.9221418282824434</v>
      </c>
      <c r="M13">
        <v>1.127334491350193</v>
      </c>
      <c r="N13">
        <v>0.94651091739258064</v>
      </c>
      <c r="O13">
        <v>1.028760884173572</v>
      </c>
      <c r="P13">
        <v>0.92284213548553473</v>
      </c>
      <c r="Q13">
        <v>1.1686812307114789</v>
      </c>
      <c r="R13">
        <v>0.96592868116950337</v>
      </c>
      <c r="S13">
        <v>0.88465511257279628</v>
      </c>
      <c r="T13">
        <v>1.182784101785662</v>
      </c>
      <c r="U13">
        <v>1.0861051979534844</v>
      </c>
      <c r="V13">
        <v>0.85671059059808052</v>
      </c>
      <c r="W13">
        <v>0.92127926910914448</v>
      </c>
      <c r="X13">
        <v>0.9572529006293008</v>
      </c>
      <c r="Y13">
        <v>0.99419614440293091</v>
      </c>
      <c r="Z13">
        <v>1.1601403551908329</v>
      </c>
      <c r="AA13">
        <v>1.0951555511352253</v>
      </c>
      <c r="AB13">
        <v>1.3894136691698944</v>
      </c>
      <c r="AC13">
        <v>1.1754696877315292</v>
      </c>
      <c r="AD13">
        <v>1.4130471936790894</v>
      </c>
      <c r="AE13">
        <v>1.4561462136570236</v>
      </c>
      <c r="AF13">
        <v>0.80538891450021399</v>
      </c>
      <c r="AG13">
        <v>1.174315105013559</v>
      </c>
      <c r="AH13">
        <v>0.7754917812878348</v>
      </c>
      <c r="AI13">
        <v>0.99197721100284209</v>
      </c>
      <c r="AJ13">
        <v>1.4614592155614017</v>
      </c>
      <c r="AK13">
        <v>1.0810223739969307</v>
      </c>
      <c r="AL13">
        <v>0.92657194672868792</v>
      </c>
      <c r="AM13">
        <v>1.0580897205692255</v>
      </c>
      <c r="AN13">
        <v>1.0015965306328636</v>
      </c>
      <c r="AO13">
        <v>0.93508253189737656</v>
      </c>
      <c r="AP13">
        <v>1.1918788822920785</v>
      </c>
      <c r="AQ13">
        <v>1.2525856075202952</v>
      </c>
      <c r="AR13">
        <v>0.97735802923329873</v>
      </c>
      <c r="AS13">
        <v>1.1578275435117891</v>
      </c>
      <c r="AT13">
        <v>0.56081284799189435</v>
      </c>
      <c r="AU13">
        <v>1.0835750467110103</v>
      </c>
      <c r="AV13">
        <v>0.96856996132983719</v>
      </c>
      <c r="AW13">
        <v>0.92935625051249882</v>
      </c>
      <c r="AX13">
        <v>1.0864859047826976</v>
      </c>
      <c r="AY13">
        <v>1.2833987162228315</v>
      </c>
      <c r="AZ13">
        <v>1.2253824956990336</v>
      </c>
      <c r="BA13" t="s">
        <v>77</v>
      </c>
    </row>
    <row r="14" spans="1:53" x14ac:dyDescent="0.25">
      <c r="A14" s="17">
        <v>38718</v>
      </c>
      <c r="B14">
        <v>1.0301710717198305</v>
      </c>
      <c r="C14">
        <v>1.0536004779792538</v>
      </c>
      <c r="D14">
        <v>1.1120479608605998</v>
      </c>
      <c r="E14">
        <v>0.89955976763111234</v>
      </c>
      <c r="F14">
        <v>0.90765701031415902</v>
      </c>
      <c r="G14">
        <v>1.0533583614715705</v>
      </c>
      <c r="H14">
        <v>0.77767185455617771</v>
      </c>
      <c r="I14">
        <v>1.2120259408262744</v>
      </c>
      <c r="J14">
        <v>1.069173395184692</v>
      </c>
      <c r="K14">
        <v>1.1187474925088239</v>
      </c>
      <c r="L14">
        <v>0.92761314612877743</v>
      </c>
      <c r="M14">
        <v>1.1051454852672296</v>
      </c>
      <c r="N14">
        <v>0.96396776894977276</v>
      </c>
      <c r="O14">
        <v>1.0213405107781544</v>
      </c>
      <c r="P14">
        <v>0.90744450029620205</v>
      </c>
      <c r="Q14">
        <v>1.1500864042479331</v>
      </c>
      <c r="R14">
        <v>0.97997442652383226</v>
      </c>
      <c r="S14">
        <v>0.87273519673276434</v>
      </c>
      <c r="T14">
        <v>1.2793405582599711</v>
      </c>
      <c r="U14">
        <v>1.0894624390365997</v>
      </c>
      <c r="V14">
        <v>0.85229488938025255</v>
      </c>
      <c r="W14">
        <v>0.91364752941937932</v>
      </c>
      <c r="X14">
        <v>0.92865621202034387</v>
      </c>
      <c r="Y14">
        <v>0.9785560447698054</v>
      </c>
      <c r="Z14">
        <v>1.1686844507111804</v>
      </c>
      <c r="AA14">
        <v>1.08827922592228</v>
      </c>
      <c r="AB14">
        <v>1.4292360448575478</v>
      </c>
      <c r="AC14">
        <v>1.1686521066434072</v>
      </c>
      <c r="AD14">
        <v>1.4239982178496646</v>
      </c>
      <c r="AE14">
        <v>1.451092404186404</v>
      </c>
      <c r="AF14">
        <v>0.8052936509651345</v>
      </c>
      <c r="AG14">
        <v>1.1939304937340727</v>
      </c>
      <c r="AH14">
        <v>0.77391808980198673</v>
      </c>
      <c r="AI14">
        <v>0.98825082215395699</v>
      </c>
      <c r="AJ14">
        <v>1.4768543980426698</v>
      </c>
      <c r="AK14">
        <v>1.0703851126106942</v>
      </c>
      <c r="AL14">
        <v>0.94134372705481273</v>
      </c>
      <c r="AM14">
        <v>1.0672958732481908</v>
      </c>
      <c r="AN14">
        <v>0.99757552097773439</v>
      </c>
      <c r="AO14">
        <v>0.92692866849879108</v>
      </c>
      <c r="AP14">
        <v>1.2145222930210844</v>
      </c>
      <c r="AQ14">
        <v>1.2480039638187466</v>
      </c>
      <c r="AR14">
        <v>0.96917137594092018</v>
      </c>
      <c r="AS14">
        <v>1.1434541980761397</v>
      </c>
      <c r="AT14">
        <v>0.56205899647136293</v>
      </c>
      <c r="AU14">
        <v>1.078810722477723</v>
      </c>
      <c r="AV14">
        <v>0.96597223734622706</v>
      </c>
      <c r="AW14">
        <v>0.93140064810849987</v>
      </c>
      <c r="AX14">
        <v>1.0811143695887389</v>
      </c>
      <c r="AY14">
        <v>1.2694268754526969</v>
      </c>
      <c r="AZ14">
        <v>1.2190931148492794</v>
      </c>
      <c r="BA14" t="s">
        <v>77</v>
      </c>
    </row>
    <row r="15" spans="1:53" x14ac:dyDescent="0.25">
      <c r="A15" s="17">
        <v>39083</v>
      </c>
      <c r="B15">
        <v>1.0498863593001677</v>
      </c>
      <c r="C15">
        <v>1.0176945060666815</v>
      </c>
      <c r="D15">
        <v>1.0847716123333289</v>
      </c>
      <c r="E15">
        <v>0.88954534447508826</v>
      </c>
      <c r="F15">
        <v>0.90730271028139708</v>
      </c>
      <c r="G15">
        <v>1.0616512009473491</v>
      </c>
      <c r="H15">
        <v>0.78630738971769665</v>
      </c>
      <c r="I15">
        <v>1.2151830927598302</v>
      </c>
      <c r="J15">
        <v>1.068335903463612</v>
      </c>
      <c r="K15">
        <v>1.0973875482651627</v>
      </c>
      <c r="L15">
        <v>0.91097087912881791</v>
      </c>
      <c r="M15">
        <v>1.1208339266509306</v>
      </c>
      <c r="N15">
        <v>0.97282432687432385</v>
      </c>
      <c r="O15">
        <v>1.0213492105816806</v>
      </c>
      <c r="P15">
        <v>0.93502042887372006</v>
      </c>
      <c r="Q15">
        <v>1.1495843415567624</v>
      </c>
      <c r="R15">
        <v>0.96450498105461535</v>
      </c>
      <c r="S15">
        <v>0.88588499196222403</v>
      </c>
      <c r="T15">
        <v>1.2391577478250555</v>
      </c>
      <c r="U15">
        <v>1.1276184624897096</v>
      </c>
      <c r="V15">
        <v>0.85195170967435829</v>
      </c>
      <c r="W15">
        <v>0.93746612222460801</v>
      </c>
      <c r="X15">
        <v>0.92405013328546859</v>
      </c>
      <c r="Y15">
        <v>0.9853000174013623</v>
      </c>
      <c r="Z15">
        <v>1.1718320801386695</v>
      </c>
      <c r="AA15">
        <v>1.0967003172854399</v>
      </c>
      <c r="AB15">
        <v>1.4424183152633514</v>
      </c>
      <c r="AC15">
        <v>1.1834605365390416</v>
      </c>
      <c r="AD15">
        <v>1.3939644009653538</v>
      </c>
      <c r="AE15">
        <v>1.4685526430813292</v>
      </c>
      <c r="AF15">
        <v>0.78200860021845386</v>
      </c>
      <c r="AG15">
        <v>1.1720314844415647</v>
      </c>
      <c r="AH15">
        <v>0.77472629354844935</v>
      </c>
      <c r="AI15">
        <v>0.95157432055183067</v>
      </c>
      <c r="AJ15">
        <v>1.4031474414889826</v>
      </c>
      <c r="AK15">
        <v>1.0809645487842996</v>
      </c>
      <c r="AL15">
        <v>0.9482792049559744</v>
      </c>
      <c r="AM15">
        <v>1.0884784878694644</v>
      </c>
      <c r="AN15">
        <v>1.0429293178575776</v>
      </c>
      <c r="AO15">
        <v>0.92642335386643404</v>
      </c>
      <c r="AP15">
        <v>1.1806901701094561</v>
      </c>
      <c r="AQ15">
        <v>1.2601842165891544</v>
      </c>
      <c r="AR15">
        <v>0.97033715382538333</v>
      </c>
      <c r="AS15">
        <v>1.128836778597297</v>
      </c>
      <c r="AT15">
        <v>0.60736815908119335</v>
      </c>
      <c r="AU15">
        <v>1.101984522270012</v>
      </c>
      <c r="AV15">
        <v>0.98012792468677101</v>
      </c>
      <c r="AW15">
        <v>0.9692200577705925</v>
      </c>
      <c r="AX15">
        <v>1.0940908323402456</v>
      </c>
      <c r="AY15">
        <v>1.2686999806142636</v>
      </c>
      <c r="AZ15">
        <v>1.2462442275753611</v>
      </c>
      <c r="BA15" t="s">
        <v>77</v>
      </c>
    </row>
    <row r="16" spans="1:53" x14ac:dyDescent="0.25">
      <c r="A16" s="17">
        <v>39448</v>
      </c>
      <c r="B16">
        <v>1.0592925881546125</v>
      </c>
      <c r="C16">
        <v>0.9748103655607866</v>
      </c>
      <c r="D16">
        <v>1.0338335955941409</v>
      </c>
      <c r="E16">
        <v>0.92833500525765078</v>
      </c>
      <c r="F16">
        <v>0.91578843739250204</v>
      </c>
      <c r="G16">
        <v>1.0530600671453467</v>
      </c>
      <c r="H16">
        <v>0.79289832741482269</v>
      </c>
      <c r="I16">
        <v>1.1826753386192961</v>
      </c>
      <c r="J16">
        <v>1.0622989053954595</v>
      </c>
      <c r="K16">
        <v>1.076198149643762</v>
      </c>
      <c r="L16">
        <v>0.9038004980174813</v>
      </c>
      <c r="M16">
        <v>1.1190662334509638</v>
      </c>
      <c r="N16">
        <v>0.98035268238141693</v>
      </c>
      <c r="O16">
        <v>0.99566548303861691</v>
      </c>
      <c r="P16">
        <v>0.93002271940531822</v>
      </c>
      <c r="Q16">
        <v>1.1801336226594314</v>
      </c>
      <c r="R16">
        <v>0.96729720742784608</v>
      </c>
      <c r="S16">
        <v>0.87793994639657136</v>
      </c>
      <c r="T16">
        <v>1.2457093823819974</v>
      </c>
      <c r="U16">
        <v>1.1281923952688211</v>
      </c>
      <c r="V16">
        <v>0.84317038800222399</v>
      </c>
      <c r="W16">
        <v>0.92382727424143973</v>
      </c>
      <c r="X16">
        <v>0.93851908570305753</v>
      </c>
      <c r="Y16">
        <v>0.97537584471018568</v>
      </c>
      <c r="Z16">
        <v>1.1724198421478926</v>
      </c>
      <c r="AA16">
        <v>1.0939304977831228</v>
      </c>
      <c r="AB16">
        <v>1.4657952677190871</v>
      </c>
      <c r="AC16">
        <v>1.2080472314553972</v>
      </c>
      <c r="AD16">
        <v>1.3728617552512237</v>
      </c>
      <c r="AE16">
        <v>1.4544420793437636</v>
      </c>
      <c r="AF16">
        <v>0.78573402066202125</v>
      </c>
      <c r="AG16">
        <v>1.1955897579503818</v>
      </c>
      <c r="AH16">
        <v>0.77780126050828524</v>
      </c>
      <c r="AI16">
        <v>0.95706438785635239</v>
      </c>
      <c r="AJ16">
        <v>1.3981962845414344</v>
      </c>
      <c r="AK16">
        <v>1.0776262676888984</v>
      </c>
      <c r="AL16">
        <v>0.97764924351825477</v>
      </c>
      <c r="AM16">
        <v>1.0635576622381107</v>
      </c>
      <c r="AN16">
        <v>1.0277551403550407</v>
      </c>
      <c r="AO16">
        <v>0.9333997516169058</v>
      </c>
      <c r="AP16">
        <v>1.1873241489733171</v>
      </c>
      <c r="AQ16">
        <v>1.2614658512514598</v>
      </c>
      <c r="AR16">
        <v>0.94497844966160927</v>
      </c>
      <c r="AS16">
        <v>1.1647052044869175</v>
      </c>
      <c r="AT16">
        <v>0.60787372306339016</v>
      </c>
      <c r="AU16">
        <v>1.1023513050432723</v>
      </c>
      <c r="AV16">
        <v>0.96487151218927214</v>
      </c>
      <c r="AW16">
        <v>0.95981000819719264</v>
      </c>
      <c r="AX16">
        <v>1.1218225559119501</v>
      </c>
      <c r="AY16">
        <v>1.2789506958456942</v>
      </c>
      <c r="AZ16">
        <v>1.2797855160062412</v>
      </c>
      <c r="BA16" t="s">
        <v>77</v>
      </c>
    </row>
    <row r="17" spans="1:53" x14ac:dyDescent="0.25">
      <c r="A17" s="17">
        <v>39814</v>
      </c>
      <c r="B17">
        <v>1.06643530119812</v>
      </c>
      <c r="C17">
        <v>0.90114077195871878</v>
      </c>
      <c r="D17">
        <v>1.0284807368552191</v>
      </c>
      <c r="E17">
        <v>0.92149581784033796</v>
      </c>
      <c r="F17">
        <v>0.91342542583539132</v>
      </c>
      <c r="G17">
        <v>1.0413961943182737</v>
      </c>
      <c r="H17">
        <v>0.7856827696026556</v>
      </c>
      <c r="I17">
        <v>1.1819811072574444</v>
      </c>
      <c r="J17">
        <v>1.0197359670148138</v>
      </c>
      <c r="K17">
        <v>1.0586703743441397</v>
      </c>
      <c r="L17">
        <v>0.88987845512011388</v>
      </c>
      <c r="M17">
        <v>1.1268736574825031</v>
      </c>
      <c r="N17">
        <v>0.98603304032945305</v>
      </c>
      <c r="O17">
        <v>1.0027833217811468</v>
      </c>
      <c r="P17">
        <v>0.92976336844467333</v>
      </c>
      <c r="Q17">
        <v>1.2286275171101677</v>
      </c>
      <c r="R17">
        <v>0.99285899541199729</v>
      </c>
      <c r="S17">
        <v>0.8674863799445528</v>
      </c>
      <c r="T17">
        <v>1.2200508783251001</v>
      </c>
      <c r="U17">
        <v>1.1394951193694225</v>
      </c>
      <c r="V17">
        <v>0.83428174573936187</v>
      </c>
      <c r="W17">
        <v>0.90943361326744754</v>
      </c>
      <c r="X17">
        <v>0.94663516141126891</v>
      </c>
      <c r="Y17">
        <v>0.98815099491262737</v>
      </c>
      <c r="Z17">
        <v>1.1750865130558201</v>
      </c>
      <c r="AA17">
        <v>1.1107250379671287</v>
      </c>
      <c r="AB17">
        <v>1.4916932624240835</v>
      </c>
      <c r="AC17">
        <v>1.2110905412184427</v>
      </c>
      <c r="AD17">
        <v>1.3235326928052</v>
      </c>
      <c r="AE17">
        <v>1.5142014166039308</v>
      </c>
      <c r="AF17">
        <v>0.78841816317435065</v>
      </c>
      <c r="AG17">
        <v>1.1815532143871932</v>
      </c>
      <c r="AH17">
        <v>0.79132514546060839</v>
      </c>
      <c r="AI17">
        <v>0.94690659064967531</v>
      </c>
      <c r="AJ17">
        <v>1.4344790685866664</v>
      </c>
      <c r="AK17">
        <v>1.0892397106891589</v>
      </c>
      <c r="AL17">
        <v>0.98507962389726422</v>
      </c>
      <c r="AM17">
        <v>1.11226623229907</v>
      </c>
      <c r="AN17">
        <v>1.0215403989609346</v>
      </c>
      <c r="AO17">
        <v>0.93015312207700895</v>
      </c>
      <c r="AP17">
        <v>1.1880600495475251</v>
      </c>
      <c r="AQ17">
        <v>1.303127393243527</v>
      </c>
      <c r="AR17">
        <v>0.93416787970754633</v>
      </c>
      <c r="AS17">
        <v>1.1653637133340713</v>
      </c>
      <c r="AT17">
        <v>0.58830701625873372</v>
      </c>
      <c r="AU17">
        <v>1.2240774173648972</v>
      </c>
      <c r="AV17">
        <v>0.9726377818833214</v>
      </c>
      <c r="AW17">
        <v>0.93474956482872418</v>
      </c>
      <c r="AX17">
        <v>1.1215385222115148</v>
      </c>
      <c r="AY17">
        <v>1.2875122130026984</v>
      </c>
      <c r="AZ17">
        <v>1.2232335267286487</v>
      </c>
      <c r="BA17" t="s">
        <v>77</v>
      </c>
    </row>
    <row r="18" spans="1:53" x14ac:dyDescent="0.25">
      <c r="A18" s="17">
        <v>40179</v>
      </c>
      <c r="B18">
        <v>1.061107650821377</v>
      </c>
      <c r="C18">
        <v>0.98515409732351966</v>
      </c>
      <c r="D18">
        <v>1.0486415366880559</v>
      </c>
      <c r="E18">
        <v>0.92231082467891023</v>
      </c>
      <c r="F18">
        <v>0.89264559726603832</v>
      </c>
      <c r="G18">
        <v>1.0615919863657353</v>
      </c>
      <c r="H18">
        <v>0.77785719202719561</v>
      </c>
      <c r="I18">
        <v>1.2207596511555396</v>
      </c>
      <c r="J18">
        <v>1.0488917557279847</v>
      </c>
      <c r="K18">
        <v>1.0142690343932574</v>
      </c>
      <c r="L18">
        <v>0.894379016318679</v>
      </c>
      <c r="M18">
        <v>1.1140662443121545</v>
      </c>
      <c r="N18">
        <v>0.97159683030312638</v>
      </c>
      <c r="O18">
        <v>1.0337346328016832</v>
      </c>
      <c r="P18">
        <v>0.92450189207241662</v>
      </c>
      <c r="Q18">
        <v>1.2071407432353016</v>
      </c>
      <c r="R18">
        <v>0.98492329637994414</v>
      </c>
      <c r="S18">
        <v>0.86744896587907794</v>
      </c>
      <c r="T18">
        <v>1.1975349683408336</v>
      </c>
      <c r="U18">
        <v>1.1830161363162286</v>
      </c>
      <c r="V18">
        <v>0.84498213556923996</v>
      </c>
      <c r="W18">
        <v>0.94243536747306811</v>
      </c>
      <c r="X18">
        <v>0.95535481784035736</v>
      </c>
      <c r="Y18">
        <v>0.99592797376534536</v>
      </c>
      <c r="Z18">
        <v>1.1758752198076456</v>
      </c>
      <c r="AA18">
        <v>1.115964524990831</v>
      </c>
      <c r="AB18">
        <v>1.4739741360670049</v>
      </c>
      <c r="AC18">
        <v>1.2187476627331899</v>
      </c>
      <c r="AD18">
        <v>1.2996311711744717</v>
      </c>
      <c r="AE18">
        <v>1.5785715634359108</v>
      </c>
      <c r="AF18">
        <v>0.81049523846367699</v>
      </c>
      <c r="AG18">
        <v>1.1483647876203558</v>
      </c>
      <c r="AH18">
        <v>0.80474487421571195</v>
      </c>
      <c r="AI18">
        <v>0.96806804880505215</v>
      </c>
      <c r="AJ18">
        <v>1.457501442864231</v>
      </c>
      <c r="AK18">
        <v>1.0916144415276332</v>
      </c>
      <c r="AL18">
        <v>0.9890713614164004</v>
      </c>
      <c r="AM18">
        <v>1.0937112932383599</v>
      </c>
      <c r="AN18">
        <v>1.0477236486269428</v>
      </c>
      <c r="AO18">
        <v>0.9752338638307112</v>
      </c>
      <c r="AP18">
        <v>1.1783976699913419</v>
      </c>
      <c r="AQ18">
        <v>1.3237682030805042</v>
      </c>
      <c r="AR18">
        <v>0.92478486493248258</v>
      </c>
      <c r="AS18">
        <v>1.1537118165654263</v>
      </c>
      <c r="AT18">
        <v>0.59659908950108642</v>
      </c>
      <c r="AU18">
        <v>1.2651509326310084</v>
      </c>
      <c r="AV18">
        <v>0.9830646300583078</v>
      </c>
      <c r="AW18">
        <v>0.91928119592341717</v>
      </c>
      <c r="AX18">
        <v>1.11282183559346</v>
      </c>
      <c r="AY18">
        <v>1.2721576335365661</v>
      </c>
      <c r="AZ18">
        <v>1.1848468695650378</v>
      </c>
      <c r="BA18" t="s">
        <v>77</v>
      </c>
    </row>
    <row r="19" spans="1:53" x14ac:dyDescent="0.25">
      <c r="A19" s="17">
        <v>40544</v>
      </c>
      <c r="B19">
        <v>1.083386637232747</v>
      </c>
      <c r="C19">
        <v>1.0121122681957551</v>
      </c>
      <c r="D19">
        <v>1.0373031484517354</v>
      </c>
      <c r="E19">
        <v>0.92895262456598182</v>
      </c>
      <c r="F19">
        <v>0.88681776103286858</v>
      </c>
      <c r="G19">
        <v>1.0926007177803501</v>
      </c>
      <c r="H19">
        <v>0.78079576988930033</v>
      </c>
      <c r="I19">
        <v>1.2292196755931968</v>
      </c>
      <c r="J19">
        <v>1.0652892040682531</v>
      </c>
      <c r="K19">
        <v>1.0287861231987216</v>
      </c>
      <c r="L19">
        <v>0.89464515197267569</v>
      </c>
      <c r="M19">
        <v>1.1275441170191172</v>
      </c>
      <c r="N19">
        <v>0.95530945418923463</v>
      </c>
      <c r="O19">
        <v>1.0201471345865576</v>
      </c>
      <c r="P19">
        <v>0.90260884462097768</v>
      </c>
      <c r="Q19">
        <v>1.1993043189355248</v>
      </c>
      <c r="R19">
        <v>0.97480429692065873</v>
      </c>
      <c r="S19">
        <v>0.84487952100886432</v>
      </c>
      <c r="T19">
        <v>1.1932811836327468</v>
      </c>
      <c r="U19">
        <v>1.2493555932295197</v>
      </c>
      <c r="V19">
        <v>0.83313531281545261</v>
      </c>
      <c r="W19">
        <v>0.94618710144237539</v>
      </c>
      <c r="X19">
        <v>0.96042973672182252</v>
      </c>
      <c r="Y19">
        <v>0.9820002929372732</v>
      </c>
      <c r="Z19">
        <v>1.1735494497938683</v>
      </c>
      <c r="AA19">
        <v>1.1052336969463392</v>
      </c>
      <c r="AB19">
        <v>1.4676624524426785</v>
      </c>
      <c r="AC19">
        <v>1.1992486027630531</v>
      </c>
      <c r="AD19">
        <v>1.2885940850554711</v>
      </c>
      <c r="AE19">
        <v>1.5705802192604801</v>
      </c>
      <c r="AF19">
        <v>0.80338021777395152</v>
      </c>
      <c r="AG19">
        <v>1.1392550908670318</v>
      </c>
      <c r="AH19">
        <v>0.80326259172838632</v>
      </c>
      <c r="AI19">
        <v>0.97019992423943069</v>
      </c>
      <c r="AJ19">
        <v>1.5073445373750292</v>
      </c>
      <c r="AK19">
        <v>1.0918482767339321</v>
      </c>
      <c r="AL19">
        <v>0.99381196489544177</v>
      </c>
      <c r="AM19">
        <v>1.0956578992840929</v>
      </c>
      <c r="AN19">
        <v>1.0585997390441411</v>
      </c>
      <c r="AO19">
        <v>0.96769480880248293</v>
      </c>
      <c r="AP19">
        <v>1.1936674378594336</v>
      </c>
      <c r="AQ19">
        <v>1.322970012947446</v>
      </c>
      <c r="AR19">
        <v>0.92105566663271166</v>
      </c>
      <c r="AS19">
        <v>1.161896571361918</v>
      </c>
      <c r="AT19">
        <v>0.60352432751951524</v>
      </c>
      <c r="AU19">
        <v>1.2753566786834709</v>
      </c>
      <c r="AV19">
        <v>0.97513587103481991</v>
      </c>
      <c r="AW19">
        <v>0.89860901925031178</v>
      </c>
      <c r="AX19">
        <v>1.1241144042209965</v>
      </c>
      <c r="AY19">
        <v>1.2908681665851154</v>
      </c>
      <c r="AZ19">
        <v>1.1490559634057353</v>
      </c>
      <c r="BA19" t="s">
        <v>77</v>
      </c>
    </row>
    <row r="20" spans="1:53" x14ac:dyDescent="0.25">
      <c r="A20" s="17">
        <v>34335</v>
      </c>
      <c r="B20">
        <v>0.51402675337115777</v>
      </c>
      <c r="C20">
        <v>1.1700683188795915</v>
      </c>
      <c r="D20">
        <v>0.99112555845536299</v>
      </c>
      <c r="E20">
        <v>0.35076061635877398</v>
      </c>
      <c r="F20">
        <v>1.6293299005563446</v>
      </c>
      <c r="G20">
        <v>1.4147750293308226</v>
      </c>
      <c r="H20">
        <v>1.5339609053006469</v>
      </c>
      <c r="I20">
        <v>1.319695059067127</v>
      </c>
      <c r="J20">
        <v>2.7137302759834308</v>
      </c>
      <c r="K20">
        <v>1.2179696905237269</v>
      </c>
      <c r="L20">
        <v>0.77936141565360884</v>
      </c>
      <c r="M20">
        <v>1.2660042560551545</v>
      </c>
      <c r="N20">
        <v>0.98190648092501476</v>
      </c>
      <c r="O20">
        <v>1.1641024823471671</v>
      </c>
      <c r="P20">
        <v>0.70488211562428438</v>
      </c>
      <c r="Q20">
        <v>0.38077378182803218</v>
      </c>
      <c r="R20">
        <v>0.44949060394119361</v>
      </c>
      <c r="S20">
        <v>0.39103891016146347</v>
      </c>
      <c r="T20">
        <v>0.73535143620773347</v>
      </c>
      <c r="U20">
        <v>0.96428061974306212</v>
      </c>
      <c r="V20">
        <v>0.97895215096979082</v>
      </c>
      <c r="W20">
        <v>1.58973605283412</v>
      </c>
      <c r="X20">
        <v>0.72040621229547586</v>
      </c>
      <c r="Y20">
        <v>0.87944519992881154</v>
      </c>
      <c r="Z20">
        <v>0.27720987824219223</v>
      </c>
      <c r="AA20">
        <v>0.68751356790813489</v>
      </c>
      <c r="AB20">
        <v>0.88073576728452985</v>
      </c>
      <c r="AC20">
        <v>0.62629320548164868</v>
      </c>
      <c r="AD20">
        <v>2.0085609293253928</v>
      </c>
      <c r="AE20">
        <v>1.7582943497460077</v>
      </c>
      <c r="AF20">
        <v>1.546175661638395</v>
      </c>
      <c r="AG20">
        <v>0.66051703087137015</v>
      </c>
      <c r="AH20">
        <v>1.269463900971745</v>
      </c>
      <c r="AI20">
        <v>0.76931240364347309</v>
      </c>
      <c r="AJ20">
        <v>0.53007074545716115</v>
      </c>
      <c r="AK20">
        <v>0.57167079992964487</v>
      </c>
      <c r="AL20">
        <v>0.44357236967052976</v>
      </c>
      <c r="AM20">
        <v>1.4373123327024562</v>
      </c>
      <c r="AN20">
        <v>0.62371271445184173</v>
      </c>
      <c r="AO20">
        <v>1.3873903428915308</v>
      </c>
      <c r="AP20">
        <v>0.59794804112499966</v>
      </c>
      <c r="AQ20">
        <v>0.42618045802855631</v>
      </c>
      <c r="AR20">
        <v>0.50374079152326412</v>
      </c>
      <c r="AS20">
        <v>0.70151723518549991</v>
      </c>
      <c r="AT20">
        <v>0.29816597713088017</v>
      </c>
      <c r="AU20">
        <v>1.7288155880029943</v>
      </c>
      <c r="AV20">
        <v>0.9604823497483127</v>
      </c>
      <c r="AW20">
        <v>1.3826233941128834</v>
      </c>
      <c r="AX20">
        <v>0.30411781763612394</v>
      </c>
      <c r="AY20">
        <v>0.78734179166039242</v>
      </c>
      <c r="AZ20">
        <v>0.52568865289298217</v>
      </c>
      <c r="BA20" t="s">
        <v>78</v>
      </c>
    </row>
    <row r="21" spans="1:53" x14ac:dyDescent="0.25">
      <c r="A21" s="17">
        <v>34700</v>
      </c>
      <c r="B21">
        <v>0.51162329287386088</v>
      </c>
      <c r="C21">
        <v>1.1765079091731954</v>
      </c>
      <c r="D21">
        <v>0.99153746100028495</v>
      </c>
      <c r="E21">
        <v>0.40273886629394334</v>
      </c>
      <c r="F21">
        <v>1.5317895110006148</v>
      </c>
      <c r="G21">
        <v>1.2599869812338653</v>
      </c>
      <c r="H21">
        <v>1.7213877571646075</v>
      </c>
      <c r="I21">
        <v>1.3923050631864096</v>
      </c>
      <c r="J21">
        <v>2.600915741797972</v>
      </c>
      <c r="K21">
        <v>1.2446237281323009</v>
      </c>
      <c r="L21">
        <v>0.77162974866500267</v>
      </c>
      <c r="M21">
        <v>1.228450766322482</v>
      </c>
      <c r="N21">
        <v>1.0330845153078851</v>
      </c>
      <c r="O21">
        <v>1.1457440100308542</v>
      </c>
      <c r="P21">
        <v>0.72315281840682011</v>
      </c>
      <c r="Q21">
        <v>0.39951536608367422</v>
      </c>
      <c r="R21">
        <v>0.48023100928158996</v>
      </c>
      <c r="S21">
        <v>0.41794086815686293</v>
      </c>
      <c r="T21">
        <v>0.75229195093919787</v>
      </c>
      <c r="U21">
        <v>1.0431767567119936</v>
      </c>
      <c r="V21">
        <v>0.9513212413004063</v>
      </c>
      <c r="W21">
        <v>1.6213773487045249</v>
      </c>
      <c r="X21">
        <v>0.7332534550879275</v>
      </c>
      <c r="Y21">
        <v>0.8908956690085017</v>
      </c>
      <c r="Z21">
        <v>0.30190132182317519</v>
      </c>
      <c r="AA21">
        <v>0.71230969833439695</v>
      </c>
      <c r="AB21">
        <v>0.92160045106934896</v>
      </c>
      <c r="AC21">
        <v>0.64321051939389529</v>
      </c>
      <c r="AD21">
        <v>2.0327299799511498</v>
      </c>
      <c r="AE21">
        <v>1.7681427632562075</v>
      </c>
      <c r="AF21">
        <v>1.5522748187837376</v>
      </c>
      <c r="AG21">
        <v>0.76418913040432657</v>
      </c>
      <c r="AH21">
        <v>1.3530018158668311</v>
      </c>
      <c r="AI21">
        <v>0.78447870863395597</v>
      </c>
      <c r="AJ21">
        <v>0.5422778374074182</v>
      </c>
      <c r="AK21">
        <v>0.58637439202318065</v>
      </c>
      <c r="AL21">
        <v>0.45691592819310101</v>
      </c>
      <c r="AM21">
        <v>1.494761047688159</v>
      </c>
      <c r="AN21">
        <v>0.6391950906528463</v>
      </c>
      <c r="AO21">
        <v>1.3416775353294086</v>
      </c>
      <c r="AP21">
        <v>0.6282493487795433</v>
      </c>
      <c r="AQ21">
        <v>0.42240789478350393</v>
      </c>
      <c r="AR21">
        <v>0.51930682667284755</v>
      </c>
      <c r="AS21">
        <v>0.64025345418368951</v>
      </c>
      <c r="AT21">
        <v>0.30501756132265806</v>
      </c>
      <c r="AU21">
        <v>1.4214696700933847</v>
      </c>
      <c r="AV21">
        <v>1.0179997807965726</v>
      </c>
      <c r="AW21">
        <v>1.3936732934510505</v>
      </c>
      <c r="AX21">
        <v>0.31888373503592538</v>
      </c>
      <c r="AY21">
        <v>0.79910889222484482</v>
      </c>
      <c r="AZ21">
        <v>0.53753728032577497</v>
      </c>
      <c r="BA21" t="s">
        <v>78</v>
      </c>
    </row>
    <row r="22" spans="1:53" x14ac:dyDescent="0.25">
      <c r="A22" s="17">
        <v>35065</v>
      </c>
      <c r="B22">
        <v>0.50950753809769433</v>
      </c>
      <c r="C22">
        <v>1.0894306577470467</v>
      </c>
      <c r="D22">
        <v>1.0957364685823017</v>
      </c>
      <c r="E22">
        <v>0.40159595037744478</v>
      </c>
      <c r="F22">
        <v>1.5952868539858971</v>
      </c>
      <c r="G22">
        <v>1.2455540827545704</v>
      </c>
      <c r="H22">
        <v>1.5670220154023429</v>
      </c>
      <c r="I22">
        <v>1.4569027794914704</v>
      </c>
      <c r="J22">
        <v>2.5702513288386268</v>
      </c>
      <c r="K22">
        <v>1.2602360359809037</v>
      </c>
      <c r="L22">
        <v>0.78818575298642146</v>
      </c>
      <c r="M22">
        <v>1.2441852040876074</v>
      </c>
      <c r="N22">
        <v>0.972492278716376</v>
      </c>
      <c r="O22">
        <v>1.1171604206048997</v>
      </c>
      <c r="P22">
        <v>0.65712773404348124</v>
      </c>
      <c r="Q22">
        <v>0.42543000184646029</v>
      </c>
      <c r="R22">
        <v>0.47318011378448482</v>
      </c>
      <c r="S22">
        <v>0.42951117131117716</v>
      </c>
      <c r="T22">
        <v>0.7244109904868351</v>
      </c>
      <c r="U22">
        <v>1.1166625042769032</v>
      </c>
      <c r="V22">
        <v>0.97206897190516439</v>
      </c>
      <c r="W22">
        <v>1.6267141511636733</v>
      </c>
      <c r="X22">
        <v>0.72029895698874336</v>
      </c>
      <c r="Y22">
        <v>0.86498926358948547</v>
      </c>
      <c r="Z22">
        <v>0.29112421769341817</v>
      </c>
      <c r="AA22">
        <v>0.72520009006416353</v>
      </c>
      <c r="AB22">
        <v>0.90210304747759085</v>
      </c>
      <c r="AC22">
        <v>0.62459329033665079</v>
      </c>
      <c r="AD22">
        <v>1.9546130664610508</v>
      </c>
      <c r="AE22">
        <v>1.8319455986052329</v>
      </c>
      <c r="AF22">
        <v>1.4767821343919694</v>
      </c>
      <c r="AG22">
        <v>0.74495517007568857</v>
      </c>
      <c r="AH22">
        <v>1.2198447542987203</v>
      </c>
      <c r="AI22">
        <v>0.80866455050255936</v>
      </c>
      <c r="AJ22">
        <v>0.43557322595785469</v>
      </c>
      <c r="AK22">
        <v>0.59731594046524028</v>
      </c>
      <c r="AL22">
        <v>0.46169187079094859</v>
      </c>
      <c r="AM22">
        <v>1.4788005581892767</v>
      </c>
      <c r="AN22">
        <v>0.64766431408429359</v>
      </c>
      <c r="AO22">
        <v>1.4500647874365664</v>
      </c>
      <c r="AP22">
        <v>0.72013218388929268</v>
      </c>
      <c r="AQ22">
        <v>0.44079471883506693</v>
      </c>
      <c r="AR22">
        <v>0.51579737256280633</v>
      </c>
      <c r="AS22">
        <v>0.70131886207002159</v>
      </c>
      <c r="AT22">
        <v>0.3059323124006102</v>
      </c>
      <c r="AU22">
        <v>1.5354806092416653</v>
      </c>
      <c r="AV22">
        <v>1.0037479351687855</v>
      </c>
      <c r="AW22">
        <v>1.3433218426818279</v>
      </c>
      <c r="AX22">
        <v>0.33311384811278982</v>
      </c>
      <c r="AY22">
        <v>0.81518726584257506</v>
      </c>
      <c r="AZ22">
        <v>0.54591457038213342</v>
      </c>
      <c r="BA22" t="s">
        <v>78</v>
      </c>
    </row>
    <row r="23" spans="1:53" x14ac:dyDescent="0.25">
      <c r="A23" s="17">
        <v>35431</v>
      </c>
      <c r="B23">
        <v>0.49865083822141631</v>
      </c>
      <c r="C23">
        <v>1.0396343703010555</v>
      </c>
      <c r="D23">
        <v>1.0038108588570662</v>
      </c>
      <c r="E23">
        <v>0.39381359415558176</v>
      </c>
      <c r="F23">
        <v>1.6088524532647248</v>
      </c>
      <c r="G23">
        <v>1.2764721645406456</v>
      </c>
      <c r="H23">
        <v>1.6136431838400911</v>
      </c>
      <c r="I23">
        <v>1.4702514316265294</v>
      </c>
      <c r="J23">
        <v>2.5494186992178185</v>
      </c>
      <c r="K23">
        <v>1.2711212966517009</v>
      </c>
      <c r="L23">
        <v>0.81678368232533649</v>
      </c>
      <c r="M23">
        <v>1.2486338350335762</v>
      </c>
      <c r="N23">
        <v>1.1633048338361891</v>
      </c>
      <c r="O23">
        <v>1.1405963344225978</v>
      </c>
      <c r="P23">
        <v>0.62338831802511951</v>
      </c>
      <c r="Q23">
        <v>0.40871613928600031</v>
      </c>
      <c r="R23">
        <v>0.4591904853838315</v>
      </c>
      <c r="S23">
        <v>0.43354240015404399</v>
      </c>
      <c r="T23">
        <v>0.6856162414398238</v>
      </c>
      <c r="U23">
        <v>1.1060194106639567</v>
      </c>
      <c r="V23">
        <v>0.95759876787436138</v>
      </c>
      <c r="W23">
        <v>1.6674147837783235</v>
      </c>
      <c r="X23">
        <v>0.74096079539260051</v>
      </c>
      <c r="Y23">
        <v>0.88272261025390464</v>
      </c>
      <c r="Z23">
        <v>0.29269619889767873</v>
      </c>
      <c r="AA23">
        <v>0.72931584672855077</v>
      </c>
      <c r="AB23">
        <v>0.96711275133841168</v>
      </c>
      <c r="AC23">
        <v>0.60231491230800427</v>
      </c>
      <c r="AD23">
        <v>1.9617055876715404</v>
      </c>
      <c r="AE23">
        <v>1.8321022221042516</v>
      </c>
      <c r="AF23">
        <v>1.4161136957543834</v>
      </c>
      <c r="AG23">
        <v>0.71871247919900483</v>
      </c>
      <c r="AH23">
        <v>1.2353996503285252</v>
      </c>
      <c r="AI23">
        <v>0.76209406625634524</v>
      </c>
      <c r="AJ23">
        <v>0.42885601782775695</v>
      </c>
      <c r="AK23">
        <v>0.59235967331507944</v>
      </c>
      <c r="AL23">
        <v>0.45268035771885973</v>
      </c>
      <c r="AM23">
        <v>1.4848603320915141</v>
      </c>
      <c r="AN23">
        <v>0.65809948098818549</v>
      </c>
      <c r="AO23">
        <v>1.5000955838162517</v>
      </c>
      <c r="AP23">
        <v>0.62899207102685573</v>
      </c>
      <c r="AQ23">
        <v>0.43210714485643431</v>
      </c>
      <c r="AR23">
        <v>0.54084815986795798</v>
      </c>
      <c r="AS23">
        <v>0.65214573419548616</v>
      </c>
      <c r="AT23">
        <v>0.32544621914279881</v>
      </c>
      <c r="AU23">
        <v>1.5605197657369883</v>
      </c>
      <c r="AV23">
        <v>0.98243704896018957</v>
      </c>
      <c r="AW23">
        <v>1.3993254916088729</v>
      </c>
      <c r="AX23">
        <v>0.32818053782607554</v>
      </c>
      <c r="AY23">
        <v>0.8374846574412308</v>
      </c>
      <c r="AZ23">
        <v>0.55392360240588834</v>
      </c>
      <c r="BA23" t="s">
        <v>78</v>
      </c>
    </row>
    <row r="24" spans="1:53" x14ac:dyDescent="0.25">
      <c r="A24" s="17">
        <v>35796</v>
      </c>
      <c r="B24">
        <v>0.52500806359795438</v>
      </c>
      <c r="C24">
        <v>1.066528747173751</v>
      </c>
      <c r="D24">
        <v>1.046116612334367</v>
      </c>
      <c r="E24">
        <v>0.4068503163454012</v>
      </c>
      <c r="F24">
        <v>1.5394468085156154</v>
      </c>
      <c r="G24">
        <v>1.2442096322923775</v>
      </c>
      <c r="H24">
        <v>1.6007466731867936</v>
      </c>
      <c r="I24">
        <v>1.5411016542009432</v>
      </c>
      <c r="J24">
        <v>2.5502732566239228</v>
      </c>
      <c r="K24">
        <v>1.2920326262153763</v>
      </c>
      <c r="L24">
        <v>0.76164435548206322</v>
      </c>
      <c r="M24">
        <v>1.331035400547081</v>
      </c>
      <c r="N24">
        <v>1.1754737519656044</v>
      </c>
      <c r="O24">
        <v>1.100463537017925</v>
      </c>
      <c r="P24">
        <v>0.64582191781799991</v>
      </c>
      <c r="Q24">
        <v>0.40801897401803222</v>
      </c>
      <c r="R24">
        <v>0.5228313845889947</v>
      </c>
      <c r="S24">
        <v>0.43360168138378574</v>
      </c>
      <c r="T24">
        <v>0.74740978058513097</v>
      </c>
      <c r="U24">
        <v>1.1567678750349299</v>
      </c>
      <c r="V24">
        <v>0.94351975555594303</v>
      </c>
      <c r="W24">
        <v>1.6733666494176416</v>
      </c>
      <c r="X24">
        <v>0.74315477228919569</v>
      </c>
      <c r="Y24">
        <v>0.89228931662028921</v>
      </c>
      <c r="Z24">
        <v>0.2988682488479657</v>
      </c>
      <c r="AA24">
        <v>0.72038291397873111</v>
      </c>
      <c r="AB24">
        <v>1.0283178517178038</v>
      </c>
      <c r="AC24">
        <v>0.60951369335328665</v>
      </c>
      <c r="AD24">
        <v>1.9437377892060832</v>
      </c>
      <c r="AE24">
        <v>1.8544012550170947</v>
      </c>
      <c r="AF24">
        <v>1.5419501100155089</v>
      </c>
      <c r="AG24">
        <v>0.79506010270042016</v>
      </c>
      <c r="AH24">
        <v>1.2701727571453574</v>
      </c>
      <c r="AI24">
        <v>0.76255330654187126</v>
      </c>
      <c r="AJ24">
        <v>0.445060409239737</v>
      </c>
      <c r="AK24">
        <v>0.59665991144853592</v>
      </c>
      <c r="AL24">
        <v>0.4754877835742311</v>
      </c>
      <c r="AM24">
        <v>1.4490663724826904</v>
      </c>
      <c r="AN24">
        <v>0.68266417095024157</v>
      </c>
      <c r="AO24">
        <v>1.5748923896620661</v>
      </c>
      <c r="AP24">
        <v>0.66507819779634081</v>
      </c>
      <c r="AQ24">
        <v>0.45534128728259904</v>
      </c>
      <c r="AR24">
        <v>0.50554319989900343</v>
      </c>
      <c r="AS24">
        <v>0.64397430078354545</v>
      </c>
      <c r="AT24">
        <v>0.34316679137293365</v>
      </c>
      <c r="AU24">
        <v>1.5186127249104411</v>
      </c>
      <c r="AV24">
        <v>0.98173897222119644</v>
      </c>
      <c r="AW24">
        <v>1.2999147885442308</v>
      </c>
      <c r="AX24">
        <v>0.35115594588192833</v>
      </c>
      <c r="AY24">
        <v>0.85904655200679469</v>
      </c>
      <c r="AZ24">
        <v>0.5718926973249947</v>
      </c>
      <c r="BA24" t="s">
        <v>78</v>
      </c>
    </row>
    <row r="25" spans="1:53" x14ac:dyDescent="0.25">
      <c r="A25" s="17">
        <v>36161</v>
      </c>
      <c r="B25">
        <v>0.51633853752846703</v>
      </c>
      <c r="C25">
        <v>1.0750035395627668</v>
      </c>
      <c r="D25">
        <v>1.1166012892891657</v>
      </c>
      <c r="E25">
        <v>0.40485495013752676</v>
      </c>
      <c r="F25">
        <v>1.4879976620756066</v>
      </c>
      <c r="G25">
        <v>1.193651439118314</v>
      </c>
      <c r="H25">
        <v>1.6397988163126613</v>
      </c>
      <c r="I25">
        <v>1.5195065249536486</v>
      </c>
      <c r="J25">
        <v>2.2328874589639316</v>
      </c>
      <c r="K25">
        <v>1.3101528046152751</v>
      </c>
      <c r="L25">
        <v>0.76223644571966309</v>
      </c>
      <c r="M25">
        <v>1.3874762880259517</v>
      </c>
      <c r="N25">
        <v>1.1870831170554306</v>
      </c>
      <c r="O25">
        <v>1.045278461225597</v>
      </c>
      <c r="P25">
        <v>0.6305471784565102</v>
      </c>
      <c r="Q25">
        <v>0.41781002030835052</v>
      </c>
      <c r="R25">
        <v>0.53845936502314251</v>
      </c>
      <c r="S25">
        <v>0.44633290272759707</v>
      </c>
      <c r="T25">
        <v>0.67588603535354996</v>
      </c>
      <c r="U25">
        <v>1.2216203786984676</v>
      </c>
      <c r="V25">
        <v>0.99247765330159365</v>
      </c>
      <c r="W25">
        <v>1.7340997505918558</v>
      </c>
      <c r="X25">
        <v>0.77763204841238576</v>
      </c>
      <c r="Y25">
        <v>0.85064249240383971</v>
      </c>
      <c r="Z25">
        <v>0.29567141961670157</v>
      </c>
      <c r="AA25">
        <v>0.78666536759689343</v>
      </c>
      <c r="AB25">
        <v>1.0574283276600795</v>
      </c>
      <c r="AC25">
        <v>0.61091755923172308</v>
      </c>
      <c r="AD25">
        <v>2.0480297964727665</v>
      </c>
      <c r="AE25">
        <v>1.8627798735298242</v>
      </c>
      <c r="AF25">
        <v>1.5475109110188476</v>
      </c>
      <c r="AG25">
        <v>0.82486556413174328</v>
      </c>
      <c r="AH25">
        <v>1.2236303388057532</v>
      </c>
      <c r="AI25">
        <v>0.80416153532013801</v>
      </c>
      <c r="AJ25">
        <v>0.45923435060320433</v>
      </c>
      <c r="AK25">
        <v>0.63176511746173925</v>
      </c>
      <c r="AL25">
        <v>0.52082769328480716</v>
      </c>
      <c r="AM25">
        <v>1.4301496233156972</v>
      </c>
      <c r="AN25">
        <v>0.69371672424110264</v>
      </c>
      <c r="AO25">
        <v>1.4893722726346597</v>
      </c>
      <c r="AP25">
        <v>0.69376255280363275</v>
      </c>
      <c r="AQ25">
        <v>0.45077689291212403</v>
      </c>
      <c r="AR25">
        <v>0.50279864347775183</v>
      </c>
      <c r="AS25">
        <v>0.65110413879353479</v>
      </c>
      <c r="AT25">
        <v>0.32174968013060035</v>
      </c>
      <c r="AU25">
        <v>1.6550444859028564</v>
      </c>
      <c r="AV25">
        <v>1.0031631828292429</v>
      </c>
      <c r="AW25">
        <v>1.3089308934805426</v>
      </c>
      <c r="AX25">
        <v>0.36410369395964087</v>
      </c>
      <c r="AY25">
        <v>0.86203529606655382</v>
      </c>
      <c r="AZ25">
        <v>0.5937464342341997</v>
      </c>
      <c r="BA25" t="s">
        <v>78</v>
      </c>
    </row>
    <row r="26" spans="1:53" x14ac:dyDescent="0.25">
      <c r="A26" s="17">
        <v>36526</v>
      </c>
      <c r="B26">
        <v>0.5108096904626056</v>
      </c>
      <c r="C26">
        <v>1.1131303111731761</v>
      </c>
      <c r="D26">
        <v>0.8424182020036084</v>
      </c>
      <c r="E26">
        <v>0.3548850232552388</v>
      </c>
      <c r="F26">
        <v>1.5040498409162857</v>
      </c>
      <c r="G26">
        <v>1.1739824355344046</v>
      </c>
      <c r="H26">
        <v>1.6118938202545408</v>
      </c>
      <c r="I26">
        <v>1.5846639676647669</v>
      </c>
      <c r="J26">
        <v>2.2589852121156415</v>
      </c>
      <c r="K26">
        <v>1.3354524911684809</v>
      </c>
      <c r="L26">
        <v>0.79480860462273262</v>
      </c>
      <c r="M26">
        <v>1.2913112154102173</v>
      </c>
      <c r="N26">
        <v>0.85085329602976179</v>
      </c>
      <c r="O26">
        <v>1.0350662638855106</v>
      </c>
      <c r="P26">
        <v>0.697385767784378</v>
      </c>
      <c r="Q26">
        <v>0.4295970553616002</v>
      </c>
      <c r="R26">
        <v>0.55959364517861854</v>
      </c>
      <c r="S26">
        <v>0.45181292079758728</v>
      </c>
      <c r="T26">
        <v>0.7425906036385892</v>
      </c>
      <c r="U26">
        <v>1.2877079957045219</v>
      </c>
      <c r="V26">
        <v>0.9849422375824507</v>
      </c>
      <c r="W26">
        <v>1.6978858808002477</v>
      </c>
      <c r="X26">
        <v>0.77387292065790725</v>
      </c>
      <c r="Y26">
        <v>0.85394845492717864</v>
      </c>
      <c r="Z26">
        <v>0.29439310294349341</v>
      </c>
      <c r="AA26">
        <v>0.75303247139705687</v>
      </c>
      <c r="AB26">
        <v>1.0907515285949503</v>
      </c>
      <c r="AC26">
        <v>0.54290592664565973</v>
      </c>
      <c r="AD26">
        <v>1.9981133130435442</v>
      </c>
      <c r="AE26">
        <v>1.8803373514017911</v>
      </c>
      <c r="AF26">
        <v>1.5611209830524544</v>
      </c>
      <c r="AG26">
        <v>1.622590333833946</v>
      </c>
      <c r="AH26">
        <v>1.2335792819779339</v>
      </c>
      <c r="AI26">
        <v>0.79589577646398957</v>
      </c>
      <c r="AJ26">
        <v>0.49206293323847983</v>
      </c>
      <c r="AK26">
        <v>0.66820335562486477</v>
      </c>
      <c r="AL26">
        <v>0.44922107785784049</v>
      </c>
      <c r="AM26">
        <v>1.537025365969336</v>
      </c>
      <c r="AN26">
        <v>0.47408989306075094</v>
      </c>
      <c r="AO26">
        <v>1.5485638579844083</v>
      </c>
      <c r="AP26">
        <v>0.73173555086286723</v>
      </c>
      <c r="AQ26">
        <v>0.46788453269231128</v>
      </c>
      <c r="AR26">
        <v>0.4900904392966795</v>
      </c>
      <c r="AS26">
        <v>0.66717894520743193</v>
      </c>
      <c r="AT26">
        <v>0.30279431774640503</v>
      </c>
      <c r="AU26">
        <v>1.9748442465208271</v>
      </c>
      <c r="AV26">
        <v>1.0296937938586961</v>
      </c>
      <c r="AW26">
        <v>1.3266189485590392</v>
      </c>
      <c r="AX26">
        <v>0.37803527389199382</v>
      </c>
      <c r="AY26">
        <v>0.89728506734218261</v>
      </c>
      <c r="AZ26">
        <v>0.61579184643088214</v>
      </c>
      <c r="BA26" t="s">
        <v>78</v>
      </c>
    </row>
    <row r="27" spans="1:53" x14ac:dyDescent="0.25">
      <c r="A27" s="17">
        <v>36892</v>
      </c>
      <c r="B27">
        <v>0.51194751698097007</v>
      </c>
      <c r="C27">
        <v>1.2591761864662507</v>
      </c>
      <c r="D27">
        <v>1.0481244567431247</v>
      </c>
      <c r="E27">
        <v>0.39479719992107276</v>
      </c>
      <c r="F27">
        <v>1.4800170911857606</v>
      </c>
      <c r="G27">
        <v>1.5173048005125231</v>
      </c>
      <c r="H27">
        <v>1.6423343716883685</v>
      </c>
      <c r="I27">
        <v>1.6088280487720972</v>
      </c>
      <c r="J27">
        <v>2.3985535452194258</v>
      </c>
      <c r="K27">
        <v>1.3549496371033043</v>
      </c>
      <c r="L27">
        <v>0.7547572708714726</v>
      </c>
      <c r="M27">
        <v>1.2987281966957243</v>
      </c>
      <c r="N27">
        <v>1.0102805820040555</v>
      </c>
      <c r="O27">
        <v>1.0088238504382057</v>
      </c>
      <c r="P27">
        <v>0.63361089105869073</v>
      </c>
      <c r="Q27">
        <v>0.43022711627867449</v>
      </c>
      <c r="R27">
        <v>0.55569475727600737</v>
      </c>
      <c r="S27">
        <v>0.44943116373324815</v>
      </c>
      <c r="T27">
        <v>0.74580916696619737</v>
      </c>
      <c r="U27">
        <v>1.2766461794917641</v>
      </c>
      <c r="V27">
        <v>0.96360231253435957</v>
      </c>
      <c r="W27">
        <v>1.7470212408886836</v>
      </c>
      <c r="X27">
        <v>0.78019216267391744</v>
      </c>
      <c r="Y27">
        <v>0.86333254145275318</v>
      </c>
      <c r="Z27">
        <v>0.31285686726363415</v>
      </c>
      <c r="AA27">
        <v>0.76915910035646096</v>
      </c>
      <c r="AB27">
        <v>0.96806431946126525</v>
      </c>
      <c r="AC27">
        <v>0.52952893926606937</v>
      </c>
      <c r="AD27">
        <v>1.9227396837528974</v>
      </c>
      <c r="AE27">
        <v>1.9114007483756743</v>
      </c>
      <c r="AF27">
        <v>1.3260090028658609</v>
      </c>
      <c r="AG27">
        <v>0.77044825645200754</v>
      </c>
      <c r="AH27">
        <v>1.2104124871717814</v>
      </c>
      <c r="AI27">
        <v>0.83207698600356295</v>
      </c>
      <c r="AJ27">
        <v>0.49513989865209157</v>
      </c>
      <c r="AK27">
        <v>0.63892937988845833</v>
      </c>
      <c r="AL27">
        <v>0.44730557659633297</v>
      </c>
      <c r="AM27">
        <v>1.4050753962206464</v>
      </c>
      <c r="AN27">
        <v>0.66546002026289008</v>
      </c>
      <c r="AO27">
        <v>1.4710996766502125</v>
      </c>
      <c r="AP27">
        <v>0.71638958079516202</v>
      </c>
      <c r="AQ27">
        <v>0.47354015043841791</v>
      </c>
      <c r="AR27">
        <v>0.50195091460031416</v>
      </c>
      <c r="AS27">
        <v>0.67263431805309271</v>
      </c>
      <c r="AT27">
        <v>0.33850995757468422</v>
      </c>
      <c r="AU27">
        <v>2.0942283332829703</v>
      </c>
      <c r="AV27">
        <v>1.040463096845802</v>
      </c>
      <c r="AW27">
        <v>1.3131831260478384</v>
      </c>
      <c r="AX27">
        <v>0.34384248671310857</v>
      </c>
      <c r="AY27">
        <v>0.85956855013691269</v>
      </c>
      <c r="AZ27">
        <v>0.59315227709945495</v>
      </c>
      <c r="BA27" t="s">
        <v>78</v>
      </c>
    </row>
    <row r="28" spans="1:53" x14ac:dyDescent="0.25">
      <c r="A28" s="17">
        <v>37257</v>
      </c>
      <c r="B28">
        <v>0.58928183324617212</v>
      </c>
      <c r="C28">
        <v>1.254646304763859</v>
      </c>
      <c r="D28">
        <v>1.0156364919159018</v>
      </c>
      <c r="E28">
        <v>0.43925194315552973</v>
      </c>
      <c r="F28">
        <v>1.4686359187552964</v>
      </c>
      <c r="G28">
        <v>1.2321216803258581</v>
      </c>
      <c r="H28">
        <v>1.5765288316440123</v>
      </c>
      <c r="I28">
        <v>1.6073813864159687</v>
      </c>
      <c r="J28">
        <v>2.6873146601573188</v>
      </c>
      <c r="K28">
        <v>1.340412452982076</v>
      </c>
      <c r="L28">
        <v>0.77970962002945887</v>
      </c>
      <c r="M28">
        <v>1.3922091685759646</v>
      </c>
      <c r="N28">
        <v>1.6610181514393929</v>
      </c>
      <c r="O28">
        <v>1.0220735804141321</v>
      </c>
      <c r="P28">
        <v>0.61909480523441995</v>
      </c>
      <c r="Q28">
        <v>0.44962178937184671</v>
      </c>
      <c r="R28">
        <v>0.45862381720440554</v>
      </c>
      <c r="S28">
        <v>0.44776328807328986</v>
      </c>
      <c r="T28">
        <v>0.74141201951700952</v>
      </c>
      <c r="U28">
        <v>1.2563368082793087</v>
      </c>
      <c r="V28">
        <v>0.96091149042137614</v>
      </c>
      <c r="W28">
        <v>1.6869985584487794</v>
      </c>
      <c r="X28">
        <v>0.76735739284649618</v>
      </c>
      <c r="Y28">
        <v>0.8550802794425274</v>
      </c>
      <c r="Z28">
        <v>0.34866222836850647</v>
      </c>
      <c r="AA28">
        <v>0.75988128426312251</v>
      </c>
      <c r="AB28">
        <v>0.9764150363872881</v>
      </c>
      <c r="AC28">
        <v>0.52436364857062423</v>
      </c>
      <c r="AD28">
        <v>1.8279874200887627</v>
      </c>
      <c r="AE28">
        <v>2.1499726471536307</v>
      </c>
      <c r="AF28">
        <v>1.4941759339880678</v>
      </c>
      <c r="AG28">
        <v>0.74764238722711418</v>
      </c>
      <c r="AH28">
        <v>1.1931645960536212</v>
      </c>
      <c r="AI28">
        <v>0.82192829007584223</v>
      </c>
      <c r="AJ28">
        <v>0.49475913565401963</v>
      </c>
      <c r="AK28">
        <v>0.65408324979916244</v>
      </c>
      <c r="AL28">
        <v>0.44391958149239585</v>
      </c>
      <c r="AM28">
        <v>1.4146706273267136</v>
      </c>
      <c r="AN28">
        <v>0.69266947234913412</v>
      </c>
      <c r="AO28">
        <v>1.5304102348430884</v>
      </c>
      <c r="AP28">
        <v>0.68423723729277175</v>
      </c>
      <c r="AQ28">
        <v>0.48017803328976644</v>
      </c>
      <c r="AR28">
        <v>0.53794137317423385</v>
      </c>
      <c r="AS28">
        <v>0.64768910321040452</v>
      </c>
      <c r="AT28">
        <v>0.41144652997676556</v>
      </c>
      <c r="AU28">
        <v>1.566385664882306</v>
      </c>
      <c r="AV28">
        <v>1.0130471634569274</v>
      </c>
      <c r="AW28">
        <v>1.3107758963359268</v>
      </c>
      <c r="AX28">
        <v>0.32636166569747238</v>
      </c>
      <c r="AY28">
        <v>0.87510721308697192</v>
      </c>
      <c r="AZ28">
        <v>0.70118942858589939</v>
      </c>
      <c r="BA28" t="s">
        <v>78</v>
      </c>
    </row>
    <row r="29" spans="1:53" x14ac:dyDescent="0.25">
      <c r="A29" s="17">
        <v>37622</v>
      </c>
      <c r="B29">
        <v>0.5699257043578021</v>
      </c>
      <c r="C29">
        <v>1.1466139537081856</v>
      </c>
      <c r="D29">
        <v>1.0357942682732979</v>
      </c>
      <c r="E29">
        <v>0.43240416263637477</v>
      </c>
      <c r="F29">
        <v>1.461920927122218</v>
      </c>
      <c r="G29">
        <v>1.1915326374328576</v>
      </c>
      <c r="H29">
        <v>1.5425595828660055</v>
      </c>
      <c r="I29">
        <v>1.681050556525264</v>
      </c>
      <c r="J29">
        <v>2.7435201786936547</v>
      </c>
      <c r="K29">
        <v>1.3621995448414195</v>
      </c>
      <c r="L29">
        <v>0.76372282482889542</v>
      </c>
      <c r="M29">
        <v>1.4034971547642436</v>
      </c>
      <c r="N29">
        <v>0.99072479105716205</v>
      </c>
      <c r="O29">
        <v>1.0103301332005399</v>
      </c>
      <c r="P29">
        <v>0.65042233400550653</v>
      </c>
      <c r="Q29">
        <v>0.44533478482258404</v>
      </c>
      <c r="R29">
        <v>0.44717213417919421</v>
      </c>
      <c r="S29">
        <v>0.46037708317277215</v>
      </c>
      <c r="T29">
        <v>0.76182468666310632</v>
      </c>
      <c r="U29">
        <v>1.2164353894112769</v>
      </c>
      <c r="V29">
        <v>0.97156282505670877</v>
      </c>
      <c r="W29">
        <v>1.6820055498526358</v>
      </c>
      <c r="X29">
        <v>0.80147081997684289</v>
      </c>
      <c r="Y29">
        <v>0.85778387653901311</v>
      </c>
      <c r="Z29">
        <v>0.34738928642091194</v>
      </c>
      <c r="AA29">
        <v>0.77902861314989391</v>
      </c>
      <c r="AB29">
        <v>1.0089805667359921</v>
      </c>
      <c r="AC29">
        <v>0.53471040001722536</v>
      </c>
      <c r="AD29">
        <v>1.8043653234836334</v>
      </c>
      <c r="AE29">
        <v>2.1067509069847246</v>
      </c>
      <c r="AF29">
        <v>1.488811434667104</v>
      </c>
      <c r="AG29">
        <v>0.71014620755397606</v>
      </c>
      <c r="AH29">
        <v>1.1933133341128717</v>
      </c>
      <c r="AI29">
        <v>0.8143141172889985</v>
      </c>
      <c r="AJ29">
        <v>0.51983486930696932</v>
      </c>
      <c r="AK29">
        <v>0.65516259630860518</v>
      </c>
      <c r="AL29">
        <v>0.45612899467425222</v>
      </c>
      <c r="AM29">
        <v>1.4363780956644709</v>
      </c>
      <c r="AN29">
        <v>0.69869212155003979</v>
      </c>
      <c r="AO29">
        <v>1.5549862668564141</v>
      </c>
      <c r="AP29">
        <v>0.68964961545601355</v>
      </c>
      <c r="AQ29">
        <v>0.47750588746248096</v>
      </c>
      <c r="AR29">
        <v>0.53452869673969883</v>
      </c>
      <c r="AS29">
        <v>0.65121967008475812</v>
      </c>
      <c r="AT29">
        <v>0.4056429746026628</v>
      </c>
      <c r="AU29">
        <v>1.5703261109969162</v>
      </c>
      <c r="AV29">
        <v>1.0236245857275008</v>
      </c>
      <c r="AW29">
        <v>1.376641728558295</v>
      </c>
      <c r="AX29">
        <v>0.31605206763444088</v>
      </c>
      <c r="AY29">
        <v>0.86492591548930231</v>
      </c>
      <c r="AZ29">
        <v>0.68147652696475414</v>
      </c>
      <c r="BA29" t="s">
        <v>78</v>
      </c>
    </row>
    <row r="30" spans="1:53" x14ac:dyDescent="0.25">
      <c r="A30" s="17">
        <v>37987</v>
      </c>
      <c r="B30">
        <v>0.57545808209006277</v>
      </c>
      <c r="C30">
        <v>1.1465309230801235</v>
      </c>
      <c r="D30">
        <v>1.01823951424677</v>
      </c>
      <c r="E30">
        <v>0.44125553179273252</v>
      </c>
      <c r="F30">
        <v>1.4602364656916835</v>
      </c>
      <c r="G30">
        <v>1.1875717578526399</v>
      </c>
      <c r="H30">
        <v>1.5469030434039142</v>
      </c>
      <c r="I30">
        <v>1.6898147656168911</v>
      </c>
      <c r="J30">
        <v>2.6922832610035812</v>
      </c>
      <c r="K30">
        <v>1.3638558876622935</v>
      </c>
      <c r="L30">
        <v>0.74741989734195424</v>
      </c>
      <c r="M30">
        <v>1.4343014286006643</v>
      </c>
      <c r="N30">
        <v>0.95428775853333414</v>
      </c>
      <c r="O30">
        <v>1.0085620884914879</v>
      </c>
      <c r="P30">
        <v>0.65145222251130241</v>
      </c>
      <c r="Q30">
        <v>0.4485210612180574</v>
      </c>
      <c r="R30">
        <v>0.43313773420861107</v>
      </c>
      <c r="S30">
        <v>0.46961783491441128</v>
      </c>
      <c r="T30">
        <v>0.76392826765284072</v>
      </c>
      <c r="U30">
        <v>1.2333359731858731</v>
      </c>
      <c r="V30">
        <v>0.96634838069763374</v>
      </c>
      <c r="W30">
        <v>1.68316717805912</v>
      </c>
      <c r="X30">
        <v>0.81298990520491199</v>
      </c>
      <c r="Y30">
        <v>0.87098739698374672</v>
      </c>
      <c r="Z30">
        <v>0.34285257886847015</v>
      </c>
      <c r="AA30">
        <v>0.78010546980929341</v>
      </c>
      <c r="AB30">
        <v>1.0134666004751882</v>
      </c>
      <c r="AC30">
        <v>0.56131497764322569</v>
      </c>
      <c r="AD30">
        <v>1.8221561638927315</v>
      </c>
      <c r="AE30">
        <v>2.081471370281692</v>
      </c>
      <c r="AF30">
        <v>1.4932506263831868</v>
      </c>
      <c r="AG30">
        <v>0.70908059531267453</v>
      </c>
      <c r="AH30">
        <v>1.2085237394034816</v>
      </c>
      <c r="AI30">
        <v>0.78943842725377367</v>
      </c>
      <c r="AJ30">
        <v>0.52877424923607363</v>
      </c>
      <c r="AK30">
        <v>0.66085747477975865</v>
      </c>
      <c r="AL30">
        <v>0.45394672736580599</v>
      </c>
      <c r="AM30">
        <v>1.4305202833149011</v>
      </c>
      <c r="AN30">
        <v>0.70740359810203091</v>
      </c>
      <c r="AO30">
        <v>1.5103055626106439</v>
      </c>
      <c r="AP30">
        <v>0.68527918333666804</v>
      </c>
      <c r="AQ30">
        <v>0.48420084666219626</v>
      </c>
      <c r="AR30">
        <v>0.52967250812256395</v>
      </c>
      <c r="AS30">
        <v>0.65360492819311933</v>
      </c>
      <c r="AT30">
        <v>0.39442401051839054</v>
      </c>
      <c r="AU30">
        <v>1.6318886907549723</v>
      </c>
      <c r="AV30">
        <v>1.0137436500145129</v>
      </c>
      <c r="AW30">
        <v>1.3578869421529467</v>
      </c>
      <c r="AX30">
        <v>0.30938408149294427</v>
      </c>
      <c r="AY30">
        <v>0.86436204035576458</v>
      </c>
      <c r="AZ30">
        <v>0.66172817718289001</v>
      </c>
      <c r="BA30" t="s">
        <v>78</v>
      </c>
    </row>
    <row r="31" spans="1:53" x14ac:dyDescent="0.25">
      <c r="A31" s="17">
        <v>38353</v>
      </c>
      <c r="B31">
        <v>0.58343857960140566</v>
      </c>
      <c r="C31">
        <v>1.1630386543859437</v>
      </c>
      <c r="D31">
        <v>1.0130358324430184</v>
      </c>
      <c r="E31">
        <v>0.45112365359664386</v>
      </c>
      <c r="F31">
        <v>1.4919891987741811</v>
      </c>
      <c r="G31">
        <v>1.1431821984734687</v>
      </c>
      <c r="H31">
        <v>1.5425925909575273</v>
      </c>
      <c r="I31">
        <v>1.6971510093519131</v>
      </c>
      <c r="J31">
        <v>2.7329368334360047</v>
      </c>
      <c r="K31">
        <v>1.3658518972654197</v>
      </c>
      <c r="L31">
        <v>0.72449899711559818</v>
      </c>
      <c r="M31">
        <v>1.4347400350474466</v>
      </c>
      <c r="N31">
        <v>0.93644080698617149</v>
      </c>
      <c r="O31">
        <v>0.99544023615705757</v>
      </c>
      <c r="P31">
        <v>0.64253318642011203</v>
      </c>
      <c r="Q31">
        <v>0.45441556252998083</v>
      </c>
      <c r="R31">
        <v>0.4208990103998933</v>
      </c>
      <c r="S31">
        <v>0.46437170814993611</v>
      </c>
      <c r="T31">
        <v>0.72989513015709417</v>
      </c>
      <c r="U31">
        <v>1.2181607404114594</v>
      </c>
      <c r="V31">
        <v>0.953415776449973</v>
      </c>
      <c r="W31">
        <v>1.6971542641026434</v>
      </c>
      <c r="X31">
        <v>0.81333887242127889</v>
      </c>
      <c r="Y31">
        <v>0.8735939928574914</v>
      </c>
      <c r="Z31">
        <v>0.33539537706252448</v>
      </c>
      <c r="AA31">
        <v>0.77574113558128754</v>
      </c>
      <c r="AB31">
        <v>1.0028202780295599</v>
      </c>
      <c r="AC31">
        <v>0.55874730187583155</v>
      </c>
      <c r="AD31">
        <v>1.7744138317347093</v>
      </c>
      <c r="AE31">
        <v>2.0697327514926509</v>
      </c>
      <c r="AF31">
        <v>1.4994559727344761</v>
      </c>
      <c r="AG31">
        <v>0.71616930332956519</v>
      </c>
      <c r="AH31">
        <v>1.2218742710890351</v>
      </c>
      <c r="AI31">
        <v>0.77791276672214016</v>
      </c>
      <c r="AJ31">
        <v>0.5413066322896537</v>
      </c>
      <c r="AK31">
        <v>0.67303304714024415</v>
      </c>
      <c r="AL31">
        <v>0.46155022546053026</v>
      </c>
      <c r="AM31">
        <v>1.4097328362605559</v>
      </c>
      <c r="AN31">
        <v>0.69208513249940606</v>
      </c>
      <c r="AO31">
        <v>1.510620880202477</v>
      </c>
      <c r="AP31">
        <v>0.67994269871161162</v>
      </c>
      <c r="AQ31">
        <v>0.49192898310629118</v>
      </c>
      <c r="AR31">
        <v>0.53491074245775583</v>
      </c>
      <c r="AS31">
        <v>0.63112734046454988</v>
      </c>
      <c r="AT31">
        <v>0.38626139469989029</v>
      </c>
      <c r="AU31">
        <v>1.6561836013281996</v>
      </c>
      <c r="AV31">
        <v>1.0238688243917036</v>
      </c>
      <c r="AW31">
        <v>1.3619014142652264</v>
      </c>
      <c r="AX31">
        <v>0.30289860902921306</v>
      </c>
      <c r="AY31">
        <v>0.87896300914265491</v>
      </c>
      <c r="AZ31">
        <v>0.65709408203880948</v>
      </c>
      <c r="BA31" t="s">
        <v>78</v>
      </c>
    </row>
    <row r="32" spans="1:53" x14ac:dyDescent="0.25">
      <c r="A32" s="17">
        <v>38718</v>
      </c>
      <c r="B32">
        <v>0.58888202516830856</v>
      </c>
      <c r="C32">
        <v>1.179680581554116</v>
      </c>
      <c r="D32">
        <v>0.99059571236942534</v>
      </c>
      <c r="E32">
        <v>0.46023397132539934</v>
      </c>
      <c r="F32">
        <v>1.4927219243064027</v>
      </c>
      <c r="G32">
        <v>1.1217693288731798</v>
      </c>
      <c r="H32">
        <v>1.5364165760258266</v>
      </c>
      <c r="I32">
        <v>1.6648883892468023</v>
      </c>
      <c r="J32">
        <v>2.7708379834752339</v>
      </c>
      <c r="K32">
        <v>1.3740322324824636</v>
      </c>
      <c r="L32">
        <v>0.70083961752959156</v>
      </c>
      <c r="M32">
        <v>1.4385340455996745</v>
      </c>
      <c r="N32">
        <v>0.91758643409627672</v>
      </c>
      <c r="O32">
        <v>1.0155986998783795</v>
      </c>
      <c r="P32">
        <v>0.64515285954205659</v>
      </c>
      <c r="Q32">
        <v>0.45958178044714126</v>
      </c>
      <c r="R32">
        <v>0.41118240970710557</v>
      </c>
      <c r="S32">
        <v>0.45905750582128674</v>
      </c>
      <c r="T32">
        <v>0.75792300694537429</v>
      </c>
      <c r="U32">
        <v>1.2209375723235654</v>
      </c>
      <c r="V32">
        <v>0.95393794491486572</v>
      </c>
      <c r="W32">
        <v>1.7085691744944425</v>
      </c>
      <c r="X32">
        <v>0.81556878283460832</v>
      </c>
      <c r="Y32">
        <v>0.87463686179843658</v>
      </c>
      <c r="Z32">
        <v>0.32982752096740026</v>
      </c>
      <c r="AA32">
        <v>0.78825421610472235</v>
      </c>
      <c r="AB32">
        <v>0.99095975952394411</v>
      </c>
      <c r="AC32">
        <v>0.55659562823888065</v>
      </c>
      <c r="AD32">
        <v>1.718111765156344</v>
      </c>
      <c r="AE32">
        <v>2.0581236502867313</v>
      </c>
      <c r="AF32">
        <v>1.50786112409746</v>
      </c>
      <c r="AG32">
        <v>0.72294377244852248</v>
      </c>
      <c r="AH32">
        <v>1.2360607694552557</v>
      </c>
      <c r="AI32">
        <v>0.76180438746598567</v>
      </c>
      <c r="AJ32">
        <v>0.55259912648443121</v>
      </c>
      <c r="AK32">
        <v>0.68536350514911692</v>
      </c>
      <c r="AL32">
        <v>0.46624676769679679</v>
      </c>
      <c r="AM32">
        <v>1.3849321075888745</v>
      </c>
      <c r="AN32">
        <v>0.68447639145740236</v>
      </c>
      <c r="AO32">
        <v>1.5095907936355759</v>
      </c>
      <c r="AP32">
        <v>0.67632052562485168</v>
      </c>
      <c r="AQ32">
        <v>0.49811972968470164</v>
      </c>
      <c r="AR32">
        <v>0.53960741864472472</v>
      </c>
      <c r="AS32">
        <v>0.61705608948740631</v>
      </c>
      <c r="AT32">
        <v>0.3753974150751177</v>
      </c>
      <c r="AU32">
        <v>1.6810403625444763</v>
      </c>
      <c r="AV32">
        <v>1.0358645422650801</v>
      </c>
      <c r="AW32">
        <v>1.359751026268375</v>
      </c>
      <c r="AX32">
        <v>0.29655568089611639</v>
      </c>
      <c r="AY32">
        <v>0.89389307335183277</v>
      </c>
      <c r="AZ32">
        <v>0.64770976331579133</v>
      </c>
      <c r="BA32" t="s">
        <v>78</v>
      </c>
    </row>
    <row r="33" spans="1:53" x14ac:dyDescent="0.25">
      <c r="A33" s="17">
        <v>39083</v>
      </c>
      <c r="B33">
        <v>0.59850176390380283</v>
      </c>
      <c r="C33">
        <v>1.1938489865609385</v>
      </c>
      <c r="D33">
        <v>0.99473488324202874</v>
      </c>
      <c r="E33">
        <v>0.46116953292747731</v>
      </c>
      <c r="F33">
        <v>1.4941756762854053</v>
      </c>
      <c r="G33">
        <v>1.0809744369275338</v>
      </c>
      <c r="H33">
        <v>1.5450158897630304</v>
      </c>
      <c r="I33">
        <v>1.6361871163939381</v>
      </c>
      <c r="J33">
        <v>2.8313344108125658</v>
      </c>
      <c r="K33">
        <v>1.3710019029759983</v>
      </c>
      <c r="L33">
        <v>0.68330514104757567</v>
      </c>
      <c r="M33">
        <v>1.4558238892807354</v>
      </c>
      <c r="N33">
        <v>0.90292230735081802</v>
      </c>
      <c r="O33">
        <v>1.0278755755564357</v>
      </c>
      <c r="P33">
        <v>0.64950239146533439</v>
      </c>
      <c r="Q33">
        <v>0.46836657148441224</v>
      </c>
      <c r="R33">
        <v>0.40004562583383829</v>
      </c>
      <c r="S33">
        <v>0.45432411290277375</v>
      </c>
      <c r="T33">
        <v>0.72360256942748291</v>
      </c>
      <c r="U33">
        <v>1.2099708407255445</v>
      </c>
      <c r="V33">
        <v>0.9629970719882669</v>
      </c>
      <c r="W33">
        <v>1.7369419732036324</v>
      </c>
      <c r="X33">
        <v>0.8211978784266315</v>
      </c>
      <c r="Y33">
        <v>0.8809333702461567</v>
      </c>
      <c r="Z33">
        <v>0.32261884067045898</v>
      </c>
      <c r="AA33">
        <v>0.78488813755924258</v>
      </c>
      <c r="AB33">
        <v>0.98193603314277933</v>
      </c>
      <c r="AC33">
        <v>0.55733014946783788</v>
      </c>
      <c r="AD33">
        <v>1.6821806413050517</v>
      </c>
      <c r="AE33">
        <v>2.0674936775941823</v>
      </c>
      <c r="AF33">
        <v>1.5321046418603073</v>
      </c>
      <c r="AG33">
        <v>0.73118281859000367</v>
      </c>
      <c r="AH33">
        <v>1.2468362976715925</v>
      </c>
      <c r="AI33">
        <v>0.75045445728145421</v>
      </c>
      <c r="AJ33">
        <v>0.56427236865816477</v>
      </c>
      <c r="AK33">
        <v>0.70067528558635117</v>
      </c>
      <c r="AL33">
        <v>0.47344623141207604</v>
      </c>
      <c r="AM33">
        <v>1.3701470817400652</v>
      </c>
      <c r="AN33">
        <v>0.67003765805846149</v>
      </c>
      <c r="AO33">
        <v>1.5117011483573621</v>
      </c>
      <c r="AP33">
        <v>0.67233496297597706</v>
      </c>
      <c r="AQ33">
        <v>0.5068805322612373</v>
      </c>
      <c r="AR33">
        <v>0.54933217291235725</v>
      </c>
      <c r="AS33">
        <v>0.59905693997940723</v>
      </c>
      <c r="AT33">
        <v>0.36657997968068889</v>
      </c>
      <c r="AU33">
        <v>1.721438024524125</v>
      </c>
      <c r="AV33">
        <v>1.0603672456086475</v>
      </c>
      <c r="AW33">
        <v>1.3750272480272518</v>
      </c>
      <c r="AX33">
        <v>0.29138042307655931</v>
      </c>
      <c r="AY33">
        <v>0.9113657293409565</v>
      </c>
      <c r="AZ33">
        <v>0.63569747178500013</v>
      </c>
      <c r="BA33" t="s">
        <v>78</v>
      </c>
    </row>
    <row r="34" spans="1:53" x14ac:dyDescent="0.25">
      <c r="A34" s="17">
        <v>39448</v>
      </c>
      <c r="B34">
        <v>0.60840057752119603</v>
      </c>
      <c r="C34">
        <v>1.2060022081739348</v>
      </c>
      <c r="D34">
        <v>0.99948063595776937</v>
      </c>
      <c r="E34">
        <v>0.46192582702171647</v>
      </c>
      <c r="F34">
        <v>1.4915559405167957</v>
      </c>
      <c r="G34">
        <v>1.0392079365571145</v>
      </c>
      <c r="H34">
        <v>1.5481437180856699</v>
      </c>
      <c r="I34">
        <v>1.607136168297715</v>
      </c>
      <c r="J34">
        <v>2.8805756219673415</v>
      </c>
      <c r="K34">
        <v>1.3706525406977796</v>
      </c>
      <c r="L34">
        <v>0.66851892619963404</v>
      </c>
      <c r="M34">
        <v>1.4625615250894732</v>
      </c>
      <c r="N34">
        <v>0.89234921251682497</v>
      </c>
      <c r="O34">
        <v>1.0389921287179003</v>
      </c>
      <c r="P34">
        <v>0.65346329392583802</v>
      </c>
      <c r="Q34">
        <v>0.47672360770791583</v>
      </c>
      <c r="R34">
        <v>0.38814960283880329</v>
      </c>
      <c r="S34">
        <v>0.44954651883417279</v>
      </c>
      <c r="T34">
        <v>0.70463413939959729</v>
      </c>
      <c r="U34">
        <v>1.1987386426053852</v>
      </c>
      <c r="V34">
        <v>0.97163950661483833</v>
      </c>
      <c r="W34">
        <v>1.7633292214848837</v>
      </c>
      <c r="X34">
        <v>0.82717080698500978</v>
      </c>
      <c r="Y34">
        <v>0.8869247771719686</v>
      </c>
      <c r="Z34">
        <v>0.31577049330793533</v>
      </c>
      <c r="AA34">
        <v>0.78241386368908461</v>
      </c>
      <c r="AB34">
        <v>0.97261780849751245</v>
      </c>
      <c r="AC34">
        <v>0.55607917180746347</v>
      </c>
      <c r="AD34">
        <v>1.661511583726289</v>
      </c>
      <c r="AE34">
        <v>2.074415368584781</v>
      </c>
      <c r="AF34">
        <v>1.5528856332513661</v>
      </c>
      <c r="AG34">
        <v>0.74189634941635496</v>
      </c>
      <c r="AH34">
        <v>1.2570052199839923</v>
      </c>
      <c r="AI34">
        <v>0.73970686544033293</v>
      </c>
      <c r="AJ34">
        <v>0.57403977702579545</v>
      </c>
      <c r="AK34">
        <v>0.71602447248044021</v>
      </c>
      <c r="AL34">
        <v>0.48056508459710345</v>
      </c>
      <c r="AM34">
        <v>1.3541352493095207</v>
      </c>
      <c r="AN34">
        <v>0.6550208150140141</v>
      </c>
      <c r="AO34">
        <v>1.5071821362517706</v>
      </c>
      <c r="AP34">
        <v>0.66868765989671064</v>
      </c>
      <c r="AQ34">
        <v>0.51658289312407635</v>
      </c>
      <c r="AR34">
        <v>0.56049640068558615</v>
      </c>
      <c r="AS34">
        <v>0.58081334707445731</v>
      </c>
      <c r="AT34">
        <v>0.3600389161037546</v>
      </c>
      <c r="AU34">
        <v>1.7618611473498533</v>
      </c>
      <c r="AV34">
        <v>1.0846116812099302</v>
      </c>
      <c r="AW34">
        <v>1.3876280537880112</v>
      </c>
      <c r="AX34">
        <v>0.2856024920474497</v>
      </c>
      <c r="AY34">
        <v>0.92873138754177054</v>
      </c>
      <c r="AZ34">
        <v>0.62413586801593657</v>
      </c>
      <c r="BA34" t="s">
        <v>78</v>
      </c>
    </row>
    <row r="35" spans="1:53" x14ac:dyDescent="0.25">
      <c r="A35" s="17">
        <v>39814</v>
      </c>
      <c r="B35">
        <v>0.6174099094653096</v>
      </c>
      <c r="C35">
        <v>1.2030852801426992</v>
      </c>
      <c r="D35">
        <v>1.004849112719145</v>
      </c>
      <c r="E35">
        <v>0.45806349517702682</v>
      </c>
      <c r="F35">
        <v>1.4982020421099818</v>
      </c>
      <c r="G35">
        <v>1.0018624649150529</v>
      </c>
      <c r="H35">
        <v>1.5497673615642502</v>
      </c>
      <c r="I35">
        <v>1.5773962749552211</v>
      </c>
      <c r="J35">
        <v>2.875935871909594</v>
      </c>
      <c r="K35">
        <v>1.3663934047707877</v>
      </c>
      <c r="L35">
        <v>0.65637080045025908</v>
      </c>
      <c r="M35">
        <v>1.4776178591764757</v>
      </c>
      <c r="N35">
        <v>0.88464263739428839</v>
      </c>
      <c r="O35">
        <v>1.0545929755647896</v>
      </c>
      <c r="P35">
        <v>0.65698374085361644</v>
      </c>
      <c r="Q35">
        <v>0.48847407415802629</v>
      </c>
      <c r="R35">
        <v>0.37835831505483042</v>
      </c>
      <c r="S35">
        <v>0.44391117996833895</v>
      </c>
      <c r="T35">
        <v>0.68126746552542217</v>
      </c>
      <c r="U35">
        <v>1.1887447023644495</v>
      </c>
      <c r="V35">
        <v>0.9710184742646234</v>
      </c>
      <c r="W35">
        <v>1.7707131982592095</v>
      </c>
      <c r="X35">
        <v>0.834846844492519</v>
      </c>
      <c r="Y35">
        <v>0.89365043558319135</v>
      </c>
      <c r="Z35">
        <v>0.3094157695324995</v>
      </c>
      <c r="AA35">
        <v>0.77436334921275396</v>
      </c>
      <c r="AB35">
        <v>0.96626811805163704</v>
      </c>
      <c r="AC35">
        <v>0.55536222880145802</v>
      </c>
      <c r="AD35">
        <v>1.6426511778969437</v>
      </c>
      <c r="AE35">
        <v>2.074964712435583</v>
      </c>
      <c r="AF35">
        <v>1.5778133994169043</v>
      </c>
      <c r="AG35">
        <v>0.74494603733579468</v>
      </c>
      <c r="AH35">
        <v>1.2661567028531946</v>
      </c>
      <c r="AI35">
        <v>0.73072061766858976</v>
      </c>
      <c r="AJ35">
        <v>0.58164160918411201</v>
      </c>
      <c r="AK35">
        <v>0.72948521611093231</v>
      </c>
      <c r="AL35">
        <v>0.48732094956815147</v>
      </c>
      <c r="AM35">
        <v>1.3463498959227411</v>
      </c>
      <c r="AN35">
        <v>0.63444115570177217</v>
      </c>
      <c r="AO35">
        <v>1.4962104591146024</v>
      </c>
      <c r="AP35">
        <v>0.66426178681179693</v>
      </c>
      <c r="AQ35">
        <v>0.5241562624448991</v>
      </c>
      <c r="AR35">
        <v>0.56784328140678064</v>
      </c>
      <c r="AS35">
        <v>0.56520642081316352</v>
      </c>
      <c r="AT35">
        <v>0.3564479342641963</v>
      </c>
      <c r="AU35">
        <v>1.8034289956344403</v>
      </c>
      <c r="AV35">
        <v>1.1045634308368886</v>
      </c>
      <c r="AW35">
        <v>1.3984681735475377</v>
      </c>
      <c r="AX35">
        <v>0.28036174493026378</v>
      </c>
      <c r="AY35">
        <v>0.94731266073631581</v>
      </c>
      <c r="AZ35">
        <v>0.61214356260644021</v>
      </c>
      <c r="BA35" t="s">
        <v>78</v>
      </c>
    </row>
    <row r="36" spans="1:53" x14ac:dyDescent="0.25">
      <c r="A36" s="17">
        <v>40179</v>
      </c>
      <c r="B36">
        <v>0.6212756158316598</v>
      </c>
      <c r="C36">
        <v>1.228148765198378</v>
      </c>
      <c r="D36">
        <v>1.0522761851377864</v>
      </c>
      <c r="E36">
        <v>0.45344766944264225</v>
      </c>
      <c r="F36">
        <v>1.4924703877959766</v>
      </c>
      <c r="G36">
        <v>0.98030072962995096</v>
      </c>
      <c r="H36">
        <v>1.528754011903471</v>
      </c>
      <c r="I36">
        <v>1.5435216491235499</v>
      </c>
      <c r="J36">
        <v>2.8795104339731754</v>
      </c>
      <c r="K36">
        <v>1.353625942825295</v>
      </c>
      <c r="L36">
        <v>0.66273202453780189</v>
      </c>
      <c r="M36">
        <v>1.4612507084517241</v>
      </c>
      <c r="N36">
        <v>0.87429553542606286</v>
      </c>
      <c r="O36">
        <v>1.071304687141726</v>
      </c>
      <c r="P36">
        <v>0.65550630283643263</v>
      </c>
      <c r="Q36">
        <v>0.49162164385337997</v>
      </c>
      <c r="R36">
        <v>0.36667669338994141</v>
      </c>
      <c r="S36">
        <v>0.43959489548702452</v>
      </c>
      <c r="T36">
        <v>0.66200869817441632</v>
      </c>
      <c r="U36">
        <v>1.1675310177022293</v>
      </c>
      <c r="V36">
        <v>0.96692319461290854</v>
      </c>
      <c r="W36">
        <v>1.8067855838196103</v>
      </c>
      <c r="X36">
        <v>0.84257927099786445</v>
      </c>
      <c r="Y36">
        <v>0.89624867136774544</v>
      </c>
      <c r="Z36">
        <v>0.30253521500535857</v>
      </c>
      <c r="AA36">
        <v>0.77303980045470688</v>
      </c>
      <c r="AB36">
        <v>0.95092090501911597</v>
      </c>
      <c r="AC36">
        <v>0.54753348576247651</v>
      </c>
      <c r="AD36">
        <v>1.6107595647988382</v>
      </c>
      <c r="AE36">
        <v>2.0922640421794005</v>
      </c>
      <c r="AF36">
        <v>1.5840891265469388</v>
      </c>
      <c r="AG36">
        <v>0.73730217276618171</v>
      </c>
      <c r="AH36">
        <v>1.280635221168926</v>
      </c>
      <c r="AI36">
        <v>0.72487606202542088</v>
      </c>
      <c r="AJ36">
        <v>0.57296946612312372</v>
      </c>
      <c r="AK36">
        <v>0.74272706033646396</v>
      </c>
      <c r="AL36">
        <v>0.49118425575298774</v>
      </c>
      <c r="AM36">
        <v>1.3416384750920016</v>
      </c>
      <c r="AN36">
        <v>0.61360538090906691</v>
      </c>
      <c r="AO36">
        <v>1.4878133973578744</v>
      </c>
      <c r="AP36">
        <v>0.66364443765809999</v>
      </c>
      <c r="AQ36">
        <v>0.5339391565659547</v>
      </c>
      <c r="AR36">
        <v>0.57595531278505574</v>
      </c>
      <c r="AS36">
        <v>0.54948550189939072</v>
      </c>
      <c r="AT36">
        <v>0.35930172425721274</v>
      </c>
      <c r="AU36">
        <v>1.8280340387876741</v>
      </c>
      <c r="AV36">
        <v>1.1281737762326998</v>
      </c>
      <c r="AW36">
        <v>1.4190478630201786</v>
      </c>
      <c r="AX36">
        <v>0.26991006329765166</v>
      </c>
      <c r="AY36">
        <v>0.96016199450544637</v>
      </c>
      <c r="AZ36">
        <v>0.59145842486819356</v>
      </c>
      <c r="BA36" t="s">
        <v>78</v>
      </c>
    </row>
    <row r="37" spans="1:53" x14ac:dyDescent="0.25">
      <c r="A37" s="17">
        <v>40544</v>
      </c>
      <c r="B37">
        <v>0.62729654132840729</v>
      </c>
      <c r="C37">
        <v>1.2111317821599459</v>
      </c>
      <c r="D37">
        <v>1.0559996630946762</v>
      </c>
      <c r="E37">
        <v>0.45330957337059874</v>
      </c>
      <c r="F37">
        <v>1.4932034036831467</v>
      </c>
      <c r="G37">
        <v>0.9699231676669714</v>
      </c>
      <c r="H37">
        <v>1.5312726777914831</v>
      </c>
      <c r="I37">
        <v>1.5204514404868175</v>
      </c>
      <c r="J37">
        <v>2.8540266383122361</v>
      </c>
      <c r="K37">
        <v>1.3479193070320132</v>
      </c>
      <c r="L37">
        <v>0.65448990613890345</v>
      </c>
      <c r="M37">
        <v>1.4563872997255651</v>
      </c>
      <c r="N37">
        <v>0.86671822660953712</v>
      </c>
      <c r="O37">
        <v>1.076596973552479</v>
      </c>
      <c r="P37">
        <v>0.65489489326505335</v>
      </c>
      <c r="Q37">
        <v>0.49766310684595583</v>
      </c>
      <c r="R37">
        <v>0.35547178674177876</v>
      </c>
      <c r="S37">
        <v>0.44142084408154214</v>
      </c>
      <c r="T37">
        <v>0.64011240582296669</v>
      </c>
      <c r="U37">
        <v>1.1541291661276345</v>
      </c>
      <c r="V37">
        <v>0.9656743259074686</v>
      </c>
      <c r="W37">
        <v>1.8189927719154033</v>
      </c>
      <c r="X37">
        <v>0.84857643566737884</v>
      </c>
      <c r="Y37">
        <v>0.89853005419881771</v>
      </c>
      <c r="Z37">
        <v>0.29859565655462433</v>
      </c>
      <c r="AA37">
        <v>0.7716318804118123</v>
      </c>
      <c r="AB37">
        <v>0.9214012361103171</v>
      </c>
      <c r="AC37">
        <v>0.54214576343212506</v>
      </c>
      <c r="AD37">
        <v>1.6088218524089073</v>
      </c>
      <c r="AE37">
        <v>2.0912852110088234</v>
      </c>
      <c r="AF37">
        <v>1.5960314939751528</v>
      </c>
      <c r="AG37">
        <v>0.74096252267291163</v>
      </c>
      <c r="AH37">
        <v>1.2752317177575534</v>
      </c>
      <c r="AI37">
        <v>0.72653520927108739</v>
      </c>
      <c r="AJ37">
        <v>0.57086783789657569</v>
      </c>
      <c r="AK37">
        <v>0.75199890535921388</v>
      </c>
      <c r="AL37">
        <v>0.48980783772362668</v>
      </c>
      <c r="AM37">
        <v>1.3372445229207339</v>
      </c>
      <c r="AN37">
        <v>0.61352784638287505</v>
      </c>
      <c r="AO37">
        <v>1.4911265933929676</v>
      </c>
      <c r="AP37">
        <v>0.66363526803204953</v>
      </c>
      <c r="AQ37">
        <v>0.53828675438095996</v>
      </c>
      <c r="AR37">
        <v>0.58007067910650523</v>
      </c>
      <c r="AS37">
        <v>0.54490599969190279</v>
      </c>
      <c r="AT37">
        <v>0.35344726754572536</v>
      </c>
      <c r="AU37">
        <v>1.854500258761463</v>
      </c>
      <c r="AV37">
        <v>1.1399785599006691</v>
      </c>
      <c r="AW37">
        <v>1.4287937033663913</v>
      </c>
      <c r="AX37">
        <v>0.26179626677531553</v>
      </c>
      <c r="AY37">
        <v>0.97046036946874015</v>
      </c>
      <c r="AZ37">
        <v>0.58486404973511685</v>
      </c>
      <c r="BA37" t="s">
        <v>78</v>
      </c>
    </row>
    <row r="38" spans="1:53" x14ac:dyDescent="0.25">
      <c r="A38" s="17">
        <v>34335</v>
      </c>
      <c r="B38">
        <v>0.82691780155093886</v>
      </c>
      <c r="C38">
        <v>1.5405630255725393</v>
      </c>
      <c r="D38">
        <v>1.0530177538727603</v>
      </c>
      <c r="E38">
        <v>0.73925544175633551</v>
      </c>
      <c r="F38">
        <v>1.0071971511137749</v>
      </c>
      <c r="G38">
        <v>1.2704098212686445</v>
      </c>
      <c r="H38">
        <v>1.2163463157116909</v>
      </c>
      <c r="I38">
        <v>1.4589648999402161</v>
      </c>
      <c r="J38">
        <v>2.4153775046101602</v>
      </c>
      <c r="K38">
        <v>1.3543433605286392</v>
      </c>
      <c r="L38">
        <v>1.117614874463432</v>
      </c>
      <c r="M38">
        <v>0.94854522191068569</v>
      </c>
      <c r="N38">
        <v>0.78990401746391814</v>
      </c>
      <c r="O38">
        <v>1.0471851699960228</v>
      </c>
      <c r="P38">
        <v>0.90374003458298624</v>
      </c>
      <c r="Q38">
        <v>0.71215796691626909</v>
      </c>
      <c r="R38">
        <v>0.72930085275562595</v>
      </c>
      <c r="S38">
        <v>0.83979798747102308</v>
      </c>
      <c r="T38">
        <v>1.1061488414521439</v>
      </c>
      <c r="U38">
        <v>1.1908390937907758</v>
      </c>
      <c r="V38">
        <v>1.1677886548333054</v>
      </c>
      <c r="W38">
        <v>1.2429712238733714</v>
      </c>
      <c r="X38">
        <v>1.0361966121020469</v>
      </c>
      <c r="Y38">
        <v>1.254723697312969</v>
      </c>
      <c r="Z38">
        <v>0.960276019170615</v>
      </c>
      <c r="AA38">
        <v>0.92374799422663567</v>
      </c>
      <c r="AB38">
        <v>1.05252445801637</v>
      </c>
      <c r="AC38">
        <v>0.86836111145861228</v>
      </c>
      <c r="AD38">
        <v>2.5037018914627698</v>
      </c>
      <c r="AE38">
        <v>2.8856791385883782</v>
      </c>
      <c r="AF38">
        <v>1.2208236071131733</v>
      </c>
      <c r="AG38">
        <v>0.88144316040339865</v>
      </c>
      <c r="AH38">
        <v>0.92320846312651983</v>
      </c>
      <c r="AI38">
        <v>0.8418798553377107</v>
      </c>
      <c r="AJ38">
        <v>1.1905058213154645</v>
      </c>
      <c r="AK38">
        <v>0.73485089312076857</v>
      </c>
      <c r="AL38">
        <v>0.76306033144912255</v>
      </c>
      <c r="AM38">
        <v>0.93940112434373779</v>
      </c>
      <c r="AN38">
        <v>0.72499866508421029</v>
      </c>
      <c r="AO38">
        <v>1.0212976687533155</v>
      </c>
      <c r="AP38">
        <v>1.1273757633746295</v>
      </c>
      <c r="AQ38">
        <v>1.0888856877945958</v>
      </c>
      <c r="AR38">
        <v>0.8175557443517143</v>
      </c>
      <c r="AS38">
        <v>0.7574188677060808</v>
      </c>
      <c r="AT38">
        <v>0.54312322246063327</v>
      </c>
      <c r="AU38">
        <v>1.0771589236016872</v>
      </c>
      <c r="AV38">
        <v>0.79340237533952929</v>
      </c>
      <c r="AW38">
        <v>1.0006168665175228</v>
      </c>
      <c r="AX38">
        <v>0.60289558636179896</v>
      </c>
      <c r="AY38">
        <v>1.358868262831171</v>
      </c>
      <c r="AZ38">
        <v>1.2439402020240389</v>
      </c>
      <c r="BA38" t="s">
        <v>83</v>
      </c>
    </row>
    <row r="39" spans="1:53" x14ac:dyDescent="0.25">
      <c r="A39" s="17">
        <v>34700</v>
      </c>
      <c r="B39">
        <v>0.84277387891603783</v>
      </c>
      <c r="C39">
        <v>1.5735949539119551</v>
      </c>
      <c r="D39">
        <v>1.0888912579828713</v>
      </c>
      <c r="E39">
        <v>0.80882861873486567</v>
      </c>
      <c r="F39">
        <v>0.98166977272255929</v>
      </c>
      <c r="G39">
        <v>1.2409392419206282</v>
      </c>
      <c r="H39">
        <v>1.2308755644653231</v>
      </c>
      <c r="I39">
        <v>1.4936775900479673</v>
      </c>
      <c r="J39">
        <v>2.503589420221898</v>
      </c>
      <c r="K39">
        <v>1.3301384256977635</v>
      </c>
      <c r="L39">
        <v>1.1167272545115188</v>
      </c>
      <c r="M39">
        <v>0.90054542582559283</v>
      </c>
      <c r="N39">
        <v>0.81227596701747717</v>
      </c>
      <c r="O39">
        <v>1.036361992781021</v>
      </c>
      <c r="P39">
        <v>0.92776214150702829</v>
      </c>
      <c r="Q39">
        <v>0.72632959615333081</v>
      </c>
      <c r="R39">
        <v>0.78557186162044301</v>
      </c>
      <c r="S39">
        <v>0.8703488964643733</v>
      </c>
      <c r="T39">
        <v>1.1432019434427283</v>
      </c>
      <c r="U39">
        <v>1.1616555444721137</v>
      </c>
      <c r="V39">
        <v>1.1794072326117346</v>
      </c>
      <c r="W39">
        <v>1.2610761610351771</v>
      </c>
      <c r="X39">
        <v>1.0588426433304827</v>
      </c>
      <c r="Y39">
        <v>1.3046675666523417</v>
      </c>
      <c r="Z39">
        <v>0.9602885981699949</v>
      </c>
      <c r="AA39">
        <v>0.90927942532888517</v>
      </c>
      <c r="AB39">
        <v>1.2400822874211073</v>
      </c>
      <c r="AC39">
        <v>0.90259537428284964</v>
      </c>
      <c r="AD39">
        <v>2.3863441778215466</v>
      </c>
      <c r="AE39">
        <v>2.9586143167608574</v>
      </c>
      <c r="AF39">
        <v>1.2064295829616889</v>
      </c>
      <c r="AG39">
        <v>0.91309775938965843</v>
      </c>
      <c r="AH39">
        <v>0.90265842835908228</v>
      </c>
      <c r="AI39">
        <v>0.85013266067183935</v>
      </c>
      <c r="AJ39">
        <v>1.2279614851008986</v>
      </c>
      <c r="AK39">
        <v>0.72977142208944701</v>
      </c>
      <c r="AL39">
        <v>0.77950721638549758</v>
      </c>
      <c r="AM39">
        <v>0.95405424112281434</v>
      </c>
      <c r="AN39">
        <v>0.72855258465721728</v>
      </c>
      <c r="AO39">
        <v>0.97570325035695538</v>
      </c>
      <c r="AP39">
        <v>1.0696239808387007</v>
      </c>
      <c r="AQ39">
        <v>1.150410979241691</v>
      </c>
      <c r="AR39">
        <v>0.833274382827907</v>
      </c>
      <c r="AS39">
        <v>0.75009871211979307</v>
      </c>
      <c r="AT39">
        <v>0.55105636755056897</v>
      </c>
      <c r="AU39">
        <v>1.0523811041691433</v>
      </c>
      <c r="AV39">
        <v>0.78624548258020621</v>
      </c>
      <c r="AW39">
        <v>0.99639127277676498</v>
      </c>
      <c r="AX39">
        <v>0.62053809379518143</v>
      </c>
      <c r="AY39">
        <v>1.3800092199939025</v>
      </c>
      <c r="AZ39">
        <v>1.2543611032561504</v>
      </c>
      <c r="BA39" t="s">
        <v>83</v>
      </c>
    </row>
    <row r="40" spans="1:53" x14ac:dyDescent="0.25">
      <c r="A40" s="17">
        <v>35065</v>
      </c>
      <c r="B40">
        <v>0.84560194167445035</v>
      </c>
      <c r="C40">
        <v>1.4469611073454931</v>
      </c>
      <c r="D40">
        <v>1.1342353016934235</v>
      </c>
      <c r="E40">
        <v>0.8374369321970988</v>
      </c>
      <c r="F40">
        <v>0.98415401779015488</v>
      </c>
      <c r="G40">
        <v>1.3286245108199199</v>
      </c>
      <c r="H40">
        <v>1.2114442150190723</v>
      </c>
      <c r="I40">
        <v>1.4697650489894496</v>
      </c>
      <c r="J40">
        <v>2.4142351757489537</v>
      </c>
      <c r="K40">
        <v>1.3155043826716841</v>
      </c>
      <c r="L40">
        <v>1.1041268646490041</v>
      </c>
      <c r="M40">
        <v>0.91358047290602928</v>
      </c>
      <c r="N40">
        <v>0.78386881816975928</v>
      </c>
      <c r="O40">
        <v>1.0742711304855441</v>
      </c>
      <c r="P40">
        <v>0.91193039373297446</v>
      </c>
      <c r="Q40">
        <v>0.73870552921660826</v>
      </c>
      <c r="R40">
        <v>0.77661655161481669</v>
      </c>
      <c r="S40">
        <v>0.86150672094716929</v>
      </c>
      <c r="T40">
        <v>1.1203981548958042</v>
      </c>
      <c r="U40">
        <v>1.1500005243114664</v>
      </c>
      <c r="V40">
        <v>1.1712031027023504</v>
      </c>
      <c r="W40">
        <v>1.2225171620391337</v>
      </c>
      <c r="X40">
        <v>1.0519707245463803</v>
      </c>
      <c r="Y40">
        <v>1.3062795645919312</v>
      </c>
      <c r="Z40">
        <v>0.96519282534999817</v>
      </c>
      <c r="AA40">
        <v>0.90739285029766326</v>
      </c>
      <c r="AB40">
        <v>1.0132101685429509</v>
      </c>
      <c r="AC40">
        <v>0.90208168762522223</v>
      </c>
      <c r="AD40">
        <v>2.3953395754743467</v>
      </c>
      <c r="AE40">
        <v>2.9308509844983859</v>
      </c>
      <c r="AF40">
        <v>1.2129179463463471</v>
      </c>
      <c r="AG40">
        <v>0.90129414506093819</v>
      </c>
      <c r="AH40">
        <v>0.90874920041472551</v>
      </c>
      <c r="AI40">
        <v>0.83926669112412111</v>
      </c>
      <c r="AJ40">
        <v>1.2194336416832479</v>
      </c>
      <c r="AK40">
        <v>0.72208254530629223</v>
      </c>
      <c r="AL40">
        <v>0.78823807869639606</v>
      </c>
      <c r="AM40">
        <v>0.9695201928568643</v>
      </c>
      <c r="AN40">
        <v>0.72163892781538763</v>
      </c>
      <c r="AO40">
        <v>1.0581555580103392</v>
      </c>
      <c r="AP40">
        <v>1.1209083924402401</v>
      </c>
      <c r="AQ40">
        <v>1.0673643932231853</v>
      </c>
      <c r="AR40">
        <v>0.8244691505123749</v>
      </c>
      <c r="AS40">
        <v>0.7540046244020242</v>
      </c>
      <c r="AT40">
        <v>0.55357938607580925</v>
      </c>
      <c r="AU40">
        <v>1.0134615641036517</v>
      </c>
      <c r="AV40">
        <v>0.77686789697755387</v>
      </c>
      <c r="AW40">
        <v>0.9920897861509872</v>
      </c>
      <c r="AX40">
        <v>0.6112059599241223</v>
      </c>
      <c r="AY40">
        <v>1.3643382450215853</v>
      </c>
      <c r="AZ40">
        <v>1.2674827116654095</v>
      </c>
      <c r="BA40" t="s">
        <v>83</v>
      </c>
    </row>
    <row r="41" spans="1:53" x14ac:dyDescent="0.25">
      <c r="A41" s="17">
        <v>35431</v>
      </c>
      <c r="B41">
        <v>0.83588061993016249</v>
      </c>
      <c r="C41">
        <v>1.3980325245071918</v>
      </c>
      <c r="D41">
        <v>1.0707084717813884</v>
      </c>
      <c r="E41">
        <v>0.8305486429849297</v>
      </c>
      <c r="F41">
        <v>0.96865813558988356</v>
      </c>
      <c r="G41">
        <v>1.2974623525849716</v>
      </c>
      <c r="H41">
        <v>1.2094875087168027</v>
      </c>
      <c r="I41">
        <v>1.6558404965889872</v>
      </c>
      <c r="J41">
        <v>2.6768220841204275</v>
      </c>
      <c r="K41">
        <v>1.3175016171775811</v>
      </c>
      <c r="L41">
        <v>1.1142468477616134</v>
      </c>
      <c r="M41">
        <v>0.89162794391007605</v>
      </c>
      <c r="N41">
        <v>0.78582555426372236</v>
      </c>
      <c r="O41">
        <v>1.052118104198754</v>
      </c>
      <c r="P41">
        <v>0.94295586995323588</v>
      </c>
      <c r="Q41">
        <v>0.75451921661615495</v>
      </c>
      <c r="R41">
        <v>0.76254970166886293</v>
      </c>
      <c r="S41">
        <v>0.85710713362264812</v>
      </c>
      <c r="T41">
        <v>1.1195888316861204</v>
      </c>
      <c r="U41">
        <v>1.1617737384787714</v>
      </c>
      <c r="V41">
        <v>1.1740656611926323</v>
      </c>
      <c r="W41">
        <v>1.2397977894813992</v>
      </c>
      <c r="X41">
        <v>1.0606483999634757</v>
      </c>
      <c r="Y41">
        <v>1.3334448595086359</v>
      </c>
      <c r="Z41">
        <v>0.96172837203763972</v>
      </c>
      <c r="AA41">
        <v>0.95551061791511249</v>
      </c>
      <c r="AB41">
        <v>1.0236232213591472</v>
      </c>
      <c r="AC41">
        <v>0.90337502504618572</v>
      </c>
      <c r="AD41">
        <v>2.2638458200627349</v>
      </c>
      <c r="AE41">
        <v>2.8346121270541773</v>
      </c>
      <c r="AF41">
        <v>1.1979229419890287</v>
      </c>
      <c r="AG41">
        <v>0.90454492812004283</v>
      </c>
      <c r="AH41">
        <v>0.91133655120435375</v>
      </c>
      <c r="AI41">
        <v>0.83541791424028544</v>
      </c>
      <c r="AJ41">
        <v>1.2502517799134183</v>
      </c>
      <c r="AK41">
        <v>0.73696434784254172</v>
      </c>
      <c r="AL41">
        <v>0.78604187134257653</v>
      </c>
      <c r="AM41">
        <v>0.97561048012665097</v>
      </c>
      <c r="AN41">
        <v>0.72635299016833232</v>
      </c>
      <c r="AO41">
        <v>1.0422606559729317</v>
      </c>
      <c r="AP41">
        <v>1.1419282607725194</v>
      </c>
      <c r="AQ41">
        <v>1.100797139499291</v>
      </c>
      <c r="AR41">
        <v>0.81344477519956859</v>
      </c>
      <c r="AS41">
        <v>0.73837613645936162</v>
      </c>
      <c r="AT41">
        <v>0.58066129070458317</v>
      </c>
      <c r="AU41">
        <v>1.0177942356069001</v>
      </c>
      <c r="AV41">
        <v>0.77381633441922204</v>
      </c>
      <c r="AW41">
        <v>1.0027632506851125</v>
      </c>
      <c r="AX41">
        <v>0.61657162039127578</v>
      </c>
      <c r="AY41">
        <v>1.4225620431602362</v>
      </c>
      <c r="AZ41">
        <v>1.2909087194300106</v>
      </c>
      <c r="BA41" t="s">
        <v>83</v>
      </c>
    </row>
    <row r="42" spans="1:53" x14ac:dyDescent="0.25">
      <c r="A42" s="17">
        <v>35796</v>
      </c>
      <c r="B42">
        <v>0.82261834892285535</v>
      </c>
      <c r="C42">
        <v>1.5008507739009789</v>
      </c>
      <c r="D42">
        <v>1.0853946309942537</v>
      </c>
      <c r="E42">
        <v>0.82772035262010557</v>
      </c>
      <c r="F42">
        <v>0.95949652327791068</v>
      </c>
      <c r="G42">
        <v>1.3421372467669725</v>
      </c>
      <c r="H42">
        <v>1.2011136834549097</v>
      </c>
      <c r="I42">
        <v>1.6000000987985494</v>
      </c>
      <c r="J42">
        <v>2.4343686611762845</v>
      </c>
      <c r="K42">
        <v>1.3079827687345837</v>
      </c>
      <c r="L42">
        <v>1.1173938939536372</v>
      </c>
      <c r="M42">
        <v>0.87325802617709525</v>
      </c>
      <c r="N42">
        <v>0.7998713741080673</v>
      </c>
      <c r="O42">
        <v>1.0224337530566536</v>
      </c>
      <c r="P42">
        <v>0.98818616612275401</v>
      </c>
      <c r="Q42">
        <v>0.77638693572239426</v>
      </c>
      <c r="R42">
        <v>0.87060953661434415</v>
      </c>
      <c r="S42">
        <v>0.86180788487401561</v>
      </c>
      <c r="T42">
        <v>1.1164542242304776</v>
      </c>
      <c r="U42">
        <v>1.1203741303330459</v>
      </c>
      <c r="V42">
        <v>1.1776996869838496</v>
      </c>
      <c r="W42">
        <v>1.2314928069013746</v>
      </c>
      <c r="X42">
        <v>1.1121608051232479</v>
      </c>
      <c r="Y42">
        <v>1.335824287382237</v>
      </c>
      <c r="Z42">
        <v>0.94667790939213603</v>
      </c>
      <c r="AA42">
        <v>0.94787568079030704</v>
      </c>
      <c r="AB42">
        <v>1.0523106031157263</v>
      </c>
      <c r="AC42">
        <v>0.94018862292903249</v>
      </c>
      <c r="AD42">
        <v>2.153696009671858</v>
      </c>
      <c r="AE42">
        <v>2.7922691597132787</v>
      </c>
      <c r="AF42">
        <v>1.1153323394050951</v>
      </c>
      <c r="AG42">
        <v>0.89994889418470247</v>
      </c>
      <c r="AH42">
        <v>0.9043615796535226</v>
      </c>
      <c r="AI42">
        <v>0.82381195411451413</v>
      </c>
      <c r="AJ42">
        <v>1.2504695057016899</v>
      </c>
      <c r="AK42">
        <v>0.76538944095211503</v>
      </c>
      <c r="AL42">
        <v>0.78477568455833979</v>
      </c>
      <c r="AM42">
        <v>1.0008788554018799</v>
      </c>
      <c r="AN42">
        <v>0.74720035244445437</v>
      </c>
      <c r="AO42">
        <v>1.0291062244249392</v>
      </c>
      <c r="AP42">
        <v>1.169828055844363</v>
      </c>
      <c r="AQ42">
        <v>1.0938379825043227</v>
      </c>
      <c r="AR42">
        <v>0.80852398872475673</v>
      </c>
      <c r="AS42">
        <v>0.77650607279474071</v>
      </c>
      <c r="AT42">
        <v>0.56356997507995599</v>
      </c>
      <c r="AU42">
        <v>1.0163181591182791</v>
      </c>
      <c r="AV42">
        <v>0.77225951934459469</v>
      </c>
      <c r="AW42">
        <v>1.0167611396112792</v>
      </c>
      <c r="AX42">
        <v>0.60863899657790643</v>
      </c>
      <c r="AY42">
        <v>1.2740686389863281</v>
      </c>
      <c r="AZ42">
        <v>1.3094973192929229</v>
      </c>
      <c r="BA42" t="s">
        <v>83</v>
      </c>
    </row>
    <row r="43" spans="1:53" x14ac:dyDescent="0.25">
      <c r="A43" s="17">
        <v>36161</v>
      </c>
      <c r="B43">
        <v>0.81345960778330617</v>
      </c>
      <c r="C43">
        <v>1.4858494658200057</v>
      </c>
      <c r="D43">
        <v>1.0964784633774294</v>
      </c>
      <c r="E43">
        <v>0.85643626721962818</v>
      </c>
      <c r="F43">
        <v>0.96747937215568003</v>
      </c>
      <c r="G43">
        <v>1.3059568194098754</v>
      </c>
      <c r="H43">
        <v>1.2108402680207146</v>
      </c>
      <c r="I43">
        <v>1.6430638261659471</v>
      </c>
      <c r="J43">
        <v>2.2496412488441782</v>
      </c>
      <c r="K43">
        <v>1.3099249811432174</v>
      </c>
      <c r="L43">
        <v>1.0929290844800139</v>
      </c>
      <c r="M43">
        <v>0.90201712844980941</v>
      </c>
      <c r="N43">
        <v>0.80294716525864696</v>
      </c>
      <c r="O43">
        <v>1.0377159588332865</v>
      </c>
      <c r="P43">
        <v>0.98986688904212949</v>
      </c>
      <c r="Q43">
        <v>0.79441369529306227</v>
      </c>
      <c r="R43">
        <v>0.84988123451258235</v>
      </c>
      <c r="S43">
        <v>0.86305248397119272</v>
      </c>
      <c r="T43">
        <v>1.0815373721010737</v>
      </c>
      <c r="U43">
        <v>1.1898367058277517</v>
      </c>
      <c r="V43">
        <v>1.1681269810452548</v>
      </c>
      <c r="W43">
        <v>1.2251914725971107</v>
      </c>
      <c r="X43">
        <v>1.0775320795700112</v>
      </c>
      <c r="Y43">
        <v>1.3714983937911061</v>
      </c>
      <c r="Z43">
        <v>0.95065596398602226</v>
      </c>
      <c r="AA43">
        <v>0.98079784005671478</v>
      </c>
      <c r="AB43">
        <v>1.0757630297779712</v>
      </c>
      <c r="AC43">
        <v>0.94728135147672343</v>
      </c>
      <c r="AD43">
        <v>2.2074210452989735</v>
      </c>
      <c r="AE43">
        <v>2.7220758969532493</v>
      </c>
      <c r="AF43">
        <v>1.1392583022596297</v>
      </c>
      <c r="AG43">
        <v>0.90983496560025601</v>
      </c>
      <c r="AH43">
        <v>0.91393334916790325</v>
      </c>
      <c r="AI43">
        <v>0.82087848616800463</v>
      </c>
      <c r="AJ43">
        <v>1.2523601067360113</v>
      </c>
      <c r="AK43">
        <v>0.76260713383298673</v>
      </c>
      <c r="AL43">
        <v>0.79147474374246574</v>
      </c>
      <c r="AM43">
        <v>1.0095899475563941</v>
      </c>
      <c r="AN43">
        <v>0.7468969923237111</v>
      </c>
      <c r="AO43">
        <v>1.1170063322776316</v>
      </c>
      <c r="AP43">
        <v>1.1500413719053828</v>
      </c>
      <c r="AQ43">
        <v>1.1080558739560915</v>
      </c>
      <c r="AR43">
        <v>0.79389585443066424</v>
      </c>
      <c r="AS43">
        <v>0.75757767124961795</v>
      </c>
      <c r="AT43">
        <v>0.56526838086175091</v>
      </c>
      <c r="AU43">
        <v>1.006282554209919</v>
      </c>
      <c r="AV43">
        <v>0.75412929531277229</v>
      </c>
      <c r="AW43">
        <v>1.0029231400190293</v>
      </c>
      <c r="AX43">
        <v>0.61828883224761721</v>
      </c>
      <c r="AY43">
        <v>1.2639470960592838</v>
      </c>
      <c r="AZ43">
        <v>1.3434849939834097</v>
      </c>
      <c r="BA43" t="s">
        <v>83</v>
      </c>
    </row>
    <row r="44" spans="1:53" x14ac:dyDescent="0.25">
      <c r="A44" s="17">
        <v>36526</v>
      </c>
      <c r="B44">
        <v>0.78972200920457925</v>
      </c>
      <c r="C44">
        <v>1.3573268154234917</v>
      </c>
      <c r="D44">
        <v>1.0768539024729231</v>
      </c>
      <c r="E44">
        <v>0.82644563498436818</v>
      </c>
      <c r="F44">
        <v>0.96225233907351471</v>
      </c>
      <c r="G44">
        <v>1.3723864940401345</v>
      </c>
      <c r="H44">
        <v>1.1794185429426558</v>
      </c>
      <c r="I44">
        <v>1.6669893904292488</v>
      </c>
      <c r="J44">
        <v>2.3871921389644557</v>
      </c>
      <c r="K44">
        <v>1.3034349646079659</v>
      </c>
      <c r="L44">
        <v>1.0382886116403178</v>
      </c>
      <c r="M44">
        <v>0.93710401887200712</v>
      </c>
      <c r="N44">
        <v>0.76332698521578268</v>
      </c>
      <c r="O44">
        <v>0.96696247012757752</v>
      </c>
      <c r="P44">
        <v>0.98916221157584994</v>
      </c>
      <c r="Q44">
        <v>0.79805123894357444</v>
      </c>
      <c r="R44">
        <v>0.79129280908036914</v>
      </c>
      <c r="S44">
        <v>0.83641935753776087</v>
      </c>
      <c r="T44">
        <v>1.1018975648387641</v>
      </c>
      <c r="U44">
        <v>1.1532192381387392</v>
      </c>
      <c r="V44">
        <v>1.153106839688891</v>
      </c>
      <c r="W44">
        <v>1.3724693284252185</v>
      </c>
      <c r="X44">
        <v>1.0623329221521243</v>
      </c>
      <c r="Y44">
        <v>1.3700889196851826</v>
      </c>
      <c r="Z44">
        <v>0.90973140001296782</v>
      </c>
      <c r="AA44">
        <v>1.0311314522555162</v>
      </c>
      <c r="AB44">
        <v>1.0634178390659037</v>
      </c>
      <c r="AC44">
        <v>0.95214180819488081</v>
      </c>
      <c r="AD44">
        <v>2.0927633194212341</v>
      </c>
      <c r="AE44">
        <v>2.6212007270226061</v>
      </c>
      <c r="AF44">
        <v>1.1906725641864204</v>
      </c>
      <c r="AG44">
        <v>0.9049288087909193</v>
      </c>
      <c r="AH44">
        <v>0.93515545239231235</v>
      </c>
      <c r="AI44">
        <v>0.80384443969108077</v>
      </c>
      <c r="AJ44">
        <v>1.2601365392954389</v>
      </c>
      <c r="AK44">
        <v>0.77261892195669579</v>
      </c>
      <c r="AL44">
        <v>0.77343128673795825</v>
      </c>
      <c r="AM44">
        <v>0.99413925624030242</v>
      </c>
      <c r="AN44">
        <v>0.74594800510643011</v>
      </c>
      <c r="AO44">
        <v>1.1003661022585933</v>
      </c>
      <c r="AP44">
        <v>1.0906482285767765</v>
      </c>
      <c r="AQ44">
        <v>1.0431060537770327</v>
      </c>
      <c r="AR44">
        <v>0.78342720198683757</v>
      </c>
      <c r="AS44">
        <v>0.7406954382973493</v>
      </c>
      <c r="AT44">
        <v>0.57451141512921733</v>
      </c>
      <c r="AU44">
        <v>0.99631171521123107</v>
      </c>
      <c r="AV44">
        <v>0.77199919700571507</v>
      </c>
      <c r="AW44">
        <v>1.0177298396379089</v>
      </c>
      <c r="AX44">
        <v>0.58433412948600028</v>
      </c>
      <c r="AY44">
        <v>1.4774311751265412</v>
      </c>
      <c r="AZ44">
        <v>1.3406272076857935</v>
      </c>
      <c r="BA44" t="s">
        <v>83</v>
      </c>
    </row>
    <row r="45" spans="1:53" x14ac:dyDescent="0.25">
      <c r="A45" s="17">
        <v>36892</v>
      </c>
      <c r="B45">
        <v>0.78907807814643416</v>
      </c>
      <c r="C45">
        <v>1.4834660287715222</v>
      </c>
      <c r="D45">
        <v>1.0699429123191513</v>
      </c>
      <c r="E45">
        <v>0.87400365099674715</v>
      </c>
      <c r="F45">
        <v>0.96759134207747921</v>
      </c>
      <c r="G45">
        <v>1.487143753254299</v>
      </c>
      <c r="H45">
        <v>1.1847452172193098</v>
      </c>
      <c r="I45">
        <v>1.6667631535890894</v>
      </c>
      <c r="J45">
        <v>2.3336136030136188</v>
      </c>
      <c r="K45">
        <v>1.3071055357880708</v>
      </c>
      <c r="L45">
        <v>0.99841641616861576</v>
      </c>
      <c r="M45">
        <v>0.94660177259188361</v>
      </c>
      <c r="N45">
        <v>0.79782672939127519</v>
      </c>
      <c r="O45">
        <v>1.055926791406234</v>
      </c>
      <c r="P45">
        <v>1.0082582925291754</v>
      </c>
      <c r="Q45">
        <v>0.80548353629924174</v>
      </c>
      <c r="R45">
        <v>0.81621995656970592</v>
      </c>
      <c r="S45">
        <v>0.82739437521263859</v>
      </c>
      <c r="T45">
        <v>1.0475437239338363</v>
      </c>
      <c r="U45">
        <v>1.1866166108481335</v>
      </c>
      <c r="V45">
        <v>1.1640862930834033</v>
      </c>
      <c r="W45">
        <v>1.2434547609365065</v>
      </c>
      <c r="X45">
        <v>1.0656115974670111</v>
      </c>
      <c r="Y45">
        <v>1.3472740064868642</v>
      </c>
      <c r="Z45">
        <v>0.92529282340550856</v>
      </c>
      <c r="AA45">
        <v>1.0448396637320301</v>
      </c>
      <c r="AB45">
        <v>1.0722861227856457</v>
      </c>
      <c r="AC45">
        <v>0.93606958348318436</v>
      </c>
      <c r="AD45">
        <v>1.9151428546760561</v>
      </c>
      <c r="AE45">
        <v>2.6285543950779577</v>
      </c>
      <c r="AF45">
        <v>1.154402797781199</v>
      </c>
      <c r="AG45">
        <v>0.92751037999019115</v>
      </c>
      <c r="AH45">
        <v>0.89239264789057993</v>
      </c>
      <c r="AI45">
        <v>0.79629838491384064</v>
      </c>
      <c r="AJ45">
        <v>1.2742898553637716</v>
      </c>
      <c r="AK45">
        <v>0.78097928772785419</v>
      </c>
      <c r="AL45">
        <v>0.78342588306106897</v>
      </c>
      <c r="AM45">
        <v>1.0187084258988819</v>
      </c>
      <c r="AN45">
        <v>0.76155753405384463</v>
      </c>
      <c r="AO45">
        <v>1.1086811415782623</v>
      </c>
      <c r="AP45">
        <v>0.93292777711382602</v>
      </c>
      <c r="AQ45">
        <v>1.0967426726040461</v>
      </c>
      <c r="AR45">
        <v>0.79904391441333922</v>
      </c>
      <c r="AS45">
        <v>0.75531869479585545</v>
      </c>
      <c r="AT45">
        <v>0.5634994015796928</v>
      </c>
      <c r="AU45">
        <v>1.0063343700220202</v>
      </c>
      <c r="AV45">
        <v>0.78732542072448053</v>
      </c>
      <c r="AW45">
        <v>1.017695149892782</v>
      </c>
      <c r="AX45">
        <v>0.59284043678089526</v>
      </c>
      <c r="AY45">
        <v>1.4883061253254366</v>
      </c>
      <c r="AZ45">
        <v>1.3785890749004246</v>
      </c>
      <c r="BA45" t="s">
        <v>83</v>
      </c>
    </row>
    <row r="46" spans="1:53" x14ac:dyDescent="0.25">
      <c r="A46" s="17">
        <v>37257</v>
      </c>
      <c r="B46">
        <v>0.78632738051521844</v>
      </c>
      <c r="C46">
        <v>1.7219922565619927</v>
      </c>
      <c r="D46">
        <v>1.0465874679652187</v>
      </c>
      <c r="E46">
        <v>0.84034597496723196</v>
      </c>
      <c r="F46">
        <v>0.96826719391622262</v>
      </c>
      <c r="G46">
        <v>1.3746990191103743</v>
      </c>
      <c r="H46">
        <v>1.1821639603435885</v>
      </c>
      <c r="I46">
        <v>1.709693408840294</v>
      </c>
      <c r="J46">
        <v>2.3718107025955755</v>
      </c>
      <c r="K46">
        <v>1.3256827397631945</v>
      </c>
      <c r="L46">
        <v>0.98470566925876979</v>
      </c>
      <c r="M46">
        <v>0.98058207695048594</v>
      </c>
      <c r="N46">
        <v>0.79653201281364572</v>
      </c>
      <c r="O46">
        <v>0.99847034956818037</v>
      </c>
      <c r="P46">
        <v>0.96233691193887139</v>
      </c>
      <c r="Q46">
        <v>0.78299275651527023</v>
      </c>
      <c r="R46">
        <v>0.82250163294282019</v>
      </c>
      <c r="S46">
        <v>0.84507208261804112</v>
      </c>
      <c r="T46">
        <v>1.077513573596921</v>
      </c>
      <c r="U46">
        <v>1.1299977077732997</v>
      </c>
      <c r="V46">
        <v>1.1618514862411595</v>
      </c>
      <c r="W46">
        <v>1.2511226824784891</v>
      </c>
      <c r="X46">
        <v>1.0523962607422885</v>
      </c>
      <c r="Y46">
        <v>1.3448022450047867</v>
      </c>
      <c r="Z46">
        <v>0.92530026280953803</v>
      </c>
      <c r="AA46">
        <v>1.0313086375968328</v>
      </c>
      <c r="AB46">
        <v>1.098759664370984</v>
      </c>
      <c r="AC46">
        <v>0.9399750862797519</v>
      </c>
      <c r="AD46">
        <v>1.8766211427524404</v>
      </c>
      <c r="AE46">
        <v>2.5855887219538145</v>
      </c>
      <c r="AF46">
        <v>1.189984405495601</v>
      </c>
      <c r="AG46">
        <v>0.93242013118424416</v>
      </c>
      <c r="AH46">
        <v>0.93009851557648826</v>
      </c>
      <c r="AI46">
        <v>0.77630067662394153</v>
      </c>
      <c r="AJ46">
        <v>1.3209198031124716</v>
      </c>
      <c r="AK46">
        <v>0.77119075690949412</v>
      </c>
      <c r="AL46">
        <v>0.86490995097713463</v>
      </c>
      <c r="AM46">
        <v>1.0248478596985682</v>
      </c>
      <c r="AN46">
        <v>0.77267725643850305</v>
      </c>
      <c r="AO46">
        <v>1.1577014932543457</v>
      </c>
      <c r="AP46">
        <v>0.99675320079057084</v>
      </c>
      <c r="AQ46">
        <v>1.0796633379098315</v>
      </c>
      <c r="AR46">
        <v>0.7720348325172175</v>
      </c>
      <c r="AS46">
        <v>0.74683505937354355</v>
      </c>
      <c r="AT46">
        <v>0.56066563145519543</v>
      </c>
      <c r="AU46">
        <v>0.99771944624523778</v>
      </c>
      <c r="AV46">
        <v>0.79512233051235948</v>
      </c>
      <c r="AW46">
        <v>1.0143688278521574</v>
      </c>
      <c r="AX46">
        <v>0.60492951032895625</v>
      </c>
      <c r="AY46">
        <v>1.5173969731557786</v>
      </c>
      <c r="AZ46">
        <v>1.3780684147725286</v>
      </c>
      <c r="BA46" t="s">
        <v>83</v>
      </c>
    </row>
    <row r="47" spans="1:53" x14ac:dyDescent="0.25">
      <c r="A47" s="17">
        <v>37622</v>
      </c>
      <c r="B47">
        <v>0.77352303114865184</v>
      </c>
      <c r="C47">
        <v>1.1675643490325849</v>
      </c>
      <c r="D47">
        <v>1.0329543597473509</v>
      </c>
      <c r="E47">
        <v>0.86244235890499643</v>
      </c>
      <c r="F47">
        <v>0.9645127005738019</v>
      </c>
      <c r="G47">
        <v>1.2891695392739013</v>
      </c>
      <c r="H47">
        <v>1.1784355636447292</v>
      </c>
      <c r="I47">
        <v>1.7722383084451589</v>
      </c>
      <c r="J47">
        <v>2.3852160940954668</v>
      </c>
      <c r="K47">
        <v>1.3120814128237406</v>
      </c>
      <c r="L47">
        <v>0.96539516186839358</v>
      </c>
      <c r="M47">
        <v>1.008701606610477</v>
      </c>
      <c r="N47">
        <v>0.7922763136317702</v>
      </c>
      <c r="O47">
        <v>1.0920676271620471</v>
      </c>
      <c r="P47">
        <v>0.98941777918838447</v>
      </c>
      <c r="Q47">
        <v>0.80930499785942156</v>
      </c>
      <c r="R47">
        <v>0.83205618104137591</v>
      </c>
      <c r="S47">
        <v>0.84884169437872947</v>
      </c>
      <c r="T47">
        <v>1.0782870678544318</v>
      </c>
      <c r="U47">
        <v>1.2115907188814998</v>
      </c>
      <c r="V47">
        <v>1.1512230564904873</v>
      </c>
      <c r="W47">
        <v>1.2431755537083786</v>
      </c>
      <c r="X47">
        <v>1.0859143026206297</v>
      </c>
      <c r="Y47">
        <v>1.3628183070267039</v>
      </c>
      <c r="Z47">
        <v>0.92225636809185862</v>
      </c>
      <c r="AA47">
        <v>1.0543120618847639</v>
      </c>
      <c r="AB47">
        <v>1.0951346444185686</v>
      </c>
      <c r="AC47">
        <v>0.93744583471794274</v>
      </c>
      <c r="AD47">
        <v>1.833262064937963</v>
      </c>
      <c r="AE47">
        <v>2.5235381233247689</v>
      </c>
      <c r="AF47">
        <v>1.1886683870863166</v>
      </c>
      <c r="AG47">
        <v>0.92478893665250017</v>
      </c>
      <c r="AH47">
        <v>0.91988262250907493</v>
      </c>
      <c r="AI47">
        <v>0.76520250510354926</v>
      </c>
      <c r="AJ47">
        <v>1.3109336786018457</v>
      </c>
      <c r="AK47">
        <v>0.74234498663811188</v>
      </c>
      <c r="AL47">
        <v>0.78526495573385702</v>
      </c>
      <c r="AM47">
        <v>1.0276117090413586</v>
      </c>
      <c r="AN47">
        <v>0.78556794976671285</v>
      </c>
      <c r="AO47">
        <v>1.2073411148993902</v>
      </c>
      <c r="AP47">
        <v>1.1121486650564059</v>
      </c>
      <c r="AQ47">
        <v>1.0905887220600918</v>
      </c>
      <c r="AR47">
        <v>0.78533197193342641</v>
      </c>
      <c r="AS47">
        <v>0.73657556542249736</v>
      </c>
      <c r="AT47">
        <v>0.53464743408797821</v>
      </c>
      <c r="AU47">
        <v>0.96099837417490863</v>
      </c>
      <c r="AV47">
        <v>0.7934155452038727</v>
      </c>
      <c r="AW47">
        <v>1.0101737636540276</v>
      </c>
      <c r="AX47">
        <v>0.59319866593752935</v>
      </c>
      <c r="AY47">
        <v>1.5017577812473197</v>
      </c>
      <c r="AZ47">
        <v>1.3723669277433279</v>
      </c>
      <c r="BA47" t="s">
        <v>83</v>
      </c>
    </row>
    <row r="48" spans="1:53" x14ac:dyDescent="0.25">
      <c r="A48" s="17">
        <v>37987</v>
      </c>
      <c r="B48">
        <v>0.76340968751906457</v>
      </c>
      <c r="C48">
        <v>1.3862206230785854</v>
      </c>
      <c r="D48">
        <v>1.0410445292372601</v>
      </c>
      <c r="E48">
        <v>0.82668937969752809</v>
      </c>
      <c r="F48">
        <v>1.0174460411926753</v>
      </c>
      <c r="G48">
        <v>1.3609507816956661</v>
      </c>
      <c r="H48">
        <v>1.1699081696159905</v>
      </c>
      <c r="I48">
        <v>1.8903162192786285</v>
      </c>
      <c r="J48">
        <v>2.315433210715149</v>
      </c>
      <c r="K48">
        <v>1.3077683764532855</v>
      </c>
      <c r="L48">
        <v>0.91595635735601233</v>
      </c>
      <c r="M48">
        <v>0.8693186412886118</v>
      </c>
      <c r="N48">
        <v>0.80780036380847531</v>
      </c>
      <c r="O48">
        <v>0.96253844708528025</v>
      </c>
      <c r="P48">
        <v>0.98541485867445644</v>
      </c>
      <c r="Q48">
        <v>0.83946208591438864</v>
      </c>
      <c r="R48">
        <v>0.82299671434556176</v>
      </c>
      <c r="S48">
        <v>0.83307747454862657</v>
      </c>
      <c r="T48">
        <v>1.0528247728322624</v>
      </c>
      <c r="U48">
        <v>1.154717944943402</v>
      </c>
      <c r="V48">
        <v>1.1540353744730345</v>
      </c>
      <c r="W48">
        <v>1.2348061861698914</v>
      </c>
      <c r="X48">
        <v>1.0707880104334841</v>
      </c>
      <c r="Y48">
        <v>1.3615240256793715</v>
      </c>
      <c r="Z48">
        <v>0.90235556231156056</v>
      </c>
      <c r="AA48">
        <v>1.0470531781754859</v>
      </c>
      <c r="AB48">
        <v>1.1079698887611971</v>
      </c>
      <c r="AC48">
        <v>0.93669414001156137</v>
      </c>
      <c r="AD48">
        <v>1.9667106671528927</v>
      </c>
      <c r="AE48">
        <v>2.5040405106588364</v>
      </c>
      <c r="AF48">
        <v>1.196708284455813</v>
      </c>
      <c r="AG48">
        <v>0.89039936921599794</v>
      </c>
      <c r="AH48">
        <v>0.9052473648203555</v>
      </c>
      <c r="AI48">
        <v>0.77049084748917773</v>
      </c>
      <c r="AJ48">
        <v>1.3343622004857938</v>
      </c>
      <c r="AK48">
        <v>0.76276307433842683</v>
      </c>
      <c r="AL48">
        <v>0.75038642169509662</v>
      </c>
      <c r="AM48">
        <v>1.0514631651582793</v>
      </c>
      <c r="AN48">
        <v>0.80598256230003418</v>
      </c>
      <c r="AO48">
        <v>1.184655471779317</v>
      </c>
      <c r="AP48">
        <v>1.1534804904888269</v>
      </c>
      <c r="AQ48">
        <v>1.045370398340032</v>
      </c>
      <c r="AR48">
        <v>0.77609082744546254</v>
      </c>
      <c r="AS48">
        <v>0.73854260818092299</v>
      </c>
      <c r="AT48">
        <v>0.52347681167704074</v>
      </c>
      <c r="AU48">
        <v>0.99217741873886744</v>
      </c>
      <c r="AV48">
        <v>0.79268107701612012</v>
      </c>
      <c r="AW48">
        <v>1.016547679470545</v>
      </c>
      <c r="AX48">
        <v>0.59025310193193403</v>
      </c>
      <c r="AY48">
        <v>1.4680792491419452</v>
      </c>
      <c r="AZ48">
        <v>1.3664456693460401</v>
      </c>
      <c r="BA48" t="s">
        <v>83</v>
      </c>
    </row>
    <row r="49" spans="1:53" x14ac:dyDescent="0.25">
      <c r="A49" s="17">
        <v>38353</v>
      </c>
      <c r="B49">
        <v>0.78762928814236455</v>
      </c>
      <c r="C49">
        <v>1.380244490710264</v>
      </c>
      <c r="D49">
        <v>0.99874048272346738</v>
      </c>
      <c r="E49">
        <v>0.82253273778762326</v>
      </c>
      <c r="F49">
        <v>0.99529067724122877</v>
      </c>
      <c r="G49">
        <v>1.4024555944238124</v>
      </c>
      <c r="H49">
        <v>1.158903956802102</v>
      </c>
      <c r="I49">
        <v>1.8019725294322106</v>
      </c>
      <c r="J49">
        <v>2.2482115564085672</v>
      </c>
      <c r="K49">
        <v>1.3314458704529333</v>
      </c>
      <c r="L49">
        <v>0.89386869523277013</v>
      </c>
      <c r="M49">
        <v>0.96523530890089415</v>
      </c>
      <c r="N49">
        <v>0.84804863341212544</v>
      </c>
      <c r="O49">
        <v>1.0089499239820205</v>
      </c>
      <c r="P49">
        <v>1.0112434480810735</v>
      </c>
      <c r="Q49">
        <v>0.87322523271385011</v>
      </c>
      <c r="R49">
        <v>0.80575810275359117</v>
      </c>
      <c r="S49">
        <v>0.8773274363215291</v>
      </c>
      <c r="T49">
        <v>0.97821771324000639</v>
      </c>
      <c r="U49">
        <v>1.1763867753755928</v>
      </c>
      <c r="V49">
        <v>1.1550501653837799</v>
      </c>
      <c r="W49">
        <v>1.2326495523113565</v>
      </c>
      <c r="X49">
        <v>1.0667507079945513</v>
      </c>
      <c r="Y49">
        <v>1.3644592911194877</v>
      </c>
      <c r="Z49">
        <v>0.91767416221653242</v>
      </c>
      <c r="AA49">
        <v>1.0403717755486095</v>
      </c>
      <c r="AB49">
        <v>1.1305926453979671</v>
      </c>
      <c r="AC49">
        <v>0.96370673648490091</v>
      </c>
      <c r="AD49">
        <v>1.9101060228704396</v>
      </c>
      <c r="AE49">
        <v>2.516997543509818</v>
      </c>
      <c r="AF49">
        <v>1.1863986589184836</v>
      </c>
      <c r="AG49">
        <v>0.94350772431772256</v>
      </c>
      <c r="AH49">
        <v>0.89929694274322081</v>
      </c>
      <c r="AI49">
        <v>0.76993541472503502</v>
      </c>
      <c r="AJ49">
        <v>1.3852212921097524</v>
      </c>
      <c r="AK49">
        <v>0.77920379339491497</v>
      </c>
      <c r="AL49">
        <v>0.78501235590552232</v>
      </c>
      <c r="AM49">
        <v>1.0772234696042335</v>
      </c>
      <c r="AN49">
        <v>0.80910588285976581</v>
      </c>
      <c r="AO49">
        <v>1.1852316828579896</v>
      </c>
      <c r="AP49">
        <v>0.96813980823055978</v>
      </c>
      <c r="AQ49">
        <v>1.1726445063104904</v>
      </c>
      <c r="AR49">
        <v>0.78593651047284285</v>
      </c>
      <c r="AS49">
        <v>0.72842539882055135</v>
      </c>
      <c r="AT49">
        <v>0.53966897754265308</v>
      </c>
      <c r="AU49">
        <v>0.99833045844591861</v>
      </c>
      <c r="AV49">
        <v>0.79445058779467748</v>
      </c>
      <c r="AW49">
        <v>1.0196812657313175</v>
      </c>
      <c r="AX49">
        <v>0.59114017709028444</v>
      </c>
      <c r="AY49">
        <v>1.5143287783378634</v>
      </c>
      <c r="AZ49">
        <v>1.4105322008454808</v>
      </c>
      <c r="BA49" t="s">
        <v>83</v>
      </c>
    </row>
    <row r="50" spans="1:53" x14ac:dyDescent="0.25">
      <c r="A50" s="17">
        <v>38718</v>
      </c>
      <c r="B50">
        <v>0.76143568239944459</v>
      </c>
      <c r="C50">
        <v>1.4247434513355892</v>
      </c>
      <c r="D50">
        <v>1.0697742783624533</v>
      </c>
      <c r="E50">
        <v>0.8710449811656269</v>
      </c>
      <c r="F50">
        <v>0.96767686915437479</v>
      </c>
      <c r="G50">
        <v>1.34878686707839</v>
      </c>
      <c r="H50">
        <v>1.1493658211477775</v>
      </c>
      <c r="I50">
        <v>1.787653035618362</v>
      </c>
      <c r="J50">
        <v>2.2187728558830888</v>
      </c>
      <c r="K50">
        <v>1.3141130432356869</v>
      </c>
      <c r="L50">
        <v>0.89371507008753526</v>
      </c>
      <c r="M50">
        <v>1.1150818930682374</v>
      </c>
      <c r="N50">
        <v>0.88738679968033141</v>
      </c>
      <c r="O50">
        <v>1.0180695393124304</v>
      </c>
      <c r="P50">
        <v>0.92296375507749751</v>
      </c>
      <c r="Q50">
        <v>0.90851680539174351</v>
      </c>
      <c r="R50">
        <v>0.84168849234415477</v>
      </c>
      <c r="S50">
        <v>0.86484981656286508</v>
      </c>
      <c r="T50">
        <v>0.94936344525635874</v>
      </c>
      <c r="U50">
        <v>1.1643423455493063</v>
      </c>
      <c r="V50">
        <v>1.1581923330224815</v>
      </c>
      <c r="W50">
        <v>1.1916524238640587</v>
      </c>
      <c r="X50">
        <v>1.0786762910118388</v>
      </c>
      <c r="Y50">
        <v>1.3818461107388045</v>
      </c>
      <c r="Z50">
        <v>0.91764310437942787</v>
      </c>
      <c r="AA50">
        <v>1.0553927374706527</v>
      </c>
      <c r="AB50">
        <v>1.1746996628613635</v>
      </c>
      <c r="AC50">
        <v>0.98222003467451524</v>
      </c>
      <c r="AD50">
        <v>1.7787042061317921</v>
      </c>
      <c r="AE50">
        <v>2.5356840328865604</v>
      </c>
      <c r="AF50">
        <v>1.1783073950895404</v>
      </c>
      <c r="AG50">
        <v>0.9574242222922813</v>
      </c>
      <c r="AH50">
        <v>0.92859835806543745</v>
      </c>
      <c r="AI50">
        <v>0.76485631288533229</v>
      </c>
      <c r="AJ50">
        <v>1.4322010363547841</v>
      </c>
      <c r="AK50">
        <v>0.7822726107268867</v>
      </c>
      <c r="AL50">
        <v>0.81123703688010451</v>
      </c>
      <c r="AM50">
        <v>1.1047875631363988</v>
      </c>
      <c r="AN50">
        <v>0.81591789578672969</v>
      </c>
      <c r="AO50">
        <v>1.1858582229438799</v>
      </c>
      <c r="AP50">
        <v>1.08451426557192</v>
      </c>
      <c r="AQ50">
        <v>1.0878642048135032</v>
      </c>
      <c r="AR50">
        <v>0.79270869206123096</v>
      </c>
      <c r="AS50">
        <v>0.74107112691317223</v>
      </c>
      <c r="AT50">
        <v>0.54375710127353016</v>
      </c>
      <c r="AU50">
        <v>0.99078124264871681</v>
      </c>
      <c r="AV50">
        <v>0.79540472031116582</v>
      </c>
      <c r="AW50">
        <v>1.0074605902213187</v>
      </c>
      <c r="AX50">
        <v>0.5952329248343774</v>
      </c>
      <c r="AY50">
        <v>1.5086201865854836</v>
      </c>
      <c r="AZ50">
        <v>1.4809520567515935</v>
      </c>
      <c r="BA50" t="s">
        <v>83</v>
      </c>
    </row>
    <row r="51" spans="1:53" x14ac:dyDescent="0.25">
      <c r="A51" s="17">
        <v>39083</v>
      </c>
      <c r="B51">
        <v>0.75820767184997662</v>
      </c>
      <c r="C51">
        <v>1.3544237445900338</v>
      </c>
      <c r="D51">
        <v>1.0292788439128995</v>
      </c>
      <c r="E51">
        <v>0.81943598419239361</v>
      </c>
      <c r="F51">
        <v>0.95675548685283662</v>
      </c>
      <c r="G51">
        <v>1.3649975439242448</v>
      </c>
      <c r="H51">
        <v>1.1580551702365409</v>
      </c>
      <c r="I51">
        <v>1.7839104954651044</v>
      </c>
      <c r="J51">
        <v>2.1751831493351519</v>
      </c>
      <c r="K51">
        <v>1.3098927237517384</v>
      </c>
      <c r="L51">
        <v>0.89340469110486909</v>
      </c>
      <c r="M51">
        <v>0.95971011124232142</v>
      </c>
      <c r="N51">
        <v>0.89669773758467985</v>
      </c>
      <c r="O51">
        <v>0.99610726622974632</v>
      </c>
      <c r="P51">
        <v>0.99475797296300994</v>
      </c>
      <c r="Q51">
        <v>0.91624755407527625</v>
      </c>
      <c r="R51">
        <v>0.86606041288164359</v>
      </c>
      <c r="S51">
        <v>0.87028368405152023</v>
      </c>
      <c r="T51">
        <v>1.1030976711886442</v>
      </c>
      <c r="U51">
        <v>1.1437557751070104</v>
      </c>
      <c r="V51">
        <v>1.1620224115224704</v>
      </c>
      <c r="W51">
        <v>1.2016648567955819</v>
      </c>
      <c r="X51">
        <v>1.0723492219931698</v>
      </c>
      <c r="Y51">
        <v>1.3890222005482717</v>
      </c>
      <c r="Z51">
        <v>0.9191475012949577</v>
      </c>
      <c r="AA51">
        <v>1.0754130475630133</v>
      </c>
      <c r="AB51">
        <v>1.1973127028860433</v>
      </c>
      <c r="AC51">
        <v>0.99118160677458267</v>
      </c>
      <c r="AD51">
        <v>1.7089213571056858</v>
      </c>
      <c r="AE51">
        <v>2.4808093045566397</v>
      </c>
      <c r="AF51">
        <v>1.1809663347939354</v>
      </c>
      <c r="AG51">
        <v>0.95761165247336011</v>
      </c>
      <c r="AH51">
        <v>0.93046874144583214</v>
      </c>
      <c r="AI51">
        <v>0.76627348685333729</v>
      </c>
      <c r="AJ51">
        <v>1.4992841432151875</v>
      </c>
      <c r="AK51">
        <v>0.78558610558261899</v>
      </c>
      <c r="AL51">
        <v>0.70420139533421866</v>
      </c>
      <c r="AM51">
        <v>1.1155697509338656</v>
      </c>
      <c r="AN51">
        <v>0.81247243687580706</v>
      </c>
      <c r="AO51">
        <v>1.1914680820452641</v>
      </c>
      <c r="AP51">
        <v>1.0286903895686637</v>
      </c>
      <c r="AQ51">
        <v>1.1808855812674108</v>
      </c>
      <c r="AR51">
        <v>0.80789494655040783</v>
      </c>
      <c r="AS51">
        <v>0.75553851346943268</v>
      </c>
      <c r="AT51">
        <v>0.54466444628195299</v>
      </c>
      <c r="AU51">
        <v>0.99462956043465311</v>
      </c>
      <c r="AV51">
        <v>0.80117009782260473</v>
      </c>
      <c r="AW51">
        <v>1.0156656651184344</v>
      </c>
      <c r="AX51">
        <v>0.59997441227878401</v>
      </c>
      <c r="AY51">
        <v>1.523342007283357</v>
      </c>
      <c r="AZ51">
        <v>1.5012473114425413</v>
      </c>
      <c r="BA51" t="s">
        <v>83</v>
      </c>
    </row>
    <row r="52" spans="1:53" x14ac:dyDescent="0.25">
      <c r="A52" s="17">
        <v>39448</v>
      </c>
      <c r="B52">
        <v>0.78451174984127858</v>
      </c>
      <c r="C52">
        <v>1.4340137017365402</v>
      </c>
      <c r="D52">
        <v>0.98363247745223858</v>
      </c>
      <c r="E52">
        <v>0.86323300134436143</v>
      </c>
      <c r="F52">
        <v>0.94594173774949675</v>
      </c>
      <c r="G52">
        <v>1.3698150393003006</v>
      </c>
      <c r="H52">
        <v>1.1898658135519495</v>
      </c>
      <c r="I52">
        <v>1.7628248218927651</v>
      </c>
      <c r="J52">
        <v>2.1681981298527759</v>
      </c>
      <c r="K52">
        <v>1.2625766248672039</v>
      </c>
      <c r="L52">
        <v>0.85225404617502742</v>
      </c>
      <c r="M52">
        <v>1.0291878756684452</v>
      </c>
      <c r="N52">
        <v>0.90981835094487506</v>
      </c>
      <c r="O52">
        <v>0.98150363146903252</v>
      </c>
      <c r="P52">
        <v>0.99449143893093106</v>
      </c>
      <c r="Q52">
        <v>0.96159785921119945</v>
      </c>
      <c r="R52">
        <v>0.87675230120794156</v>
      </c>
      <c r="S52">
        <v>0.88741833174831986</v>
      </c>
      <c r="T52">
        <v>1.1223745801011018</v>
      </c>
      <c r="U52">
        <v>1.1837817548127398</v>
      </c>
      <c r="V52">
        <v>1.1661045833610497</v>
      </c>
      <c r="W52">
        <v>1.1658495419121067</v>
      </c>
      <c r="X52">
        <v>1.041551991284227</v>
      </c>
      <c r="Y52">
        <v>1.3984904543723362</v>
      </c>
      <c r="Z52">
        <v>0.9378111475563129</v>
      </c>
      <c r="AA52">
        <v>1.0969146395585574</v>
      </c>
      <c r="AB52">
        <v>1.209053952820982</v>
      </c>
      <c r="AC52">
        <v>1.065623336030034</v>
      </c>
      <c r="AD52">
        <v>1.7689258541454325</v>
      </c>
      <c r="AE52">
        <v>2.4901678761299508</v>
      </c>
      <c r="AF52">
        <v>1.1828769747734196</v>
      </c>
      <c r="AG52">
        <v>1.1212373378061489</v>
      </c>
      <c r="AH52">
        <v>0.92677261652432152</v>
      </c>
      <c r="AI52">
        <v>0.77979610237693231</v>
      </c>
      <c r="AJ52">
        <v>1.5790206472699924</v>
      </c>
      <c r="AK52">
        <v>0.79520649627047635</v>
      </c>
      <c r="AL52">
        <v>0.72263466745858518</v>
      </c>
      <c r="AM52">
        <v>1.1336795416192653</v>
      </c>
      <c r="AN52">
        <v>0.84021141792606568</v>
      </c>
      <c r="AO52">
        <v>1.1839393731627459</v>
      </c>
      <c r="AP52">
        <v>1.0507151290214991</v>
      </c>
      <c r="AQ52">
        <v>1.1611041417011156</v>
      </c>
      <c r="AR52">
        <v>0.81754233135979448</v>
      </c>
      <c r="AS52">
        <v>0.76500438231777701</v>
      </c>
      <c r="AT52">
        <v>0.57147391068588904</v>
      </c>
      <c r="AU52">
        <v>1.0051989830713171</v>
      </c>
      <c r="AV52">
        <v>0.80229214007708605</v>
      </c>
      <c r="AW52">
        <v>1.0354791431945511</v>
      </c>
      <c r="AX52">
        <v>0.61661918669541027</v>
      </c>
      <c r="AY52">
        <v>1.4630917428805972</v>
      </c>
      <c r="AZ52">
        <v>1.5268224323186153</v>
      </c>
      <c r="BA52" t="s">
        <v>83</v>
      </c>
    </row>
    <row r="53" spans="1:53" x14ac:dyDescent="0.25">
      <c r="A53" s="17">
        <v>39814</v>
      </c>
      <c r="B53">
        <v>0.7829733573097063</v>
      </c>
      <c r="C53">
        <v>1.4838641962016876</v>
      </c>
      <c r="D53">
        <v>0.93327418517280969</v>
      </c>
      <c r="E53">
        <v>0.88312107656094774</v>
      </c>
      <c r="F53">
        <v>0.94583487702986557</v>
      </c>
      <c r="G53">
        <v>1.3315301102789672</v>
      </c>
      <c r="H53">
        <v>1.1776501336016243</v>
      </c>
      <c r="I53">
        <v>1.8351836794518437</v>
      </c>
      <c r="J53">
        <v>2.1319838357862939</v>
      </c>
      <c r="K53">
        <v>1.2851475973210316</v>
      </c>
      <c r="L53">
        <v>0.84533989769935947</v>
      </c>
      <c r="M53">
        <v>1.0199725657658525</v>
      </c>
      <c r="N53">
        <v>0.9159638829521588</v>
      </c>
      <c r="O53">
        <v>1.0232844307584339</v>
      </c>
      <c r="P53">
        <v>0.96856063612342735</v>
      </c>
      <c r="Q53">
        <v>0.97283437040163334</v>
      </c>
      <c r="R53">
        <v>0.8795081190330345</v>
      </c>
      <c r="S53">
        <v>0.8790330090314451</v>
      </c>
      <c r="T53">
        <v>1.135489117870274</v>
      </c>
      <c r="U53">
        <v>1.1749579313132661</v>
      </c>
      <c r="V53">
        <v>1.1754850540317274</v>
      </c>
      <c r="W53">
        <v>1.1526519394899446</v>
      </c>
      <c r="X53">
        <v>1.0992482530090417</v>
      </c>
      <c r="Y53">
        <v>1.2596212146830612</v>
      </c>
      <c r="Z53">
        <v>0.9351209430416012</v>
      </c>
      <c r="AA53">
        <v>1.1137309881031225</v>
      </c>
      <c r="AB53">
        <v>1.2044453708161111</v>
      </c>
      <c r="AC53">
        <v>1.0441508706687856</v>
      </c>
      <c r="AD53">
        <v>1.5219804484589579</v>
      </c>
      <c r="AE53">
        <v>2.522648961370368</v>
      </c>
      <c r="AF53">
        <v>1.1729236940554377</v>
      </c>
      <c r="AG53">
        <v>0.97501161667667291</v>
      </c>
      <c r="AH53">
        <v>0.95749566413279075</v>
      </c>
      <c r="AI53">
        <v>0.77142452735461142</v>
      </c>
      <c r="AJ53">
        <v>1.5902317270605053</v>
      </c>
      <c r="AK53">
        <v>0.79920409268057291</v>
      </c>
      <c r="AL53">
        <v>0.84260533122804204</v>
      </c>
      <c r="AM53">
        <v>1.1161682652639675</v>
      </c>
      <c r="AN53">
        <v>0.8192525233405048</v>
      </c>
      <c r="AO53">
        <v>1.1760920447635017</v>
      </c>
      <c r="AP53">
        <v>1.0395313289477652</v>
      </c>
      <c r="AQ53">
        <v>1.1768515977068175</v>
      </c>
      <c r="AR53">
        <v>0.82711779385657458</v>
      </c>
      <c r="AS53">
        <v>0.75698112708941989</v>
      </c>
      <c r="AT53">
        <v>0.56844725260002871</v>
      </c>
      <c r="AU53">
        <v>0.98847491395596676</v>
      </c>
      <c r="AV53">
        <v>0.79727608977768283</v>
      </c>
      <c r="AW53">
        <v>1.0034555147129185</v>
      </c>
      <c r="AX53">
        <v>0.62657844755320025</v>
      </c>
      <c r="AY53">
        <v>1.5745077989903105</v>
      </c>
      <c r="AZ53">
        <v>1.4703248821671473</v>
      </c>
      <c r="BA53" t="s">
        <v>83</v>
      </c>
    </row>
    <row r="54" spans="1:53" x14ac:dyDescent="0.25">
      <c r="A54" s="17">
        <v>40179</v>
      </c>
      <c r="B54">
        <v>0.76868735919334508</v>
      </c>
      <c r="C54">
        <v>1.4117428389473583</v>
      </c>
      <c r="D54">
        <v>1.0854914054150548</v>
      </c>
      <c r="E54">
        <v>0.8698157562575809</v>
      </c>
      <c r="F54">
        <v>0.93680242178119422</v>
      </c>
      <c r="G54">
        <v>1.3416345383160739</v>
      </c>
      <c r="H54">
        <v>1.1792118034556536</v>
      </c>
      <c r="I54">
        <v>1.8319070259267078</v>
      </c>
      <c r="J54">
        <v>2.004174931882595</v>
      </c>
      <c r="K54">
        <v>1.2684629939278085</v>
      </c>
      <c r="L54">
        <v>0.86426750048006362</v>
      </c>
      <c r="M54">
        <v>0.9920996219057624</v>
      </c>
      <c r="N54">
        <v>0.91595232008909544</v>
      </c>
      <c r="O54">
        <v>0.962028637046348</v>
      </c>
      <c r="P54">
        <v>0.97620508364749536</v>
      </c>
      <c r="Q54">
        <v>0.97223453375382729</v>
      </c>
      <c r="R54">
        <v>0.8915645408216214</v>
      </c>
      <c r="S54">
        <v>0.87449834920809266</v>
      </c>
      <c r="T54">
        <v>1.1062156935341971</v>
      </c>
      <c r="U54">
        <v>1.1747228748216245</v>
      </c>
      <c r="V54">
        <v>1.1906782070886555</v>
      </c>
      <c r="W54">
        <v>1.1457972821690576</v>
      </c>
      <c r="X54">
        <v>1.0965732809135977</v>
      </c>
      <c r="Y54">
        <v>1.3829231228153411</v>
      </c>
      <c r="Z54">
        <v>0.92137545511118046</v>
      </c>
      <c r="AA54">
        <v>1.0820802398797378</v>
      </c>
      <c r="AB54">
        <v>1.1832493858733135</v>
      </c>
      <c r="AC54">
        <v>1.0587070530763405</v>
      </c>
      <c r="AD54">
        <v>1.5970657583547367</v>
      </c>
      <c r="AE54">
        <v>2.5861483279714337</v>
      </c>
      <c r="AF54">
        <v>1.1513322091054894</v>
      </c>
      <c r="AG54">
        <v>1.0503405333962192</v>
      </c>
      <c r="AH54">
        <v>0.95209636090090866</v>
      </c>
      <c r="AI54">
        <v>0.76643902657008045</v>
      </c>
      <c r="AJ54">
        <v>1.6142082074165307</v>
      </c>
      <c r="AK54">
        <v>0.79562856574763619</v>
      </c>
      <c r="AL54">
        <v>0.8718202463181578</v>
      </c>
      <c r="AM54">
        <v>1.1131626174314007</v>
      </c>
      <c r="AN54">
        <v>0.85189592097696154</v>
      </c>
      <c r="AO54">
        <v>1.2137963052546026</v>
      </c>
      <c r="AP54">
        <v>1.0344447190972839</v>
      </c>
      <c r="AQ54">
        <v>1.2094558997590732</v>
      </c>
      <c r="AR54">
        <v>0.82501850211463112</v>
      </c>
      <c r="AS54">
        <v>0.76222419309459033</v>
      </c>
      <c r="AT54">
        <v>0.57731997482747777</v>
      </c>
      <c r="AU54">
        <v>0.97971879850413646</v>
      </c>
      <c r="AV54">
        <v>0.80020931756746083</v>
      </c>
      <c r="AW54">
        <v>0.97424827961285498</v>
      </c>
      <c r="AX54">
        <v>0.60705180366254174</v>
      </c>
      <c r="AY54">
        <v>1.4988185353576577</v>
      </c>
      <c r="AZ54">
        <v>1.4095776388519561</v>
      </c>
      <c r="BA54" t="s">
        <v>83</v>
      </c>
    </row>
    <row r="55" spans="1:53" x14ac:dyDescent="0.25">
      <c r="A55" s="17">
        <v>40544</v>
      </c>
      <c r="B55">
        <v>0.76422706794884965</v>
      </c>
      <c r="C55">
        <v>1.5443454015697604</v>
      </c>
      <c r="D55">
        <v>1.023906628831359</v>
      </c>
      <c r="E55">
        <v>0.84020704785735623</v>
      </c>
      <c r="F55">
        <v>0.93883398338874313</v>
      </c>
      <c r="G55">
        <v>1.346307802030245</v>
      </c>
      <c r="H55">
        <v>1.156258513194161</v>
      </c>
      <c r="I55">
        <v>1.991314663154504</v>
      </c>
      <c r="J55">
        <v>2.0271565396246536</v>
      </c>
      <c r="K55">
        <v>1.2680193724051141</v>
      </c>
      <c r="L55">
        <v>0.85253647120781795</v>
      </c>
      <c r="M55">
        <v>1.0027453109737268</v>
      </c>
      <c r="N55">
        <v>0.91363634292490103</v>
      </c>
      <c r="O55">
        <v>0.95925036936532437</v>
      </c>
      <c r="P55">
        <v>0.9388927352741171</v>
      </c>
      <c r="Q55">
        <v>0.99987271739391237</v>
      </c>
      <c r="R55">
        <v>0.88297739444240919</v>
      </c>
      <c r="S55">
        <v>0.85724416636581047</v>
      </c>
      <c r="T55">
        <v>1.0731562412515181</v>
      </c>
      <c r="U55">
        <v>1.1906894161035475</v>
      </c>
      <c r="V55">
        <v>1.2017181120921179</v>
      </c>
      <c r="W55">
        <v>1.1693778550326683</v>
      </c>
      <c r="X55">
        <v>1.0935065071509737</v>
      </c>
      <c r="Y55">
        <v>1.3883790803706559</v>
      </c>
      <c r="Z55">
        <v>0.90404728154212421</v>
      </c>
      <c r="AA55">
        <v>1.1176039698487528</v>
      </c>
      <c r="AB55">
        <v>1.178436653831205</v>
      </c>
      <c r="AC55">
        <v>1.0648206373842668</v>
      </c>
      <c r="AD55">
        <v>1.6278323144270379</v>
      </c>
      <c r="AE55">
        <v>2.5207832175229554</v>
      </c>
      <c r="AF55">
        <v>1.1572419205846309</v>
      </c>
      <c r="AG55">
        <v>0.95223589090351868</v>
      </c>
      <c r="AH55">
        <v>0.96716091567320617</v>
      </c>
      <c r="AI55">
        <v>0.75893378760906038</v>
      </c>
      <c r="AJ55">
        <v>1.6825093542473744</v>
      </c>
      <c r="AK55">
        <v>0.82108799843607205</v>
      </c>
      <c r="AL55">
        <v>0.86201917596123989</v>
      </c>
      <c r="AM55">
        <v>1.1086226333011162</v>
      </c>
      <c r="AN55">
        <v>0.85536708457083122</v>
      </c>
      <c r="AO55">
        <v>1.2509713933902442</v>
      </c>
      <c r="AP55">
        <v>1.0230604334579851</v>
      </c>
      <c r="AQ55">
        <v>1.2403407281048375</v>
      </c>
      <c r="AR55">
        <v>0.8510682437722914</v>
      </c>
      <c r="AS55">
        <v>0.75687467261831054</v>
      </c>
      <c r="AT55">
        <v>0.58340257415503505</v>
      </c>
      <c r="AU55">
        <v>0.9539049469101889</v>
      </c>
      <c r="AV55">
        <v>0.79750679901202781</v>
      </c>
      <c r="AW55">
        <v>0.97342990714072408</v>
      </c>
      <c r="AX55">
        <v>0.61443701173372056</v>
      </c>
      <c r="AY55">
        <v>1.4990487310913994</v>
      </c>
      <c r="AZ55">
        <v>1.417508059566994</v>
      </c>
      <c r="BA55" t="s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"/>
  <sheetViews>
    <sheetView workbookViewId="0">
      <selection activeCell="E25" sqref="E25"/>
    </sheetView>
  </sheetViews>
  <sheetFormatPr defaultRowHeight="15" x14ac:dyDescent="0.25"/>
  <cols>
    <col min="2" max="2" width="12" customWidth="1"/>
    <col min="3" max="3" width="10" customWidth="1"/>
    <col min="4" max="4" width="11.28515625" customWidth="1"/>
    <col min="5" max="5" width="12.7109375" customWidth="1"/>
    <col min="6" max="6" width="13.85546875" customWidth="1"/>
    <col min="7" max="7" width="13.140625" customWidth="1"/>
    <col min="8" max="8" width="15.7109375" customWidth="1"/>
    <col min="9" max="9" width="12.85546875" customWidth="1"/>
    <col min="10" max="10" width="23.5703125" customWidth="1"/>
    <col min="11" max="12" width="11.140625" customWidth="1"/>
    <col min="13" max="13" width="10" customWidth="1"/>
    <col min="15" max="15" width="10.85546875" customWidth="1"/>
    <col min="16" max="16" width="11" customWidth="1"/>
    <col min="18" max="18" width="10.28515625" customWidth="1"/>
    <col min="19" max="19" width="12.28515625" customWidth="1"/>
    <col min="20" max="20" width="12.85546875" customWidth="1"/>
    <col min="21" max="21" width="9.5703125" customWidth="1"/>
    <col min="22" max="22" width="13.5703125" customWidth="1"/>
    <col min="23" max="23" width="18.140625" customWidth="1"/>
    <col min="24" max="24" width="12.42578125" customWidth="1"/>
    <col min="25" max="25" width="14.42578125" customWidth="1"/>
    <col min="26" max="26" width="13.42578125" customWidth="1"/>
    <col min="27" max="27" width="11.85546875" customWidth="1"/>
    <col min="28" max="28" width="12.7109375" customWidth="1"/>
    <col min="29" max="29" width="12.5703125" customWidth="1"/>
    <col min="30" max="30" width="10.7109375" customWidth="1"/>
    <col min="31" max="31" width="18.28515625" customWidth="1"/>
    <col min="32" max="32" width="13.7109375" customWidth="1"/>
    <col min="33" max="33" width="14.85546875" customWidth="1"/>
    <col min="34" max="34" width="12.5703125" customWidth="1"/>
    <col min="35" max="35" width="19" customWidth="1"/>
    <col min="36" max="36" width="17.28515625" customWidth="1"/>
    <col min="38" max="38" width="13.5703125" customWidth="1"/>
    <col min="39" max="39" width="10.85546875" customWidth="1"/>
    <col min="40" max="40" width="16.85546875" customWidth="1"/>
    <col min="41" max="41" width="16.140625" customWidth="1"/>
    <col min="42" max="42" width="18.7109375" customWidth="1"/>
    <col min="43" max="43" width="17" customWidth="1"/>
    <col min="44" max="44" width="13" customWidth="1"/>
    <col min="47" max="47" width="12.5703125" customWidth="1"/>
    <col min="48" max="48" width="11.28515625" customWidth="1"/>
    <col min="49" max="49" width="15.7109375" customWidth="1"/>
    <col min="50" max="50" width="16.5703125" customWidth="1"/>
    <col min="51" max="51" width="13.5703125" customWidth="1"/>
    <col min="52" max="52" width="12.85546875" customWidth="1"/>
  </cols>
  <sheetData>
    <row r="1" spans="1:52" x14ac:dyDescent="0.25">
      <c r="A1" t="s">
        <v>104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</row>
    <row r="2" spans="1:52" x14ac:dyDescent="0.25">
      <c r="A2" s="17">
        <v>34335</v>
      </c>
      <c r="B2">
        <v>0.93106871467053254</v>
      </c>
      <c r="C2">
        <v>1.1112935857046391</v>
      </c>
      <c r="D2">
        <v>1.1946281158867837</v>
      </c>
      <c r="E2">
        <v>0.86808646212299356</v>
      </c>
      <c r="F2">
        <v>0.90799787454105374</v>
      </c>
      <c r="G2">
        <v>1.102732155341912</v>
      </c>
      <c r="H2">
        <v>0.79403045531931371</v>
      </c>
      <c r="I2">
        <v>1.1416860797036217</v>
      </c>
      <c r="J2">
        <v>1.2465519967318552</v>
      </c>
      <c r="K2">
        <v>1.1356355768297974</v>
      </c>
      <c r="L2">
        <v>0.9562314263589301</v>
      </c>
      <c r="M2">
        <v>1.1338545747285789</v>
      </c>
      <c r="N2">
        <v>0.94406120949776207</v>
      </c>
      <c r="O2">
        <v>1.0455225656311324</v>
      </c>
      <c r="P2">
        <v>0.9178245333957511</v>
      </c>
      <c r="Q2">
        <v>1.0405410074860373</v>
      </c>
      <c r="R2">
        <v>0.86372939874001875</v>
      </c>
      <c r="S2">
        <v>0.86397266794475769</v>
      </c>
      <c r="T2">
        <v>1.2083354950882919</v>
      </c>
      <c r="U2">
        <v>0.90640830617190205</v>
      </c>
      <c r="V2">
        <v>0.8609022757962338</v>
      </c>
      <c r="W2">
        <v>0.95210815821802475</v>
      </c>
      <c r="X2">
        <v>0.96941256665598841</v>
      </c>
      <c r="Y2">
        <v>0.99883195202165709</v>
      </c>
      <c r="Z2">
        <v>1.088838759557877</v>
      </c>
      <c r="AA2">
        <v>1.0771570424733856</v>
      </c>
      <c r="AB2">
        <v>1.1858236424739552</v>
      </c>
      <c r="AC2">
        <v>1.0961763286593018</v>
      </c>
      <c r="AD2">
        <v>1.5361539589951192</v>
      </c>
      <c r="AE2">
        <v>1.3824787688296056</v>
      </c>
      <c r="AF2">
        <v>0.83846245541273523</v>
      </c>
      <c r="AG2">
        <v>1.2042252039583716</v>
      </c>
      <c r="AH2">
        <v>0.79672209499506019</v>
      </c>
      <c r="AI2">
        <v>0.91956108089787281</v>
      </c>
      <c r="AJ2">
        <v>1.1463950322861112</v>
      </c>
      <c r="AK2">
        <v>1.0274438482384749</v>
      </c>
      <c r="AL2">
        <v>0.90943319724017768</v>
      </c>
      <c r="AM2">
        <v>0.9828220152453031</v>
      </c>
      <c r="AN2">
        <v>1.0384302664263911</v>
      </c>
      <c r="AO2">
        <v>0.99544161635318507</v>
      </c>
      <c r="AP2">
        <v>1.097072197275645</v>
      </c>
      <c r="AQ2">
        <v>1.0762735228167057</v>
      </c>
      <c r="AR2">
        <v>0.95225919094025613</v>
      </c>
      <c r="AS2">
        <v>1.2562724708367174</v>
      </c>
      <c r="AT2">
        <v>0.56203940486300696</v>
      </c>
      <c r="AU2">
        <v>1.0392197383829764</v>
      </c>
      <c r="AV2">
        <v>0.95231078996739227</v>
      </c>
      <c r="AW2">
        <v>0.93223255753614565</v>
      </c>
      <c r="AX2">
        <v>0.96371769687331565</v>
      </c>
      <c r="AY2">
        <v>1.2580851094271555</v>
      </c>
      <c r="AZ2">
        <v>1.1104715478319878</v>
      </c>
    </row>
    <row r="3" spans="1:52" x14ac:dyDescent="0.25">
      <c r="A3" s="17">
        <v>34700</v>
      </c>
      <c r="B3">
        <v>0.93507428433103479</v>
      </c>
      <c r="C3">
        <v>1.125512464599085</v>
      </c>
      <c r="D3">
        <v>1.199026857256742</v>
      </c>
      <c r="E3">
        <v>0.87977241402694417</v>
      </c>
      <c r="F3">
        <v>0.90150922449837334</v>
      </c>
      <c r="G3">
        <v>1.0955524587789591</v>
      </c>
      <c r="H3">
        <v>0.79818847165697437</v>
      </c>
      <c r="I3">
        <v>1.1085025765495058</v>
      </c>
      <c r="J3">
        <v>1.2722422935393978</v>
      </c>
      <c r="K3">
        <v>1.1370301340191138</v>
      </c>
      <c r="L3">
        <v>0.96936812081359891</v>
      </c>
      <c r="M3">
        <v>1.1480964456418448</v>
      </c>
      <c r="N3">
        <v>0.91333633611060328</v>
      </c>
      <c r="O3">
        <v>1.0502844230927804</v>
      </c>
      <c r="P3">
        <v>0.91729943598417785</v>
      </c>
      <c r="Q3">
        <v>1.0342248285805182</v>
      </c>
      <c r="R3">
        <v>0.86548848281189483</v>
      </c>
      <c r="S3">
        <v>0.8630834935516023</v>
      </c>
      <c r="T3">
        <v>1.1889175534759813</v>
      </c>
      <c r="U3">
        <v>0.96786395754320442</v>
      </c>
      <c r="V3">
        <v>0.86466746138009154</v>
      </c>
      <c r="W3">
        <v>0.93737404033449823</v>
      </c>
      <c r="X3">
        <v>0.9754212127412043</v>
      </c>
      <c r="Y3">
        <v>1.0038098617191686</v>
      </c>
      <c r="Z3">
        <v>1.0907229222016892</v>
      </c>
      <c r="AA3">
        <v>1.0673274421824293</v>
      </c>
      <c r="AB3">
        <v>1.2087751646875839</v>
      </c>
      <c r="AC3">
        <v>1.093333011893457</v>
      </c>
      <c r="AD3">
        <v>1.525960249258032</v>
      </c>
      <c r="AE3">
        <v>1.4127968928196972</v>
      </c>
      <c r="AF3">
        <v>0.84657329836162365</v>
      </c>
      <c r="AG3">
        <v>1.2323726877361703</v>
      </c>
      <c r="AH3">
        <v>0.80286139410263113</v>
      </c>
      <c r="AI3">
        <v>0.92201733607665037</v>
      </c>
      <c r="AJ3">
        <v>1.1592272979452853</v>
      </c>
      <c r="AK3">
        <v>1.0431932392466292</v>
      </c>
      <c r="AL3">
        <v>0.90933052295030847</v>
      </c>
      <c r="AM3">
        <v>0.99799672539947615</v>
      </c>
      <c r="AN3">
        <v>1.0163503529262257</v>
      </c>
      <c r="AO3">
        <v>0.9911904978175794</v>
      </c>
      <c r="AP3">
        <v>1.1228661079624682</v>
      </c>
      <c r="AQ3">
        <v>1.0753761351555693</v>
      </c>
      <c r="AR3">
        <v>0.96820440418777776</v>
      </c>
      <c r="AS3">
        <v>1.2310750217129909</v>
      </c>
      <c r="AT3">
        <v>0.56882513504146204</v>
      </c>
      <c r="AU3">
        <v>1.0397145093692963</v>
      </c>
      <c r="AV3">
        <v>0.94534247660883752</v>
      </c>
      <c r="AW3">
        <v>0.92656790080772256</v>
      </c>
      <c r="AX3">
        <v>0.96167713623235895</v>
      </c>
      <c r="AY3">
        <v>1.2691153972803322</v>
      </c>
      <c r="AZ3">
        <v>1.0755926197125907</v>
      </c>
    </row>
    <row r="4" spans="1:52" x14ac:dyDescent="0.25">
      <c r="A4" s="17">
        <v>35065</v>
      </c>
      <c r="B4">
        <v>0.95169242525569742</v>
      </c>
      <c r="C4">
        <v>1.029742401470503</v>
      </c>
      <c r="D4">
        <v>1.2237692454222955</v>
      </c>
      <c r="E4">
        <v>0.90068001229017858</v>
      </c>
      <c r="F4">
        <v>0.87637525838235264</v>
      </c>
      <c r="G4">
        <v>1.1112630301720505</v>
      </c>
      <c r="H4">
        <v>0.77773949689399413</v>
      </c>
      <c r="I4">
        <v>1.1082980998284679</v>
      </c>
      <c r="J4">
        <v>1.2075043351832673</v>
      </c>
      <c r="K4">
        <v>1.1299505252489015</v>
      </c>
      <c r="L4">
        <v>0.99079415700955598</v>
      </c>
      <c r="M4">
        <v>1.1489408074164311</v>
      </c>
      <c r="N4">
        <v>0.93663236498096902</v>
      </c>
      <c r="O4">
        <v>1.0332667053477209</v>
      </c>
      <c r="P4">
        <v>0.92444881707462734</v>
      </c>
      <c r="Q4">
        <v>1.0529093306125796</v>
      </c>
      <c r="R4">
        <v>0.85746955428554461</v>
      </c>
      <c r="S4">
        <v>0.86975392410309071</v>
      </c>
      <c r="T4">
        <v>1.2076127728785699</v>
      </c>
      <c r="U4">
        <v>0.97421210105312128</v>
      </c>
      <c r="V4">
        <v>0.85218007394691475</v>
      </c>
      <c r="W4">
        <v>0.94666464868655364</v>
      </c>
      <c r="X4">
        <v>0.97648412379896266</v>
      </c>
      <c r="Y4">
        <v>1.0198667439778639</v>
      </c>
      <c r="Z4">
        <v>1.1066075581920851</v>
      </c>
      <c r="AA4">
        <v>1.0701067420353798</v>
      </c>
      <c r="AB4">
        <v>1.2202504603133237</v>
      </c>
      <c r="AC4">
        <v>1.1072058579403734</v>
      </c>
      <c r="AD4">
        <v>1.5598849675445479</v>
      </c>
      <c r="AE4">
        <v>1.4156508746495406</v>
      </c>
      <c r="AF4">
        <v>0.8253775309243172</v>
      </c>
      <c r="AG4">
        <v>1.2233128742654309</v>
      </c>
      <c r="AH4">
        <v>0.79354070598545756</v>
      </c>
      <c r="AI4">
        <v>0.94784854529370777</v>
      </c>
      <c r="AJ4">
        <v>1.2112547103548488</v>
      </c>
      <c r="AK4">
        <v>1.0670960555233802</v>
      </c>
      <c r="AL4">
        <v>0.90511757670393544</v>
      </c>
      <c r="AM4">
        <v>1.0120115429784713</v>
      </c>
      <c r="AN4">
        <v>1.0154194000476198</v>
      </c>
      <c r="AO4">
        <v>0.96719539105276287</v>
      </c>
      <c r="AP4">
        <v>1.1384125098612627</v>
      </c>
      <c r="AQ4">
        <v>1.1034009404361975</v>
      </c>
      <c r="AR4">
        <v>0.97287898615719792</v>
      </c>
      <c r="AS4">
        <v>1.2359968078836483</v>
      </c>
      <c r="AT4">
        <v>0.58886212878954702</v>
      </c>
      <c r="AU4">
        <v>1.062938691390934</v>
      </c>
      <c r="AV4">
        <v>0.93642205164643644</v>
      </c>
      <c r="AW4">
        <v>0.92016491733296724</v>
      </c>
      <c r="AX4">
        <v>0.96660376712017648</v>
      </c>
      <c r="AY4">
        <v>1.2541215127063943</v>
      </c>
      <c r="AZ4">
        <v>1.1158004460255209</v>
      </c>
    </row>
    <row r="5" spans="1:52" x14ac:dyDescent="0.25">
      <c r="A5" s="17">
        <v>35431</v>
      </c>
      <c r="B5">
        <v>0.95099393625352757</v>
      </c>
      <c r="C5">
        <v>1.0627548025126892</v>
      </c>
      <c r="D5">
        <v>1.197378129984636</v>
      </c>
      <c r="E5">
        <v>0.88979142013960832</v>
      </c>
      <c r="F5">
        <v>0.89527537508937982</v>
      </c>
      <c r="G5">
        <v>1.0761710752693285</v>
      </c>
      <c r="H5">
        <v>0.78931017258556124</v>
      </c>
      <c r="I5">
        <v>1.1241277205804776</v>
      </c>
      <c r="J5">
        <v>1.1999973701373652</v>
      </c>
      <c r="K5">
        <v>1.1269605699249694</v>
      </c>
      <c r="L5">
        <v>0.97546629206070579</v>
      </c>
      <c r="M5">
        <v>1.128629914405753</v>
      </c>
      <c r="N5">
        <v>0.91735969535926376</v>
      </c>
      <c r="O5">
        <v>1.034869221512404</v>
      </c>
      <c r="P5">
        <v>0.92739774411398213</v>
      </c>
      <c r="Q5">
        <v>1.0624777403254475</v>
      </c>
      <c r="R5">
        <v>0.89666102564680183</v>
      </c>
      <c r="S5">
        <v>0.88182883404174439</v>
      </c>
      <c r="T5">
        <v>1.2164570069287319</v>
      </c>
      <c r="U5">
        <v>0.96508762641734758</v>
      </c>
      <c r="V5">
        <v>0.86087131685962315</v>
      </c>
      <c r="W5">
        <v>0.94065258057734535</v>
      </c>
      <c r="X5">
        <v>0.95734769392429986</v>
      </c>
      <c r="Y5">
        <v>1.0119866547262133</v>
      </c>
      <c r="Z5">
        <v>1.1136722275082285</v>
      </c>
      <c r="AA5">
        <v>1.0710593684887211</v>
      </c>
      <c r="AB5">
        <v>1.2372390488485163</v>
      </c>
      <c r="AC5">
        <v>1.1097697218576654</v>
      </c>
      <c r="AD5">
        <v>1.5151645410097228</v>
      </c>
      <c r="AE5">
        <v>1.4282068678040807</v>
      </c>
      <c r="AF5">
        <v>0.81827799523535283</v>
      </c>
      <c r="AG5">
        <v>1.2185486072085423</v>
      </c>
      <c r="AH5">
        <v>0.77735015192323986</v>
      </c>
      <c r="AI5">
        <v>0.9577836975707309</v>
      </c>
      <c r="AJ5">
        <v>1.2081959949714476</v>
      </c>
      <c r="AK5">
        <v>1.0567799452916802</v>
      </c>
      <c r="AL5">
        <v>0.9152510865128185</v>
      </c>
      <c r="AM5">
        <v>0.99199458717754962</v>
      </c>
      <c r="AN5">
        <v>1.0074648927936136</v>
      </c>
      <c r="AO5">
        <v>1.0212616533110439</v>
      </c>
      <c r="AP5">
        <v>1.1549576080455486</v>
      </c>
      <c r="AQ5">
        <v>1.1067142337226814</v>
      </c>
      <c r="AR5">
        <v>0.96517030429421957</v>
      </c>
      <c r="AS5">
        <v>1.2329225241424511</v>
      </c>
      <c r="AT5">
        <v>0.58377781112642058</v>
      </c>
      <c r="AU5">
        <v>1.0268986580738102</v>
      </c>
      <c r="AV5">
        <v>0.93781130173305693</v>
      </c>
      <c r="AW5">
        <v>0.91764182151307183</v>
      </c>
      <c r="AX5">
        <v>0.971609124806882</v>
      </c>
      <c r="AY5">
        <v>1.3010285874610474</v>
      </c>
      <c r="AZ5">
        <v>1.1170729995417747</v>
      </c>
    </row>
    <row r="6" spans="1:52" x14ac:dyDescent="0.25">
      <c r="A6" s="17">
        <v>35796</v>
      </c>
      <c r="B6">
        <v>0.96450172869062967</v>
      </c>
      <c r="C6">
        <v>1.0729061692197259</v>
      </c>
      <c r="D6">
        <v>1.1715330857414463</v>
      </c>
      <c r="E6">
        <v>0.90514565340627839</v>
      </c>
      <c r="F6">
        <v>0.88186631151277872</v>
      </c>
      <c r="G6">
        <v>1.1048988791725811</v>
      </c>
      <c r="H6">
        <v>0.79617833206252742</v>
      </c>
      <c r="I6">
        <v>1.1243512128379805</v>
      </c>
      <c r="J6">
        <v>1.1754977989812869</v>
      </c>
      <c r="K6">
        <v>1.0929383349138366</v>
      </c>
      <c r="L6">
        <v>0.98381286559890235</v>
      </c>
      <c r="M6">
        <v>1.0912934705759518</v>
      </c>
      <c r="N6">
        <v>0.92456561329192422</v>
      </c>
      <c r="O6">
        <v>1.0414935907156864</v>
      </c>
      <c r="P6">
        <v>0.91707898098712159</v>
      </c>
      <c r="Q6">
        <v>1.0944929233231324</v>
      </c>
      <c r="R6">
        <v>0.8917915676446585</v>
      </c>
      <c r="S6">
        <v>0.88295951205109058</v>
      </c>
      <c r="T6">
        <v>1.2141810267593831</v>
      </c>
      <c r="U6">
        <v>0.95437280410020375</v>
      </c>
      <c r="V6">
        <v>0.8595466563786156</v>
      </c>
      <c r="W6">
        <v>0.92937751978583494</v>
      </c>
      <c r="X6">
        <v>0.97819333963014443</v>
      </c>
      <c r="Y6">
        <v>1.0365499171448018</v>
      </c>
      <c r="Z6">
        <v>1.1298154214177276</v>
      </c>
      <c r="AA6">
        <v>1.0812080751232775</v>
      </c>
      <c r="AB6">
        <v>1.2455627207189861</v>
      </c>
      <c r="AC6">
        <v>1.1442985849852307</v>
      </c>
      <c r="AD6">
        <v>1.472807850891144</v>
      </c>
      <c r="AE6">
        <v>1.4149958207790696</v>
      </c>
      <c r="AF6">
        <v>0.80640831624066744</v>
      </c>
      <c r="AG6">
        <v>1.1977853485653351</v>
      </c>
      <c r="AH6">
        <v>0.77646825526974239</v>
      </c>
      <c r="AI6">
        <v>0.93894988494837373</v>
      </c>
      <c r="AJ6">
        <v>1.2361319759738654</v>
      </c>
      <c r="AK6">
        <v>1.0811845625075611</v>
      </c>
      <c r="AL6">
        <v>0.92437147811383635</v>
      </c>
      <c r="AM6">
        <v>0.9981410204389074</v>
      </c>
      <c r="AN6">
        <v>1.0136118112490669</v>
      </c>
      <c r="AO6">
        <v>0.95620205677708014</v>
      </c>
      <c r="AP6">
        <v>1.168551090598287</v>
      </c>
      <c r="AQ6">
        <v>1.1536591222314374</v>
      </c>
      <c r="AR6">
        <v>0.98751573672018733</v>
      </c>
      <c r="AS6">
        <v>1.216695638372848</v>
      </c>
      <c r="AT6">
        <v>0.56272282003315055</v>
      </c>
      <c r="AU6">
        <v>1.038504493850581</v>
      </c>
      <c r="AV6">
        <v>0.97364920528807675</v>
      </c>
      <c r="AW6">
        <v>0.91662222863655929</v>
      </c>
      <c r="AX6">
        <v>0.99728446019625205</v>
      </c>
      <c r="AY6">
        <v>1.3261391268101483</v>
      </c>
      <c r="AZ6">
        <v>1.1339503891293203</v>
      </c>
    </row>
    <row r="7" spans="1:52" x14ac:dyDescent="0.25">
      <c r="A7" s="17">
        <v>36161</v>
      </c>
      <c r="B7">
        <v>0.96355960653372286</v>
      </c>
      <c r="C7">
        <v>1.1075039127136723</v>
      </c>
      <c r="D7">
        <v>1.2018534649102368</v>
      </c>
      <c r="E7">
        <v>0.89872509583762761</v>
      </c>
      <c r="F7">
        <v>0.87358518356824877</v>
      </c>
      <c r="G7">
        <v>1.0912707689368688</v>
      </c>
      <c r="H7">
        <v>0.79214923520884106</v>
      </c>
      <c r="I7">
        <v>1.1285706640624633</v>
      </c>
      <c r="J7">
        <v>1.1656227173893854</v>
      </c>
      <c r="K7">
        <v>1.08518642442752</v>
      </c>
      <c r="L7">
        <v>0.99358821931397467</v>
      </c>
      <c r="M7">
        <v>1.0819602855834691</v>
      </c>
      <c r="N7">
        <v>0.93071907753966387</v>
      </c>
      <c r="O7">
        <v>1.0374311197837716</v>
      </c>
      <c r="P7">
        <v>0.92345403681323124</v>
      </c>
      <c r="Q7">
        <v>1.1039558267150218</v>
      </c>
      <c r="R7">
        <v>0.92349975091168657</v>
      </c>
      <c r="S7">
        <v>0.88192346598677962</v>
      </c>
      <c r="T7">
        <v>1.237887856628588</v>
      </c>
      <c r="U7">
        <v>0.96834996262524387</v>
      </c>
      <c r="V7">
        <v>0.8502372056620362</v>
      </c>
      <c r="W7">
        <v>0.92339490340507502</v>
      </c>
      <c r="X7">
        <v>0.96521066022392576</v>
      </c>
      <c r="Y7">
        <v>1.0178586979966064</v>
      </c>
      <c r="Z7">
        <v>1.1650422701715111</v>
      </c>
      <c r="AA7">
        <v>1.0910308147283014</v>
      </c>
      <c r="AB7">
        <v>1.281080484633101</v>
      </c>
      <c r="AC7">
        <v>1.1622973552236575</v>
      </c>
      <c r="AD7">
        <v>1.476229552021787</v>
      </c>
      <c r="AE7">
        <v>1.4362602570418934</v>
      </c>
      <c r="AF7">
        <v>0.79220280029198853</v>
      </c>
      <c r="AG7">
        <v>1.2265389209958826</v>
      </c>
      <c r="AH7">
        <v>0.76252370539545056</v>
      </c>
      <c r="AI7">
        <v>0.95434587235184565</v>
      </c>
      <c r="AJ7">
        <v>1.2344021662894278</v>
      </c>
      <c r="AK7">
        <v>1.0778562237868881</v>
      </c>
      <c r="AL7">
        <v>0.93714963538115137</v>
      </c>
      <c r="AM7">
        <v>0.99879865093902642</v>
      </c>
      <c r="AN7">
        <v>1.0020712949922446</v>
      </c>
      <c r="AO7">
        <v>0.95248981614795092</v>
      </c>
      <c r="AP7">
        <v>1.1745574074138436</v>
      </c>
      <c r="AQ7">
        <v>1.1585765684175247</v>
      </c>
      <c r="AR7">
        <v>0.99675210726256513</v>
      </c>
      <c r="AS7">
        <v>1.2436592836736677</v>
      </c>
      <c r="AT7">
        <v>0.60515836258942612</v>
      </c>
      <c r="AU7">
        <v>1.0236984674603389</v>
      </c>
      <c r="AV7">
        <v>0.98941693803832664</v>
      </c>
      <c r="AW7">
        <v>0.89603386866116053</v>
      </c>
      <c r="AX7">
        <v>1.0011761780158488</v>
      </c>
      <c r="AY7">
        <v>1.2571095359840647</v>
      </c>
      <c r="AZ7">
        <v>1.1587457859347532</v>
      </c>
    </row>
    <row r="8" spans="1:52" x14ac:dyDescent="0.25">
      <c r="A8" s="17">
        <v>36526</v>
      </c>
      <c r="B8">
        <v>0.97129141644081451</v>
      </c>
      <c r="C8">
        <v>1.0610627484746629</v>
      </c>
      <c r="D8">
        <v>1.1848849387839144</v>
      </c>
      <c r="E8">
        <v>0.90504721340906202</v>
      </c>
      <c r="F8">
        <v>0.86313856764021768</v>
      </c>
      <c r="G8">
        <v>1.1019004150022604</v>
      </c>
      <c r="H8">
        <v>0.77619637297130473</v>
      </c>
      <c r="I8">
        <v>1.1220292178717202</v>
      </c>
      <c r="J8">
        <v>1.1624328037368516</v>
      </c>
      <c r="K8">
        <v>1.0888462812043005</v>
      </c>
      <c r="L8">
        <v>0.99097976533723986</v>
      </c>
      <c r="M8">
        <v>1.1103633703867388</v>
      </c>
      <c r="N8">
        <v>0.9306736030920385</v>
      </c>
      <c r="O8">
        <v>1.0376404555355185</v>
      </c>
      <c r="P8">
        <v>0.92693387020016349</v>
      </c>
      <c r="Q8">
        <v>1.1210685902145483</v>
      </c>
      <c r="R8">
        <v>0.93798325211953637</v>
      </c>
      <c r="S8">
        <v>0.88800103786599682</v>
      </c>
      <c r="T8">
        <v>1.2206742351479836</v>
      </c>
      <c r="U8">
        <v>0.98710971844155726</v>
      </c>
      <c r="V8">
        <v>0.84790488965672806</v>
      </c>
      <c r="W8">
        <v>0.93512992770431647</v>
      </c>
      <c r="X8">
        <v>0.96985099719179235</v>
      </c>
      <c r="Y8">
        <v>1.0385871718526596</v>
      </c>
      <c r="Z8">
        <v>1.1615062707915524</v>
      </c>
      <c r="AA8">
        <v>1.1038792159258595</v>
      </c>
      <c r="AB8">
        <v>1.287972959664994</v>
      </c>
      <c r="AC8">
        <v>1.1664275345569453</v>
      </c>
      <c r="AD8">
        <v>1.4619266926581365</v>
      </c>
      <c r="AE8">
        <v>1.4625246356751451</v>
      </c>
      <c r="AF8">
        <v>0.79160637033060965</v>
      </c>
      <c r="AG8">
        <v>1.2357480851702187</v>
      </c>
      <c r="AH8">
        <v>0.76398926283221169</v>
      </c>
      <c r="AI8">
        <v>0.98804251800595</v>
      </c>
      <c r="AJ8">
        <v>1.2751636460693605</v>
      </c>
      <c r="AK8">
        <v>1.0672193266959242</v>
      </c>
      <c r="AL8">
        <v>0.91521952962797859</v>
      </c>
      <c r="AM8">
        <v>0.9953775321438717</v>
      </c>
      <c r="AN8">
        <v>1.0123728586085003</v>
      </c>
      <c r="AO8">
        <v>0.96081214761931288</v>
      </c>
      <c r="AP8">
        <v>1.1919796917580563</v>
      </c>
      <c r="AQ8">
        <v>1.1794334049447803</v>
      </c>
      <c r="AR8">
        <v>1.0018374013723497</v>
      </c>
      <c r="AS8">
        <v>1.2248134510775079</v>
      </c>
      <c r="AT8">
        <v>0.59104684416315922</v>
      </c>
      <c r="AU8">
        <v>1.0313734914431087</v>
      </c>
      <c r="AV8">
        <v>0.9773036846261659</v>
      </c>
      <c r="AW8">
        <v>0.89728407376866592</v>
      </c>
      <c r="AX8">
        <v>1.0072466421650459</v>
      </c>
      <c r="AY8">
        <v>1.2597053258632269</v>
      </c>
      <c r="AZ8">
        <v>1.1752884108213095</v>
      </c>
    </row>
    <row r="9" spans="1:52" x14ac:dyDescent="0.25">
      <c r="A9" s="17">
        <v>36892</v>
      </c>
      <c r="B9">
        <v>0.96154741409172473</v>
      </c>
      <c r="C9">
        <v>1.0788335414578056</v>
      </c>
      <c r="D9">
        <v>1.1904100742778194</v>
      </c>
      <c r="E9">
        <v>0.89279054992801909</v>
      </c>
      <c r="F9">
        <v>0.85380910016296974</v>
      </c>
      <c r="G9">
        <v>1.1451773202427751</v>
      </c>
      <c r="H9">
        <v>0.78401322891125058</v>
      </c>
      <c r="I9">
        <v>1.1458995304677269</v>
      </c>
      <c r="J9">
        <v>1.0896698422481235</v>
      </c>
      <c r="K9">
        <v>1.0825237325448405</v>
      </c>
      <c r="L9">
        <v>0.963350680479934</v>
      </c>
      <c r="M9">
        <v>1.0979739718716195</v>
      </c>
      <c r="N9">
        <v>0.95822158702841675</v>
      </c>
      <c r="O9">
        <v>1.0420867106072933</v>
      </c>
      <c r="P9">
        <v>0.91788984279563257</v>
      </c>
      <c r="Q9">
        <v>1.1157570277789517</v>
      </c>
      <c r="R9">
        <v>0.92476853689953165</v>
      </c>
      <c r="S9">
        <v>0.87080248813599082</v>
      </c>
      <c r="T9">
        <v>1.2041552907845887</v>
      </c>
      <c r="U9">
        <v>1.0114586676297761</v>
      </c>
      <c r="V9">
        <v>0.86695198959921149</v>
      </c>
      <c r="W9">
        <v>0.94619646197320484</v>
      </c>
      <c r="X9">
        <v>0.95303898362928507</v>
      </c>
      <c r="Y9">
        <v>1.0174932873833278</v>
      </c>
      <c r="Z9">
        <v>1.1423235493563588</v>
      </c>
      <c r="AA9">
        <v>1.0957869521897574</v>
      </c>
      <c r="AB9">
        <v>1.3427513894990488</v>
      </c>
      <c r="AC9">
        <v>1.1825027070513334</v>
      </c>
      <c r="AD9">
        <v>1.4567473471899142</v>
      </c>
      <c r="AE9">
        <v>1.449618782017726</v>
      </c>
      <c r="AF9">
        <v>0.81056782304192765</v>
      </c>
      <c r="AG9">
        <v>1.2471164537400434</v>
      </c>
      <c r="AH9">
        <v>0.79882388657846271</v>
      </c>
      <c r="AI9">
        <v>0.98701376883656944</v>
      </c>
      <c r="AJ9">
        <v>1.3692245894181998</v>
      </c>
      <c r="AK9">
        <v>1.0752554848907101</v>
      </c>
      <c r="AL9">
        <v>0.93363840545659904</v>
      </c>
      <c r="AM9">
        <v>1.0133235678975065</v>
      </c>
      <c r="AN9">
        <v>1.0269200414610773</v>
      </c>
      <c r="AO9">
        <v>0.98388093331138649</v>
      </c>
      <c r="AP9">
        <v>1.1901687476206435</v>
      </c>
      <c r="AQ9">
        <v>1.1927049154424614</v>
      </c>
      <c r="AR9">
        <v>0.96338363477487365</v>
      </c>
      <c r="AS9">
        <v>1.2089060617431779</v>
      </c>
      <c r="AT9">
        <v>0.59445592853875506</v>
      </c>
      <c r="AU9">
        <v>1.0456113077009943</v>
      </c>
      <c r="AV9">
        <v>0.97063816655815749</v>
      </c>
      <c r="AW9">
        <v>0.88547930768407568</v>
      </c>
      <c r="AX9">
        <v>1.0386411885643207</v>
      </c>
      <c r="AY9">
        <v>1.2598731664098737</v>
      </c>
      <c r="AZ9">
        <v>1.2038746769483546</v>
      </c>
    </row>
    <row r="10" spans="1:52" x14ac:dyDescent="0.25">
      <c r="A10" s="17">
        <v>37257</v>
      </c>
      <c r="B10">
        <v>0.97119690845523066</v>
      </c>
      <c r="C10">
        <v>1.0957474077721858</v>
      </c>
      <c r="D10">
        <v>1.1591552123326128</v>
      </c>
      <c r="E10">
        <v>0.89031579922814474</v>
      </c>
      <c r="F10">
        <v>0.84697125931222828</v>
      </c>
      <c r="G10">
        <v>1.1141590121748883</v>
      </c>
      <c r="H10">
        <v>0.78867339981376217</v>
      </c>
      <c r="I10">
        <v>1.1435479401280901</v>
      </c>
      <c r="J10">
        <v>1.0556078912073634</v>
      </c>
      <c r="K10">
        <v>1.0924773472095406</v>
      </c>
      <c r="L10">
        <v>0.95957772442672884</v>
      </c>
      <c r="M10">
        <v>1.1005446903957508</v>
      </c>
      <c r="N10">
        <v>0.96507041072700661</v>
      </c>
      <c r="O10">
        <v>1.0471492067493127</v>
      </c>
      <c r="P10">
        <v>0.92881833957338733</v>
      </c>
      <c r="Q10">
        <v>1.1387204212451403</v>
      </c>
      <c r="R10">
        <v>0.95340965273588751</v>
      </c>
      <c r="S10">
        <v>0.89068847592923106</v>
      </c>
      <c r="T10">
        <v>1.2044959806244642</v>
      </c>
      <c r="U10">
        <v>1.0288835788426278</v>
      </c>
      <c r="V10">
        <v>0.86817473571933412</v>
      </c>
      <c r="W10">
        <v>0.94340855366597576</v>
      </c>
      <c r="X10">
        <v>0.96942725965985199</v>
      </c>
      <c r="Y10">
        <v>1.0318974243381818</v>
      </c>
      <c r="Z10">
        <v>1.147590565488833</v>
      </c>
      <c r="AA10">
        <v>1.099770455022109</v>
      </c>
      <c r="AB10">
        <v>1.3339312799321188</v>
      </c>
      <c r="AC10">
        <v>1.1800257128348071</v>
      </c>
      <c r="AD10">
        <v>1.4136139931631306</v>
      </c>
      <c r="AE10">
        <v>1.4367482956180855</v>
      </c>
      <c r="AF10">
        <v>0.80595919764254675</v>
      </c>
      <c r="AG10">
        <v>1.2374423898804936</v>
      </c>
      <c r="AH10">
        <v>0.77843275058005124</v>
      </c>
      <c r="AI10">
        <v>1.004222614762118</v>
      </c>
      <c r="AJ10">
        <v>1.3864243835368182</v>
      </c>
      <c r="AK10">
        <v>1.0802210826811502</v>
      </c>
      <c r="AL10">
        <v>0.89983537543210901</v>
      </c>
      <c r="AM10">
        <v>1.0091774651855476</v>
      </c>
      <c r="AN10">
        <v>1.0361487162879437</v>
      </c>
      <c r="AO10">
        <v>0.97493334170215995</v>
      </c>
      <c r="AP10">
        <v>1.1997479437122756</v>
      </c>
      <c r="AQ10">
        <v>1.2235987131076196</v>
      </c>
      <c r="AR10">
        <v>0.97557886971270702</v>
      </c>
      <c r="AS10">
        <v>1.1928805689662645</v>
      </c>
      <c r="AT10">
        <v>0.58550934442868996</v>
      </c>
      <c r="AU10">
        <v>1.0512390524145121</v>
      </c>
      <c r="AV10">
        <v>0.96793223677365525</v>
      </c>
      <c r="AW10">
        <v>0.90757812574377994</v>
      </c>
      <c r="AX10">
        <v>1.0734585440055342</v>
      </c>
      <c r="AY10">
        <v>1.2750722411300137</v>
      </c>
      <c r="AZ10">
        <v>1.2120675268330503</v>
      </c>
    </row>
    <row r="11" spans="1:52" x14ac:dyDescent="0.25">
      <c r="A11" s="17">
        <v>37622</v>
      </c>
      <c r="B11">
        <v>0.99616130275129389</v>
      </c>
      <c r="C11">
        <v>0.94421371960368239</v>
      </c>
      <c r="D11">
        <v>1.1386170616639535</v>
      </c>
      <c r="E11">
        <v>0.90247132357558546</v>
      </c>
      <c r="F11">
        <v>0.841646973477021</v>
      </c>
      <c r="G11">
        <v>1.0584135337134963</v>
      </c>
      <c r="H11">
        <v>0.78530177140460722</v>
      </c>
      <c r="I11">
        <v>1.15892312871711</v>
      </c>
      <c r="J11">
        <v>1.0468767991384424</v>
      </c>
      <c r="K11">
        <v>1.140326346101366</v>
      </c>
      <c r="L11">
        <v>0.9391273266386484</v>
      </c>
      <c r="M11">
        <v>1.1202712579193095</v>
      </c>
      <c r="N11">
        <v>0.97816368349654048</v>
      </c>
      <c r="O11">
        <v>1.0362070700126063</v>
      </c>
      <c r="P11">
        <v>0.90680021067849081</v>
      </c>
      <c r="Q11">
        <v>1.1565268121419938</v>
      </c>
      <c r="R11">
        <v>0.97655764474861784</v>
      </c>
      <c r="S11">
        <v>0.86933889117589591</v>
      </c>
      <c r="T11">
        <v>1.2169145183811236</v>
      </c>
      <c r="U11">
        <v>1.0630390674513452</v>
      </c>
      <c r="V11">
        <v>0.85156604542425141</v>
      </c>
      <c r="W11">
        <v>0.92927238816181201</v>
      </c>
      <c r="X11">
        <v>0.96561852676496251</v>
      </c>
      <c r="Y11">
        <v>1.0326257578033295</v>
      </c>
      <c r="Z11">
        <v>1.1577877144220838</v>
      </c>
      <c r="AA11">
        <v>1.1020864594362751</v>
      </c>
      <c r="AB11">
        <v>1.4053483400133049</v>
      </c>
      <c r="AC11">
        <v>1.1763585099834715</v>
      </c>
      <c r="AD11">
        <v>1.447755031809451</v>
      </c>
      <c r="AE11">
        <v>1.4482527254701361</v>
      </c>
      <c r="AF11">
        <v>0.7910894078973939</v>
      </c>
      <c r="AG11">
        <v>1.2537255155258389</v>
      </c>
      <c r="AH11">
        <v>0.77859619605472219</v>
      </c>
      <c r="AI11">
        <v>0.98333254970044415</v>
      </c>
      <c r="AJ11">
        <v>1.4400003079760553</v>
      </c>
      <c r="AK11">
        <v>1.0995801644050249</v>
      </c>
      <c r="AL11">
        <v>0.92607118822862577</v>
      </c>
      <c r="AM11">
        <v>1.0244238047619529</v>
      </c>
      <c r="AN11">
        <v>1.0076861478569168</v>
      </c>
      <c r="AO11">
        <v>0.96533533569798768</v>
      </c>
      <c r="AP11">
        <v>1.1930250821058803</v>
      </c>
      <c r="AQ11">
        <v>1.2394419946675723</v>
      </c>
      <c r="AR11">
        <v>0.98771247062647882</v>
      </c>
      <c r="AS11">
        <v>1.1931058490738204</v>
      </c>
      <c r="AT11">
        <v>0.57781539819047323</v>
      </c>
      <c r="AU11">
        <v>1.0768459528087977</v>
      </c>
      <c r="AV11">
        <v>0.96956430740846233</v>
      </c>
      <c r="AW11">
        <v>0.9278948184246415</v>
      </c>
      <c r="AX11">
        <v>1.0735018394798168</v>
      </c>
      <c r="AY11">
        <v>1.2724802423454316</v>
      </c>
      <c r="AZ11">
        <v>1.2217117939914917</v>
      </c>
    </row>
    <row r="12" spans="1:52" x14ac:dyDescent="0.25">
      <c r="A12" s="17">
        <v>37987</v>
      </c>
      <c r="B12">
        <v>1.014932097734959</v>
      </c>
      <c r="C12">
        <v>0.97547662195128437</v>
      </c>
      <c r="D12">
        <v>1.1445103043752523</v>
      </c>
      <c r="E12">
        <v>0.91690022740105848</v>
      </c>
      <c r="F12">
        <v>0.86910197903661224</v>
      </c>
      <c r="G12">
        <v>1.0809310282423039</v>
      </c>
      <c r="H12">
        <v>0.77568480948166929</v>
      </c>
      <c r="I12">
        <v>1.1900255073104655</v>
      </c>
      <c r="J12">
        <v>1.0500019641006528</v>
      </c>
      <c r="K12">
        <v>1.1442114631625619</v>
      </c>
      <c r="L12">
        <v>0.94391731303252635</v>
      </c>
      <c r="M12">
        <v>1.1137727393841967</v>
      </c>
      <c r="N12">
        <v>0.964655109844339</v>
      </c>
      <c r="O12">
        <v>1.0177030389616388</v>
      </c>
      <c r="P12">
        <v>0.91758786492511735</v>
      </c>
      <c r="Q12">
        <v>1.162947939908487</v>
      </c>
      <c r="R12">
        <v>0.9687901087750781</v>
      </c>
      <c r="S12">
        <v>0.89437032858285814</v>
      </c>
      <c r="T12">
        <v>1.1773529308920621</v>
      </c>
      <c r="U12">
        <v>1.0775607061190933</v>
      </c>
      <c r="V12">
        <v>0.85367444200679354</v>
      </c>
      <c r="W12">
        <v>0.93482284946457272</v>
      </c>
      <c r="X12">
        <v>0.95412739119965218</v>
      </c>
      <c r="Y12">
        <v>1.0276340691665999</v>
      </c>
      <c r="Z12">
        <v>1.1323817415847277</v>
      </c>
      <c r="AA12">
        <v>1.1014498707425873</v>
      </c>
      <c r="AB12">
        <v>1.3917556498600356</v>
      </c>
      <c r="AC12">
        <v>1.1904624418703222</v>
      </c>
      <c r="AD12">
        <v>1.4313365118763497</v>
      </c>
      <c r="AE12">
        <v>1.4555167842285086</v>
      </c>
      <c r="AF12">
        <v>0.79643533215166173</v>
      </c>
      <c r="AG12">
        <v>1.2150002487551474</v>
      </c>
      <c r="AH12">
        <v>0.76110669466956049</v>
      </c>
      <c r="AI12">
        <v>0.99279498221443607</v>
      </c>
      <c r="AJ12">
        <v>1.399139640983379</v>
      </c>
      <c r="AK12">
        <v>1.0850375725931947</v>
      </c>
      <c r="AL12">
        <v>0.92735405430632345</v>
      </c>
      <c r="AM12">
        <v>1.0207064339623528</v>
      </c>
      <c r="AN12">
        <v>0.99506048372815925</v>
      </c>
      <c r="AO12">
        <v>0.95380113706850222</v>
      </c>
      <c r="AP12">
        <v>1.2140318005464843</v>
      </c>
      <c r="AQ12">
        <v>1.2579537959112537</v>
      </c>
      <c r="AR12">
        <v>1.0037824164095956</v>
      </c>
      <c r="AS12">
        <v>1.1701019220156725</v>
      </c>
      <c r="AT12">
        <v>0.57911866064811401</v>
      </c>
      <c r="AU12">
        <v>1.0743921981453013</v>
      </c>
      <c r="AV12">
        <v>0.96549285351157821</v>
      </c>
      <c r="AW12">
        <v>0.92251828324175622</v>
      </c>
      <c r="AX12">
        <v>1.0866517535238518</v>
      </c>
      <c r="AY12">
        <v>1.2635183895708231</v>
      </c>
      <c r="AZ12">
        <v>1.2700629577914151</v>
      </c>
    </row>
    <row r="13" spans="1:52" x14ac:dyDescent="0.25">
      <c r="A13" s="17">
        <v>38353</v>
      </c>
      <c r="B13">
        <v>1.0195424552367689</v>
      </c>
      <c r="C13">
        <v>1.0639873703525713</v>
      </c>
      <c r="D13">
        <v>1.1117656086374319</v>
      </c>
      <c r="E13">
        <v>0.90391857963779709</v>
      </c>
      <c r="F13">
        <v>0.8743554804451612</v>
      </c>
      <c r="G13">
        <v>1.0776512337590265</v>
      </c>
      <c r="H13">
        <v>0.76723948355786731</v>
      </c>
      <c r="I13">
        <v>1.2160926610347795</v>
      </c>
      <c r="J13">
        <v>1.0959869950017394</v>
      </c>
      <c r="K13">
        <v>1.1473477893553199</v>
      </c>
      <c r="L13">
        <v>0.9221418282824434</v>
      </c>
      <c r="M13">
        <v>1.127334491350193</v>
      </c>
      <c r="N13">
        <v>0.94651091739258064</v>
      </c>
      <c r="O13">
        <v>1.028760884173572</v>
      </c>
      <c r="P13">
        <v>0.92284213548553473</v>
      </c>
      <c r="Q13">
        <v>1.1686812307114789</v>
      </c>
      <c r="R13">
        <v>0.96592868116950337</v>
      </c>
      <c r="S13">
        <v>0.88465511257279628</v>
      </c>
      <c r="T13">
        <v>1.182784101785662</v>
      </c>
      <c r="U13">
        <v>1.0861051979534844</v>
      </c>
      <c r="V13">
        <v>0.85671059059808052</v>
      </c>
      <c r="W13">
        <v>0.92127926910914448</v>
      </c>
      <c r="X13">
        <v>0.9572529006293008</v>
      </c>
      <c r="Y13">
        <v>0.99419614440293091</v>
      </c>
      <c r="Z13">
        <v>1.1601403551908329</v>
      </c>
      <c r="AA13">
        <v>1.0951555511352253</v>
      </c>
      <c r="AB13">
        <v>1.3894136691698944</v>
      </c>
      <c r="AC13">
        <v>1.1754696877315292</v>
      </c>
      <c r="AD13">
        <v>1.4130471936790894</v>
      </c>
      <c r="AE13">
        <v>1.4561462136570236</v>
      </c>
      <c r="AF13">
        <v>0.80538891450021399</v>
      </c>
      <c r="AG13">
        <v>1.174315105013559</v>
      </c>
      <c r="AH13">
        <v>0.7754917812878348</v>
      </c>
      <c r="AI13">
        <v>0.99197721100284209</v>
      </c>
      <c r="AJ13">
        <v>1.4614592155614017</v>
      </c>
      <c r="AK13">
        <v>1.0810223739969307</v>
      </c>
      <c r="AL13">
        <v>0.92657194672868792</v>
      </c>
      <c r="AM13">
        <v>1.0580897205692255</v>
      </c>
      <c r="AN13">
        <v>1.0015965306328636</v>
      </c>
      <c r="AO13">
        <v>0.93508253189737656</v>
      </c>
      <c r="AP13">
        <v>1.1918788822920785</v>
      </c>
      <c r="AQ13">
        <v>1.2525856075202952</v>
      </c>
      <c r="AR13">
        <v>0.97735802923329873</v>
      </c>
      <c r="AS13">
        <v>1.1578275435117891</v>
      </c>
      <c r="AT13">
        <v>0.56081284799189435</v>
      </c>
      <c r="AU13">
        <v>1.0835750467110103</v>
      </c>
      <c r="AV13">
        <v>0.96856996132983719</v>
      </c>
      <c r="AW13">
        <v>0.92935625051249882</v>
      </c>
      <c r="AX13">
        <v>1.0864859047826976</v>
      </c>
      <c r="AY13">
        <v>1.2833987162228315</v>
      </c>
      <c r="AZ13">
        <v>1.2253824956990336</v>
      </c>
    </row>
    <row r="14" spans="1:52" x14ac:dyDescent="0.25">
      <c r="A14" s="17">
        <v>38718</v>
      </c>
      <c r="B14">
        <v>1.0301710717198305</v>
      </c>
      <c r="C14">
        <v>1.0536004779792538</v>
      </c>
      <c r="D14">
        <v>1.1120479608605998</v>
      </c>
      <c r="E14">
        <v>0.89955976763111234</v>
      </c>
      <c r="F14">
        <v>0.90765701031415902</v>
      </c>
      <c r="G14">
        <v>1.0533583614715705</v>
      </c>
      <c r="H14">
        <v>0.77767185455617771</v>
      </c>
      <c r="I14">
        <v>1.2120259408262744</v>
      </c>
      <c r="J14">
        <v>1.069173395184692</v>
      </c>
      <c r="K14">
        <v>1.1187474925088239</v>
      </c>
      <c r="L14">
        <v>0.92761314612877743</v>
      </c>
      <c r="M14">
        <v>1.1051454852672296</v>
      </c>
      <c r="N14">
        <v>0.96396776894977276</v>
      </c>
      <c r="O14">
        <v>1.0213405107781544</v>
      </c>
      <c r="P14">
        <v>0.90744450029620205</v>
      </c>
      <c r="Q14">
        <v>1.1500864042479331</v>
      </c>
      <c r="R14">
        <v>0.97997442652383226</v>
      </c>
      <c r="S14">
        <v>0.87273519673276434</v>
      </c>
      <c r="T14">
        <v>1.2793405582599711</v>
      </c>
      <c r="U14">
        <v>1.0894624390365997</v>
      </c>
      <c r="V14">
        <v>0.85229488938025255</v>
      </c>
      <c r="W14">
        <v>0.91364752941937932</v>
      </c>
      <c r="X14">
        <v>0.92865621202034387</v>
      </c>
      <c r="Y14">
        <v>0.9785560447698054</v>
      </c>
      <c r="Z14">
        <v>1.1686844507111804</v>
      </c>
      <c r="AA14">
        <v>1.08827922592228</v>
      </c>
      <c r="AB14">
        <v>1.4292360448575478</v>
      </c>
      <c r="AC14">
        <v>1.1686521066434072</v>
      </c>
      <c r="AD14">
        <v>1.4239982178496646</v>
      </c>
      <c r="AE14">
        <v>1.451092404186404</v>
      </c>
      <c r="AF14">
        <v>0.8052936509651345</v>
      </c>
      <c r="AG14">
        <v>1.1939304937340727</v>
      </c>
      <c r="AH14">
        <v>0.77391808980198673</v>
      </c>
      <c r="AI14">
        <v>0.98825082215395699</v>
      </c>
      <c r="AJ14">
        <v>1.4768543980426698</v>
      </c>
      <c r="AK14">
        <v>1.0703851126106942</v>
      </c>
      <c r="AL14">
        <v>0.94134372705481273</v>
      </c>
      <c r="AM14">
        <v>1.0672958732481908</v>
      </c>
      <c r="AN14">
        <v>0.99757552097773439</v>
      </c>
      <c r="AO14">
        <v>0.92692866849879108</v>
      </c>
      <c r="AP14">
        <v>1.2145222930210844</v>
      </c>
      <c r="AQ14">
        <v>1.2480039638187466</v>
      </c>
      <c r="AR14">
        <v>0.96917137594092018</v>
      </c>
      <c r="AS14">
        <v>1.1434541980761397</v>
      </c>
      <c r="AT14">
        <v>0.56205899647136293</v>
      </c>
      <c r="AU14">
        <v>1.078810722477723</v>
      </c>
      <c r="AV14">
        <v>0.96597223734622706</v>
      </c>
      <c r="AW14">
        <v>0.93140064810849987</v>
      </c>
      <c r="AX14">
        <v>1.0811143695887389</v>
      </c>
      <c r="AY14">
        <v>1.2694268754526969</v>
      </c>
      <c r="AZ14">
        <v>1.2190931148492794</v>
      </c>
    </row>
    <row r="15" spans="1:52" x14ac:dyDescent="0.25">
      <c r="A15" s="17">
        <v>39083</v>
      </c>
      <c r="B15">
        <v>1.0498863593001677</v>
      </c>
      <c r="C15">
        <v>1.0176945060666815</v>
      </c>
      <c r="D15">
        <v>1.0847716123333289</v>
      </c>
      <c r="E15">
        <v>0.88954534447508826</v>
      </c>
      <c r="F15">
        <v>0.90730271028139708</v>
      </c>
      <c r="G15">
        <v>1.0616512009473491</v>
      </c>
      <c r="H15">
        <v>0.78630738971769665</v>
      </c>
      <c r="I15">
        <v>1.2151830927598302</v>
      </c>
      <c r="J15">
        <v>1.068335903463612</v>
      </c>
      <c r="K15">
        <v>1.0973875482651627</v>
      </c>
      <c r="L15">
        <v>0.91097087912881791</v>
      </c>
      <c r="M15">
        <v>1.1208339266509306</v>
      </c>
      <c r="N15">
        <v>0.97282432687432385</v>
      </c>
      <c r="O15">
        <v>1.0213492105816806</v>
      </c>
      <c r="P15">
        <v>0.93502042887372006</v>
      </c>
      <c r="Q15">
        <v>1.1495843415567624</v>
      </c>
      <c r="R15">
        <v>0.96450498105461535</v>
      </c>
      <c r="S15">
        <v>0.88588499196222403</v>
      </c>
      <c r="T15">
        <v>1.2391577478250555</v>
      </c>
      <c r="U15">
        <v>1.1276184624897096</v>
      </c>
      <c r="V15">
        <v>0.85195170967435829</v>
      </c>
      <c r="W15">
        <v>0.93746612222460801</v>
      </c>
      <c r="X15">
        <v>0.92405013328546859</v>
      </c>
      <c r="Y15">
        <v>0.9853000174013623</v>
      </c>
      <c r="Z15">
        <v>1.1718320801386695</v>
      </c>
      <c r="AA15">
        <v>1.0967003172854399</v>
      </c>
      <c r="AB15">
        <v>1.4424183152633514</v>
      </c>
      <c r="AC15">
        <v>1.1834605365390416</v>
      </c>
      <c r="AD15">
        <v>1.3939644009653538</v>
      </c>
      <c r="AE15">
        <v>1.4685526430813292</v>
      </c>
      <c r="AF15">
        <v>0.78200860021845386</v>
      </c>
      <c r="AG15">
        <v>1.1720314844415647</v>
      </c>
      <c r="AH15">
        <v>0.77472629354844935</v>
      </c>
      <c r="AI15">
        <v>0.95157432055183067</v>
      </c>
      <c r="AJ15">
        <v>1.4031474414889826</v>
      </c>
      <c r="AK15">
        <v>1.0809645487842996</v>
      </c>
      <c r="AL15">
        <v>0.9482792049559744</v>
      </c>
      <c r="AM15">
        <v>1.0884784878694644</v>
      </c>
      <c r="AN15">
        <v>1.0429293178575776</v>
      </c>
      <c r="AO15">
        <v>0.92642335386643404</v>
      </c>
      <c r="AP15">
        <v>1.1806901701094561</v>
      </c>
      <c r="AQ15">
        <v>1.2601842165891544</v>
      </c>
      <c r="AR15">
        <v>0.97033715382538333</v>
      </c>
      <c r="AS15">
        <v>1.128836778597297</v>
      </c>
      <c r="AT15">
        <v>0.60736815908119335</v>
      </c>
      <c r="AU15">
        <v>1.101984522270012</v>
      </c>
      <c r="AV15">
        <v>0.98012792468677101</v>
      </c>
      <c r="AW15">
        <v>0.9692200577705925</v>
      </c>
      <c r="AX15">
        <v>1.0940908323402456</v>
      </c>
      <c r="AY15">
        <v>1.2686999806142636</v>
      </c>
      <c r="AZ15">
        <v>1.2462442275753611</v>
      </c>
    </row>
    <row r="16" spans="1:52" x14ac:dyDescent="0.25">
      <c r="A16" s="17">
        <v>39448</v>
      </c>
      <c r="B16">
        <v>1.0592925881546125</v>
      </c>
      <c r="C16">
        <v>0.9748103655607866</v>
      </c>
      <c r="D16">
        <v>1.0338335955941409</v>
      </c>
      <c r="E16">
        <v>0.92833500525765078</v>
      </c>
      <c r="F16">
        <v>0.91578843739250204</v>
      </c>
      <c r="G16">
        <v>1.0530600671453467</v>
      </c>
      <c r="H16">
        <v>0.79289832741482269</v>
      </c>
      <c r="I16">
        <v>1.1826753386192961</v>
      </c>
      <c r="J16">
        <v>1.0622989053954595</v>
      </c>
      <c r="K16">
        <v>1.076198149643762</v>
      </c>
      <c r="L16">
        <v>0.9038004980174813</v>
      </c>
      <c r="M16">
        <v>1.1190662334509638</v>
      </c>
      <c r="N16">
        <v>0.98035268238141693</v>
      </c>
      <c r="O16">
        <v>0.99566548303861691</v>
      </c>
      <c r="P16">
        <v>0.93002271940531822</v>
      </c>
      <c r="Q16">
        <v>1.1801336226594314</v>
      </c>
      <c r="R16">
        <v>0.96729720742784608</v>
      </c>
      <c r="S16">
        <v>0.87793994639657136</v>
      </c>
      <c r="T16">
        <v>1.2457093823819974</v>
      </c>
      <c r="U16">
        <v>1.1281923952688211</v>
      </c>
      <c r="V16">
        <v>0.84317038800222399</v>
      </c>
      <c r="W16">
        <v>0.92382727424143973</v>
      </c>
      <c r="X16">
        <v>0.93851908570305753</v>
      </c>
      <c r="Y16">
        <v>0.97537584471018568</v>
      </c>
      <c r="Z16">
        <v>1.1724198421478926</v>
      </c>
      <c r="AA16">
        <v>1.0939304977831228</v>
      </c>
      <c r="AB16">
        <v>1.4657952677190871</v>
      </c>
      <c r="AC16">
        <v>1.2080472314553972</v>
      </c>
      <c r="AD16">
        <v>1.3728617552512237</v>
      </c>
      <c r="AE16">
        <v>1.4544420793437636</v>
      </c>
      <c r="AF16">
        <v>0.78573402066202125</v>
      </c>
      <c r="AG16">
        <v>1.1955897579503818</v>
      </c>
      <c r="AH16">
        <v>0.77780126050828524</v>
      </c>
      <c r="AI16">
        <v>0.95706438785635239</v>
      </c>
      <c r="AJ16">
        <v>1.3981962845414344</v>
      </c>
      <c r="AK16">
        <v>1.0776262676888984</v>
      </c>
      <c r="AL16">
        <v>0.97764924351825477</v>
      </c>
      <c r="AM16">
        <v>1.0635576622381107</v>
      </c>
      <c r="AN16">
        <v>1.0277551403550407</v>
      </c>
      <c r="AO16">
        <v>0.9333997516169058</v>
      </c>
      <c r="AP16">
        <v>1.1873241489733171</v>
      </c>
      <c r="AQ16">
        <v>1.2614658512514598</v>
      </c>
      <c r="AR16">
        <v>0.94497844966160927</v>
      </c>
      <c r="AS16">
        <v>1.1647052044869175</v>
      </c>
      <c r="AT16">
        <v>0.60787372306339016</v>
      </c>
      <c r="AU16">
        <v>1.1023513050432723</v>
      </c>
      <c r="AV16">
        <v>0.96487151218927214</v>
      </c>
      <c r="AW16">
        <v>0.95981000819719264</v>
      </c>
      <c r="AX16">
        <v>1.1218225559119501</v>
      </c>
      <c r="AY16">
        <v>1.2789506958456942</v>
      </c>
      <c r="AZ16">
        <v>1.2797855160062412</v>
      </c>
    </row>
    <row r="17" spans="1:52" x14ac:dyDescent="0.25">
      <c r="A17" s="17">
        <v>39814</v>
      </c>
      <c r="B17">
        <v>1.06643530119812</v>
      </c>
      <c r="C17">
        <v>0.90114077195871878</v>
      </c>
      <c r="D17">
        <v>1.0284807368552191</v>
      </c>
      <c r="E17">
        <v>0.92149581784033796</v>
      </c>
      <c r="F17">
        <v>0.91342542583539132</v>
      </c>
      <c r="G17">
        <v>1.0413961943182737</v>
      </c>
      <c r="H17">
        <v>0.7856827696026556</v>
      </c>
      <c r="I17">
        <v>1.1819811072574444</v>
      </c>
      <c r="J17">
        <v>1.0197359670148138</v>
      </c>
      <c r="K17">
        <v>1.0586703743441397</v>
      </c>
      <c r="L17">
        <v>0.88987845512011388</v>
      </c>
      <c r="M17">
        <v>1.1268736574825031</v>
      </c>
      <c r="N17">
        <v>0.98603304032945305</v>
      </c>
      <c r="O17">
        <v>1.0027833217811468</v>
      </c>
      <c r="P17">
        <v>0.92976336844467333</v>
      </c>
      <c r="Q17">
        <v>1.2286275171101677</v>
      </c>
      <c r="R17">
        <v>0.99285899541199729</v>
      </c>
      <c r="S17">
        <v>0.8674863799445528</v>
      </c>
      <c r="T17">
        <v>1.2200508783251001</v>
      </c>
      <c r="U17">
        <v>1.1394951193694225</v>
      </c>
      <c r="V17">
        <v>0.83428174573936187</v>
      </c>
      <c r="W17">
        <v>0.90943361326744754</v>
      </c>
      <c r="X17">
        <v>0.94663516141126891</v>
      </c>
      <c r="Y17">
        <v>0.98815099491262737</v>
      </c>
      <c r="Z17">
        <v>1.1750865130558201</v>
      </c>
      <c r="AA17">
        <v>1.1107250379671287</v>
      </c>
      <c r="AB17">
        <v>1.4916932624240835</v>
      </c>
      <c r="AC17">
        <v>1.2110905412184427</v>
      </c>
      <c r="AD17">
        <v>1.3235326928052</v>
      </c>
      <c r="AE17">
        <v>1.5142014166039308</v>
      </c>
      <c r="AF17">
        <v>0.78841816317435065</v>
      </c>
      <c r="AG17">
        <v>1.1815532143871932</v>
      </c>
      <c r="AH17">
        <v>0.79132514546060839</v>
      </c>
      <c r="AI17">
        <v>0.94690659064967531</v>
      </c>
      <c r="AJ17">
        <v>1.4344790685866664</v>
      </c>
      <c r="AK17">
        <v>1.0892397106891589</v>
      </c>
      <c r="AL17">
        <v>0.98507962389726422</v>
      </c>
      <c r="AM17">
        <v>1.11226623229907</v>
      </c>
      <c r="AN17">
        <v>1.0215403989609346</v>
      </c>
      <c r="AO17">
        <v>0.93015312207700895</v>
      </c>
      <c r="AP17">
        <v>1.1880600495475251</v>
      </c>
      <c r="AQ17">
        <v>1.303127393243527</v>
      </c>
      <c r="AR17">
        <v>0.93416787970754633</v>
      </c>
      <c r="AS17">
        <v>1.1653637133340713</v>
      </c>
      <c r="AT17">
        <v>0.58830701625873372</v>
      </c>
      <c r="AU17">
        <v>1.2240774173648972</v>
      </c>
      <c r="AV17">
        <v>0.9726377818833214</v>
      </c>
      <c r="AW17">
        <v>0.93474956482872418</v>
      </c>
      <c r="AX17">
        <v>1.1215385222115148</v>
      </c>
      <c r="AY17">
        <v>1.2875122130026984</v>
      </c>
      <c r="AZ17">
        <v>1.2232335267286487</v>
      </c>
    </row>
    <row r="18" spans="1:52" x14ac:dyDescent="0.25">
      <c r="A18" s="17">
        <v>40179</v>
      </c>
      <c r="B18">
        <v>1.061107650821377</v>
      </c>
      <c r="C18">
        <v>0.98515409732351966</v>
      </c>
      <c r="D18">
        <v>1.0486415366880559</v>
      </c>
      <c r="E18">
        <v>0.92231082467891023</v>
      </c>
      <c r="F18">
        <v>0.89264559726603832</v>
      </c>
      <c r="G18">
        <v>1.0615919863657353</v>
      </c>
      <c r="H18">
        <v>0.77785719202719561</v>
      </c>
      <c r="I18">
        <v>1.2207596511555396</v>
      </c>
      <c r="J18">
        <v>1.0488917557279847</v>
      </c>
      <c r="K18">
        <v>1.0142690343932574</v>
      </c>
      <c r="L18">
        <v>0.894379016318679</v>
      </c>
      <c r="M18">
        <v>1.1140662443121545</v>
      </c>
      <c r="N18">
        <v>0.97159683030312638</v>
      </c>
      <c r="O18">
        <v>1.0337346328016832</v>
      </c>
      <c r="P18">
        <v>0.92450189207241662</v>
      </c>
      <c r="Q18">
        <v>1.2071407432353016</v>
      </c>
      <c r="R18">
        <v>0.98492329637994414</v>
      </c>
      <c r="S18">
        <v>0.86744896587907794</v>
      </c>
      <c r="T18">
        <v>1.1975349683408336</v>
      </c>
      <c r="U18">
        <v>1.1830161363162286</v>
      </c>
      <c r="V18">
        <v>0.84498213556923996</v>
      </c>
      <c r="W18">
        <v>0.94243536747306811</v>
      </c>
      <c r="X18">
        <v>0.95535481784035736</v>
      </c>
      <c r="Y18">
        <v>0.99592797376534536</v>
      </c>
      <c r="Z18">
        <v>1.1758752198076456</v>
      </c>
      <c r="AA18">
        <v>1.115964524990831</v>
      </c>
      <c r="AB18">
        <v>1.4739741360670049</v>
      </c>
      <c r="AC18">
        <v>1.2187476627331899</v>
      </c>
      <c r="AD18">
        <v>1.2996311711744717</v>
      </c>
      <c r="AE18">
        <v>1.5785715634359108</v>
      </c>
      <c r="AF18">
        <v>0.81049523846367699</v>
      </c>
      <c r="AG18">
        <v>1.1483647876203558</v>
      </c>
      <c r="AH18">
        <v>0.80474487421571195</v>
      </c>
      <c r="AI18">
        <v>0.96806804880505215</v>
      </c>
      <c r="AJ18">
        <v>1.457501442864231</v>
      </c>
      <c r="AK18">
        <v>1.0916144415276332</v>
      </c>
      <c r="AL18">
        <v>0.9890713614164004</v>
      </c>
      <c r="AM18">
        <v>1.0937112932383599</v>
      </c>
      <c r="AN18">
        <v>1.0477236486269428</v>
      </c>
      <c r="AO18">
        <v>0.9752338638307112</v>
      </c>
      <c r="AP18">
        <v>1.1783976699913419</v>
      </c>
      <c r="AQ18">
        <v>1.3237682030805042</v>
      </c>
      <c r="AR18">
        <v>0.92478486493248258</v>
      </c>
      <c r="AS18">
        <v>1.1537118165654263</v>
      </c>
      <c r="AT18">
        <v>0.59659908950108642</v>
      </c>
      <c r="AU18">
        <v>1.2651509326310084</v>
      </c>
      <c r="AV18">
        <v>0.9830646300583078</v>
      </c>
      <c r="AW18">
        <v>0.91928119592341717</v>
      </c>
      <c r="AX18">
        <v>1.11282183559346</v>
      </c>
      <c r="AY18">
        <v>1.2721576335365661</v>
      </c>
      <c r="AZ18">
        <v>1.1848468695650378</v>
      </c>
    </row>
    <row r="19" spans="1:52" x14ac:dyDescent="0.25">
      <c r="A19" s="17">
        <v>40544</v>
      </c>
      <c r="B19">
        <v>1.083386637232747</v>
      </c>
      <c r="C19">
        <v>1.0121122681957551</v>
      </c>
      <c r="D19">
        <v>1.0373031484517354</v>
      </c>
      <c r="E19">
        <v>0.92895262456598182</v>
      </c>
      <c r="F19">
        <v>0.88681776103286858</v>
      </c>
      <c r="G19">
        <v>1.0926007177803501</v>
      </c>
      <c r="H19">
        <v>0.78079576988930033</v>
      </c>
      <c r="I19">
        <v>1.2292196755931968</v>
      </c>
      <c r="J19">
        <v>1.0652892040682531</v>
      </c>
      <c r="K19">
        <v>1.0287861231987216</v>
      </c>
      <c r="L19">
        <v>0.89464515197267569</v>
      </c>
      <c r="M19">
        <v>1.1275441170191172</v>
      </c>
      <c r="N19">
        <v>0.95530945418923463</v>
      </c>
      <c r="O19">
        <v>1.0201471345865576</v>
      </c>
      <c r="P19">
        <v>0.90260884462097768</v>
      </c>
      <c r="Q19">
        <v>1.1993043189355248</v>
      </c>
      <c r="R19">
        <v>0.97480429692065873</v>
      </c>
      <c r="S19">
        <v>0.84487952100886432</v>
      </c>
      <c r="T19">
        <v>1.1932811836327468</v>
      </c>
      <c r="U19">
        <v>1.2493555932295197</v>
      </c>
      <c r="V19">
        <v>0.83313531281545261</v>
      </c>
      <c r="W19">
        <v>0.94618710144237539</v>
      </c>
      <c r="X19">
        <v>0.96042973672182252</v>
      </c>
      <c r="Y19">
        <v>0.9820002929372732</v>
      </c>
      <c r="Z19">
        <v>1.1735494497938683</v>
      </c>
      <c r="AA19">
        <v>1.1052336969463392</v>
      </c>
      <c r="AB19">
        <v>1.4676624524426785</v>
      </c>
      <c r="AC19">
        <v>1.1992486027630531</v>
      </c>
      <c r="AD19">
        <v>1.2885940850554711</v>
      </c>
      <c r="AE19">
        <v>1.5705802192604801</v>
      </c>
      <c r="AF19">
        <v>0.80338021777395152</v>
      </c>
      <c r="AG19">
        <v>1.1392550908670318</v>
      </c>
      <c r="AH19">
        <v>0.80326259172838632</v>
      </c>
      <c r="AI19">
        <v>0.97019992423943069</v>
      </c>
      <c r="AJ19">
        <v>1.5073445373750292</v>
      </c>
      <c r="AK19">
        <v>1.0918482767339321</v>
      </c>
      <c r="AL19">
        <v>0.99381196489544177</v>
      </c>
      <c r="AM19">
        <v>1.0956578992840929</v>
      </c>
      <c r="AN19">
        <v>1.0585997390441411</v>
      </c>
      <c r="AO19">
        <v>0.96769480880248293</v>
      </c>
      <c r="AP19">
        <v>1.1936674378594336</v>
      </c>
      <c r="AQ19">
        <v>1.322970012947446</v>
      </c>
      <c r="AR19">
        <v>0.92105566663271166</v>
      </c>
      <c r="AS19">
        <v>1.161896571361918</v>
      </c>
      <c r="AT19">
        <v>0.60352432751951524</v>
      </c>
      <c r="AU19">
        <v>1.2753566786834709</v>
      </c>
      <c r="AV19">
        <v>0.97513587103481991</v>
      </c>
      <c r="AW19">
        <v>0.89860901925031178</v>
      </c>
      <c r="AX19">
        <v>1.1241144042209965</v>
      </c>
      <c r="AY19">
        <v>1.2908681665851154</v>
      </c>
      <c r="AZ19">
        <v>1.1490559634057353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A4" workbookViewId="0">
      <selection activeCell="C20" sqref="C20"/>
    </sheetView>
  </sheetViews>
  <sheetFormatPr defaultRowHeight="15" x14ac:dyDescent="0.25"/>
  <cols>
    <col min="1" max="1" width="21.85546875" bestFit="1" customWidth="1"/>
  </cols>
  <sheetData>
    <row r="1" spans="1:19" x14ac:dyDescent="0.25">
      <c r="A1" t="s">
        <v>2</v>
      </c>
      <c r="B1">
        <v>1994</v>
      </c>
      <c r="C1">
        <v>1995</v>
      </c>
      <c r="D1">
        <v>1996</v>
      </c>
      <c r="E1">
        <v>1997</v>
      </c>
      <c r="F1">
        <v>1998</v>
      </c>
      <c r="G1">
        <v>1999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2006</v>
      </c>
      <c r="O1">
        <v>2007</v>
      </c>
      <c r="P1">
        <v>2008</v>
      </c>
      <c r="Q1">
        <v>2009</v>
      </c>
      <c r="R1">
        <v>2010</v>
      </c>
      <c r="S1">
        <v>2011</v>
      </c>
    </row>
    <row r="2" spans="1:19" x14ac:dyDescent="0.25">
      <c r="A2" t="s">
        <v>3</v>
      </c>
      <c r="B2">
        <f>Beer!B5/Beer!B$56</f>
        <v>0.93106871467053254</v>
      </c>
      <c r="C2">
        <f>Beer!C5/Beer!C$56</f>
        <v>0.93507428433103479</v>
      </c>
      <c r="D2">
        <f>Beer!D5/Beer!D$56</f>
        <v>0.95169242525569742</v>
      </c>
      <c r="E2">
        <f>Beer!E5/Beer!E$56</f>
        <v>0.95099393625352757</v>
      </c>
      <c r="F2">
        <f>Beer!F5/Beer!F$56</f>
        <v>0.96450172869062967</v>
      </c>
      <c r="G2">
        <f>Beer!G5/Beer!G$56</f>
        <v>0.96355960653372286</v>
      </c>
      <c r="H2">
        <f>Beer!H5/Beer!H$56</f>
        <v>0.97129141644081451</v>
      </c>
      <c r="I2">
        <f>Beer!I5/Beer!I$56</f>
        <v>0.96154741409172473</v>
      </c>
      <c r="J2">
        <f>Beer!J5/Beer!J$56</f>
        <v>0.97119690845523066</v>
      </c>
      <c r="K2">
        <f>Beer!K5/Beer!K$56</f>
        <v>0.99616130275129389</v>
      </c>
      <c r="L2">
        <f>Beer!L5/Beer!L$56</f>
        <v>1.014932097734959</v>
      </c>
      <c r="M2">
        <f>Beer!M5/Beer!M$56</f>
        <v>1.0195424552367689</v>
      </c>
      <c r="N2">
        <f>Beer!N5/Beer!N$56</f>
        <v>1.0301710717198305</v>
      </c>
      <c r="O2">
        <f>Beer!O5/Beer!O$56</f>
        <v>1.0498863593001677</v>
      </c>
      <c r="P2">
        <f>Beer!P5/Beer!P$56</f>
        <v>1.0592925881546125</v>
      </c>
      <c r="Q2">
        <f>Beer!Q5/Beer!Q$56</f>
        <v>1.06643530119812</v>
      </c>
      <c r="R2">
        <f>Beer!R5/Beer!R$56</f>
        <v>1.061107650821377</v>
      </c>
      <c r="S2">
        <f>Beer!S5/Beer!S$56</f>
        <v>1.083386637232747</v>
      </c>
    </row>
    <row r="3" spans="1:19" x14ac:dyDescent="0.25">
      <c r="A3" t="s">
        <v>4</v>
      </c>
      <c r="B3">
        <f>Beer!B6/Beer!B$56</f>
        <v>1.1112935857046391</v>
      </c>
      <c r="C3">
        <f>Beer!C6/Beer!C$56</f>
        <v>1.125512464599085</v>
      </c>
      <c r="D3">
        <f>Beer!D6/Beer!D$56</f>
        <v>1.029742401470503</v>
      </c>
      <c r="E3">
        <f>Beer!E6/Beer!E$56</f>
        <v>1.0627548025126892</v>
      </c>
      <c r="F3">
        <f>Beer!F6/Beer!F$56</f>
        <v>1.0729061692197259</v>
      </c>
      <c r="G3">
        <f>Beer!G6/Beer!G$56</f>
        <v>1.1075039127136723</v>
      </c>
      <c r="H3">
        <f>Beer!H6/Beer!H$56</f>
        <v>1.0610627484746629</v>
      </c>
      <c r="I3">
        <f>Beer!I6/Beer!I$56</f>
        <v>1.0788335414578056</v>
      </c>
      <c r="J3">
        <f>Beer!J6/Beer!J$56</f>
        <v>1.0957474077721858</v>
      </c>
      <c r="K3">
        <f>Beer!K6/Beer!K$56</f>
        <v>0.94421371960368239</v>
      </c>
      <c r="L3">
        <f>Beer!L6/Beer!L$56</f>
        <v>0.97547662195128437</v>
      </c>
      <c r="M3">
        <f>Beer!M6/Beer!M$56</f>
        <v>1.0639873703525713</v>
      </c>
      <c r="N3">
        <f>Beer!N6/Beer!N$56</f>
        <v>1.0536004779792538</v>
      </c>
      <c r="O3">
        <f>Beer!O6/Beer!O$56</f>
        <v>1.0176945060666815</v>
      </c>
      <c r="P3">
        <f>Beer!P6/Beer!P$56</f>
        <v>0.9748103655607866</v>
      </c>
      <c r="Q3">
        <f>Beer!Q6/Beer!Q$56</f>
        <v>0.90114077195871878</v>
      </c>
      <c r="R3">
        <f>Beer!R6/Beer!R$56</f>
        <v>0.98515409732351966</v>
      </c>
      <c r="S3">
        <f>Beer!S6/Beer!S$56</f>
        <v>1.0121122681957551</v>
      </c>
    </row>
    <row r="4" spans="1:19" x14ac:dyDescent="0.25">
      <c r="A4" t="s">
        <v>5</v>
      </c>
      <c r="B4">
        <f>Beer!B7/Beer!B$56</f>
        <v>1.1946281158867837</v>
      </c>
      <c r="C4">
        <f>Beer!C7/Beer!C$56</f>
        <v>1.199026857256742</v>
      </c>
      <c r="D4">
        <f>Beer!D7/Beer!D$56</f>
        <v>1.2237692454222955</v>
      </c>
      <c r="E4">
        <f>Beer!E7/Beer!E$56</f>
        <v>1.197378129984636</v>
      </c>
      <c r="F4">
        <f>Beer!F7/Beer!F$56</f>
        <v>1.1715330857414463</v>
      </c>
      <c r="G4">
        <f>Beer!G7/Beer!G$56</f>
        <v>1.2018534649102368</v>
      </c>
      <c r="H4">
        <f>Beer!H7/Beer!H$56</f>
        <v>1.1848849387839144</v>
      </c>
      <c r="I4">
        <f>Beer!I7/Beer!I$56</f>
        <v>1.1904100742778194</v>
      </c>
      <c r="J4">
        <f>Beer!J7/Beer!J$56</f>
        <v>1.1591552123326128</v>
      </c>
      <c r="K4">
        <f>Beer!K7/Beer!K$56</f>
        <v>1.1386170616639535</v>
      </c>
      <c r="L4">
        <f>Beer!L7/Beer!L$56</f>
        <v>1.1445103043752523</v>
      </c>
      <c r="M4">
        <f>Beer!M7/Beer!M$56</f>
        <v>1.1117656086374319</v>
      </c>
      <c r="N4">
        <f>Beer!N7/Beer!N$56</f>
        <v>1.1120479608605998</v>
      </c>
      <c r="O4">
        <f>Beer!O7/Beer!O$56</f>
        <v>1.0847716123333289</v>
      </c>
      <c r="P4">
        <f>Beer!P7/Beer!P$56</f>
        <v>1.0338335955941409</v>
      </c>
      <c r="Q4">
        <f>Beer!Q7/Beer!Q$56</f>
        <v>1.0284807368552191</v>
      </c>
      <c r="R4">
        <f>Beer!R7/Beer!R$56</f>
        <v>1.0486415366880559</v>
      </c>
      <c r="S4">
        <f>Beer!S7/Beer!S$56</f>
        <v>1.0373031484517354</v>
      </c>
    </row>
    <row r="5" spans="1:19" x14ac:dyDescent="0.25">
      <c r="A5" t="s">
        <v>6</v>
      </c>
      <c r="B5">
        <f>Beer!B8/Beer!B$56</f>
        <v>0.86808646212299356</v>
      </c>
      <c r="C5">
        <f>Beer!C8/Beer!C$56</f>
        <v>0.87977241402694417</v>
      </c>
      <c r="D5">
        <f>Beer!D8/Beer!D$56</f>
        <v>0.90068001229017858</v>
      </c>
      <c r="E5">
        <f>Beer!E8/Beer!E$56</f>
        <v>0.88979142013960832</v>
      </c>
      <c r="F5">
        <f>Beer!F8/Beer!F$56</f>
        <v>0.90514565340627839</v>
      </c>
      <c r="G5">
        <f>Beer!G8/Beer!G$56</f>
        <v>0.89872509583762761</v>
      </c>
      <c r="H5">
        <f>Beer!H8/Beer!H$56</f>
        <v>0.90504721340906202</v>
      </c>
      <c r="I5">
        <f>Beer!I8/Beer!I$56</f>
        <v>0.89279054992801909</v>
      </c>
      <c r="J5">
        <f>Beer!J8/Beer!J$56</f>
        <v>0.89031579922814474</v>
      </c>
      <c r="K5">
        <f>Beer!K8/Beer!K$56</f>
        <v>0.90247132357558546</v>
      </c>
      <c r="L5">
        <f>Beer!L8/Beer!L$56</f>
        <v>0.91690022740105848</v>
      </c>
      <c r="M5">
        <f>Beer!M8/Beer!M$56</f>
        <v>0.90391857963779709</v>
      </c>
      <c r="N5">
        <f>Beer!N8/Beer!N$56</f>
        <v>0.89955976763111234</v>
      </c>
      <c r="O5">
        <f>Beer!O8/Beer!O$56</f>
        <v>0.88954534447508826</v>
      </c>
      <c r="P5">
        <f>Beer!P8/Beer!P$56</f>
        <v>0.92833500525765078</v>
      </c>
      <c r="Q5">
        <f>Beer!Q8/Beer!Q$56</f>
        <v>0.92149581784033796</v>
      </c>
      <c r="R5">
        <f>Beer!R8/Beer!R$56</f>
        <v>0.92231082467891023</v>
      </c>
      <c r="S5">
        <f>Beer!S8/Beer!S$56</f>
        <v>0.92895262456598182</v>
      </c>
    </row>
    <row r="6" spans="1:19" x14ac:dyDescent="0.25">
      <c r="A6" t="s">
        <v>7</v>
      </c>
      <c r="B6">
        <f>Beer!B9/Beer!B$56</f>
        <v>0.90799787454105374</v>
      </c>
      <c r="C6">
        <f>Beer!C9/Beer!C$56</f>
        <v>0.90150922449837334</v>
      </c>
      <c r="D6">
        <f>Beer!D9/Beer!D$56</f>
        <v>0.87637525838235264</v>
      </c>
      <c r="E6">
        <f>Beer!E9/Beer!E$56</f>
        <v>0.89527537508937982</v>
      </c>
      <c r="F6">
        <f>Beer!F9/Beer!F$56</f>
        <v>0.88186631151277872</v>
      </c>
      <c r="G6">
        <f>Beer!G9/Beer!G$56</f>
        <v>0.87358518356824877</v>
      </c>
      <c r="H6">
        <f>Beer!H9/Beer!H$56</f>
        <v>0.86313856764021768</v>
      </c>
      <c r="I6">
        <f>Beer!I9/Beer!I$56</f>
        <v>0.85380910016296974</v>
      </c>
      <c r="J6">
        <f>Beer!J9/Beer!J$56</f>
        <v>0.84697125931222828</v>
      </c>
      <c r="K6">
        <f>Beer!K9/Beer!K$56</f>
        <v>0.841646973477021</v>
      </c>
      <c r="L6">
        <f>Beer!L9/Beer!L$56</f>
        <v>0.86910197903661224</v>
      </c>
      <c r="M6">
        <f>Beer!M9/Beer!M$56</f>
        <v>0.8743554804451612</v>
      </c>
      <c r="N6">
        <f>Beer!N9/Beer!N$56</f>
        <v>0.90765701031415902</v>
      </c>
      <c r="O6">
        <f>Beer!O9/Beer!O$56</f>
        <v>0.90730271028139708</v>
      </c>
      <c r="P6">
        <f>Beer!P9/Beer!P$56</f>
        <v>0.91578843739250204</v>
      </c>
      <c r="Q6">
        <f>Beer!Q9/Beer!Q$56</f>
        <v>0.91342542583539132</v>
      </c>
      <c r="R6">
        <f>Beer!R9/Beer!R$56</f>
        <v>0.89264559726603832</v>
      </c>
      <c r="S6">
        <f>Beer!S9/Beer!S$56</f>
        <v>0.88681776103286858</v>
      </c>
    </row>
    <row r="7" spans="1:19" x14ac:dyDescent="0.25">
      <c r="A7" t="s">
        <v>8</v>
      </c>
      <c r="B7">
        <f>Beer!B10/Beer!B$56</f>
        <v>1.102732155341912</v>
      </c>
      <c r="C7">
        <f>Beer!C10/Beer!C$56</f>
        <v>1.0955524587789591</v>
      </c>
      <c r="D7">
        <f>Beer!D10/Beer!D$56</f>
        <v>1.1112630301720505</v>
      </c>
      <c r="E7">
        <f>Beer!E10/Beer!E$56</f>
        <v>1.0761710752693285</v>
      </c>
      <c r="F7">
        <f>Beer!F10/Beer!F$56</f>
        <v>1.1048988791725811</v>
      </c>
      <c r="G7">
        <f>Beer!G10/Beer!G$56</f>
        <v>1.0912707689368688</v>
      </c>
      <c r="H7">
        <f>Beer!H10/Beer!H$56</f>
        <v>1.1019004150022604</v>
      </c>
      <c r="I7">
        <f>Beer!I10/Beer!I$56</f>
        <v>1.1451773202427751</v>
      </c>
      <c r="J7">
        <f>Beer!J10/Beer!J$56</f>
        <v>1.1141590121748883</v>
      </c>
      <c r="K7">
        <f>Beer!K10/Beer!K$56</f>
        <v>1.0584135337134963</v>
      </c>
      <c r="L7">
        <f>Beer!L10/Beer!L$56</f>
        <v>1.0809310282423039</v>
      </c>
      <c r="M7">
        <f>Beer!M10/Beer!M$56</f>
        <v>1.0776512337590265</v>
      </c>
      <c r="N7">
        <f>Beer!N10/Beer!N$56</f>
        <v>1.0533583614715705</v>
      </c>
      <c r="O7">
        <f>Beer!O10/Beer!O$56</f>
        <v>1.0616512009473491</v>
      </c>
      <c r="P7">
        <f>Beer!P10/Beer!P$56</f>
        <v>1.0530600671453467</v>
      </c>
      <c r="Q7">
        <f>Beer!Q10/Beer!Q$56</f>
        <v>1.0413961943182737</v>
      </c>
      <c r="R7">
        <f>Beer!R10/Beer!R$56</f>
        <v>1.0615919863657353</v>
      </c>
      <c r="S7">
        <f>Beer!S10/Beer!S$56</f>
        <v>1.0926007177803501</v>
      </c>
    </row>
    <row r="8" spans="1:19" x14ac:dyDescent="0.25">
      <c r="A8" t="s">
        <v>9</v>
      </c>
      <c r="B8">
        <f>Beer!B11/Beer!B$56</f>
        <v>0.79403045531931371</v>
      </c>
      <c r="C8">
        <f>Beer!C11/Beer!C$56</f>
        <v>0.79818847165697437</v>
      </c>
      <c r="D8">
        <f>Beer!D11/Beer!D$56</f>
        <v>0.77773949689399413</v>
      </c>
      <c r="E8">
        <f>Beer!E11/Beer!E$56</f>
        <v>0.78931017258556124</v>
      </c>
      <c r="F8">
        <f>Beer!F11/Beer!F$56</f>
        <v>0.79617833206252742</v>
      </c>
      <c r="G8">
        <f>Beer!G11/Beer!G$56</f>
        <v>0.79214923520884106</v>
      </c>
      <c r="H8">
        <f>Beer!H11/Beer!H$56</f>
        <v>0.77619637297130473</v>
      </c>
      <c r="I8">
        <f>Beer!I11/Beer!I$56</f>
        <v>0.78401322891125058</v>
      </c>
      <c r="J8">
        <f>Beer!J11/Beer!J$56</f>
        <v>0.78867339981376217</v>
      </c>
      <c r="K8">
        <f>Beer!K11/Beer!K$56</f>
        <v>0.78530177140460722</v>
      </c>
      <c r="L8">
        <f>Beer!L11/Beer!L$56</f>
        <v>0.77568480948166929</v>
      </c>
      <c r="M8">
        <f>Beer!M11/Beer!M$56</f>
        <v>0.76723948355786731</v>
      </c>
      <c r="N8">
        <f>Beer!N11/Beer!N$56</f>
        <v>0.77767185455617771</v>
      </c>
      <c r="O8">
        <f>Beer!O11/Beer!O$56</f>
        <v>0.78630738971769665</v>
      </c>
      <c r="P8">
        <f>Beer!P11/Beer!P$56</f>
        <v>0.79289832741482269</v>
      </c>
      <c r="Q8">
        <f>Beer!Q11/Beer!Q$56</f>
        <v>0.7856827696026556</v>
      </c>
      <c r="R8">
        <f>Beer!R11/Beer!R$56</f>
        <v>0.77785719202719561</v>
      </c>
      <c r="S8">
        <f>Beer!S11/Beer!S$56</f>
        <v>0.78079576988930033</v>
      </c>
    </row>
    <row r="9" spans="1:19" x14ac:dyDescent="0.25">
      <c r="A9" t="s">
        <v>10</v>
      </c>
      <c r="B9">
        <f>Beer!B12/Beer!B$56</f>
        <v>1.1416860797036217</v>
      </c>
      <c r="C9">
        <f>Beer!C12/Beer!C$56</f>
        <v>1.1085025765495058</v>
      </c>
      <c r="D9">
        <f>Beer!D12/Beer!D$56</f>
        <v>1.1082980998284679</v>
      </c>
      <c r="E9">
        <f>Beer!E12/Beer!E$56</f>
        <v>1.1241277205804776</v>
      </c>
      <c r="F9">
        <f>Beer!F12/Beer!F$56</f>
        <v>1.1243512128379805</v>
      </c>
      <c r="G9">
        <f>Beer!G12/Beer!G$56</f>
        <v>1.1285706640624633</v>
      </c>
      <c r="H9">
        <f>Beer!H12/Beer!H$56</f>
        <v>1.1220292178717202</v>
      </c>
      <c r="I9">
        <f>Beer!I12/Beer!I$56</f>
        <v>1.1458995304677269</v>
      </c>
      <c r="J9">
        <f>Beer!J12/Beer!J$56</f>
        <v>1.1435479401280901</v>
      </c>
      <c r="K9">
        <f>Beer!K12/Beer!K$56</f>
        <v>1.15892312871711</v>
      </c>
      <c r="L9">
        <f>Beer!L12/Beer!L$56</f>
        <v>1.1900255073104655</v>
      </c>
      <c r="M9">
        <f>Beer!M12/Beer!M$56</f>
        <v>1.2160926610347795</v>
      </c>
      <c r="N9">
        <f>Beer!N12/Beer!N$56</f>
        <v>1.2120259408262744</v>
      </c>
      <c r="O9">
        <f>Beer!O12/Beer!O$56</f>
        <v>1.2151830927598302</v>
      </c>
      <c r="P9">
        <f>Beer!P12/Beer!P$56</f>
        <v>1.1826753386192961</v>
      </c>
      <c r="Q9">
        <f>Beer!Q12/Beer!Q$56</f>
        <v>1.1819811072574444</v>
      </c>
      <c r="R9">
        <f>Beer!R12/Beer!R$56</f>
        <v>1.2207596511555396</v>
      </c>
      <c r="S9">
        <f>Beer!S12/Beer!S$56</f>
        <v>1.2292196755931968</v>
      </c>
    </row>
    <row r="10" spans="1:19" x14ac:dyDescent="0.25">
      <c r="A10" t="s">
        <v>11</v>
      </c>
      <c r="B10">
        <f>Beer!B13/Beer!B$56</f>
        <v>1.2465519967318552</v>
      </c>
      <c r="C10">
        <f>Beer!C13/Beer!C$56</f>
        <v>1.2722422935393978</v>
      </c>
      <c r="D10">
        <f>Beer!D13/Beer!D$56</f>
        <v>1.2075043351832673</v>
      </c>
      <c r="E10">
        <f>Beer!E13/Beer!E$56</f>
        <v>1.1999973701373652</v>
      </c>
      <c r="F10">
        <f>Beer!F13/Beer!F$56</f>
        <v>1.1754977989812869</v>
      </c>
      <c r="G10">
        <f>Beer!G13/Beer!G$56</f>
        <v>1.1656227173893854</v>
      </c>
      <c r="H10">
        <f>Beer!H13/Beer!H$56</f>
        <v>1.1624328037368516</v>
      </c>
      <c r="I10">
        <f>Beer!I13/Beer!I$56</f>
        <v>1.0896698422481235</v>
      </c>
      <c r="J10">
        <f>Beer!J13/Beer!J$56</f>
        <v>1.0556078912073634</v>
      </c>
      <c r="K10">
        <f>Beer!K13/Beer!K$56</f>
        <v>1.0468767991384424</v>
      </c>
      <c r="L10">
        <f>Beer!L13/Beer!L$56</f>
        <v>1.0500019641006528</v>
      </c>
      <c r="M10">
        <f>Beer!M13/Beer!M$56</f>
        <v>1.0959869950017394</v>
      </c>
      <c r="N10">
        <f>Beer!N13/Beer!N$56</f>
        <v>1.069173395184692</v>
      </c>
      <c r="O10">
        <f>Beer!O13/Beer!O$56</f>
        <v>1.068335903463612</v>
      </c>
      <c r="P10">
        <f>Beer!P13/Beer!P$56</f>
        <v>1.0622989053954595</v>
      </c>
      <c r="Q10">
        <f>Beer!Q13/Beer!Q$56</f>
        <v>1.0197359670148138</v>
      </c>
      <c r="R10">
        <f>Beer!R13/Beer!R$56</f>
        <v>1.0488917557279847</v>
      </c>
      <c r="S10">
        <f>Beer!S13/Beer!S$56</f>
        <v>1.0652892040682531</v>
      </c>
    </row>
    <row r="11" spans="1:19" x14ac:dyDescent="0.25">
      <c r="A11" t="s">
        <v>12</v>
      </c>
      <c r="B11">
        <f>Beer!B14/Beer!B$56</f>
        <v>1.1356355768297974</v>
      </c>
      <c r="C11">
        <f>Beer!C14/Beer!C$56</f>
        <v>1.1370301340191138</v>
      </c>
      <c r="D11">
        <f>Beer!D14/Beer!D$56</f>
        <v>1.1299505252489015</v>
      </c>
      <c r="E11">
        <f>Beer!E14/Beer!E$56</f>
        <v>1.1269605699249694</v>
      </c>
      <c r="F11">
        <f>Beer!F14/Beer!F$56</f>
        <v>1.0929383349138366</v>
      </c>
      <c r="G11">
        <f>Beer!G14/Beer!G$56</f>
        <v>1.08518642442752</v>
      </c>
      <c r="H11">
        <f>Beer!H14/Beer!H$56</f>
        <v>1.0888462812043005</v>
      </c>
      <c r="I11">
        <f>Beer!I14/Beer!I$56</f>
        <v>1.0825237325448405</v>
      </c>
      <c r="J11">
        <f>Beer!J14/Beer!J$56</f>
        <v>1.0924773472095406</v>
      </c>
      <c r="K11">
        <f>Beer!K14/Beer!K$56</f>
        <v>1.140326346101366</v>
      </c>
      <c r="L11">
        <f>Beer!L14/Beer!L$56</f>
        <v>1.1442114631625619</v>
      </c>
      <c r="M11">
        <f>Beer!M14/Beer!M$56</f>
        <v>1.1473477893553199</v>
      </c>
      <c r="N11">
        <f>Beer!N14/Beer!N$56</f>
        <v>1.1187474925088239</v>
      </c>
      <c r="O11">
        <f>Beer!O14/Beer!O$56</f>
        <v>1.0973875482651627</v>
      </c>
      <c r="P11">
        <f>Beer!P14/Beer!P$56</f>
        <v>1.076198149643762</v>
      </c>
      <c r="Q11">
        <f>Beer!Q14/Beer!Q$56</f>
        <v>1.0586703743441397</v>
      </c>
      <c r="R11">
        <f>Beer!R14/Beer!R$56</f>
        <v>1.0142690343932574</v>
      </c>
      <c r="S11">
        <f>Beer!S14/Beer!S$56</f>
        <v>1.0287861231987216</v>
      </c>
    </row>
    <row r="12" spans="1:19" x14ac:dyDescent="0.25">
      <c r="A12" t="s">
        <v>13</v>
      </c>
      <c r="B12">
        <f>Beer!B15/Beer!B$56</f>
        <v>0.9562314263589301</v>
      </c>
      <c r="C12">
        <f>Beer!C15/Beer!C$56</f>
        <v>0.96936812081359891</v>
      </c>
      <c r="D12">
        <f>Beer!D15/Beer!D$56</f>
        <v>0.99079415700955598</v>
      </c>
      <c r="E12">
        <f>Beer!E15/Beer!E$56</f>
        <v>0.97546629206070579</v>
      </c>
      <c r="F12">
        <f>Beer!F15/Beer!F$56</f>
        <v>0.98381286559890235</v>
      </c>
      <c r="G12">
        <f>Beer!G15/Beer!G$56</f>
        <v>0.99358821931397467</v>
      </c>
      <c r="H12">
        <f>Beer!H15/Beer!H$56</f>
        <v>0.99097976533723986</v>
      </c>
      <c r="I12">
        <f>Beer!I15/Beer!I$56</f>
        <v>0.963350680479934</v>
      </c>
      <c r="J12">
        <f>Beer!J15/Beer!J$56</f>
        <v>0.95957772442672884</v>
      </c>
      <c r="K12">
        <f>Beer!K15/Beer!K$56</f>
        <v>0.9391273266386484</v>
      </c>
      <c r="L12">
        <f>Beer!L15/Beer!L$56</f>
        <v>0.94391731303252635</v>
      </c>
      <c r="M12">
        <f>Beer!M15/Beer!M$56</f>
        <v>0.9221418282824434</v>
      </c>
      <c r="N12">
        <f>Beer!N15/Beer!N$56</f>
        <v>0.92761314612877743</v>
      </c>
      <c r="O12">
        <f>Beer!O15/Beer!O$56</f>
        <v>0.91097087912881791</v>
      </c>
      <c r="P12">
        <f>Beer!P15/Beer!P$56</f>
        <v>0.9038004980174813</v>
      </c>
      <c r="Q12">
        <f>Beer!Q15/Beer!Q$56</f>
        <v>0.88987845512011388</v>
      </c>
      <c r="R12">
        <f>Beer!R15/Beer!R$56</f>
        <v>0.894379016318679</v>
      </c>
      <c r="S12">
        <f>Beer!S15/Beer!S$56</f>
        <v>0.89464515197267569</v>
      </c>
    </row>
    <row r="13" spans="1:19" x14ac:dyDescent="0.25">
      <c r="A13" t="s">
        <v>14</v>
      </c>
      <c r="B13">
        <f>Beer!B16/Beer!B$56</f>
        <v>1.1338545747285789</v>
      </c>
      <c r="C13">
        <f>Beer!C16/Beer!C$56</f>
        <v>1.1480964456418448</v>
      </c>
      <c r="D13">
        <f>Beer!D16/Beer!D$56</f>
        <v>1.1489408074164311</v>
      </c>
      <c r="E13">
        <f>Beer!E16/Beer!E$56</f>
        <v>1.128629914405753</v>
      </c>
      <c r="F13">
        <f>Beer!F16/Beer!F$56</f>
        <v>1.0912934705759518</v>
      </c>
      <c r="G13">
        <f>Beer!G16/Beer!G$56</f>
        <v>1.0819602855834691</v>
      </c>
      <c r="H13">
        <f>Beer!H16/Beer!H$56</f>
        <v>1.1103633703867388</v>
      </c>
      <c r="I13">
        <f>Beer!I16/Beer!I$56</f>
        <v>1.0979739718716195</v>
      </c>
      <c r="J13">
        <f>Beer!J16/Beer!J$56</f>
        <v>1.1005446903957508</v>
      </c>
      <c r="K13">
        <f>Beer!K16/Beer!K$56</f>
        <v>1.1202712579193095</v>
      </c>
      <c r="L13">
        <f>Beer!L16/Beer!L$56</f>
        <v>1.1137727393841967</v>
      </c>
      <c r="M13">
        <f>Beer!M16/Beer!M$56</f>
        <v>1.127334491350193</v>
      </c>
      <c r="N13">
        <f>Beer!N16/Beer!N$56</f>
        <v>1.1051454852672296</v>
      </c>
      <c r="O13">
        <f>Beer!O16/Beer!O$56</f>
        <v>1.1208339266509306</v>
      </c>
      <c r="P13">
        <f>Beer!P16/Beer!P$56</f>
        <v>1.1190662334509638</v>
      </c>
      <c r="Q13">
        <f>Beer!Q16/Beer!Q$56</f>
        <v>1.1268736574825031</v>
      </c>
      <c r="R13">
        <f>Beer!R16/Beer!R$56</f>
        <v>1.1140662443121545</v>
      </c>
      <c r="S13">
        <f>Beer!S16/Beer!S$56</f>
        <v>1.1275441170191172</v>
      </c>
    </row>
    <row r="14" spans="1:19" x14ac:dyDescent="0.25">
      <c r="A14" t="s">
        <v>15</v>
      </c>
      <c r="B14">
        <f>Beer!B17/Beer!B$56</f>
        <v>0.94406120949776207</v>
      </c>
      <c r="C14">
        <f>Beer!C17/Beer!C$56</f>
        <v>0.91333633611060328</v>
      </c>
      <c r="D14">
        <f>Beer!D17/Beer!D$56</f>
        <v>0.93663236498096902</v>
      </c>
      <c r="E14">
        <f>Beer!E17/Beer!E$56</f>
        <v>0.91735969535926376</v>
      </c>
      <c r="F14">
        <f>Beer!F17/Beer!F$56</f>
        <v>0.92456561329192422</v>
      </c>
      <c r="G14">
        <f>Beer!G17/Beer!G$56</f>
        <v>0.93071907753966387</v>
      </c>
      <c r="H14">
        <f>Beer!H17/Beer!H$56</f>
        <v>0.9306736030920385</v>
      </c>
      <c r="I14">
        <f>Beer!I17/Beer!I$56</f>
        <v>0.95822158702841675</v>
      </c>
      <c r="J14">
        <f>Beer!J17/Beer!J$56</f>
        <v>0.96507041072700661</v>
      </c>
      <c r="K14">
        <f>Beer!K17/Beer!K$56</f>
        <v>0.97816368349654048</v>
      </c>
      <c r="L14">
        <f>Beer!L17/Beer!L$56</f>
        <v>0.964655109844339</v>
      </c>
      <c r="M14">
        <f>Beer!M17/Beer!M$56</f>
        <v>0.94651091739258064</v>
      </c>
      <c r="N14">
        <f>Beer!N17/Beer!N$56</f>
        <v>0.96396776894977276</v>
      </c>
      <c r="O14">
        <f>Beer!O17/Beer!O$56</f>
        <v>0.97282432687432385</v>
      </c>
      <c r="P14">
        <f>Beer!P17/Beer!P$56</f>
        <v>0.98035268238141693</v>
      </c>
      <c r="Q14">
        <f>Beer!Q17/Beer!Q$56</f>
        <v>0.98603304032945305</v>
      </c>
      <c r="R14">
        <f>Beer!R17/Beer!R$56</f>
        <v>0.97159683030312638</v>
      </c>
      <c r="S14">
        <f>Beer!S17/Beer!S$56</f>
        <v>0.95530945418923463</v>
      </c>
    </row>
    <row r="15" spans="1:19" x14ac:dyDescent="0.25">
      <c r="A15" t="s">
        <v>16</v>
      </c>
      <c r="B15">
        <f>Beer!B18/Beer!B$56</f>
        <v>1.0455225656311324</v>
      </c>
      <c r="C15">
        <f>Beer!C18/Beer!C$56</f>
        <v>1.0502844230927804</v>
      </c>
      <c r="D15">
        <f>Beer!D18/Beer!D$56</f>
        <v>1.0332667053477209</v>
      </c>
      <c r="E15">
        <f>Beer!E18/Beer!E$56</f>
        <v>1.034869221512404</v>
      </c>
      <c r="F15">
        <f>Beer!F18/Beer!F$56</f>
        <v>1.0414935907156864</v>
      </c>
      <c r="G15">
        <f>Beer!G18/Beer!G$56</f>
        <v>1.0374311197837716</v>
      </c>
      <c r="H15">
        <f>Beer!H18/Beer!H$56</f>
        <v>1.0376404555355185</v>
      </c>
      <c r="I15">
        <f>Beer!I18/Beer!I$56</f>
        <v>1.0420867106072933</v>
      </c>
      <c r="J15">
        <f>Beer!J18/Beer!J$56</f>
        <v>1.0471492067493127</v>
      </c>
      <c r="K15">
        <f>Beer!K18/Beer!K$56</f>
        <v>1.0362070700126063</v>
      </c>
      <c r="L15">
        <f>Beer!L18/Beer!L$56</f>
        <v>1.0177030389616388</v>
      </c>
      <c r="M15">
        <f>Beer!M18/Beer!M$56</f>
        <v>1.028760884173572</v>
      </c>
      <c r="N15">
        <f>Beer!N18/Beer!N$56</f>
        <v>1.0213405107781544</v>
      </c>
      <c r="O15">
        <f>Beer!O18/Beer!O$56</f>
        <v>1.0213492105816806</v>
      </c>
      <c r="P15">
        <f>Beer!P18/Beer!P$56</f>
        <v>0.99566548303861691</v>
      </c>
      <c r="Q15">
        <f>Beer!Q18/Beer!Q$56</f>
        <v>1.0027833217811468</v>
      </c>
      <c r="R15">
        <f>Beer!R18/Beer!R$56</f>
        <v>1.0337346328016832</v>
      </c>
      <c r="S15">
        <f>Beer!S18/Beer!S$56</f>
        <v>1.0201471345865576</v>
      </c>
    </row>
    <row r="16" spans="1:19" x14ac:dyDescent="0.25">
      <c r="A16" t="s">
        <v>17</v>
      </c>
      <c r="B16">
        <f>Beer!B19/Beer!B$56</f>
        <v>0.9178245333957511</v>
      </c>
      <c r="C16">
        <f>Beer!C19/Beer!C$56</f>
        <v>0.91729943598417785</v>
      </c>
      <c r="D16">
        <f>Beer!D19/Beer!D$56</f>
        <v>0.92444881707462734</v>
      </c>
      <c r="E16">
        <f>Beer!E19/Beer!E$56</f>
        <v>0.92739774411398213</v>
      </c>
      <c r="F16">
        <f>Beer!F19/Beer!F$56</f>
        <v>0.91707898098712159</v>
      </c>
      <c r="G16">
        <f>Beer!G19/Beer!G$56</f>
        <v>0.92345403681323124</v>
      </c>
      <c r="H16">
        <f>Beer!H19/Beer!H$56</f>
        <v>0.92693387020016349</v>
      </c>
      <c r="I16">
        <f>Beer!I19/Beer!I$56</f>
        <v>0.91788984279563257</v>
      </c>
      <c r="J16">
        <f>Beer!J19/Beer!J$56</f>
        <v>0.92881833957338733</v>
      </c>
      <c r="K16">
        <f>Beer!K19/Beer!K$56</f>
        <v>0.90680021067849081</v>
      </c>
      <c r="L16">
        <f>Beer!L19/Beer!L$56</f>
        <v>0.91758786492511735</v>
      </c>
      <c r="M16">
        <f>Beer!M19/Beer!M$56</f>
        <v>0.92284213548553473</v>
      </c>
      <c r="N16">
        <f>Beer!N19/Beer!N$56</f>
        <v>0.90744450029620205</v>
      </c>
      <c r="O16">
        <f>Beer!O19/Beer!O$56</f>
        <v>0.93502042887372006</v>
      </c>
      <c r="P16">
        <f>Beer!P19/Beer!P$56</f>
        <v>0.93002271940531822</v>
      </c>
      <c r="Q16">
        <f>Beer!Q19/Beer!Q$56</f>
        <v>0.92976336844467333</v>
      </c>
      <c r="R16">
        <f>Beer!R19/Beer!R$56</f>
        <v>0.92450189207241662</v>
      </c>
      <c r="S16">
        <f>Beer!S19/Beer!S$56</f>
        <v>0.90260884462097768</v>
      </c>
    </row>
    <row r="17" spans="1:19" x14ac:dyDescent="0.25">
      <c r="A17" t="s">
        <v>18</v>
      </c>
      <c r="B17">
        <f>Beer!B20/Beer!B$56</f>
        <v>1.0405410074860373</v>
      </c>
      <c r="C17">
        <f>Beer!C20/Beer!C$56</f>
        <v>1.0342248285805182</v>
      </c>
      <c r="D17">
        <f>Beer!D20/Beer!D$56</f>
        <v>1.0529093306125796</v>
      </c>
      <c r="E17">
        <f>Beer!E20/Beer!E$56</f>
        <v>1.0624777403254475</v>
      </c>
      <c r="F17">
        <f>Beer!F20/Beer!F$56</f>
        <v>1.0944929233231324</v>
      </c>
      <c r="G17">
        <f>Beer!G20/Beer!G$56</f>
        <v>1.1039558267150218</v>
      </c>
      <c r="H17">
        <f>Beer!H20/Beer!H$56</f>
        <v>1.1210685902145483</v>
      </c>
      <c r="I17">
        <f>Beer!I20/Beer!I$56</f>
        <v>1.1157570277789517</v>
      </c>
      <c r="J17">
        <f>Beer!J20/Beer!J$56</f>
        <v>1.1387204212451403</v>
      </c>
      <c r="K17">
        <f>Beer!K20/Beer!K$56</f>
        <v>1.1565268121419938</v>
      </c>
      <c r="L17">
        <f>Beer!L20/Beer!L$56</f>
        <v>1.162947939908487</v>
      </c>
      <c r="M17">
        <f>Beer!M20/Beer!M$56</f>
        <v>1.1686812307114789</v>
      </c>
      <c r="N17">
        <f>Beer!N20/Beer!N$56</f>
        <v>1.1500864042479331</v>
      </c>
      <c r="O17">
        <f>Beer!O20/Beer!O$56</f>
        <v>1.1495843415567624</v>
      </c>
      <c r="P17">
        <f>Beer!P20/Beer!P$56</f>
        <v>1.1801336226594314</v>
      </c>
      <c r="Q17">
        <f>Beer!Q20/Beer!Q$56</f>
        <v>1.2286275171101677</v>
      </c>
      <c r="R17">
        <f>Beer!R20/Beer!R$56</f>
        <v>1.2071407432353016</v>
      </c>
      <c r="S17">
        <f>Beer!S20/Beer!S$56</f>
        <v>1.1993043189355248</v>
      </c>
    </row>
    <row r="18" spans="1:19" x14ac:dyDescent="0.25">
      <c r="A18" t="s">
        <v>19</v>
      </c>
      <c r="B18">
        <f>Beer!B21/Beer!B$56</f>
        <v>0.86372939874001875</v>
      </c>
      <c r="C18">
        <f>Beer!C21/Beer!C$56</f>
        <v>0.86548848281189483</v>
      </c>
      <c r="D18">
        <f>Beer!D21/Beer!D$56</f>
        <v>0.85746955428554461</v>
      </c>
      <c r="E18">
        <f>Beer!E21/Beer!E$56</f>
        <v>0.89666102564680183</v>
      </c>
      <c r="F18">
        <f>Beer!F21/Beer!F$56</f>
        <v>0.8917915676446585</v>
      </c>
      <c r="G18">
        <f>Beer!G21/Beer!G$56</f>
        <v>0.92349975091168657</v>
      </c>
      <c r="H18">
        <f>Beer!H21/Beer!H$56</f>
        <v>0.93798325211953637</v>
      </c>
      <c r="I18">
        <f>Beer!I21/Beer!I$56</f>
        <v>0.92476853689953165</v>
      </c>
      <c r="J18">
        <f>Beer!J21/Beer!J$56</f>
        <v>0.95340965273588751</v>
      </c>
      <c r="K18">
        <f>Beer!K21/Beer!K$56</f>
        <v>0.97655764474861784</v>
      </c>
      <c r="L18">
        <f>Beer!L21/Beer!L$56</f>
        <v>0.9687901087750781</v>
      </c>
      <c r="M18">
        <f>Beer!M21/Beer!M$56</f>
        <v>0.96592868116950337</v>
      </c>
      <c r="N18">
        <f>Beer!N21/Beer!N$56</f>
        <v>0.97997442652383226</v>
      </c>
      <c r="O18">
        <f>Beer!O21/Beer!O$56</f>
        <v>0.96450498105461535</v>
      </c>
      <c r="P18">
        <f>Beer!P21/Beer!P$56</f>
        <v>0.96729720742784608</v>
      </c>
      <c r="Q18">
        <f>Beer!Q21/Beer!Q$56</f>
        <v>0.99285899541199729</v>
      </c>
      <c r="R18">
        <f>Beer!R21/Beer!R$56</f>
        <v>0.98492329637994414</v>
      </c>
      <c r="S18">
        <f>Beer!S21/Beer!S$56</f>
        <v>0.97480429692065873</v>
      </c>
    </row>
    <row r="19" spans="1:19" x14ac:dyDescent="0.25">
      <c r="A19" t="s">
        <v>20</v>
      </c>
      <c r="B19">
        <f>Beer!B22/Beer!B$56</f>
        <v>0.86397266794475769</v>
      </c>
      <c r="C19">
        <f>Beer!C22/Beer!C$56</f>
        <v>0.8630834935516023</v>
      </c>
      <c r="D19">
        <f>Beer!D22/Beer!D$56</f>
        <v>0.86975392410309071</v>
      </c>
      <c r="E19">
        <f>Beer!E22/Beer!E$56</f>
        <v>0.88182883404174439</v>
      </c>
      <c r="F19">
        <f>Beer!F22/Beer!F$56</f>
        <v>0.88295951205109058</v>
      </c>
      <c r="G19">
        <f>Beer!G22/Beer!G$56</f>
        <v>0.88192346598677962</v>
      </c>
      <c r="H19">
        <f>Beer!H22/Beer!H$56</f>
        <v>0.88800103786599682</v>
      </c>
      <c r="I19">
        <f>Beer!I22/Beer!I$56</f>
        <v>0.87080248813599082</v>
      </c>
      <c r="J19">
        <f>Beer!J22/Beer!J$56</f>
        <v>0.89068847592923106</v>
      </c>
      <c r="K19">
        <f>Beer!K22/Beer!K$56</f>
        <v>0.86933889117589591</v>
      </c>
      <c r="L19">
        <f>Beer!L22/Beer!L$56</f>
        <v>0.89437032858285814</v>
      </c>
      <c r="M19">
        <f>Beer!M22/Beer!M$56</f>
        <v>0.88465511257279628</v>
      </c>
      <c r="N19">
        <f>Beer!N22/Beer!N$56</f>
        <v>0.87273519673276434</v>
      </c>
      <c r="O19">
        <f>Beer!O22/Beer!O$56</f>
        <v>0.88588499196222403</v>
      </c>
      <c r="P19">
        <f>Beer!P22/Beer!P$56</f>
        <v>0.87793994639657136</v>
      </c>
      <c r="Q19">
        <f>Beer!Q22/Beer!Q$56</f>
        <v>0.8674863799445528</v>
      </c>
      <c r="R19">
        <f>Beer!R22/Beer!R$56</f>
        <v>0.86744896587907794</v>
      </c>
      <c r="S19">
        <f>Beer!S22/Beer!S$56</f>
        <v>0.84487952100886432</v>
      </c>
    </row>
    <row r="20" spans="1:19" x14ac:dyDescent="0.25">
      <c r="A20" t="s">
        <v>21</v>
      </c>
      <c r="B20">
        <f>Beer!B23/Beer!B$56</f>
        <v>1.2083354950882919</v>
      </c>
      <c r="C20">
        <f>Beer!C23/Beer!C$56</f>
        <v>1.1889175534759813</v>
      </c>
      <c r="D20">
        <f>Beer!D23/Beer!D$56</f>
        <v>1.2076127728785699</v>
      </c>
      <c r="E20">
        <f>Beer!E23/Beer!E$56</f>
        <v>1.2164570069287319</v>
      </c>
      <c r="F20">
        <f>Beer!F23/Beer!F$56</f>
        <v>1.2141810267593831</v>
      </c>
      <c r="G20">
        <f>Beer!G23/Beer!G$56</f>
        <v>1.237887856628588</v>
      </c>
      <c r="H20">
        <f>Beer!H23/Beer!H$56</f>
        <v>1.2206742351479836</v>
      </c>
      <c r="I20">
        <f>Beer!I23/Beer!I$56</f>
        <v>1.2041552907845887</v>
      </c>
      <c r="J20">
        <f>Beer!J23/Beer!J$56</f>
        <v>1.2044959806244642</v>
      </c>
      <c r="K20">
        <f>Beer!K23/Beer!K$56</f>
        <v>1.2169145183811236</v>
      </c>
      <c r="L20">
        <f>Beer!L23/Beer!L$56</f>
        <v>1.1773529308920621</v>
      </c>
      <c r="M20">
        <f>Beer!M23/Beer!M$56</f>
        <v>1.182784101785662</v>
      </c>
      <c r="N20">
        <f>Beer!N23/Beer!N$56</f>
        <v>1.2793405582599711</v>
      </c>
      <c r="O20">
        <f>Beer!O23/Beer!O$56</f>
        <v>1.2391577478250555</v>
      </c>
      <c r="P20">
        <f>Beer!P23/Beer!P$56</f>
        <v>1.2457093823819974</v>
      </c>
      <c r="Q20">
        <f>Beer!Q23/Beer!Q$56</f>
        <v>1.2200508783251001</v>
      </c>
      <c r="R20">
        <f>Beer!R23/Beer!R$56</f>
        <v>1.1975349683408336</v>
      </c>
      <c r="S20">
        <f>Beer!S23/Beer!S$56</f>
        <v>1.1932811836327468</v>
      </c>
    </row>
    <row r="21" spans="1:19" x14ac:dyDescent="0.25">
      <c r="A21" t="s">
        <v>22</v>
      </c>
      <c r="B21">
        <f>Beer!B24/Beer!B$56</f>
        <v>0.90640830617190205</v>
      </c>
      <c r="C21">
        <f>Beer!C24/Beer!C$56</f>
        <v>0.96786395754320442</v>
      </c>
      <c r="D21">
        <f>Beer!D24/Beer!D$56</f>
        <v>0.97421210105312128</v>
      </c>
      <c r="E21">
        <f>Beer!E24/Beer!E$56</f>
        <v>0.96508762641734758</v>
      </c>
      <c r="F21">
        <f>Beer!F24/Beer!F$56</f>
        <v>0.95437280410020375</v>
      </c>
      <c r="G21">
        <f>Beer!G24/Beer!G$56</f>
        <v>0.96834996262524387</v>
      </c>
      <c r="H21">
        <f>Beer!H24/Beer!H$56</f>
        <v>0.98710971844155726</v>
      </c>
      <c r="I21">
        <f>Beer!I24/Beer!I$56</f>
        <v>1.0114586676297761</v>
      </c>
      <c r="J21">
        <f>Beer!J24/Beer!J$56</f>
        <v>1.0288835788426278</v>
      </c>
      <c r="K21">
        <f>Beer!K24/Beer!K$56</f>
        <v>1.0630390674513452</v>
      </c>
      <c r="L21">
        <f>Beer!L24/Beer!L$56</f>
        <v>1.0775607061190933</v>
      </c>
      <c r="M21">
        <f>Beer!M24/Beer!M$56</f>
        <v>1.0861051979534844</v>
      </c>
      <c r="N21">
        <f>Beer!N24/Beer!N$56</f>
        <v>1.0894624390365997</v>
      </c>
      <c r="O21">
        <f>Beer!O24/Beer!O$56</f>
        <v>1.1276184624897096</v>
      </c>
      <c r="P21">
        <f>Beer!P24/Beer!P$56</f>
        <v>1.1281923952688211</v>
      </c>
      <c r="Q21">
        <f>Beer!Q24/Beer!Q$56</f>
        <v>1.1394951193694225</v>
      </c>
      <c r="R21">
        <f>Beer!R24/Beer!R$56</f>
        <v>1.1830161363162286</v>
      </c>
      <c r="S21">
        <f>Beer!S24/Beer!S$56</f>
        <v>1.2493555932295197</v>
      </c>
    </row>
    <row r="22" spans="1:19" x14ac:dyDescent="0.25">
      <c r="A22" t="s">
        <v>23</v>
      </c>
      <c r="B22">
        <f>Beer!B25/Beer!B$56</f>
        <v>0.8609022757962338</v>
      </c>
      <c r="C22">
        <f>Beer!C25/Beer!C$56</f>
        <v>0.86466746138009154</v>
      </c>
      <c r="D22">
        <f>Beer!D25/Beer!D$56</f>
        <v>0.85218007394691475</v>
      </c>
      <c r="E22">
        <f>Beer!E25/Beer!E$56</f>
        <v>0.86087131685962315</v>
      </c>
      <c r="F22">
        <f>Beer!F25/Beer!F$56</f>
        <v>0.8595466563786156</v>
      </c>
      <c r="G22">
        <f>Beer!G25/Beer!G$56</f>
        <v>0.8502372056620362</v>
      </c>
      <c r="H22">
        <f>Beer!H25/Beer!H$56</f>
        <v>0.84790488965672806</v>
      </c>
      <c r="I22">
        <f>Beer!I25/Beer!I$56</f>
        <v>0.86695198959921149</v>
      </c>
      <c r="J22">
        <f>Beer!J25/Beer!J$56</f>
        <v>0.86817473571933412</v>
      </c>
      <c r="K22">
        <f>Beer!K25/Beer!K$56</f>
        <v>0.85156604542425141</v>
      </c>
      <c r="L22">
        <f>Beer!L25/Beer!L$56</f>
        <v>0.85367444200679354</v>
      </c>
      <c r="M22">
        <f>Beer!M25/Beer!M$56</f>
        <v>0.85671059059808052</v>
      </c>
      <c r="N22">
        <f>Beer!N25/Beer!N$56</f>
        <v>0.85229488938025255</v>
      </c>
      <c r="O22">
        <f>Beer!O25/Beer!O$56</f>
        <v>0.85195170967435829</v>
      </c>
      <c r="P22">
        <f>Beer!P25/Beer!P$56</f>
        <v>0.84317038800222399</v>
      </c>
      <c r="Q22">
        <f>Beer!Q25/Beer!Q$56</f>
        <v>0.83428174573936187</v>
      </c>
      <c r="R22">
        <f>Beer!R25/Beer!R$56</f>
        <v>0.84498213556923996</v>
      </c>
      <c r="S22">
        <f>Beer!S25/Beer!S$56</f>
        <v>0.83313531281545261</v>
      </c>
    </row>
    <row r="23" spans="1:19" x14ac:dyDescent="0.25">
      <c r="A23" t="s">
        <v>24</v>
      </c>
      <c r="B23">
        <f>Beer!B26/Beer!B$56</f>
        <v>0.95210815821802475</v>
      </c>
      <c r="C23">
        <f>Beer!C26/Beer!C$56</f>
        <v>0.93737404033449823</v>
      </c>
      <c r="D23">
        <f>Beer!D26/Beer!D$56</f>
        <v>0.94666464868655364</v>
      </c>
      <c r="E23">
        <f>Beer!E26/Beer!E$56</f>
        <v>0.94065258057734535</v>
      </c>
      <c r="F23">
        <f>Beer!F26/Beer!F$56</f>
        <v>0.92937751978583494</v>
      </c>
      <c r="G23">
        <f>Beer!G26/Beer!G$56</f>
        <v>0.92339490340507502</v>
      </c>
      <c r="H23">
        <f>Beer!H26/Beer!H$56</f>
        <v>0.93512992770431647</v>
      </c>
      <c r="I23">
        <f>Beer!I26/Beer!I$56</f>
        <v>0.94619646197320484</v>
      </c>
      <c r="J23">
        <f>Beer!J26/Beer!J$56</f>
        <v>0.94340855366597576</v>
      </c>
      <c r="K23">
        <f>Beer!K26/Beer!K$56</f>
        <v>0.92927238816181201</v>
      </c>
      <c r="L23">
        <f>Beer!L26/Beer!L$56</f>
        <v>0.93482284946457272</v>
      </c>
      <c r="M23">
        <f>Beer!M26/Beer!M$56</f>
        <v>0.92127926910914448</v>
      </c>
      <c r="N23">
        <f>Beer!N26/Beer!N$56</f>
        <v>0.91364752941937932</v>
      </c>
      <c r="O23">
        <f>Beer!O26/Beer!O$56</f>
        <v>0.93746612222460801</v>
      </c>
      <c r="P23">
        <f>Beer!P26/Beer!P$56</f>
        <v>0.92382727424143973</v>
      </c>
      <c r="Q23">
        <f>Beer!Q26/Beer!Q$56</f>
        <v>0.90943361326744754</v>
      </c>
      <c r="R23">
        <f>Beer!R26/Beer!R$56</f>
        <v>0.94243536747306811</v>
      </c>
      <c r="S23">
        <f>Beer!S26/Beer!S$56</f>
        <v>0.94618710144237539</v>
      </c>
    </row>
    <row r="24" spans="1:19" x14ac:dyDescent="0.25">
      <c r="A24" t="s">
        <v>25</v>
      </c>
      <c r="B24">
        <f>Beer!B27/Beer!B$56</f>
        <v>0.96941256665598841</v>
      </c>
      <c r="C24">
        <f>Beer!C27/Beer!C$56</f>
        <v>0.9754212127412043</v>
      </c>
      <c r="D24">
        <f>Beer!D27/Beer!D$56</f>
        <v>0.97648412379896266</v>
      </c>
      <c r="E24">
        <f>Beer!E27/Beer!E$56</f>
        <v>0.95734769392429986</v>
      </c>
      <c r="F24">
        <f>Beer!F27/Beer!F$56</f>
        <v>0.97819333963014443</v>
      </c>
      <c r="G24">
        <f>Beer!G27/Beer!G$56</f>
        <v>0.96521066022392576</v>
      </c>
      <c r="H24">
        <f>Beer!H27/Beer!H$56</f>
        <v>0.96985099719179235</v>
      </c>
      <c r="I24">
        <f>Beer!I27/Beer!I$56</f>
        <v>0.95303898362928507</v>
      </c>
      <c r="J24">
        <f>Beer!J27/Beer!J$56</f>
        <v>0.96942725965985199</v>
      </c>
      <c r="K24">
        <f>Beer!K27/Beer!K$56</f>
        <v>0.96561852676496251</v>
      </c>
      <c r="L24">
        <f>Beer!L27/Beer!L$56</f>
        <v>0.95412739119965218</v>
      </c>
      <c r="M24">
        <f>Beer!M27/Beer!M$56</f>
        <v>0.9572529006293008</v>
      </c>
      <c r="N24">
        <f>Beer!N27/Beer!N$56</f>
        <v>0.92865621202034387</v>
      </c>
      <c r="O24">
        <f>Beer!O27/Beer!O$56</f>
        <v>0.92405013328546859</v>
      </c>
      <c r="P24">
        <f>Beer!P27/Beer!P$56</f>
        <v>0.93851908570305753</v>
      </c>
      <c r="Q24">
        <f>Beer!Q27/Beer!Q$56</f>
        <v>0.94663516141126891</v>
      </c>
      <c r="R24">
        <f>Beer!R27/Beer!R$56</f>
        <v>0.95535481784035736</v>
      </c>
      <c r="S24">
        <f>Beer!S27/Beer!S$56</f>
        <v>0.96042973672182252</v>
      </c>
    </row>
    <row r="25" spans="1:19" x14ac:dyDescent="0.25">
      <c r="A25" t="s">
        <v>26</v>
      </c>
      <c r="B25">
        <f>Beer!B28/Beer!B$56</f>
        <v>0.99883195202165709</v>
      </c>
      <c r="C25">
        <f>Beer!C28/Beer!C$56</f>
        <v>1.0038098617191686</v>
      </c>
      <c r="D25">
        <f>Beer!D28/Beer!D$56</f>
        <v>1.0198667439778639</v>
      </c>
      <c r="E25">
        <f>Beer!E28/Beer!E$56</f>
        <v>1.0119866547262133</v>
      </c>
      <c r="F25">
        <f>Beer!F28/Beer!F$56</f>
        <v>1.0365499171448018</v>
      </c>
      <c r="G25">
        <f>Beer!G28/Beer!G$56</f>
        <v>1.0178586979966064</v>
      </c>
      <c r="H25">
        <f>Beer!H28/Beer!H$56</f>
        <v>1.0385871718526596</v>
      </c>
      <c r="I25">
        <f>Beer!I28/Beer!I$56</f>
        <v>1.0174932873833278</v>
      </c>
      <c r="J25">
        <f>Beer!J28/Beer!J$56</f>
        <v>1.0318974243381818</v>
      </c>
      <c r="K25">
        <f>Beer!K28/Beer!K$56</f>
        <v>1.0326257578033295</v>
      </c>
      <c r="L25">
        <f>Beer!L28/Beer!L$56</f>
        <v>1.0276340691665999</v>
      </c>
      <c r="M25">
        <f>Beer!M28/Beer!M$56</f>
        <v>0.99419614440293091</v>
      </c>
      <c r="N25">
        <f>Beer!N28/Beer!N$56</f>
        <v>0.9785560447698054</v>
      </c>
      <c r="O25">
        <f>Beer!O28/Beer!O$56</f>
        <v>0.9853000174013623</v>
      </c>
      <c r="P25">
        <f>Beer!P28/Beer!P$56</f>
        <v>0.97537584471018568</v>
      </c>
      <c r="Q25">
        <f>Beer!Q28/Beer!Q$56</f>
        <v>0.98815099491262737</v>
      </c>
      <c r="R25">
        <f>Beer!R28/Beer!R$56</f>
        <v>0.99592797376534536</v>
      </c>
      <c r="S25">
        <f>Beer!S28/Beer!S$56</f>
        <v>0.9820002929372732</v>
      </c>
    </row>
    <row r="26" spans="1:19" x14ac:dyDescent="0.25">
      <c r="A26" t="s">
        <v>27</v>
      </c>
      <c r="B26">
        <f>Beer!B29/Beer!B$56</f>
        <v>1.088838759557877</v>
      </c>
      <c r="C26">
        <f>Beer!C29/Beer!C$56</f>
        <v>1.0907229222016892</v>
      </c>
      <c r="D26">
        <f>Beer!D29/Beer!D$56</f>
        <v>1.1066075581920851</v>
      </c>
      <c r="E26">
        <f>Beer!E29/Beer!E$56</f>
        <v>1.1136722275082285</v>
      </c>
      <c r="F26">
        <f>Beer!F29/Beer!F$56</f>
        <v>1.1298154214177276</v>
      </c>
      <c r="G26">
        <f>Beer!G29/Beer!G$56</f>
        <v>1.1650422701715111</v>
      </c>
      <c r="H26">
        <f>Beer!H29/Beer!H$56</f>
        <v>1.1615062707915524</v>
      </c>
      <c r="I26">
        <f>Beer!I29/Beer!I$56</f>
        <v>1.1423235493563588</v>
      </c>
      <c r="J26">
        <f>Beer!J29/Beer!J$56</f>
        <v>1.147590565488833</v>
      </c>
      <c r="K26">
        <f>Beer!K29/Beer!K$56</f>
        <v>1.1577877144220838</v>
      </c>
      <c r="L26">
        <f>Beer!L29/Beer!L$56</f>
        <v>1.1323817415847277</v>
      </c>
      <c r="M26">
        <f>Beer!M29/Beer!M$56</f>
        <v>1.1601403551908329</v>
      </c>
      <c r="N26">
        <f>Beer!N29/Beer!N$56</f>
        <v>1.1686844507111804</v>
      </c>
      <c r="O26">
        <f>Beer!O29/Beer!O$56</f>
        <v>1.1718320801386695</v>
      </c>
      <c r="P26">
        <f>Beer!P29/Beer!P$56</f>
        <v>1.1724198421478926</v>
      </c>
      <c r="Q26">
        <f>Beer!Q29/Beer!Q$56</f>
        <v>1.1750865130558201</v>
      </c>
      <c r="R26">
        <f>Beer!R29/Beer!R$56</f>
        <v>1.1758752198076456</v>
      </c>
      <c r="S26">
        <f>Beer!S29/Beer!S$56</f>
        <v>1.1735494497938683</v>
      </c>
    </row>
    <row r="27" spans="1:19" x14ac:dyDescent="0.25">
      <c r="A27" t="s">
        <v>28</v>
      </c>
      <c r="B27">
        <f>Beer!B30/Beer!B$56</f>
        <v>1.0771570424733856</v>
      </c>
      <c r="C27">
        <f>Beer!C30/Beer!C$56</f>
        <v>1.0673274421824293</v>
      </c>
      <c r="D27">
        <f>Beer!D30/Beer!D$56</f>
        <v>1.0701067420353798</v>
      </c>
      <c r="E27">
        <f>Beer!E30/Beer!E$56</f>
        <v>1.0710593684887211</v>
      </c>
      <c r="F27">
        <f>Beer!F30/Beer!F$56</f>
        <v>1.0812080751232775</v>
      </c>
      <c r="G27">
        <f>Beer!G30/Beer!G$56</f>
        <v>1.0910308147283014</v>
      </c>
      <c r="H27">
        <f>Beer!H30/Beer!H$56</f>
        <v>1.1038792159258595</v>
      </c>
      <c r="I27">
        <f>Beer!I30/Beer!I$56</f>
        <v>1.0957869521897574</v>
      </c>
      <c r="J27">
        <f>Beer!J30/Beer!J$56</f>
        <v>1.099770455022109</v>
      </c>
      <c r="K27">
        <f>Beer!K30/Beer!K$56</f>
        <v>1.1020864594362751</v>
      </c>
      <c r="L27">
        <f>Beer!L30/Beer!L$56</f>
        <v>1.1014498707425873</v>
      </c>
      <c r="M27">
        <f>Beer!M30/Beer!M$56</f>
        <v>1.0951555511352253</v>
      </c>
      <c r="N27">
        <f>Beer!N30/Beer!N$56</f>
        <v>1.08827922592228</v>
      </c>
      <c r="O27">
        <f>Beer!O30/Beer!O$56</f>
        <v>1.0967003172854399</v>
      </c>
      <c r="P27">
        <f>Beer!P30/Beer!P$56</f>
        <v>1.0939304977831228</v>
      </c>
      <c r="Q27">
        <f>Beer!Q30/Beer!Q$56</f>
        <v>1.1107250379671287</v>
      </c>
      <c r="R27">
        <f>Beer!R30/Beer!R$56</f>
        <v>1.115964524990831</v>
      </c>
      <c r="S27">
        <f>Beer!S30/Beer!S$56</f>
        <v>1.1052336969463392</v>
      </c>
    </row>
    <row r="28" spans="1:19" x14ac:dyDescent="0.25">
      <c r="A28" t="s">
        <v>29</v>
      </c>
      <c r="B28">
        <f>Beer!B31/Beer!B$56</f>
        <v>1.1858236424739552</v>
      </c>
      <c r="C28">
        <f>Beer!C31/Beer!C$56</f>
        <v>1.2087751646875839</v>
      </c>
      <c r="D28">
        <f>Beer!D31/Beer!D$56</f>
        <v>1.2202504603133237</v>
      </c>
      <c r="E28">
        <f>Beer!E31/Beer!E$56</f>
        <v>1.2372390488485163</v>
      </c>
      <c r="F28">
        <f>Beer!F31/Beer!F$56</f>
        <v>1.2455627207189861</v>
      </c>
      <c r="G28">
        <f>Beer!G31/Beer!G$56</f>
        <v>1.281080484633101</v>
      </c>
      <c r="H28">
        <f>Beer!H31/Beer!H$56</f>
        <v>1.287972959664994</v>
      </c>
      <c r="I28">
        <f>Beer!I31/Beer!I$56</f>
        <v>1.3427513894990488</v>
      </c>
      <c r="J28">
        <f>Beer!J31/Beer!J$56</f>
        <v>1.3339312799321188</v>
      </c>
      <c r="K28">
        <f>Beer!K31/Beer!K$56</f>
        <v>1.4053483400133049</v>
      </c>
      <c r="L28">
        <f>Beer!L31/Beer!L$56</f>
        <v>1.3917556498600356</v>
      </c>
      <c r="M28">
        <f>Beer!M31/Beer!M$56</f>
        <v>1.3894136691698944</v>
      </c>
      <c r="N28">
        <f>Beer!N31/Beer!N$56</f>
        <v>1.4292360448575478</v>
      </c>
      <c r="O28">
        <f>Beer!O31/Beer!O$56</f>
        <v>1.4424183152633514</v>
      </c>
      <c r="P28">
        <f>Beer!P31/Beer!P$56</f>
        <v>1.4657952677190871</v>
      </c>
      <c r="Q28">
        <f>Beer!Q31/Beer!Q$56</f>
        <v>1.4916932624240835</v>
      </c>
      <c r="R28">
        <f>Beer!R31/Beer!R$56</f>
        <v>1.4739741360670049</v>
      </c>
      <c r="S28">
        <f>Beer!S31/Beer!S$56</f>
        <v>1.4676624524426785</v>
      </c>
    </row>
    <row r="29" spans="1:19" x14ac:dyDescent="0.25">
      <c r="A29" t="s">
        <v>30</v>
      </c>
      <c r="B29">
        <f>Beer!B32/Beer!B$56</f>
        <v>1.0961763286593018</v>
      </c>
      <c r="C29">
        <f>Beer!C32/Beer!C$56</f>
        <v>1.093333011893457</v>
      </c>
      <c r="D29">
        <f>Beer!D32/Beer!D$56</f>
        <v>1.1072058579403734</v>
      </c>
      <c r="E29">
        <f>Beer!E32/Beer!E$56</f>
        <v>1.1097697218576654</v>
      </c>
      <c r="F29">
        <f>Beer!F32/Beer!F$56</f>
        <v>1.1442985849852307</v>
      </c>
      <c r="G29">
        <f>Beer!G32/Beer!G$56</f>
        <v>1.1622973552236575</v>
      </c>
      <c r="H29">
        <f>Beer!H32/Beer!H$56</f>
        <v>1.1664275345569453</v>
      </c>
      <c r="I29">
        <f>Beer!I32/Beer!I$56</f>
        <v>1.1825027070513334</v>
      </c>
      <c r="J29">
        <f>Beer!J32/Beer!J$56</f>
        <v>1.1800257128348071</v>
      </c>
      <c r="K29">
        <f>Beer!K32/Beer!K$56</f>
        <v>1.1763585099834715</v>
      </c>
      <c r="L29">
        <f>Beer!L32/Beer!L$56</f>
        <v>1.1904624418703222</v>
      </c>
      <c r="M29">
        <f>Beer!M32/Beer!M$56</f>
        <v>1.1754696877315292</v>
      </c>
      <c r="N29">
        <f>Beer!N32/Beer!N$56</f>
        <v>1.1686521066434072</v>
      </c>
      <c r="O29">
        <f>Beer!O32/Beer!O$56</f>
        <v>1.1834605365390416</v>
      </c>
      <c r="P29">
        <f>Beer!P32/Beer!P$56</f>
        <v>1.2080472314553972</v>
      </c>
      <c r="Q29">
        <f>Beer!Q32/Beer!Q$56</f>
        <v>1.2110905412184427</v>
      </c>
      <c r="R29">
        <f>Beer!R32/Beer!R$56</f>
        <v>1.2187476627331899</v>
      </c>
      <c r="S29">
        <f>Beer!S32/Beer!S$56</f>
        <v>1.1992486027630531</v>
      </c>
    </row>
    <row r="30" spans="1:19" x14ac:dyDescent="0.25">
      <c r="A30" t="s">
        <v>31</v>
      </c>
      <c r="B30">
        <f>Beer!B33/Beer!B$56</f>
        <v>1.5361539589951192</v>
      </c>
      <c r="C30">
        <f>Beer!C33/Beer!C$56</f>
        <v>1.525960249258032</v>
      </c>
      <c r="D30">
        <f>Beer!D33/Beer!D$56</f>
        <v>1.5598849675445479</v>
      </c>
      <c r="E30">
        <f>Beer!E33/Beer!E$56</f>
        <v>1.5151645410097228</v>
      </c>
      <c r="F30">
        <f>Beer!F33/Beer!F$56</f>
        <v>1.472807850891144</v>
      </c>
      <c r="G30">
        <f>Beer!G33/Beer!G$56</f>
        <v>1.476229552021787</v>
      </c>
      <c r="H30">
        <f>Beer!H33/Beer!H$56</f>
        <v>1.4619266926581365</v>
      </c>
      <c r="I30">
        <f>Beer!I33/Beer!I$56</f>
        <v>1.4567473471899142</v>
      </c>
      <c r="J30">
        <f>Beer!J33/Beer!J$56</f>
        <v>1.4136139931631306</v>
      </c>
      <c r="K30">
        <f>Beer!K33/Beer!K$56</f>
        <v>1.447755031809451</v>
      </c>
      <c r="L30">
        <f>Beer!L33/Beer!L$56</f>
        <v>1.4313365118763497</v>
      </c>
      <c r="M30">
        <f>Beer!M33/Beer!M$56</f>
        <v>1.4130471936790894</v>
      </c>
      <c r="N30">
        <f>Beer!N33/Beer!N$56</f>
        <v>1.4239982178496646</v>
      </c>
      <c r="O30">
        <f>Beer!O33/Beer!O$56</f>
        <v>1.3939644009653538</v>
      </c>
      <c r="P30">
        <f>Beer!P33/Beer!P$56</f>
        <v>1.3728617552512237</v>
      </c>
      <c r="Q30">
        <f>Beer!Q33/Beer!Q$56</f>
        <v>1.3235326928052</v>
      </c>
      <c r="R30">
        <f>Beer!R33/Beer!R$56</f>
        <v>1.2996311711744717</v>
      </c>
      <c r="S30">
        <f>Beer!S33/Beer!S$56</f>
        <v>1.2885940850554711</v>
      </c>
    </row>
    <row r="31" spans="1:19" x14ac:dyDescent="0.25">
      <c r="A31" t="s">
        <v>32</v>
      </c>
      <c r="B31">
        <f>Beer!B34/Beer!B$56</f>
        <v>1.3824787688296056</v>
      </c>
      <c r="C31">
        <f>Beer!C34/Beer!C$56</f>
        <v>1.4127968928196972</v>
      </c>
      <c r="D31">
        <f>Beer!D34/Beer!D$56</f>
        <v>1.4156508746495406</v>
      </c>
      <c r="E31">
        <f>Beer!E34/Beer!E$56</f>
        <v>1.4282068678040807</v>
      </c>
      <c r="F31">
        <f>Beer!F34/Beer!F$56</f>
        <v>1.4149958207790696</v>
      </c>
      <c r="G31">
        <f>Beer!G34/Beer!G$56</f>
        <v>1.4362602570418934</v>
      </c>
      <c r="H31">
        <f>Beer!H34/Beer!H$56</f>
        <v>1.4625246356751451</v>
      </c>
      <c r="I31">
        <f>Beer!I34/Beer!I$56</f>
        <v>1.449618782017726</v>
      </c>
      <c r="J31">
        <f>Beer!J34/Beer!J$56</f>
        <v>1.4367482956180855</v>
      </c>
      <c r="K31">
        <f>Beer!K34/Beer!K$56</f>
        <v>1.4482527254701361</v>
      </c>
      <c r="L31">
        <f>Beer!L34/Beer!L$56</f>
        <v>1.4555167842285086</v>
      </c>
      <c r="M31">
        <f>Beer!M34/Beer!M$56</f>
        <v>1.4561462136570236</v>
      </c>
      <c r="N31">
        <f>Beer!N34/Beer!N$56</f>
        <v>1.451092404186404</v>
      </c>
      <c r="O31">
        <f>Beer!O34/Beer!O$56</f>
        <v>1.4685526430813292</v>
      </c>
      <c r="P31">
        <f>Beer!P34/Beer!P$56</f>
        <v>1.4544420793437636</v>
      </c>
      <c r="Q31">
        <f>Beer!Q34/Beer!Q$56</f>
        <v>1.5142014166039308</v>
      </c>
      <c r="R31">
        <f>Beer!R34/Beer!R$56</f>
        <v>1.5785715634359108</v>
      </c>
      <c r="S31">
        <f>Beer!S34/Beer!S$56</f>
        <v>1.5705802192604801</v>
      </c>
    </row>
    <row r="32" spans="1:19" x14ac:dyDescent="0.25">
      <c r="A32" t="s">
        <v>33</v>
      </c>
      <c r="B32">
        <f>Beer!B35/Beer!B$56</f>
        <v>0.83846245541273523</v>
      </c>
      <c r="C32">
        <f>Beer!C35/Beer!C$56</f>
        <v>0.84657329836162365</v>
      </c>
      <c r="D32">
        <f>Beer!D35/Beer!D$56</f>
        <v>0.8253775309243172</v>
      </c>
      <c r="E32">
        <f>Beer!E35/Beer!E$56</f>
        <v>0.81827799523535283</v>
      </c>
      <c r="F32">
        <f>Beer!F35/Beer!F$56</f>
        <v>0.80640831624066744</v>
      </c>
      <c r="G32">
        <f>Beer!G35/Beer!G$56</f>
        <v>0.79220280029198853</v>
      </c>
      <c r="H32">
        <f>Beer!H35/Beer!H$56</f>
        <v>0.79160637033060965</v>
      </c>
      <c r="I32">
        <f>Beer!I35/Beer!I$56</f>
        <v>0.81056782304192765</v>
      </c>
      <c r="J32">
        <f>Beer!J35/Beer!J$56</f>
        <v>0.80595919764254675</v>
      </c>
      <c r="K32">
        <f>Beer!K35/Beer!K$56</f>
        <v>0.7910894078973939</v>
      </c>
      <c r="L32">
        <f>Beer!L35/Beer!L$56</f>
        <v>0.79643533215166173</v>
      </c>
      <c r="M32">
        <f>Beer!M35/Beer!M$56</f>
        <v>0.80538891450021399</v>
      </c>
      <c r="N32">
        <f>Beer!N35/Beer!N$56</f>
        <v>0.8052936509651345</v>
      </c>
      <c r="O32">
        <f>Beer!O35/Beer!O$56</f>
        <v>0.78200860021845386</v>
      </c>
      <c r="P32">
        <f>Beer!P35/Beer!P$56</f>
        <v>0.78573402066202125</v>
      </c>
      <c r="Q32">
        <f>Beer!Q35/Beer!Q$56</f>
        <v>0.78841816317435065</v>
      </c>
      <c r="R32">
        <f>Beer!R35/Beer!R$56</f>
        <v>0.81049523846367699</v>
      </c>
      <c r="S32">
        <f>Beer!S35/Beer!S$56</f>
        <v>0.80338021777395152</v>
      </c>
    </row>
    <row r="33" spans="1:19" x14ac:dyDescent="0.25">
      <c r="A33" t="s">
        <v>34</v>
      </c>
      <c r="B33">
        <f>Beer!B36/Beer!B$56</f>
        <v>1.2042252039583716</v>
      </c>
      <c r="C33">
        <f>Beer!C36/Beer!C$56</f>
        <v>1.2323726877361703</v>
      </c>
      <c r="D33">
        <f>Beer!D36/Beer!D$56</f>
        <v>1.2233128742654309</v>
      </c>
      <c r="E33">
        <f>Beer!E36/Beer!E$56</f>
        <v>1.2185486072085423</v>
      </c>
      <c r="F33">
        <f>Beer!F36/Beer!F$56</f>
        <v>1.1977853485653351</v>
      </c>
      <c r="G33">
        <f>Beer!G36/Beer!G$56</f>
        <v>1.2265389209958826</v>
      </c>
      <c r="H33">
        <f>Beer!H36/Beer!H$56</f>
        <v>1.2357480851702187</v>
      </c>
      <c r="I33">
        <f>Beer!I36/Beer!I$56</f>
        <v>1.2471164537400434</v>
      </c>
      <c r="J33">
        <f>Beer!J36/Beer!J$56</f>
        <v>1.2374423898804936</v>
      </c>
      <c r="K33">
        <f>Beer!K36/Beer!K$56</f>
        <v>1.2537255155258389</v>
      </c>
      <c r="L33">
        <f>Beer!L36/Beer!L$56</f>
        <v>1.2150002487551474</v>
      </c>
      <c r="M33">
        <f>Beer!M36/Beer!M$56</f>
        <v>1.174315105013559</v>
      </c>
      <c r="N33">
        <f>Beer!N36/Beer!N$56</f>
        <v>1.1939304937340727</v>
      </c>
      <c r="O33">
        <f>Beer!O36/Beer!O$56</f>
        <v>1.1720314844415647</v>
      </c>
      <c r="P33">
        <f>Beer!P36/Beer!P$56</f>
        <v>1.1955897579503818</v>
      </c>
      <c r="Q33">
        <f>Beer!Q36/Beer!Q$56</f>
        <v>1.1815532143871932</v>
      </c>
      <c r="R33">
        <f>Beer!R36/Beer!R$56</f>
        <v>1.1483647876203558</v>
      </c>
      <c r="S33">
        <f>Beer!S36/Beer!S$56</f>
        <v>1.1392550908670318</v>
      </c>
    </row>
    <row r="34" spans="1:19" x14ac:dyDescent="0.25">
      <c r="A34" t="s">
        <v>35</v>
      </c>
      <c r="B34">
        <f>Beer!B37/Beer!B$56</f>
        <v>0.79672209499506019</v>
      </c>
      <c r="C34">
        <f>Beer!C37/Beer!C$56</f>
        <v>0.80286139410263113</v>
      </c>
      <c r="D34">
        <f>Beer!D37/Beer!D$56</f>
        <v>0.79354070598545756</v>
      </c>
      <c r="E34">
        <f>Beer!E37/Beer!E$56</f>
        <v>0.77735015192323986</v>
      </c>
      <c r="F34">
        <f>Beer!F37/Beer!F$56</f>
        <v>0.77646825526974239</v>
      </c>
      <c r="G34">
        <f>Beer!G37/Beer!G$56</f>
        <v>0.76252370539545056</v>
      </c>
      <c r="H34">
        <f>Beer!H37/Beer!H$56</f>
        <v>0.76398926283221169</v>
      </c>
      <c r="I34">
        <f>Beer!I37/Beer!I$56</f>
        <v>0.79882388657846271</v>
      </c>
      <c r="J34">
        <f>Beer!J37/Beer!J$56</f>
        <v>0.77843275058005124</v>
      </c>
      <c r="K34">
        <f>Beer!K37/Beer!K$56</f>
        <v>0.77859619605472219</v>
      </c>
      <c r="L34">
        <f>Beer!L37/Beer!L$56</f>
        <v>0.76110669466956049</v>
      </c>
      <c r="M34">
        <f>Beer!M37/Beer!M$56</f>
        <v>0.7754917812878348</v>
      </c>
      <c r="N34">
        <f>Beer!N37/Beer!N$56</f>
        <v>0.77391808980198673</v>
      </c>
      <c r="O34">
        <f>Beer!O37/Beer!O$56</f>
        <v>0.77472629354844935</v>
      </c>
      <c r="P34">
        <f>Beer!P37/Beer!P$56</f>
        <v>0.77780126050828524</v>
      </c>
      <c r="Q34">
        <f>Beer!Q37/Beer!Q$56</f>
        <v>0.79132514546060839</v>
      </c>
      <c r="R34">
        <f>Beer!R37/Beer!R$56</f>
        <v>0.80474487421571195</v>
      </c>
      <c r="S34">
        <f>Beer!S37/Beer!S$56</f>
        <v>0.80326259172838632</v>
      </c>
    </row>
    <row r="35" spans="1:19" x14ac:dyDescent="0.25">
      <c r="A35" t="s">
        <v>36</v>
      </c>
      <c r="B35">
        <f>Beer!B38/Beer!B$56</f>
        <v>0.91956108089787281</v>
      </c>
      <c r="C35">
        <f>Beer!C38/Beer!C$56</f>
        <v>0.92201733607665037</v>
      </c>
      <c r="D35">
        <f>Beer!D38/Beer!D$56</f>
        <v>0.94784854529370777</v>
      </c>
      <c r="E35">
        <f>Beer!E38/Beer!E$56</f>
        <v>0.9577836975707309</v>
      </c>
      <c r="F35">
        <f>Beer!F38/Beer!F$56</f>
        <v>0.93894988494837373</v>
      </c>
      <c r="G35">
        <f>Beer!G38/Beer!G$56</f>
        <v>0.95434587235184565</v>
      </c>
      <c r="H35">
        <f>Beer!H38/Beer!H$56</f>
        <v>0.98804251800595</v>
      </c>
      <c r="I35">
        <f>Beer!I38/Beer!I$56</f>
        <v>0.98701376883656944</v>
      </c>
      <c r="J35">
        <f>Beer!J38/Beer!J$56</f>
        <v>1.004222614762118</v>
      </c>
      <c r="K35">
        <f>Beer!K38/Beer!K$56</f>
        <v>0.98333254970044415</v>
      </c>
      <c r="L35">
        <f>Beer!L38/Beer!L$56</f>
        <v>0.99279498221443607</v>
      </c>
      <c r="M35">
        <f>Beer!M38/Beer!M$56</f>
        <v>0.99197721100284209</v>
      </c>
      <c r="N35">
        <f>Beer!N38/Beer!N$56</f>
        <v>0.98825082215395699</v>
      </c>
      <c r="O35">
        <f>Beer!O38/Beer!O$56</f>
        <v>0.95157432055183067</v>
      </c>
      <c r="P35">
        <f>Beer!P38/Beer!P$56</f>
        <v>0.95706438785635239</v>
      </c>
      <c r="Q35">
        <f>Beer!Q38/Beer!Q$56</f>
        <v>0.94690659064967531</v>
      </c>
      <c r="R35">
        <f>Beer!R38/Beer!R$56</f>
        <v>0.96806804880505215</v>
      </c>
      <c r="S35">
        <f>Beer!S38/Beer!S$56</f>
        <v>0.97019992423943069</v>
      </c>
    </row>
    <row r="36" spans="1:19" x14ac:dyDescent="0.25">
      <c r="A36" t="s">
        <v>37</v>
      </c>
      <c r="B36">
        <f>Beer!B39/Beer!B$56</f>
        <v>1.1463950322861112</v>
      </c>
      <c r="C36">
        <f>Beer!C39/Beer!C$56</f>
        <v>1.1592272979452853</v>
      </c>
      <c r="D36">
        <f>Beer!D39/Beer!D$56</f>
        <v>1.2112547103548488</v>
      </c>
      <c r="E36">
        <f>Beer!E39/Beer!E$56</f>
        <v>1.2081959949714476</v>
      </c>
      <c r="F36">
        <f>Beer!F39/Beer!F$56</f>
        <v>1.2361319759738654</v>
      </c>
      <c r="G36">
        <f>Beer!G39/Beer!G$56</f>
        <v>1.2344021662894278</v>
      </c>
      <c r="H36">
        <f>Beer!H39/Beer!H$56</f>
        <v>1.2751636460693605</v>
      </c>
      <c r="I36">
        <f>Beer!I39/Beer!I$56</f>
        <v>1.3692245894181998</v>
      </c>
      <c r="J36">
        <f>Beer!J39/Beer!J$56</f>
        <v>1.3864243835368182</v>
      </c>
      <c r="K36">
        <f>Beer!K39/Beer!K$56</f>
        <v>1.4400003079760553</v>
      </c>
      <c r="L36">
        <f>Beer!L39/Beer!L$56</f>
        <v>1.399139640983379</v>
      </c>
      <c r="M36">
        <f>Beer!M39/Beer!M$56</f>
        <v>1.4614592155614017</v>
      </c>
      <c r="N36">
        <f>Beer!N39/Beer!N$56</f>
        <v>1.4768543980426698</v>
      </c>
      <c r="O36">
        <f>Beer!O39/Beer!O$56</f>
        <v>1.4031474414889826</v>
      </c>
      <c r="P36">
        <f>Beer!P39/Beer!P$56</f>
        <v>1.3981962845414344</v>
      </c>
      <c r="Q36">
        <f>Beer!Q39/Beer!Q$56</f>
        <v>1.4344790685866664</v>
      </c>
      <c r="R36">
        <f>Beer!R39/Beer!R$56</f>
        <v>1.457501442864231</v>
      </c>
      <c r="S36">
        <f>Beer!S39/Beer!S$56</f>
        <v>1.5073445373750292</v>
      </c>
    </row>
    <row r="37" spans="1:19" x14ac:dyDescent="0.25">
      <c r="A37" t="s">
        <v>38</v>
      </c>
      <c r="B37">
        <f>Beer!B40/Beer!B$56</f>
        <v>1.0274438482384749</v>
      </c>
      <c r="C37">
        <f>Beer!C40/Beer!C$56</f>
        <v>1.0431932392466292</v>
      </c>
      <c r="D37">
        <f>Beer!D40/Beer!D$56</f>
        <v>1.0670960555233802</v>
      </c>
      <c r="E37">
        <f>Beer!E40/Beer!E$56</f>
        <v>1.0567799452916802</v>
      </c>
      <c r="F37">
        <f>Beer!F40/Beer!F$56</f>
        <v>1.0811845625075611</v>
      </c>
      <c r="G37">
        <f>Beer!G40/Beer!G$56</f>
        <v>1.0778562237868881</v>
      </c>
      <c r="H37">
        <f>Beer!H40/Beer!H$56</f>
        <v>1.0672193266959242</v>
      </c>
      <c r="I37">
        <f>Beer!I40/Beer!I$56</f>
        <v>1.0752554848907101</v>
      </c>
      <c r="J37">
        <f>Beer!J40/Beer!J$56</f>
        <v>1.0802210826811502</v>
      </c>
      <c r="K37">
        <f>Beer!K40/Beer!K$56</f>
        <v>1.0995801644050249</v>
      </c>
      <c r="L37">
        <f>Beer!L40/Beer!L$56</f>
        <v>1.0850375725931947</v>
      </c>
      <c r="M37">
        <f>Beer!M40/Beer!M$56</f>
        <v>1.0810223739969307</v>
      </c>
      <c r="N37">
        <f>Beer!N40/Beer!N$56</f>
        <v>1.0703851126106942</v>
      </c>
      <c r="O37">
        <f>Beer!O40/Beer!O$56</f>
        <v>1.0809645487842996</v>
      </c>
      <c r="P37">
        <f>Beer!P40/Beer!P$56</f>
        <v>1.0776262676888984</v>
      </c>
      <c r="Q37">
        <f>Beer!Q40/Beer!Q$56</f>
        <v>1.0892397106891589</v>
      </c>
      <c r="R37">
        <f>Beer!R40/Beer!R$56</f>
        <v>1.0916144415276332</v>
      </c>
      <c r="S37">
        <f>Beer!S40/Beer!S$56</f>
        <v>1.0918482767339321</v>
      </c>
    </row>
    <row r="38" spans="1:19" x14ac:dyDescent="0.25">
      <c r="A38" t="s">
        <v>39</v>
      </c>
      <c r="B38">
        <f>Beer!B41/Beer!B$56</f>
        <v>0.90943319724017768</v>
      </c>
      <c r="C38">
        <f>Beer!C41/Beer!C$56</f>
        <v>0.90933052295030847</v>
      </c>
      <c r="D38">
        <f>Beer!D41/Beer!D$56</f>
        <v>0.90511757670393544</v>
      </c>
      <c r="E38">
        <f>Beer!E41/Beer!E$56</f>
        <v>0.9152510865128185</v>
      </c>
      <c r="F38">
        <f>Beer!F41/Beer!F$56</f>
        <v>0.92437147811383635</v>
      </c>
      <c r="G38">
        <f>Beer!G41/Beer!G$56</f>
        <v>0.93714963538115137</v>
      </c>
      <c r="H38">
        <f>Beer!H41/Beer!H$56</f>
        <v>0.91521952962797859</v>
      </c>
      <c r="I38">
        <f>Beer!I41/Beer!I$56</f>
        <v>0.93363840545659904</v>
      </c>
      <c r="J38">
        <f>Beer!J41/Beer!J$56</f>
        <v>0.89983537543210901</v>
      </c>
      <c r="K38">
        <f>Beer!K41/Beer!K$56</f>
        <v>0.92607118822862577</v>
      </c>
      <c r="L38">
        <f>Beer!L41/Beer!L$56</f>
        <v>0.92735405430632345</v>
      </c>
      <c r="M38">
        <f>Beer!M41/Beer!M$56</f>
        <v>0.92657194672868792</v>
      </c>
      <c r="N38">
        <f>Beer!N41/Beer!N$56</f>
        <v>0.94134372705481273</v>
      </c>
      <c r="O38">
        <f>Beer!O41/Beer!O$56</f>
        <v>0.9482792049559744</v>
      </c>
      <c r="P38">
        <f>Beer!P41/Beer!P$56</f>
        <v>0.97764924351825477</v>
      </c>
      <c r="Q38">
        <f>Beer!Q41/Beer!Q$56</f>
        <v>0.98507962389726422</v>
      </c>
      <c r="R38">
        <f>Beer!R41/Beer!R$56</f>
        <v>0.9890713614164004</v>
      </c>
      <c r="S38">
        <f>Beer!S41/Beer!S$56</f>
        <v>0.99381196489544177</v>
      </c>
    </row>
    <row r="39" spans="1:19" x14ac:dyDescent="0.25">
      <c r="A39" t="s">
        <v>40</v>
      </c>
      <c r="B39">
        <f>Beer!B42/Beer!B$56</f>
        <v>0.9828220152453031</v>
      </c>
      <c r="C39">
        <f>Beer!C42/Beer!C$56</f>
        <v>0.99799672539947615</v>
      </c>
      <c r="D39">
        <f>Beer!D42/Beer!D$56</f>
        <v>1.0120115429784713</v>
      </c>
      <c r="E39">
        <f>Beer!E42/Beer!E$56</f>
        <v>0.99199458717754962</v>
      </c>
      <c r="F39">
        <f>Beer!F42/Beer!F$56</f>
        <v>0.9981410204389074</v>
      </c>
      <c r="G39">
        <f>Beer!G42/Beer!G$56</f>
        <v>0.99879865093902642</v>
      </c>
      <c r="H39">
        <f>Beer!H42/Beer!H$56</f>
        <v>0.9953775321438717</v>
      </c>
      <c r="I39">
        <f>Beer!I42/Beer!I$56</f>
        <v>1.0133235678975065</v>
      </c>
      <c r="J39">
        <f>Beer!J42/Beer!J$56</f>
        <v>1.0091774651855476</v>
      </c>
      <c r="K39">
        <f>Beer!K42/Beer!K$56</f>
        <v>1.0244238047619529</v>
      </c>
      <c r="L39">
        <f>Beer!L42/Beer!L$56</f>
        <v>1.0207064339623528</v>
      </c>
      <c r="M39">
        <f>Beer!M42/Beer!M$56</f>
        <v>1.0580897205692255</v>
      </c>
      <c r="N39">
        <f>Beer!N42/Beer!N$56</f>
        <v>1.0672958732481908</v>
      </c>
      <c r="O39">
        <f>Beer!O42/Beer!O$56</f>
        <v>1.0884784878694644</v>
      </c>
      <c r="P39">
        <f>Beer!P42/Beer!P$56</f>
        <v>1.0635576622381107</v>
      </c>
      <c r="Q39">
        <f>Beer!Q42/Beer!Q$56</f>
        <v>1.11226623229907</v>
      </c>
      <c r="R39">
        <f>Beer!R42/Beer!R$56</f>
        <v>1.0937112932383599</v>
      </c>
      <c r="S39">
        <f>Beer!S42/Beer!S$56</f>
        <v>1.0956578992840929</v>
      </c>
    </row>
    <row r="40" spans="1:19" x14ac:dyDescent="0.25">
      <c r="A40" t="s">
        <v>41</v>
      </c>
      <c r="B40">
        <f>Beer!B43/Beer!B$56</f>
        <v>1.0384302664263911</v>
      </c>
      <c r="C40">
        <f>Beer!C43/Beer!C$56</f>
        <v>1.0163503529262257</v>
      </c>
      <c r="D40">
        <f>Beer!D43/Beer!D$56</f>
        <v>1.0154194000476198</v>
      </c>
      <c r="E40">
        <f>Beer!E43/Beer!E$56</f>
        <v>1.0074648927936136</v>
      </c>
      <c r="F40">
        <f>Beer!F43/Beer!F$56</f>
        <v>1.0136118112490669</v>
      </c>
      <c r="G40">
        <f>Beer!G43/Beer!G$56</f>
        <v>1.0020712949922446</v>
      </c>
      <c r="H40">
        <f>Beer!H43/Beer!H$56</f>
        <v>1.0123728586085003</v>
      </c>
      <c r="I40">
        <f>Beer!I43/Beer!I$56</f>
        <v>1.0269200414610773</v>
      </c>
      <c r="J40">
        <f>Beer!J43/Beer!J$56</f>
        <v>1.0361487162879437</v>
      </c>
      <c r="K40">
        <f>Beer!K43/Beer!K$56</f>
        <v>1.0076861478569168</v>
      </c>
      <c r="L40">
        <f>Beer!L43/Beer!L$56</f>
        <v>0.99506048372815925</v>
      </c>
      <c r="M40">
        <f>Beer!M43/Beer!M$56</f>
        <v>1.0015965306328636</v>
      </c>
      <c r="N40">
        <f>Beer!N43/Beer!N$56</f>
        <v>0.99757552097773439</v>
      </c>
      <c r="O40">
        <f>Beer!O43/Beer!O$56</f>
        <v>1.0429293178575776</v>
      </c>
      <c r="P40">
        <f>Beer!P43/Beer!P$56</f>
        <v>1.0277551403550407</v>
      </c>
      <c r="Q40">
        <f>Beer!Q43/Beer!Q$56</f>
        <v>1.0215403989609346</v>
      </c>
      <c r="R40">
        <f>Beer!R43/Beer!R$56</f>
        <v>1.0477236486269428</v>
      </c>
      <c r="S40">
        <f>Beer!S43/Beer!S$56</f>
        <v>1.0585997390441411</v>
      </c>
    </row>
    <row r="41" spans="1:19" x14ac:dyDescent="0.25">
      <c r="A41" t="s">
        <v>42</v>
      </c>
      <c r="B41">
        <f>Beer!B44/Beer!B$56</f>
        <v>0.99544161635318507</v>
      </c>
      <c r="C41">
        <f>Beer!C44/Beer!C$56</f>
        <v>0.9911904978175794</v>
      </c>
      <c r="D41">
        <f>Beer!D44/Beer!D$56</f>
        <v>0.96719539105276287</v>
      </c>
      <c r="E41">
        <f>Beer!E44/Beer!E$56</f>
        <v>1.0212616533110439</v>
      </c>
      <c r="F41">
        <f>Beer!F44/Beer!F$56</f>
        <v>0.95620205677708014</v>
      </c>
      <c r="G41">
        <f>Beer!G44/Beer!G$56</f>
        <v>0.95248981614795092</v>
      </c>
      <c r="H41">
        <f>Beer!H44/Beer!H$56</f>
        <v>0.96081214761931288</v>
      </c>
      <c r="I41">
        <f>Beer!I44/Beer!I$56</f>
        <v>0.98388093331138649</v>
      </c>
      <c r="J41">
        <f>Beer!J44/Beer!J$56</f>
        <v>0.97493334170215995</v>
      </c>
      <c r="K41">
        <f>Beer!K44/Beer!K$56</f>
        <v>0.96533533569798768</v>
      </c>
      <c r="L41">
        <f>Beer!L44/Beer!L$56</f>
        <v>0.95380113706850222</v>
      </c>
      <c r="M41">
        <f>Beer!M44/Beer!M$56</f>
        <v>0.93508253189737656</v>
      </c>
      <c r="N41">
        <f>Beer!N44/Beer!N$56</f>
        <v>0.92692866849879108</v>
      </c>
      <c r="O41">
        <f>Beer!O44/Beer!O$56</f>
        <v>0.92642335386643404</v>
      </c>
      <c r="P41">
        <f>Beer!P44/Beer!P$56</f>
        <v>0.9333997516169058</v>
      </c>
      <c r="Q41">
        <f>Beer!Q44/Beer!Q$56</f>
        <v>0.93015312207700895</v>
      </c>
      <c r="R41">
        <f>Beer!R44/Beer!R$56</f>
        <v>0.9752338638307112</v>
      </c>
      <c r="S41">
        <f>Beer!S44/Beer!S$56</f>
        <v>0.96769480880248293</v>
      </c>
    </row>
    <row r="42" spans="1:19" x14ac:dyDescent="0.25">
      <c r="A42" t="s">
        <v>43</v>
      </c>
      <c r="B42">
        <f>Beer!B45/Beer!B$56</f>
        <v>1.097072197275645</v>
      </c>
      <c r="C42">
        <f>Beer!C45/Beer!C$56</f>
        <v>1.1228661079624682</v>
      </c>
      <c r="D42">
        <f>Beer!D45/Beer!D$56</f>
        <v>1.1384125098612627</v>
      </c>
      <c r="E42">
        <f>Beer!E45/Beer!E$56</f>
        <v>1.1549576080455486</v>
      </c>
      <c r="F42">
        <f>Beer!F45/Beer!F$56</f>
        <v>1.168551090598287</v>
      </c>
      <c r="G42">
        <f>Beer!G45/Beer!G$56</f>
        <v>1.1745574074138436</v>
      </c>
      <c r="H42">
        <f>Beer!H45/Beer!H$56</f>
        <v>1.1919796917580563</v>
      </c>
      <c r="I42">
        <f>Beer!I45/Beer!I$56</f>
        <v>1.1901687476206435</v>
      </c>
      <c r="J42">
        <f>Beer!J45/Beer!J$56</f>
        <v>1.1997479437122756</v>
      </c>
      <c r="K42">
        <f>Beer!K45/Beer!K$56</f>
        <v>1.1930250821058803</v>
      </c>
      <c r="L42">
        <f>Beer!L45/Beer!L$56</f>
        <v>1.2140318005464843</v>
      </c>
      <c r="M42">
        <f>Beer!M45/Beer!M$56</f>
        <v>1.1918788822920785</v>
      </c>
      <c r="N42">
        <f>Beer!N45/Beer!N$56</f>
        <v>1.2145222930210844</v>
      </c>
      <c r="O42">
        <f>Beer!O45/Beer!O$56</f>
        <v>1.1806901701094561</v>
      </c>
      <c r="P42">
        <f>Beer!P45/Beer!P$56</f>
        <v>1.1873241489733171</v>
      </c>
      <c r="Q42">
        <f>Beer!Q45/Beer!Q$56</f>
        <v>1.1880600495475251</v>
      </c>
      <c r="R42">
        <f>Beer!R45/Beer!R$56</f>
        <v>1.1783976699913419</v>
      </c>
      <c r="S42">
        <f>Beer!S45/Beer!S$56</f>
        <v>1.1936674378594336</v>
      </c>
    </row>
    <row r="43" spans="1:19" x14ac:dyDescent="0.25">
      <c r="A43" t="s">
        <v>44</v>
      </c>
      <c r="B43">
        <f>Beer!B46/Beer!B$56</f>
        <v>1.0762735228167057</v>
      </c>
      <c r="C43">
        <f>Beer!C46/Beer!C$56</f>
        <v>1.0753761351555693</v>
      </c>
      <c r="D43">
        <f>Beer!D46/Beer!D$56</f>
        <v>1.1034009404361975</v>
      </c>
      <c r="E43">
        <f>Beer!E46/Beer!E$56</f>
        <v>1.1067142337226814</v>
      </c>
      <c r="F43">
        <f>Beer!F46/Beer!F$56</f>
        <v>1.1536591222314374</v>
      </c>
      <c r="G43">
        <f>Beer!G46/Beer!G$56</f>
        <v>1.1585765684175247</v>
      </c>
      <c r="H43">
        <f>Beer!H46/Beer!H$56</f>
        <v>1.1794334049447803</v>
      </c>
      <c r="I43">
        <f>Beer!I46/Beer!I$56</f>
        <v>1.1927049154424614</v>
      </c>
      <c r="J43">
        <f>Beer!J46/Beer!J$56</f>
        <v>1.2235987131076196</v>
      </c>
      <c r="K43">
        <f>Beer!K46/Beer!K$56</f>
        <v>1.2394419946675723</v>
      </c>
      <c r="L43">
        <f>Beer!L46/Beer!L$56</f>
        <v>1.2579537959112537</v>
      </c>
      <c r="M43">
        <f>Beer!M46/Beer!M$56</f>
        <v>1.2525856075202952</v>
      </c>
      <c r="N43">
        <f>Beer!N46/Beer!N$56</f>
        <v>1.2480039638187466</v>
      </c>
      <c r="O43">
        <f>Beer!O46/Beer!O$56</f>
        <v>1.2601842165891544</v>
      </c>
      <c r="P43">
        <f>Beer!P46/Beer!P$56</f>
        <v>1.2614658512514598</v>
      </c>
      <c r="Q43">
        <f>Beer!Q46/Beer!Q$56</f>
        <v>1.303127393243527</v>
      </c>
      <c r="R43">
        <f>Beer!R46/Beer!R$56</f>
        <v>1.3237682030805042</v>
      </c>
      <c r="S43">
        <f>Beer!S46/Beer!S$56</f>
        <v>1.322970012947446</v>
      </c>
    </row>
    <row r="44" spans="1:19" x14ac:dyDescent="0.25">
      <c r="A44" t="s">
        <v>45</v>
      </c>
      <c r="B44">
        <f>Beer!B47/Beer!B$56</f>
        <v>0.95225919094025613</v>
      </c>
      <c r="C44">
        <f>Beer!C47/Beer!C$56</f>
        <v>0.96820440418777776</v>
      </c>
      <c r="D44">
        <f>Beer!D47/Beer!D$56</f>
        <v>0.97287898615719792</v>
      </c>
      <c r="E44">
        <f>Beer!E47/Beer!E$56</f>
        <v>0.96517030429421957</v>
      </c>
      <c r="F44">
        <f>Beer!F47/Beer!F$56</f>
        <v>0.98751573672018733</v>
      </c>
      <c r="G44">
        <f>Beer!G47/Beer!G$56</f>
        <v>0.99675210726256513</v>
      </c>
      <c r="H44">
        <f>Beer!H47/Beer!H$56</f>
        <v>1.0018374013723497</v>
      </c>
      <c r="I44">
        <f>Beer!I47/Beer!I$56</f>
        <v>0.96338363477487365</v>
      </c>
      <c r="J44">
        <f>Beer!J47/Beer!J$56</f>
        <v>0.97557886971270702</v>
      </c>
      <c r="K44">
        <f>Beer!K47/Beer!K$56</f>
        <v>0.98771247062647882</v>
      </c>
      <c r="L44">
        <f>Beer!L47/Beer!L$56</f>
        <v>1.0037824164095956</v>
      </c>
      <c r="M44">
        <f>Beer!M47/Beer!M$56</f>
        <v>0.97735802923329873</v>
      </c>
      <c r="N44">
        <f>Beer!N47/Beer!N$56</f>
        <v>0.96917137594092018</v>
      </c>
      <c r="O44">
        <f>Beer!O47/Beer!O$56</f>
        <v>0.97033715382538333</v>
      </c>
      <c r="P44">
        <f>Beer!P47/Beer!P$56</f>
        <v>0.94497844966160927</v>
      </c>
      <c r="Q44">
        <f>Beer!Q47/Beer!Q$56</f>
        <v>0.93416787970754633</v>
      </c>
      <c r="R44">
        <f>Beer!R47/Beer!R$56</f>
        <v>0.92478486493248258</v>
      </c>
      <c r="S44">
        <f>Beer!S47/Beer!S$56</f>
        <v>0.92105566663271166</v>
      </c>
    </row>
    <row r="45" spans="1:19" x14ac:dyDescent="0.25">
      <c r="A45" t="s">
        <v>46</v>
      </c>
      <c r="B45">
        <f>Beer!B48/Beer!B$56</f>
        <v>1.2562724708367174</v>
      </c>
      <c r="C45">
        <f>Beer!C48/Beer!C$56</f>
        <v>1.2310750217129909</v>
      </c>
      <c r="D45">
        <f>Beer!D48/Beer!D$56</f>
        <v>1.2359968078836483</v>
      </c>
      <c r="E45">
        <f>Beer!E48/Beer!E$56</f>
        <v>1.2329225241424511</v>
      </c>
      <c r="F45">
        <f>Beer!F48/Beer!F$56</f>
        <v>1.216695638372848</v>
      </c>
      <c r="G45">
        <f>Beer!G48/Beer!G$56</f>
        <v>1.2436592836736677</v>
      </c>
      <c r="H45">
        <f>Beer!H48/Beer!H$56</f>
        <v>1.2248134510775079</v>
      </c>
      <c r="I45">
        <f>Beer!I48/Beer!I$56</f>
        <v>1.2089060617431779</v>
      </c>
      <c r="J45">
        <f>Beer!J48/Beer!J$56</f>
        <v>1.1928805689662645</v>
      </c>
      <c r="K45">
        <f>Beer!K48/Beer!K$56</f>
        <v>1.1931058490738204</v>
      </c>
      <c r="L45">
        <f>Beer!L48/Beer!L$56</f>
        <v>1.1701019220156725</v>
      </c>
      <c r="M45">
        <f>Beer!M48/Beer!M$56</f>
        <v>1.1578275435117891</v>
      </c>
      <c r="N45">
        <f>Beer!N48/Beer!N$56</f>
        <v>1.1434541980761397</v>
      </c>
      <c r="O45">
        <f>Beer!O48/Beer!O$56</f>
        <v>1.128836778597297</v>
      </c>
      <c r="P45">
        <f>Beer!P48/Beer!P$56</f>
        <v>1.1647052044869175</v>
      </c>
      <c r="Q45">
        <f>Beer!Q48/Beer!Q$56</f>
        <v>1.1653637133340713</v>
      </c>
      <c r="R45">
        <f>Beer!R48/Beer!R$56</f>
        <v>1.1537118165654263</v>
      </c>
      <c r="S45">
        <f>Beer!S48/Beer!S$56</f>
        <v>1.161896571361918</v>
      </c>
    </row>
    <row r="46" spans="1:19" x14ac:dyDescent="0.25">
      <c r="A46" t="s">
        <v>47</v>
      </c>
      <c r="B46">
        <f>Beer!B49/Beer!B$56</f>
        <v>0.56203940486300696</v>
      </c>
      <c r="C46">
        <f>Beer!C49/Beer!C$56</f>
        <v>0.56882513504146204</v>
      </c>
      <c r="D46">
        <f>Beer!D49/Beer!D$56</f>
        <v>0.58886212878954702</v>
      </c>
      <c r="E46">
        <f>Beer!E49/Beer!E$56</f>
        <v>0.58377781112642058</v>
      </c>
      <c r="F46">
        <f>Beer!F49/Beer!F$56</f>
        <v>0.56272282003315055</v>
      </c>
      <c r="G46">
        <f>Beer!G49/Beer!G$56</f>
        <v>0.60515836258942612</v>
      </c>
      <c r="H46">
        <f>Beer!H49/Beer!H$56</f>
        <v>0.59104684416315922</v>
      </c>
      <c r="I46">
        <f>Beer!I49/Beer!I$56</f>
        <v>0.59445592853875506</v>
      </c>
      <c r="J46">
        <f>Beer!J49/Beer!J$56</f>
        <v>0.58550934442868996</v>
      </c>
      <c r="K46">
        <f>Beer!K49/Beer!K$56</f>
        <v>0.57781539819047323</v>
      </c>
      <c r="L46">
        <f>Beer!L49/Beer!L$56</f>
        <v>0.57911866064811401</v>
      </c>
      <c r="M46">
        <f>Beer!M49/Beer!M$56</f>
        <v>0.56081284799189435</v>
      </c>
      <c r="N46">
        <f>Beer!N49/Beer!N$56</f>
        <v>0.56205899647136293</v>
      </c>
      <c r="O46">
        <f>Beer!O49/Beer!O$56</f>
        <v>0.60736815908119335</v>
      </c>
      <c r="P46">
        <f>Beer!P49/Beer!P$56</f>
        <v>0.60787372306339016</v>
      </c>
      <c r="Q46">
        <f>Beer!Q49/Beer!Q$56</f>
        <v>0.58830701625873372</v>
      </c>
      <c r="R46">
        <f>Beer!R49/Beer!R$56</f>
        <v>0.59659908950108642</v>
      </c>
      <c r="S46">
        <f>Beer!S49/Beer!S$56</f>
        <v>0.60352432751951524</v>
      </c>
    </row>
    <row r="47" spans="1:19" x14ac:dyDescent="0.25">
      <c r="A47" t="s">
        <v>48</v>
      </c>
      <c r="B47">
        <f>Beer!B50/Beer!B$56</f>
        <v>1.0392197383829764</v>
      </c>
      <c r="C47">
        <f>Beer!C50/Beer!C$56</f>
        <v>1.0397145093692963</v>
      </c>
      <c r="D47">
        <f>Beer!D50/Beer!D$56</f>
        <v>1.062938691390934</v>
      </c>
      <c r="E47">
        <f>Beer!E50/Beer!E$56</f>
        <v>1.0268986580738102</v>
      </c>
      <c r="F47">
        <f>Beer!F50/Beer!F$56</f>
        <v>1.038504493850581</v>
      </c>
      <c r="G47">
        <f>Beer!G50/Beer!G$56</f>
        <v>1.0236984674603389</v>
      </c>
      <c r="H47">
        <f>Beer!H50/Beer!H$56</f>
        <v>1.0313734914431087</v>
      </c>
      <c r="I47">
        <f>Beer!I50/Beer!I$56</f>
        <v>1.0456113077009943</v>
      </c>
      <c r="J47">
        <f>Beer!J50/Beer!J$56</f>
        <v>1.0512390524145121</v>
      </c>
      <c r="K47">
        <f>Beer!K50/Beer!K$56</f>
        <v>1.0768459528087977</v>
      </c>
      <c r="L47">
        <f>Beer!L50/Beer!L$56</f>
        <v>1.0743921981453013</v>
      </c>
      <c r="M47">
        <f>Beer!M50/Beer!M$56</f>
        <v>1.0835750467110103</v>
      </c>
      <c r="N47">
        <f>Beer!N50/Beer!N$56</f>
        <v>1.078810722477723</v>
      </c>
      <c r="O47">
        <f>Beer!O50/Beer!O$56</f>
        <v>1.101984522270012</v>
      </c>
      <c r="P47">
        <f>Beer!P50/Beer!P$56</f>
        <v>1.1023513050432723</v>
      </c>
      <c r="Q47">
        <f>Beer!Q50/Beer!Q$56</f>
        <v>1.2240774173648972</v>
      </c>
      <c r="R47">
        <f>Beer!R50/Beer!R$56</f>
        <v>1.2651509326310084</v>
      </c>
      <c r="S47">
        <f>Beer!S50/Beer!S$56</f>
        <v>1.2753566786834709</v>
      </c>
    </row>
    <row r="48" spans="1:19" x14ac:dyDescent="0.25">
      <c r="A48" t="s">
        <v>49</v>
      </c>
      <c r="B48">
        <f>Beer!B51/Beer!B$56</f>
        <v>0.95231078996739227</v>
      </c>
      <c r="C48">
        <f>Beer!C51/Beer!C$56</f>
        <v>0.94534247660883752</v>
      </c>
      <c r="D48">
        <f>Beer!D51/Beer!D$56</f>
        <v>0.93642205164643644</v>
      </c>
      <c r="E48">
        <f>Beer!E51/Beer!E$56</f>
        <v>0.93781130173305693</v>
      </c>
      <c r="F48">
        <f>Beer!F51/Beer!F$56</f>
        <v>0.97364920528807675</v>
      </c>
      <c r="G48">
        <f>Beer!G51/Beer!G$56</f>
        <v>0.98941693803832664</v>
      </c>
      <c r="H48">
        <f>Beer!H51/Beer!H$56</f>
        <v>0.9773036846261659</v>
      </c>
      <c r="I48">
        <f>Beer!I51/Beer!I$56</f>
        <v>0.97063816655815749</v>
      </c>
      <c r="J48">
        <f>Beer!J51/Beer!J$56</f>
        <v>0.96793223677365525</v>
      </c>
      <c r="K48">
        <f>Beer!K51/Beer!K$56</f>
        <v>0.96956430740846233</v>
      </c>
      <c r="L48">
        <f>Beer!L51/Beer!L$56</f>
        <v>0.96549285351157821</v>
      </c>
      <c r="M48">
        <f>Beer!M51/Beer!M$56</f>
        <v>0.96856996132983719</v>
      </c>
      <c r="N48">
        <f>Beer!N51/Beer!N$56</f>
        <v>0.96597223734622706</v>
      </c>
      <c r="O48">
        <f>Beer!O51/Beer!O$56</f>
        <v>0.98012792468677101</v>
      </c>
      <c r="P48">
        <f>Beer!P51/Beer!P$56</f>
        <v>0.96487151218927214</v>
      </c>
      <c r="Q48">
        <f>Beer!Q51/Beer!Q$56</f>
        <v>0.9726377818833214</v>
      </c>
      <c r="R48">
        <f>Beer!R51/Beer!R$56</f>
        <v>0.9830646300583078</v>
      </c>
      <c r="S48">
        <f>Beer!S51/Beer!S$56</f>
        <v>0.97513587103481991</v>
      </c>
    </row>
    <row r="49" spans="1:19" x14ac:dyDescent="0.25">
      <c r="A49" t="s">
        <v>50</v>
      </c>
      <c r="B49">
        <f>Beer!B52/Beer!B$56</f>
        <v>0.93223255753614565</v>
      </c>
      <c r="C49">
        <f>Beer!C52/Beer!C$56</f>
        <v>0.92656790080772256</v>
      </c>
      <c r="D49">
        <f>Beer!D52/Beer!D$56</f>
        <v>0.92016491733296724</v>
      </c>
      <c r="E49">
        <f>Beer!E52/Beer!E$56</f>
        <v>0.91764182151307183</v>
      </c>
      <c r="F49">
        <f>Beer!F52/Beer!F$56</f>
        <v>0.91662222863655929</v>
      </c>
      <c r="G49">
        <f>Beer!G52/Beer!G$56</f>
        <v>0.89603386866116053</v>
      </c>
      <c r="H49">
        <f>Beer!H52/Beer!H$56</f>
        <v>0.89728407376866592</v>
      </c>
      <c r="I49">
        <f>Beer!I52/Beer!I$56</f>
        <v>0.88547930768407568</v>
      </c>
      <c r="J49">
        <f>Beer!J52/Beer!J$56</f>
        <v>0.90757812574377994</v>
      </c>
      <c r="K49">
        <f>Beer!K52/Beer!K$56</f>
        <v>0.9278948184246415</v>
      </c>
      <c r="L49">
        <f>Beer!L52/Beer!L$56</f>
        <v>0.92251828324175622</v>
      </c>
      <c r="M49">
        <f>Beer!M52/Beer!M$56</f>
        <v>0.92935625051249882</v>
      </c>
      <c r="N49">
        <f>Beer!N52/Beer!N$56</f>
        <v>0.93140064810849987</v>
      </c>
      <c r="O49">
        <f>Beer!O52/Beer!O$56</f>
        <v>0.9692200577705925</v>
      </c>
      <c r="P49">
        <f>Beer!P52/Beer!P$56</f>
        <v>0.95981000819719264</v>
      </c>
      <c r="Q49">
        <f>Beer!Q52/Beer!Q$56</f>
        <v>0.93474956482872418</v>
      </c>
      <c r="R49">
        <f>Beer!R52/Beer!R$56</f>
        <v>0.91928119592341717</v>
      </c>
      <c r="S49">
        <f>Beer!S52/Beer!S$56</f>
        <v>0.89860901925031178</v>
      </c>
    </row>
    <row r="50" spans="1:19" x14ac:dyDescent="0.25">
      <c r="A50" t="s">
        <v>51</v>
      </c>
      <c r="B50">
        <f>Beer!B53/Beer!B$56</f>
        <v>0.96371769687331565</v>
      </c>
      <c r="C50">
        <f>Beer!C53/Beer!C$56</f>
        <v>0.96167713623235895</v>
      </c>
      <c r="D50">
        <f>Beer!D53/Beer!D$56</f>
        <v>0.96660376712017648</v>
      </c>
      <c r="E50">
        <f>Beer!E53/Beer!E$56</f>
        <v>0.971609124806882</v>
      </c>
      <c r="F50">
        <f>Beer!F53/Beer!F$56</f>
        <v>0.99728446019625205</v>
      </c>
      <c r="G50">
        <f>Beer!G53/Beer!G$56</f>
        <v>1.0011761780158488</v>
      </c>
      <c r="H50">
        <f>Beer!H53/Beer!H$56</f>
        <v>1.0072466421650459</v>
      </c>
      <c r="I50">
        <f>Beer!I53/Beer!I$56</f>
        <v>1.0386411885643207</v>
      </c>
      <c r="J50">
        <f>Beer!J53/Beer!J$56</f>
        <v>1.0734585440055342</v>
      </c>
      <c r="K50">
        <f>Beer!K53/Beer!K$56</f>
        <v>1.0735018394798168</v>
      </c>
      <c r="L50">
        <f>Beer!L53/Beer!L$56</f>
        <v>1.0866517535238518</v>
      </c>
      <c r="M50">
        <f>Beer!M53/Beer!M$56</f>
        <v>1.0864859047826976</v>
      </c>
      <c r="N50">
        <f>Beer!N53/Beer!N$56</f>
        <v>1.0811143695887389</v>
      </c>
      <c r="O50">
        <f>Beer!O53/Beer!O$56</f>
        <v>1.0940908323402456</v>
      </c>
      <c r="P50">
        <f>Beer!P53/Beer!P$56</f>
        <v>1.1218225559119501</v>
      </c>
      <c r="Q50">
        <f>Beer!Q53/Beer!Q$56</f>
        <v>1.1215385222115148</v>
      </c>
      <c r="R50">
        <f>Beer!R53/Beer!R$56</f>
        <v>1.11282183559346</v>
      </c>
      <c r="S50">
        <f>Beer!S53/Beer!S$56</f>
        <v>1.1241144042209965</v>
      </c>
    </row>
    <row r="51" spans="1:19" x14ac:dyDescent="0.25">
      <c r="A51" t="s">
        <v>52</v>
      </c>
      <c r="B51">
        <f>Beer!B54/Beer!B$56</f>
        <v>1.2580851094271555</v>
      </c>
      <c r="C51">
        <f>Beer!C54/Beer!C$56</f>
        <v>1.2691153972803322</v>
      </c>
      <c r="D51">
        <f>Beer!D54/Beer!D$56</f>
        <v>1.2541215127063943</v>
      </c>
      <c r="E51">
        <f>Beer!E54/Beer!E$56</f>
        <v>1.3010285874610474</v>
      </c>
      <c r="F51">
        <f>Beer!F54/Beer!F$56</f>
        <v>1.3261391268101483</v>
      </c>
      <c r="G51">
        <f>Beer!G54/Beer!G$56</f>
        <v>1.2571095359840647</v>
      </c>
      <c r="H51">
        <f>Beer!H54/Beer!H$56</f>
        <v>1.2597053258632269</v>
      </c>
      <c r="I51">
        <f>Beer!I54/Beer!I$56</f>
        <v>1.2598731664098737</v>
      </c>
      <c r="J51">
        <f>Beer!J54/Beer!J$56</f>
        <v>1.2750722411300137</v>
      </c>
      <c r="K51">
        <f>Beer!K54/Beer!K$56</f>
        <v>1.2724802423454316</v>
      </c>
      <c r="L51">
        <f>Beer!L54/Beer!L$56</f>
        <v>1.2635183895708231</v>
      </c>
      <c r="M51">
        <f>Beer!M54/Beer!M$56</f>
        <v>1.2833987162228315</v>
      </c>
      <c r="N51">
        <f>Beer!N54/Beer!N$56</f>
        <v>1.2694268754526969</v>
      </c>
      <c r="O51">
        <f>Beer!O54/Beer!O$56</f>
        <v>1.2686999806142636</v>
      </c>
      <c r="P51">
        <f>Beer!P54/Beer!P$56</f>
        <v>1.2789506958456942</v>
      </c>
      <c r="Q51">
        <f>Beer!Q54/Beer!Q$56</f>
        <v>1.2875122130026984</v>
      </c>
      <c r="R51">
        <f>Beer!R54/Beer!R$56</f>
        <v>1.2721576335365661</v>
      </c>
      <c r="S51">
        <f>Beer!S54/Beer!S$56</f>
        <v>1.2908681665851154</v>
      </c>
    </row>
    <row r="52" spans="1:19" x14ac:dyDescent="0.25">
      <c r="A52" t="s">
        <v>53</v>
      </c>
      <c r="B52">
        <f>Beer!B55/Beer!B$56</f>
        <v>1.1104715478319878</v>
      </c>
      <c r="C52">
        <f>Beer!C55/Beer!C$56</f>
        <v>1.0755926197125907</v>
      </c>
      <c r="D52">
        <f>Beer!D55/Beer!D$56</f>
        <v>1.1158004460255209</v>
      </c>
      <c r="E52">
        <f>Beer!E55/Beer!E$56</f>
        <v>1.1170729995417747</v>
      </c>
      <c r="F52">
        <f>Beer!F55/Beer!F$56</f>
        <v>1.1339503891293203</v>
      </c>
      <c r="G52">
        <f>Beer!G55/Beer!G$56</f>
        <v>1.1587457859347532</v>
      </c>
      <c r="H52">
        <f>Beer!H55/Beer!H$56</f>
        <v>1.1752884108213095</v>
      </c>
      <c r="I52">
        <f>Beer!I55/Beer!I$56</f>
        <v>1.2038746769483546</v>
      </c>
      <c r="J52">
        <f>Beer!J55/Beer!J$56</f>
        <v>1.2120675268330503</v>
      </c>
      <c r="K52">
        <f>Beer!K55/Beer!K$56</f>
        <v>1.2217117939914917</v>
      </c>
      <c r="L52">
        <f>Beer!L55/Beer!L$56</f>
        <v>1.2700629577914151</v>
      </c>
      <c r="M52">
        <f>Beer!M55/Beer!M$56</f>
        <v>1.2253824956990336</v>
      </c>
      <c r="N52">
        <f>Beer!N55/Beer!N$56</f>
        <v>1.2190931148492794</v>
      </c>
      <c r="O52">
        <f>Beer!O55/Beer!O$56</f>
        <v>1.2462442275753611</v>
      </c>
      <c r="P52">
        <f>Beer!P55/Beer!P$56</f>
        <v>1.2797855160062412</v>
      </c>
      <c r="Q52">
        <f>Beer!Q55/Beer!Q$56</f>
        <v>1.2232335267286487</v>
      </c>
      <c r="R52">
        <f>Beer!R55/Beer!R$56</f>
        <v>1.1848468695650378</v>
      </c>
      <c r="S52">
        <f>Beer!S55/Beer!S$56</f>
        <v>1.1490559634057353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Beer</vt:lpstr>
      <vt:lpstr>Wine</vt:lpstr>
      <vt:lpstr>Spirits</vt:lpstr>
      <vt:lpstr>Combined</vt:lpstr>
      <vt:lpstr>CombinedT</vt:lpstr>
      <vt:lpstr>CombinedAnnualT</vt:lpstr>
      <vt:lpstr>Test2</vt:lpstr>
      <vt:lpstr>Test</vt:lpstr>
      <vt:lpstr>BeerT</vt:lpstr>
      <vt:lpstr>WineT</vt:lpstr>
      <vt:lpstr>SpiritT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Korde</dc:creator>
  <cp:lastModifiedBy>Rajesh Korde</cp:lastModifiedBy>
  <dcterms:created xsi:type="dcterms:W3CDTF">2015-02-01T17:31:49Z</dcterms:created>
  <dcterms:modified xsi:type="dcterms:W3CDTF">2015-02-17T02:34:43Z</dcterms:modified>
</cp:coreProperties>
</file>