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904F1FB8-4E5C-498E-B72F-E274E75E8AF0}" xr6:coauthVersionLast="44" xr6:coauthVersionMax="44" xr10:uidLastSave="{00000000-0000-0000-0000-000000000000}"/>
  <bookViews>
    <workbookView xWindow="-98" yWindow="-98" windowWidth="24496" windowHeight="15796" xr2:uid="{396173F1-FEE2-4A20-9D68-A691D2016332}"/>
  </bookViews>
  <sheets>
    <sheet name="Economic Indicator Data" sheetId="3" r:id="rId1"/>
  </sheets>
  <definedNames>
    <definedName name="_xlnm._FilterDatabase" localSheetId="0" hidden="1">'Economic Indicator Data'!$AI$1:$AL$328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2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146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84" i="3"/>
  <c r="AJ185" i="3"/>
  <c r="AJ186" i="3"/>
  <c r="AJ187" i="3"/>
  <c r="AJ188" i="3"/>
  <c r="AJ189" i="3"/>
  <c r="AJ190" i="3"/>
  <c r="AJ191" i="3"/>
  <c r="AJ192" i="3"/>
  <c r="AJ193" i="3"/>
  <c r="AJ194" i="3"/>
  <c r="AJ195" i="3"/>
  <c r="AJ196" i="3"/>
  <c r="AJ197" i="3"/>
  <c r="AJ198" i="3"/>
  <c r="AJ199" i="3"/>
  <c r="AJ200" i="3"/>
  <c r="AJ201" i="3"/>
  <c r="AJ202" i="3"/>
  <c r="AJ203" i="3"/>
  <c r="AJ204" i="3"/>
  <c r="AJ205" i="3"/>
  <c r="AJ206" i="3"/>
  <c r="AJ207" i="3"/>
  <c r="AJ208" i="3"/>
  <c r="AJ209" i="3"/>
  <c r="AJ210" i="3"/>
  <c r="AJ211" i="3"/>
  <c r="AJ212" i="3"/>
  <c r="AJ213" i="3"/>
  <c r="AJ214" i="3"/>
  <c r="AJ215" i="3"/>
  <c r="AJ216" i="3"/>
  <c r="AJ217" i="3"/>
  <c r="AJ218" i="3"/>
  <c r="AJ219" i="3"/>
  <c r="AJ220" i="3"/>
  <c r="AJ221" i="3"/>
  <c r="AJ222" i="3"/>
  <c r="AJ223" i="3"/>
  <c r="AJ224" i="3"/>
  <c r="AJ225" i="3"/>
  <c r="AJ226" i="3"/>
  <c r="AJ227" i="3"/>
  <c r="AJ228" i="3"/>
  <c r="AJ229" i="3"/>
  <c r="AJ230" i="3"/>
  <c r="AJ231" i="3"/>
  <c r="AJ232" i="3"/>
  <c r="AJ233" i="3"/>
  <c r="AJ234" i="3"/>
  <c r="AJ235" i="3"/>
  <c r="AJ236" i="3"/>
  <c r="AJ237" i="3"/>
  <c r="AJ238" i="3"/>
  <c r="AJ239" i="3"/>
  <c r="AJ240" i="3"/>
  <c r="AJ241" i="3"/>
  <c r="AJ242" i="3"/>
  <c r="AJ243" i="3"/>
  <c r="AJ244" i="3"/>
  <c r="AJ245" i="3"/>
  <c r="AJ246" i="3"/>
  <c r="AJ247" i="3"/>
  <c r="AJ248" i="3"/>
  <c r="AJ249" i="3"/>
  <c r="AJ250" i="3"/>
  <c r="AJ251" i="3"/>
  <c r="AJ252" i="3"/>
  <c r="AJ253" i="3"/>
  <c r="AJ254" i="3"/>
  <c r="AJ255" i="3"/>
  <c r="AJ256" i="3"/>
  <c r="AJ257" i="3"/>
  <c r="AJ258" i="3"/>
  <c r="AJ259" i="3"/>
  <c r="AJ260" i="3"/>
  <c r="AJ261" i="3"/>
  <c r="AJ262" i="3"/>
  <c r="AJ263" i="3"/>
  <c r="AJ264" i="3"/>
  <c r="AJ265" i="3"/>
  <c r="AJ266" i="3"/>
  <c r="AJ267" i="3"/>
  <c r="AJ268" i="3"/>
  <c r="AJ269" i="3"/>
  <c r="AJ270" i="3"/>
  <c r="AJ271" i="3"/>
  <c r="AJ272" i="3"/>
  <c r="AJ273" i="3"/>
  <c r="AJ274" i="3"/>
  <c r="AJ275" i="3"/>
  <c r="AJ276" i="3"/>
  <c r="AJ277" i="3"/>
  <c r="AJ278" i="3"/>
  <c r="AJ279" i="3"/>
  <c r="AJ280" i="3"/>
  <c r="AJ281" i="3"/>
  <c r="AJ282" i="3"/>
  <c r="AJ283" i="3"/>
  <c r="AJ284" i="3"/>
  <c r="AJ285" i="3"/>
  <c r="AJ286" i="3"/>
  <c r="AJ287" i="3"/>
  <c r="AJ288" i="3"/>
  <c r="AJ289" i="3"/>
  <c r="AJ290" i="3"/>
  <c r="AJ291" i="3"/>
  <c r="AJ292" i="3"/>
  <c r="AJ293" i="3"/>
  <c r="AJ294" i="3"/>
  <c r="AJ295" i="3"/>
  <c r="AJ7" i="3"/>
  <c r="AI8" i="3"/>
  <c r="AK8" i="3" s="1"/>
  <c r="AI9" i="3"/>
  <c r="AK9" i="3" s="1"/>
  <c r="AI10" i="3"/>
  <c r="AK10" i="3" s="1"/>
  <c r="AI11" i="3"/>
  <c r="AK11" i="3" s="1"/>
  <c r="AI12" i="3"/>
  <c r="AK12" i="3" s="1"/>
  <c r="AI13" i="3"/>
  <c r="AK13" i="3" s="1"/>
  <c r="AI14" i="3"/>
  <c r="AK14" i="3" s="1"/>
  <c r="AI15" i="3"/>
  <c r="AK15" i="3" s="1"/>
  <c r="AI16" i="3"/>
  <c r="AK16" i="3" s="1"/>
  <c r="AI17" i="3"/>
  <c r="AK17" i="3" s="1"/>
  <c r="AI18" i="3"/>
  <c r="AK18" i="3" s="1"/>
  <c r="AI19" i="3"/>
  <c r="AK19" i="3" s="1"/>
  <c r="AI20" i="3"/>
  <c r="AK20" i="3" s="1"/>
  <c r="AI21" i="3"/>
  <c r="AK21" i="3" s="1"/>
  <c r="AI22" i="3"/>
  <c r="AK22" i="3" s="1"/>
  <c r="AI23" i="3"/>
  <c r="AK23" i="3" s="1"/>
  <c r="AI24" i="3"/>
  <c r="AK24" i="3" s="1"/>
  <c r="AI25" i="3"/>
  <c r="AK25" i="3" s="1"/>
  <c r="AI26" i="3"/>
  <c r="AK26" i="3" s="1"/>
  <c r="AI27" i="3"/>
  <c r="AK27" i="3" s="1"/>
  <c r="AI28" i="3"/>
  <c r="AK28" i="3" s="1"/>
  <c r="AI29" i="3"/>
  <c r="AK29" i="3" s="1"/>
  <c r="AI30" i="3"/>
  <c r="AK30" i="3" s="1"/>
  <c r="AI31" i="3"/>
  <c r="AK31" i="3" s="1"/>
  <c r="AI32" i="3"/>
  <c r="AK32" i="3" s="1"/>
  <c r="AI33" i="3"/>
  <c r="AK33" i="3" s="1"/>
  <c r="AI34" i="3"/>
  <c r="AK34" i="3" s="1"/>
  <c r="AI35" i="3"/>
  <c r="AK35" i="3" s="1"/>
  <c r="AI36" i="3"/>
  <c r="AK36" i="3" s="1"/>
  <c r="AI37" i="3"/>
  <c r="AK37" i="3" s="1"/>
  <c r="AI38" i="3"/>
  <c r="AK38" i="3" s="1"/>
  <c r="AI39" i="3"/>
  <c r="AK39" i="3" s="1"/>
  <c r="AI40" i="3"/>
  <c r="AK40" i="3" s="1"/>
  <c r="AI41" i="3"/>
  <c r="AK41" i="3" s="1"/>
  <c r="AI42" i="3"/>
  <c r="AK42" i="3" s="1"/>
  <c r="AI43" i="3"/>
  <c r="AK43" i="3" s="1"/>
  <c r="AI44" i="3"/>
  <c r="AK44" i="3" s="1"/>
  <c r="AI45" i="3"/>
  <c r="AK45" i="3" s="1"/>
  <c r="AI46" i="3"/>
  <c r="AK46" i="3" s="1"/>
  <c r="AI47" i="3"/>
  <c r="AK47" i="3" s="1"/>
  <c r="AI48" i="3"/>
  <c r="AK48" i="3" s="1"/>
  <c r="AI49" i="3"/>
  <c r="AK49" i="3" s="1"/>
  <c r="AI50" i="3"/>
  <c r="AK50" i="3" s="1"/>
  <c r="AI51" i="3"/>
  <c r="AK51" i="3" s="1"/>
  <c r="AI52" i="3"/>
  <c r="AK52" i="3" s="1"/>
  <c r="AI53" i="3"/>
  <c r="AK53" i="3" s="1"/>
  <c r="AI54" i="3"/>
  <c r="AK54" i="3" s="1"/>
  <c r="AI55" i="3"/>
  <c r="AK55" i="3" s="1"/>
  <c r="AI56" i="3"/>
  <c r="AK56" i="3" s="1"/>
  <c r="AI57" i="3"/>
  <c r="AK57" i="3" s="1"/>
  <c r="AI58" i="3"/>
  <c r="AK58" i="3" s="1"/>
  <c r="AI59" i="3"/>
  <c r="AK59" i="3" s="1"/>
  <c r="AI60" i="3"/>
  <c r="AK60" i="3" s="1"/>
  <c r="AI61" i="3"/>
  <c r="AK61" i="3" s="1"/>
  <c r="AI62" i="3"/>
  <c r="AK62" i="3" s="1"/>
  <c r="AI63" i="3"/>
  <c r="AK63" i="3" s="1"/>
  <c r="AI64" i="3"/>
  <c r="AK64" i="3" s="1"/>
  <c r="AI65" i="3"/>
  <c r="AK65" i="3" s="1"/>
  <c r="AI66" i="3"/>
  <c r="AK66" i="3" s="1"/>
  <c r="AI67" i="3"/>
  <c r="AK67" i="3" s="1"/>
  <c r="AI68" i="3"/>
  <c r="AK68" i="3" s="1"/>
  <c r="AI69" i="3"/>
  <c r="AK69" i="3" s="1"/>
  <c r="AI70" i="3"/>
  <c r="AK70" i="3" s="1"/>
  <c r="AI71" i="3"/>
  <c r="AK71" i="3" s="1"/>
  <c r="AI72" i="3"/>
  <c r="AK72" i="3" s="1"/>
  <c r="AI73" i="3"/>
  <c r="AK73" i="3" s="1"/>
  <c r="AI74" i="3"/>
  <c r="AK74" i="3" s="1"/>
  <c r="AI75" i="3"/>
  <c r="AK75" i="3" s="1"/>
  <c r="AI76" i="3"/>
  <c r="AK76" i="3" s="1"/>
  <c r="AI77" i="3"/>
  <c r="AK77" i="3" s="1"/>
  <c r="AI78" i="3"/>
  <c r="AK78" i="3" s="1"/>
  <c r="AI79" i="3"/>
  <c r="AK79" i="3" s="1"/>
  <c r="AI80" i="3"/>
  <c r="AK80" i="3" s="1"/>
  <c r="AI81" i="3"/>
  <c r="AK81" i="3" s="1"/>
  <c r="AI82" i="3"/>
  <c r="AK82" i="3" s="1"/>
  <c r="AI83" i="3"/>
  <c r="AK83" i="3" s="1"/>
  <c r="AI84" i="3"/>
  <c r="AK84" i="3" s="1"/>
  <c r="AI85" i="3"/>
  <c r="AK85" i="3" s="1"/>
  <c r="AI86" i="3"/>
  <c r="AK86" i="3" s="1"/>
  <c r="AI87" i="3"/>
  <c r="AK87" i="3" s="1"/>
  <c r="AI88" i="3"/>
  <c r="AK88" i="3" s="1"/>
  <c r="AI89" i="3"/>
  <c r="AK89" i="3" s="1"/>
  <c r="AI90" i="3"/>
  <c r="AK90" i="3" s="1"/>
  <c r="AI91" i="3"/>
  <c r="AK91" i="3" s="1"/>
  <c r="AI92" i="3"/>
  <c r="AK92" i="3" s="1"/>
  <c r="AI93" i="3"/>
  <c r="AK93" i="3" s="1"/>
  <c r="AI94" i="3"/>
  <c r="AK94" i="3" s="1"/>
  <c r="AI95" i="3"/>
  <c r="AK95" i="3" s="1"/>
  <c r="AI96" i="3"/>
  <c r="AK96" i="3" s="1"/>
  <c r="AI97" i="3"/>
  <c r="AK97" i="3" s="1"/>
  <c r="AI98" i="3"/>
  <c r="AK98" i="3" s="1"/>
  <c r="AI99" i="3"/>
  <c r="AK99" i="3" s="1"/>
  <c r="AI100" i="3"/>
  <c r="AK100" i="3" s="1"/>
  <c r="AI101" i="3"/>
  <c r="AK101" i="3" s="1"/>
  <c r="AI102" i="3"/>
  <c r="AK102" i="3" s="1"/>
  <c r="AI103" i="3"/>
  <c r="AK103" i="3" s="1"/>
  <c r="AI104" i="3"/>
  <c r="AK104" i="3" s="1"/>
  <c r="AI105" i="3"/>
  <c r="AK105" i="3" s="1"/>
  <c r="AI106" i="3"/>
  <c r="AK106" i="3" s="1"/>
  <c r="AI107" i="3"/>
  <c r="AK107" i="3" s="1"/>
  <c r="AI108" i="3"/>
  <c r="AK108" i="3" s="1"/>
  <c r="AI109" i="3"/>
  <c r="AK109" i="3" s="1"/>
  <c r="AI110" i="3"/>
  <c r="AK110" i="3" s="1"/>
  <c r="AI111" i="3"/>
  <c r="AK111" i="3" s="1"/>
  <c r="AI112" i="3"/>
  <c r="AK112" i="3" s="1"/>
  <c r="AI113" i="3"/>
  <c r="AK113" i="3" s="1"/>
  <c r="AI114" i="3"/>
  <c r="AK114" i="3" s="1"/>
  <c r="AI115" i="3"/>
  <c r="AK115" i="3" s="1"/>
  <c r="AI116" i="3"/>
  <c r="AK116" i="3" s="1"/>
  <c r="AI117" i="3"/>
  <c r="AK117" i="3" s="1"/>
  <c r="AI118" i="3"/>
  <c r="AK118" i="3" s="1"/>
  <c r="AI119" i="3"/>
  <c r="AK119" i="3" s="1"/>
  <c r="AI120" i="3"/>
  <c r="AK120" i="3" s="1"/>
  <c r="AI121" i="3"/>
  <c r="AK121" i="3" s="1"/>
  <c r="AI122" i="3"/>
  <c r="AK122" i="3" s="1"/>
  <c r="AI123" i="3"/>
  <c r="AK123" i="3" s="1"/>
  <c r="AI124" i="3"/>
  <c r="AK124" i="3" s="1"/>
  <c r="AI125" i="3"/>
  <c r="AK125" i="3" s="1"/>
  <c r="AI126" i="3"/>
  <c r="AK126" i="3" s="1"/>
  <c r="AI127" i="3"/>
  <c r="AK127" i="3" s="1"/>
  <c r="AI128" i="3"/>
  <c r="AK128" i="3" s="1"/>
  <c r="AI129" i="3"/>
  <c r="AK129" i="3" s="1"/>
  <c r="AI130" i="3"/>
  <c r="AK130" i="3" s="1"/>
  <c r="AI131" i="3"/>
  <c r="AK131" i="3" s="1"/>
  <c r="AI132" i="3"/>
  <c r="AK132" i="3" s="1"/>
  <c r="AI133" i="3"/>
  <c r="AK133" i="3" s="1"/>
  <c r="AI134" i="3"/>
  <c r="AK134" i="3" s="1"/>
  <c r="AI135" i="3"/>
  <c r="AK135" i="3" s="1"/>
  <c r="AI136" i="3"/>
  <c r="AK136" i="3" s="1"/>
  <c r="AI137" i="3"/>
  <c r="AK137" i="3" s="1"/>
  <c r="AI138" i="3"/>
  <c r="AK138" i="3" s="1"/>
  <c r="AI139" i="3"/>
  <c r="AK139" i="3" s="1"/>
  <c r="AI140" i="3"/>
  <c r="AK140" i="3" s="1"/>
  <c r="AI141" i="3"/>
  <c r="AK141" i="3" s="1"/>
  <c r="AI142" i="3"/>
  <c r="AK142" i="3" s="1"/>
  <c r="AI143" i="3"/>
  <c r="AK143" i="3" s="1"/>
  <c r="AI144" i="3"/>
  <c r="AK144" i="3" s="1"/>
  <c r="AI145" i="3"/>
  <c r="AK145" i="3" s="1"/>
  <c r="AI146" i="3"/>
  <c r="AK146" i="3" s="1"/>
  <c r="AI147" i="3"/>
  <c r="AK147" i="3" s="1"/>
  <c r="AI148" i="3"/>
  <c r="AK148" i="3" s="1"/>
  <c r="AI149" i="3"/>
  <c r="AK149" i="3" s="1"/>
  <c r="AI150" i="3"/>
  <c r="AK150" i="3" s="1"/>
  <c r="AI151" i="3"/>
  <c r="AK151" i="3" s="1"/>
  <c r="AI152" i="3"/>
  <c r="AK152" i="3" s="1"/>
  <c r="AI153" i="3"/>
  <c r="AK153" i="3" s="1"/>
  <c r="AI154" i="3"/>
  <c r="AK154" i="3" s="1"/>
  <c r="AI155" i="3"/>
  <c r="AK155" i="3" s="1"/>
  <c r="AI156" i="3"/>
  <c r="AK156" i="3" s="1"/>
  <c r="AI157" i="3"/>
  <c r="AK157" i="3" s="1"/>
  <c r="AI158" i="3"/>
  <c r="AK158" i="3" s="1"/>
  <c r="AI159" i="3"/>
  <c r="AK159" i="3" s="1"/>
  <c r="AI160" i="3"/>
  <c r="AK160" i="3" s="1"/>
  <c r="AI161" i="3"/>
  <c r="AK161" i="3" s="1"/>
  <c r="AI162" i="3"/>
  <c r="AK162" i="3" s="1"/>
  <c r="AI163" i="3"/>
  <c r="AK163" i="3" s="1"/>
  <c r="AI164" i="3"/>
  <c r="AK164" i="3" s="1"/>
  <c r="AI165" i="3"/>
  <c r="AK165" i="3" s="1"/>
  <c r="AI166" i="3"/>
  <c r="AK166" i="3" s="1"/>
  <c r="AI167" i="3"/>
  <c r="AK167" i="3" s="1"/>
  <c r="AI168" i="3"/>
  <c r="AK168" i="3" s="1"/>
  <c r="AI169" i="3"/>
  <c r="AK169" i="3" s="1"/>
  <c r="AI170" i="3"/>
  <c r="AK170" i="3" s="1"/>
  <c r="AI171" i="3"/>
  <c r="AK171" i="3" s="1"/>
  <c r="AI172" i="3"/>
  <c r="AK172" i="3" s="1"/>
  <c r="AI173" i="3"/>
  <c r="AK173" i="3" s="1"/>
  <c r="AI174" i="3"/>
  <c r="AK174" i="3" s="1"/>
  <c r="AI175" i="3"/>
  <c r="AK175" i="3" s="1"/>
  <c r="AI176" i="3"/>
  <c r="AK176" i="3" s="1"/>
  <c r="AI177" i="3"/>
  <c r="AK177" i="3" s="1"/>
  <c r="AI178" i="3"/>
  <c r="AK178" i="3" s="1"/>
  <c r="AI179" i="3"/>
  <c r="AK179" i="3" s="1"/>
  <c r="AI180" i="3"/>
  <c r="AK180" i="3" s="1"/>
  <c r="AI181" i="3"/>
  <c r="AK181" i="3" s="1"/>
  <c r="AI182" i="3"/>
  <c r="AK182" i="3" s="1"/>
  <c r="AI183" i="3"/>
  <c r="AK183" i="3" s="1"/>
  <c r="AI184" i="3"/>
  <c r="AK184" i="3" s="1"/>
  <c r="AI185" i="3"/>
  <c r="AK185" i="3" s="1"/>
  <c r="AI186" i="3"/>
  <c r="AK186" i="3" s="1"/>
  <c r="AI187" i="3"/>
  <c r="AK187" i="3" s="1"/>
  <c r="AI188" i="3"/>
  <c r="AK188" i="3" s="1"/>
  <c r="AI189" i="3"/>
  <c r="AK189" i="3" s="1"/>
  <c r="AI190" i="3"/>
  <c r="AK190" i="3" s="1"/>
  <c r="AI191" i="3"/>
  <c r="AK191" i="3" s="1"/>
  <c r="AI192" i="3"/>
  <c r="AK192" i="3" s="1"/>
  <c r="AI193" i="3"/>
  <c r="AK193" i="3" s="1"/>
  <c r="AI194" i="3"/>
  <c r="AK194" i="3" s="1"/>
  <c r="AI195" i="3"/>
  <c r="AK195" i="3" s="1"/>
  <c r="AI196" i="3"/>
  <c r="AK196" i="3" s="1"/>
  <c r="AI197" i="3"/>
  <c r="AK197" i="3" s="1"/>
  <c r="AI198" i="3"/>
  <c r="AK198" i="3" s="1"/>
  <c r="AI199" i="3"/>
  <c r="AK199" i="3" s="1"/>
  <c r="AI200" i="3"/>
  <c r="AK200" i="3" s="1"/>
  <c r="AI201" i="3"/>
  <c r="AK201" i="3" s="1"/>
  <c r="AI202" i="3"/>
  <c r="AK202" i="3" s="1"/>
  <c r="AI203" i="3"/>
  <c r="AK203" i="3" s="1"/>
  <c r="AI204" i="3"/>
  <c r="AK204" i="3" s="1"/>
  <c r="AI205" i="3"/>
  <c r="AK205" i="3" s="1"/>
  <c r="AI206" i="3"/>
  <c r="AK206" i="3" s="1"/>
  <c r="AI207" i="3"/>
  <c r="AK207" i="3" s="1"/>
  <c r="AI208" i="3"/>
  <c r="AK208" i="3" s="1"/>
  <c r="AI209" i="3"/>
  <c r="AK209" i="3" s="1"/>
  <c r="AI210" i="3"/>
  <c r="AK210" i="3" s="1"/>
  <c r="AI211" i="3"/>
  <c r="AK211" i="3" s="1"/>
  <c r="AI212" i="3"/>
  <c r="AK212" i="3" s="1"/>
  <c r="AI213" i="3"/>
  <c r="AK213" i="3" s="1"/>
  <c r="AI214" i="3"/>
  <c r="AK214" i="3" s="1"/>
  <c r="AI215" i="3"/>
  <c r="AK215" i="3" s="1"/>
  <c r="AI216" i="3"/>
  <c r="AK216" i="3" s="1"/>
  <c r="AI217" i="3"/>
  <c r="AK217" i="3" s="1"/>
  <c r="AI218" i="3"/>
  <c r="AK218" i="3" s="1"/>
  <c r="AI219" i="3"/>
  <c r="AK219" i="3" s="1"/>
  <c r="AI220" i="3"/>
  <c r="AK220" i="3" s="1"/>
  <c r="AI221" i="3"/>
  <c r="AK221" i="3" s="1"/>
  <c r="AI222" i="3"/>
  <c r="AK222" i="3" s="1"/>
  <c r="AI223" i="3"/>
  <c r="AK223" i="3" s="1"/>
  <c r="AI224" i="3"/>
  <c r="AK224" i="3" s="1"/>
  <c r="AI225" i="3"/>
  <c r="AK225" i="3" s="1"/>
  <c r="AI226" i="3"/>
  <c r="AK226" i="3" s="1"/>
  <c r="AI227" i="3"/>
  <c r="AK227" i="3" s="1"/>
  <c r="AI228" i="3"/>
  <c r="AK228" i="3" s="1"/>
  <c r="AI229" i="3"/>
  <c r="AK229" i="3" s="1"/>
  <c r="AI230" i="3"/>
  <c r="AK230" i="3" s="1"/>
  <c r="AI231" i="3"/>
  <c r="AK231" i="3" s="1"/>
  <c r="AI232" i="3"/>
  <c r="AK232" i="3" s="1"/>
  <c r="AI233" i="3"/>
  <c r="AK233" i="3" s="1"/>
  <c r="AI234" i="3"/>
  <c r="AK234" i="3" s="1"/>
  <c r="AI235" i="3"/>
  <c r="AK235" i="3" s="1"/>
  <c r="AI236" i="3"/>
  <c r="AK236" i="3" s="1"/>
  <c r="AI237" i="3"/>
  <c r="AK237" i="3" s="1"/>
  <c r="AI238" i="3"/>
  <c r="AK238" i="3" s="1"/>
  <c r="AI239" i="3"/>
  <c r="AK239" i="3" s="1"/>
  <c r="AI240" i="3"/>
  <c r="AK240" i="3" s="1"/>
  <c r="AI241" i="3"/>
  <c r="AK241" i="3" s="1"/>
  <c r="AI242" i="3"/>
  <c r="AK242" i="3" s="1"/>
  <c r="AI243" i="3"/>
  <c r="AK243" i="3" s="1"/>
  <c r="AI244" i="3"/>
  <c r="AK244" i="3" s="1"/>
  <c r="AI245" i="3"/>
  <c r="AK245" i="3" s="1"/>
  <c r="AI246" i="3"/>
  <c r="AK246" i="3" s="1"/>
  <c r="AI247" i="3"/>
  <c r="AK247" i="3" s="1"/>
  <c r="AI248" i="3"/>
  <c r="AK248" i="3" s="1"/>
  <c r="AI249" i="3"/>
  <c r="AK249" i="3" s="1"/>
  <c r="AI250" i="3"/>
  <c r="AK250" i="3" s="1"/>
  <c r="AI251" i="3"/>
  <c r="AK251" i="3" s="1"/>
  <c r="AI252" i="3"/>
  <c r="AK252" i="3" s="1"/>
  <c r="AI253" i="3"/>
  <c r="AK253" i="3" s="1"/>
  <c r="AI254" i="3"/>
  <c r="AK254" i="3" s="1"/>
  <c r="AI255" i="3"/>
  <c r="AK255" i="3" s="1"/>
  <c r="AI256" i="3"/>
  <c r="AK256" i="3" s="1"/>
  <c r="AI257" i="3"/>
  <c r="AK257" i="3" s="1"/>
  <c r="AI258" i="3"/>
  <c r="AK258" i="3" s="1"/>
  <c r="AI259" i="3"/>
  <c r="AK259" i="3" s="1"/>
  <c r="AI260" i="3"/>
  <c r="AK260" i="3" s="1"/>
  <c r="AI261" i="3"/>
  <c r="AK261" i="3" s="1"/>
  <c r="AI262" i="3"/>
  <c r="AK262" i="3" s="1"/>
  <c r="AI263" i="3"/>
  <c r="AK263" i="3" s="1"/>
  <c r="AI264" i="3"/>
  <c r="AK264" i="3" s="1"/>
  <c r="AI265" i="3"/>
  <c r="AK265" i="3" s="1"/>
  <c r="AI266" i="3"/>
  <c r="AK266" i="3" s="1"/>
  <c r="AI267" i="3"/>
  <c r="AK267" i="3" s="1"/>
  <c r="AI268" i="3"/>
  <c r="AK268" i="3" s="1"/>
  <c r="AI269" i="3"/>
  <c r="AK269" i="3" s="1"/>
  <c r="AI270" i="3"/>
  <c r="AK270" i="3" s="1"/>
  <c r="AI271" i="3"/>
  <c r="AK271" i="3" s="1"/>
  <c r="AI272" i="3"/>
  <c r="AK272" i="3" s="1"/>
  <c r="AI273" i="3"/>
  <c r="AK273" i="3" s="1"/>
  <c r="AI274" i="3"/>
  <c r="AK274" i="3" s="1"/>
  <c r="AI275" i="3"/>
  <c r="AK275" i="3" s="1"/>
  <c r="AI276" i="3"/>
  <c r="AK276" i="3" s="1"/>
  <c r="AI277" i="3"/>
  <c r="AK277" i="3" s="1"/>
  <c r="AI278" i="3"/>
  <c r="AK278" i="3" s="1"/>
  <c r="AI279" i="3"/>
  <c r="AK279" i="3" s="1"/>
  <c r="AI280" i="3"/>
  <c r="AK280" i="3" s="1"/>
  <c r="AI281" i="3"/>
  <c r="AK281" i="3" s="1"/>
  <c r="AI282" i="3"/>
  <c r="AK282" i="3" s="1"/>
  <c r="AI283" i="3"/>
  <c r="AK283" i="3" s="1"/>
  <c r="AI284" i="3"/>
  <c r="AK284" i="3" s="1"/>
  <c r="AI285" i="3"/>
  <c r="AK285" i="3" s="1"/>
  <c r="AI286" i="3"/>
  <c r="AK286" i="3" s="1"/>
  <c r="AI287" i="3"/>
  <c r="AK287" i="3" s="1"/>
  <c r="AI288" i="3"/>
  <c r="AK288" i="3" s="1"/>
  <c r="AI289" i="3"/>
  <c r="AK289" i="3" s="1"/>
  <c r="AI290" i="3"/>
  <c r="AK290" i="3" s="1"/>
  <c r="AI291" i="3"/>
  <c r="AK291" i="3" s="1"/>
  <c r="AI292" i="3"/>
  <c r="AK292" i="3" s="1"/>
  <c r="AI293" i="3"/>
  <c r="AK293" i="3" s="1"/>
  <c r="AI294" i="3"/>
  <c r="AK294" i="3" s="1"/>
  <c r="AI295" i="3"/>
  <c r="AK295" i="3" s="1"/>
  <c r="AI7" i="3"/>
  <c r="AK7" i="3" s="1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6" i="3"/>
</calcChain>
</file>

<file path=xl/sharedStrings.xml><?xml version="1.0" encoding="utf-8"?>
<sst xmlns="http://schemas.openxmlformats.org/spreadsheetml/2006/main" count="5071" uniqueCount="652">
  <si>
    <t>11:Q1</t>
  </si>
  <si>
    <t>11:Q2</t>
  </si>
  <si>
    <t>11:Q3</t>
  </si>
  <si>
    <t>11:Q4</t>
  </si>
  <si>
    <t>12:Q1</t>
  </si>
  <si>
    <t>12:Q2</t>
  </si>
  <si>
    <t>12:Q3</t>
  </si>
  <si>
    <t>12:Q4</t>
  </si>
  <si>
    <t>13:Q1</t>
  </si>
  <si>
    <t>13:Q2</t>
  </si>
  <si>
    <t>13:Q3</t>
  </si>
  <si>
    <t>13:Q4</t>
  </si>
  <si>
    <t>14:Q1</t>
  </si>
  <si>
    <t>14:Q2</t>
  </si>
  <si>
    <t>14:Q3</t>
  </si>
  <si>
    <t>14:Q4</t>
  </si>
  <si>
    <t>15:Q1</t>
  </si>
  <si>
    <t>15:Q2</t>
  </si>
  <si>
    <t>15:Q3</t>
  </si>
  <si>
    <t>15:Q4</t>
  </si>
  <si>
    <t>16:Q1</t>
  </si>
  <si>
    <t>16:Q2</t>
  </si>
  <si>
    <t>16:Q3</t>
  </si>
  <si>
    <t>16:Q4</t>
  </si>
  <si>
    <t>17:Q1</t>
  </si>
  <si>
    <t>17:Q2</t>
  </si>
  <si>
    <t>17:Q3</t>
  </si>
  <si>
    <t>17:Q4</t>
  </si>
  <si>
    <t>18:Q1</t>
  </si>
  <si>
    <t>18:Q2</t>
  </si>
  <si>
    <t>18:Q3</t>
  </si>
  <si>
    <t>18:Q4</t>
  </si>
  <si>
    <t>19:Q1</t>
  </si>
  <si>
    <t>19:Q2</t>
  </si>
  <si>
    <t>19:Q3</t>
  </si>
  <si>
    <t>19:Q4</t>
  </si>
  <si>
    <t>20:Q1</t>
  </si>
  <si>
    <t>Year_Quarter</t>
  </si>
  <si>
    <t>Year</t>
  </si>
  <si>
    <t>Quarter</t>
  </si>
  <si>
    <t>Q1</t>
  </si>
  <si>
    <t>Q2</t>
  </si>
  <si>
    <t>Q3</t>
  </si>
  <si>
    <t>Q4</t>
  </si>
  <si>
    <t>YearQuarter</t>
  </si>
  <si>
    <t>ConumerLoanDQPercent</t>
  </si>
  <si>
    <t>UnemploymentRate</t>
  </si>
  <si>
    <t>https://data.oecd.org/leadind/consumer-confidence-index-cci.htm</t>
  </si>
  <si>
    <t>USA</t>
  </si>
  <si>
    <t>BCI</t>
  </si>
  <si>
    <t>AMPLITUD</t>
  </si>
  <si>
    <t>LTRENDIDX</t>
  </si>
  <si>
    <t>M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</si>
  <si>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</si>
  <si>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</si>
  <si>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</si>
  <si>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</si>
  <si>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</si>
  <si>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</si>
  <si>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</si>
  <si>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</si>
  <si>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</si>
  <si>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</si>
  <si>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</si>
  <si>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</si>
  <si>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</si>
  <si>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</si>
  <si>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</si>
  <si>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</si>
  <si>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</si>
  <si>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</si>
  <si>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</si>
  <si>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</si>
  <si>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</si>
  <si>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</si>
  <si>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</si>
  <si>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</si>
  <si>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</si>
  <si>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</si>
  <si>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</si>
  <si>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</si>
  <si>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</si>
  <si>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</si>
  <si>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</si>
  <si>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</si>
  <si>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</si>
  <si>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</si>
  <si>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</si>
  <si>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</si>
  <si>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</si>
  <si>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</si>
  <si>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</si>
  <si>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</si>
  <si>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</si>
  <si>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</si>
  <si>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</si>
  <si>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</si>
  <si>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</si>
  <si>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</si>
  <si>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</si>
  <si>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</si>
  <si>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</si>
  <si>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</si>
  <si>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</si>
  <si>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</si>
  <si>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</si>
  <si>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</si>
  <si>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</si>
  <si>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</si>
  <si>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</si>
  <si>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</si>
  <si>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</si>
  <si>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</si>
  <si>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</si>
  <si>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</si>
  <si>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</si>
  <si>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</si>
  <si>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</si>
  <si>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</si>
  <si>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</si>
  <si>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</si>
  <si>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</si>
  <si>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</si>
  <si>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</si>
  <si>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</si>
  <si>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</si>
  <si>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</si>
  <si>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</si>
  <si>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</si>
  <si>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</si>
  <si>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</si>
  <si>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</si>
  <si>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</si>
  <si>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</si>
  <si>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</si>
  <si>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</si>
  <si>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</si>
  <si>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</si>
  <si>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</si>
  <si>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</si>
  <si>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</si>
  <si>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</si>
  <si>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</si>
  <si>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</si>
  <si>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</si>
  <si>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</si>
  <si>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</si>
  <si>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</si>
  <si>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</si>
  <si>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</si>
  <si>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</si>
  <si>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</si>
  <si>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</si>
  <si>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</si>
  <si>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</si>
  <si>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</si>
  <si>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</si>
  <si>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</si>
  <si>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</si>
  <si>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</si>
  <si>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</si>
  <si>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</si>
  <si>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</si>
  <si>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</si>
  <si>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</si>
  <si>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</si>
  <si>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</si>
  <si>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</si>
  <si>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</si>
  <si>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</si>
  <si>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</si>
  <si>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</si>
  <si>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</si>
  <si>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</si>
  <si>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</si>
  <si>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</si>
  <si>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</si>
  <si>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</si>
  <si>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</si>
  <si>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</si>
  <si>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</si>
  <si>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</si>
  <si>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</si>
  <si>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</si>
  <si>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</si>
  <si>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</si>
  <si>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</si>
  <si>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</si>
  <si>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</si>
  <si>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</si>
  <si>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</si>
  <si>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</si>
  <si>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</si>
  <si>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</si>
  <si>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</si>
  <si>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</si>
  <si>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</si>
  <si>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</si>
  <si>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</si>
  <si>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</si>
  <si>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</si>
  <si>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</si>
  <si>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</si>
  <si>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</si>
  <si>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</si>
  <si>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</si>
  <si>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</si>
  <si>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</si>
  <si>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</si>
  <si>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</si>
  <si>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</si>
  <si>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</si>
  <si>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</si>
  <si>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</si>
  <si>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</si>
  <si>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</si>
  <si>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</si>
  <si>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</si>
  <si>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</si>
  <si>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</si>
  <si>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</si>
  <si>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</si>
  <si>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</si>
  <si>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</si>
  <si>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</si>
  <si>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</si>
  <si>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</si>
  <si>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</si>
  <si>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</si>
  <si>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</si>
  <si>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</si>
  <si>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</si>
  <si>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</si>
  <si>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</si>
  <si>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</si>
  <si>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</si>
  <si>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</si>
  <si>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</si>
  <si>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</si>
  <si>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</si>
  <si>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</si>
  <si>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</si>
  <si>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</si>
  <si>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</si>
  <si>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</si>
  <si>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</si>
  <si>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</si>
  <si>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</si>
  <si>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</si>
  <si>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</si>
  <si>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</si>
  <si>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</si>
  <si>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</si>
  <si>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</si>
  <si>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</si>
  <si>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</si>
  <si>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</si>
  <si>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</si>
  <si>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</si>
  <si>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</si>
  <si>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</si>
  <si>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</si>
  <si>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</si>
  <si>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</si>
  <si>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</si>
  <si>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</si>
  <si>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</si>
  <si>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</si>
  <si>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</si>
  <si>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</si>
  <si>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</si>
  <si>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</si>
  <si>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</si>
  <si>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</si>
  <si>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</si>
  <si>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</si>
  <si>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</si>
  <si>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</si>
  <si>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</si>
  <si>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</si>
  <si>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</si>
  <si>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</si>
  <si>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</si>
  <si>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</si>
  <si>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</si>
  <si>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</si>
  <si>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</si>
  <si>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</si>
  <si>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</si>
  <si>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</si>
  <si>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</si>
  <si>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</si>
  <si>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</si>
  <si>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</si>
  <si>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</si>
  <si>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</si>
  <si>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</si>
  <si>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</si>
  <si>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</si>
  <si>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</si>
  <si>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</si>
  <si>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</si>
  <si>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</si>
  <si>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</si>
  <si>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</si>
  <si>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</si>
  <si>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</si>
  <si>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</si>
  <si>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</si>
  <si>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</si>
  <si>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</si>
  <si>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</si>
  <si>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</si>
  <si>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</si>
  <si>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</si>
  <si>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</si>
  <si>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</si>
  <si>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</si>
  <si>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</si>
  <si>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</si>
  <si>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</si>
  <si>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</si>
  <si>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</si>
  <si>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</si>
  <si>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</si>
  <si>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</si>
  <si>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</si>
  <si>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</si>
  <si>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</si>
  <si>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</si>
  <si>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</si>
  <si>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</si>
  <si>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</si>
  <si>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</si>
  <si>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</si>
  <si>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</si>
  <si>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</si>
  <si>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</si>
  <si>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</si>
  <si>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</si>
  <si>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</si>
  <si>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</si>
  <si>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</si>
  <si>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</si>
  <si>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</si>
  <si>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</si>
  <si>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Business Confidence index</t>
  </si>
  <si>
    <t>CCI</t>
  </si>
  <si>
    <t>Consumer Confidence index</t>
  </si>
  <si>
    <t>https://fred.stlouisfed.org/graph/?g=eUmi</t>
  </si>
  <si>
    <t>observation_date</t>
  </si>
  <si>
    <t>GDPC1_PC1</t>
  </si>
  <si>
    <t>Real GDP change</t>
  </si>
  <si>
    <t>https://data.oecd.org/unemp/unemployment-rate.htm</t>
  </si>
  <si>
    <t>UNEMP</t>
  </si>
  <si>
    <t>TOT</t>
  </si>
  <si>
    <t>PC_LF</t>
  </si>
  <si>
    <t>Q</t>
  </si>
  <si>
    <t>1995-Q4</t>
  </si>
  <si>
    <t>1996-Q1</t>
  </si>
  <si>
    <t>1996-Q2</t>
  </si>
  <si>
    <t>1996-Q3</t>
  </si>
  <si>
    <t>1996-Q4</t>
  </si>
  <si>
    <t>1997-Q1</t>
  </si>
  <si>
    <t>1997-Q2</t>
  </si>
  <si>
    <t>1997-Q3</t>
  </si>
  <si>
    <t>1997-Q4</t>
  </si>
  <si>
    <t>1998-Q1</t>
  </si>
  <si>
    <t>1998-Q2</t>
  </si>
  <si>
    <t>1998-Q3</t>
  </si>
  <si>
    <t>1998-Q4</t>
  </si>
  <si>
    <t>1999-Q1</t>
  </si>
  <si>
    <t>1999-Q2</t>
  </si>
  <si>
    <t>1999-Q3</t>
  </si>
  <si>
    <t>1999-Q4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</si>
  <si>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</si>
  <si>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</si>
  <si>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</si>
  <si>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</si>
  <si>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</si>
  <si>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</si>
  <si>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</si>
  <si>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</si>
  <si>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</si>
  <si>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</si>
  <si>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</si>
  <si>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</si>
  <si>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</si>
  <si>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</si>
  <si>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</si>
  <si>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</si>
  <si>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</si>
  <si>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</si>
  <si>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</si>
  <si>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</si>
  <si>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</si>
  <si>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</si>
  <si>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</si>
  <si>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</si>
  <si>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</si>
  <si>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</si>
  <si>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</si>
  <si>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</si>
  <si>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</si>
  <si>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</si>
  <si>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</si>
  <si>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</si>
  <si>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</si>
  <si>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</si>
  <si>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</si>
  <si>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</si>
  <si>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</si>
  <si>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</si>
  <si>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</si>
  <si>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</si>
  <si>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</si>
  <si>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</si>
  <si>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</si>
  <si>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</si>
  <si>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</si>
  <si>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</si>
  <si>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</si>
  <si>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</si>
  <si>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</si>
  <si>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</si>
  <si>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</si>
  <si>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</si>
  <si>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</si>
  <si>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</si>
  <si>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</si>
  <si>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</si>
  <si>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</si>
  <si>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</si>
  <si>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</si>
  <si>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</si>
  <si>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</si>
  <si>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</si>
  <si>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</si>
  <si>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</si>
  <si>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</si>
  <si>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</si>
  <si>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</si>
  <si>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</si>
  <si>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</si>
  <si>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</si>
  <si>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</si>
  <si>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</si>
  <si>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</si>
  <si>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</si>
  <si>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</si>
  <si>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</si>
  <si>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</si>
  <si>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</si>
  <si>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</si>
  <si>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</si>
  <si>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2020-Q1</t>
  </si>
  <si>
    <t>Unemployment Rate</t>
  </si>
  <si>
    <t>1947-Q4</t>
  </si>
  <si>
    <t>1948-Q1</t>
  </si>
  <si>
    <t>1948-Q2</t>
  </si>
  <si>
    <t>1948-Q3</t>
  </si>
  <si>
    <t>1948-Q4</t>
  </si>
  <si>
    <t>1949-Q1</t>
  </si>
  <si>
    <t>1949-Q2</t>
  </si>
  <si>
    <t>1949-Q3</t>
  </si>
  <si>
    <t>1949-Q4</t>
  </si>
  <si>
    <t>1950-Q1</t>
  </si>
  <si>
    <t>1950-Q2</t>
  </si>
  <si>
    <t>1950-Q3</t>
  </si>
  <si>
    <t>1950-Q4</t>
  </si>
  <si>
    <t>1951-Q1</t>
  </si>
  <si>
    <t>1951-Q2</t>
  </si>
  <si>
    <t>1951-Q3</t>
  </si>
  <si>
    <t>1951-Q4</t>
  </si>
  <si>
    <t>1952-Q1</t>
  </si>
  <si>
    <t>1952-Q2</t>
  </si>
  <si>
    <t>1952-Q3</t>
  </si>
  <si>
    <t>1952-Q4</t>
  </si>
  <si>
    <t>1953-Q1</t>
  </si>
  <si>
    <t>1953-Q2</t>
  </si>
  <si>
    <t>1953-Q3</t>
  </si>
  <si>
    <t>1953-Q4</t>
  </si>
  <si>
    <t>1954-Q1</t>
  </si>
  <si>
    <t>1954-Q2</t>
  </si>
  <si>
    <t>1954-Q3</t>
  </si>
  <si>
    <t>1954-Q4</t>
  </si>
  <si>
    <t>1955-Q1</t>
  </si>
  <si>
    <t>1955-Q2</t>
  </si>
  <si>
    <t>1955-Q3</t>
  </si>
  <si>
    <t>1955-Q4</t>
  </si>
  <si>
    <t>1956-Q1</t>
  </si>
  <si>
    <t>1956-Q2</t>
  </si>
  <si>
    <t>1956-Q3</t>
  </si>
  <si>
    <t>1956-Q4</t>
  </si>
  <si>
    <t>1957-Q1</t>
  </si>
  <si>
    <t>1957-Q2</t>
  </si>
  <si>
    <t>1957-Q3</t>
  </si>
  <si>
    <t>1957-Q4</t>
  </si>
  <si>
    <t>1958-Q1</t>
  </si>
  <si>
    <t>1958-Q2</t>
  </si>
  <si>
    <t>1958-Q3</t>
  </si>
  <si>
    <t>1958-Q4</t>
  </si>
  <si>
    <t>1959-Q1</t>
  </si>
  <si>
    <t>1959-Q2</t>
  </si>
  <si>
    <t>1959-Q3</t>
  </si>
  <si>
    <t>1959-Q4</t>
  </si>
  <si>
    <t>1960-Q1</t>
  </si>
  <si>
    <t>1960-Q2</t>
  </si>
  <si>
    <t>1960-Q3</t>
  </si>
  <si>
    <t>1960-Q4</t>
  </si>
  <si>
    <t>1961-Q1</t>
  </si>
  <si>
    <t>1961-Q2</t>
  </si>
  <si>
    <t>1961-Q3</t>
  </si>
  <si>
    <t>1961-Q4</t>
  </si>
  <si>
    <t>1962-Q1</t>
  </si>
  <si>
    <t>1962-Q2</t>
  </si>
  <si>
    <t>1962-Q3</t>
  </si>
  <si>
    <t>1962-Q4</t>
  </si>
  <si>
    <t>1963-Q1</t>
  </si>
  <si>
    <t>1963-Q2</t>
  </si>
  <si>
    <t>1963-Q3</t>
  </si>
  <si>
    <t>1963-Q4</t>
  </si>
  <si>
    <t>1964-Q1</t>
  </si>
  <si>
    <t>1964-Q2</t>
  </si>
  <si>
    <t>1964-Q3</t>
  </si>
  <si>
    <t>1964-Q4</t>
  </si>
  <si>
    <t>1965-Q1</t>
  </si>
  <si>
    <t>1965-Q2</t>
  </si>
  <si>
    <t>1965-Q3</t>
  </si>
  <si>
    <t>1965-Q4</t>
  </si>
  <si>
    <t>1966-Q1</t>
  </si>
  <si>
    <t>1966-Q2</t>
  </si>
  <si>
    <t>1966-Q3</t>
  </si>
  <si>
    <t>1966-Q4</t>
  </si>
  <si>
    <t>1967-Q1</t>
  </si>
  <si>
    <t>1967-Q2</t>
  </si>
  <si>
    <t>1967-Q3</t>
  </si>
  <si>
    <t>1967-Q4</t>
  </si>
  <si>
    <t>1968-Q1</t>
  </si>
  <si>
    <t>1968-Q2</t>
  </si>
  <si>
    <t>1968-Q3</t>
  </si>
  <si>
    <t>1968-Q4</t>
  </si>
  <si>
    <t>1969-Q1</t>
  </si>
  <si>
    <t>1969-Q2</t>
  </si>
  <si>
    <t>1969-Q3</t>
  </si>
  <si>
    <t>1969-Q4</t>
  </si>
  <si>
    <t>1970-Q1</t>
  </si>
  <si>
    <t>1970-Q2</t>
  </si>
  <si>
    <t>1970-Q3</t>
  </si>
  <si>
    <t>1970-Q4</t>
  </si>
  <si>
    <t>1971-Q1</t>
  </si>
  <si>
    <t>1971-Q2</t>
  </si>
  <si>
    <t>1971-Q3</t>
  </si>
  <si>
    <t>1971-Q4</t>
  </si>
  <si>
    <t>1972-Q1</t>
  </si>
  <si>
    <t>1972-Q2</t>
  </si>
  <si>
    <t>1972-Q3</t>
  </si>
  <si>
    <t>1972-Q4</t>
  </si>
  <si>
    <t>1973-Q1</t>
  </si>
  <si>
    <t>1973-Q2</t>
  </si>
  <si>
    <t>1973-Q3</t>
  </si>
  <si>
    <t>1973-Q4</t>
  </si>
  <si>
    <t>1974-Q1</t>
  </si>
  <si>
    <t>1974-Q2</t>
  </si>
  <si>
    <t>1974-Q3</t>
  </si>
  <si>
    <t>1974-Q4</t>
  </si>
  <si>
    <t>1975-Q1</t>
  </si>
  <si>
    <t>1975-Q2</t>
  </si>
  <si>
    <t>1975-Q3</t>
  </si>
  <si>
    <t>1975-Q4</t>
  </si>
  <si>
    <t>1976-Q1</t>
  </si>
  <si>
    <t>1976-Q2</t>
  </si>
  <si>
    <t>1976-Q3</t>
  </si>
  <si>
    <t>1976-Q4</t>
  </si>
  <si>
    <t>1977-Q1</t>
  </si>
  <si>
    <t>1977-Q2</t>
  </si>
  <si>
    <t>1977-Q3</t>
  </si>
  <si>
    <t>1977-Q4</t>
  </si>
  <si>
    <t>1978-Q1</t>
  </si>
  <si>
    <t>1978-Q2</t>
  </si>
  <si>
    <t>1978-Q3</t>
  </si>
  <si>
    <t>1978-Q4</t>
  </si>
  <si>
    <t>1979-Q1</t>
  </si>
  <si>
    <t>1979-Q2</t>
  </si>
  <si>
    <t>1979-Q3</t>
  </si>
  <si>
    <t>1979-Q4</t>
  </si>
  <si>
    <t>1980-Q1</t>
  </si>
  <si>
    <t>1980-Q2</t>
  </si>
  <si>
    <t>1980-Q3</t>
  </si>
  <si>
    <t>1980-Q4</t>
  </si>
  <si>
    <t>1981-Q1</t>
  </si>
  <si>
    <t>1981-Q2</t>
  </si>
  <si>
    <t>1981-Q3</t>
  </si>
  <si>
    <t>1981-Q4</t>
  </si>
  <si>
    <t>1982-Q1</t>
  </si>
  <si>
    <t>1982-Q2</t>
  </si>
  <si>
    <t>1982-Q3</t>
  </si>
  <si>
    <t>1982-Q4</t>
  </si>
  <si>
    <t>1983-Q1</t>
  </si>
  <si>
    <t>1983-Q2</t>
  </si>
  <si>
    <t>1983-Q3</t>
  </si>
  <si>
    <t>1983-Q4</t>
  </si>
  <si>
    <t>1984-Q1</t>
  </si>
  <si>
    <t>1984-Q2</t>
  </si>
  <si>
    <t>1984-Q3</t>
  </si>
  <si>
    <t>1984-Q4</t>
  </si>
  <si>
    <t>1985-Q1</t>
  </si>
  <si>
    <t>1985-Q2</t>
  </si>
  <si>
    <t>1985-Q3</t>
  </si>
  <si>
    <t>1985-Q4</t>
  </si>
  <si>
    <t>1986-Q1</t>
  </si>
  <si>
    <t>1986-Q2</t>
  </si>
  <si>
    <t>1986-Q3</t>
  </si>
  <si>
    <t>1986-Q4</t>
  </si>
  <si>
    <t>1987-Q1</t>
  </si>
  <si>
    <t>1987-Q2</t>
  </si>
  <si>
    <t>1987-Q3</t>
  </si>
  <si>
    <t>1987-Q4</t>
  </si>
  <si>
    <t>1988-Q1</t>
  </si>
  <si>
    <t>1988-Q2</t>
  </si>
  <si>
    <t>1988-Q3</t>
  </si>
  <si>
    <t>1988-Q4</t>
  </si>
  <si>
    <t>1989-Q1</t>
  </si>
  <si>
    <t>1989-Q2</t>
  </si>
  <si>
    <t>1989-Q3</t>
  </si>
  <si>
    <t>1989-Q4</t>
  </si>
  <si>
    <t>1990-Q1</t>
  </si>
  <si>
    <t>1990-Q2</t>
  </si>
  <si>
    <t>1990-Q3</t>
  </si>
  <si>
    <t>1990-Q4</t>
  </si>
  <si>
    <t>1991-Q1</t>
  </si>
  <si>
    <t>1991-Q2</t>
  </si>
  <si>
    <t>1991-Q3</t>
  </si>
  <si>
    <t>1991-Q4</t>
  </si>
  <si>
    <t>1992-Q1</t>
  </si>
  <si>
    <t>1992-Q2</t>
  </si>
  <si>
    <t>1992-Q3</t>
  </si>
  <si>
    <t>1992-Q4</t>
  </si>
  <si>
    <t>1993-Q1</t>
  </si>
  <si>
    <t>1993-Q2</t>
  </si>
  <si>
    <t>1993-Q3</t>
  </si>
  <si>
    <t>1993-Q4</t>
  </si>
  <si>
    <t>1994-Q1</t>
  </si>
  <si>
    <t>1994-Q2</t>
  </si>
  <si>
    <t>1994-Q3</t>
  </si>
  <si>
    <t>1994-Q4</t>
  </si>
  <si>
    <t>1995-Q1</t>
  </si>
  <si>
    <t>1995-Q2</t>
  </si>
  <si>
    <t>1995-Q3</t>
  </si>
  <si>
    <t>GDPGrowth</t>
  </si>
  <si>
    <t>ConsumerConfidence</t>
  </si>
  <si>
    <t>BusinessConfidence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</si>
</sst>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yy:&quot;Q1&quot;"/>
    <numFmt numFmtId="166" formatCode="yy:&quot;Q2&quot;"/>
    <numFmt numFmtId="167" formatCode="yy:&quot;Q3&quot;"/>
    <numFmt numFmtId="168" formatCode="yy:&quot;Q4&quot;"/>
    <numFmt numFmtId="173" formatCode="yyyy\-mm\-dd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17">
    <xf numFmtId="0" fontId="0" fillId="0" borderId="0" xfId="0"/>
    <xf numFmtId="2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8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1"/>
    <xf numFmtId="0" fontId="2" fillId="0" borderId="0" xfId="2"/>
    <xf numFmtId="173" fontId="2" fillId="0" borderId="0" xfId="2" applyNumberFormat="1"/>
    <xf numFmtId="164" fontId="2" fillId="0" borderId="0" xfId="2" applyNumberFormat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1" fontId="0" fillId="0" borderId="0" xfId="0" applyNumberFormat="1"/>
    <xf numFmtId="1" fontId="0" fillId="2" borderId="0" xfId="0" applyNumberFormat="1" applyFill="1" applyAlignment="1">
      <alignment horizontal="center"/>
    </xf>
    <xf numFmtId="49" fontId="0" fillId="0" borderId="0" xfId="0" applyNumberFormat="1"/>
    <xf numFmtId="49" fontId="0" fillId="2" borderId="0" xfId="0" applyNumberFormat="1" applyFill="1" applyAlignment="1">
      <alignment horizontal="center"/>
    </xf>
  </cellXfs>
  <cellStyles count="3">
    <cellStyle name="Hyperlink" xfId="1" builtinId="8"/>
    <cellStyle name="Normal" xfId="0" builtinId="0"/>
    <cellStyle name="Normal 2" xfId="2" xr:uid="{9E12DC8E-8FC9-4E31-B123-700C03390B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oecd.org/unemp/unemployment-rate.htm" TargetMode="External"/><Relationship Id="rId2" Type="http://schemas.openxmlformats.org/officeDocument/2006/relationships/hyperlink" Target="https://fred.stlouisfed.org/graph/?g=eUmi" TargetMode="External"/><Relationship Id="rId1" Type="http://schemas.openxmlformats.org/officeDocument/2006/relationships/hyperlink" Target="https://data.oecd.org/leadind/consumer-confidence-index-cci.ht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ACA6F-72EC-4DA1-BA39-F68B206F1279}">
  <dimension ref="A1:AX298"/>
  <sheetViews>
    <sheetView tabSelected="1" topLeftCell="A28" workbookViewId="0">
      <selection activeCell="K46" sqref="K46"/>
    </sheetView>
  </sheetViews>
  <sheetFormatPr defaultRowHeight="14.25" x14ac:dyDescent="0.45"/>
  <cols>
    <col min="1" max="1" width="10.3984375" style="15" bestFit="1" customWidth="1"/>
    <col min="2" max="2" width="10.3984375" style="13" customWidth="1"/>
    <col min="3" max="3" width="10.3984375" style="15" customWidth="1"/>
    <col min="4" max="4" width="10.3984375" customWidth="1"/>
    <col min="5" max="5" width="20.265625" bestFit="1" customWidth="1"/>
    <col min="6" max="6" width="11.33203125" customWidth="1"/>
    <col min="7" max="7" width="13.3984375" customWidth="1"/>
    <col min="8" max="8" width="17.6640625" bestFit="1" customWidth="1"/>
    <col min="40" max="40" width="16.1328125" customWidth="1"/>
  </cols>
  <sheetData>
    <row r="1" spans="1:50" x14ac:dyDescent="0.45">
      <c r="A1" s="15" t="s">
        <v>44</v>
      </c>
      <c r="B1" s="13" t="s">
        <v>38</v>
      </c>
      <c r="C1" s="15" t="s">
        <v>39</v>
      </c>
      <c r="D1" t="s">
        <v>37</v>
      </c>
      <c r="E1" t="s">
        <v>45</v>
      </c>
      <c r="F1" t="s">
        <v>46</v>
      </c>
      <c r="G1" t="s">
        <v>649</v>
      </c>
      <c r="H1" t="s">
        <v>650</v>
      </c>
      <c r="I1" t="s">
        <v>651</v>
      </c>
    </row>
    <row r="2" spans="1:50" x14ac:dyDescent="0.45">
      <c r="A2" s="2">
        <v>37681</v>
      </c>
      <c r="B2" s="14">
        <v>2003</v>
      </c>
      <c r="C2" s="16" t="s">
        <v>40</v>
      </c>
      <c r="D2" s="2" t="s">
        <v>387</v>
      </c>
      <c r="E2" s="1">
        <v>2.5668427530319584</v>
      </c>
      <c r="F2">
        <f>VLOOKUP(D2,AW:AX,2,FALSE)</f>
        <v>5.8666669999999996</v>
      </c>
      <c r="G2">
        <f>VLOOKUP(D2,AM:AO,3,FALSE)</f>
        <v>2.0284</v>
      </c>
      <c r="H2">
        <f>VLOOKUP(D2,P:AG,18,FALSE)</f>
        <v>99.380399999999995</v>
      </c>
      <c r="I2">
        <f>VLOOKUP(D2,P:W,8,FALSE)</f>
        <v>98.893799999999999</v>
      </c>
      <c r="Q2" s="7" t="s">
        <v>47</v>
      </c>
      <c r="AN2" s="7" t="s">
        <v>349</v>
      </c>
      <c r="AR2" s="7" t="s">
        <v>353</v>
      </c>
    </row>
    <row r="3" spans="1:50" x14ac:dyDescent="0.45">
      <c r="A3" s="3">
        <v>37773</v>
      </c>
      <c r="B3" s="14">
        <v>2003</v>
      </c>
      <c r="C3" s="16" t="s">
        <v>41</v>
      </c>
      <c r="D3" s="2" t="s">
        <v>388</v>
      </c>
      <c r="E3" s="1">
        <v>2.4920082883029293</v>
      </c>
      <c r="F3">
        <f t="shared" ref="F3:F66" si="0">VLOOKUP(D3,AW:AX,2,FALSE)</f>
        <v>6.1333330000000004</v>
      </c>
      <c r="G3">
        <f t="shared" ref="G3:G66" si="1">VLOOKUP(D3,AM:AO,3,FALSE)</f>
        <v>3.3018100000000001</v>
      </c>
      <c r="H3">
        <f t="shared" ref="H3:H66" si="2">VLOOKUP(D3,P:AG,18,FALSE)</f>
        <v>100.3831</v>
      </c>
      <c r="I3">
        <f t="shared" ref="I3:I66" si="3">VLOOKUP(D3,P:W,8,FALSE)</f>
        <v>99.451499999999996</v>
      </c>
    </row>
    <row r="4" spans="1:50" x14ac:dyDescent="0.45">
      <c r="A4" s="4">
        <v>37865</v>
      </c>
      <c r="B4" s="14">
        <v>2003</v>
      </c>
      <c r="C4" s="16" t="s">
        <v>42</v>
      </c>
      <c r="D4" s="2" t="s">
        <v>389</v>
      </c>
      <c r="E4" s="1">
        <v>2.3928670699262753</v>
      </c>
      <c r="F4">
        <f t="shared" si="0"/>
        <v>6.1333330000000004</v>
      </c>
      <c r="G4">
        <f t="shared" si="1"/>
        <v>4.3263600000000002</v>
      </c>
      <c r="H4">
        <f t="shared" si="2"/>
        <v>100.2624</v>
      </c>
      <c r="I4">
        <f t="shared" si="3"/>
        <v>100.52370000000001</v>
      </c>
    </row>
    <row r="5" spans="1:50" x14ac:dyDescent="0.45">
      <c r="A5" s="5">
        <v>37956</v>
      </c>
      <c r="B5" s="14">
        <v>2003</v>
      </c>
      <c r="C5" s="16" t="s">
        <v>43</v>
      </c>
      <c r="D5" s="2" t="s">
        <v>390</v>
      </c>
      <c r="E5" s="1">
        <v>2.3528113570144442</v>
      </c>
      <c r="F5">
        <f t="shared" si="0"/>
        <v>5.8333329999999997</v>
      </c>
      <c r="G5">
        <f t="shared" si="1"/>
        <v>4.3045600000000004</v>
      </c>
      <c r="H5">
        <f t="shared" si="2"/>
        <v>100.995</v>
      </c>
      <c r="I5">
        <f t="shared" si="3"/>
        <v>101.8627</v>
      </c>
      <c r="Q5" s="11" t="s">
        <v>346</v>
      </c>
      <c r="R5" s="11"/>
      <c r="S5" s="11"/>
      <c r="T5" s="11"/>
      <c r="U5" s="11"/>
      <c r="V5" s="11"/>
      <c r="W5" s="11"/>
      <c r="X5" s="12"/>
      <c r="Y5" s="12"/>
      <c r="AA5" s="11" t="s">
        <v>348</v>
      </c>
      <c r="AB5" s="11"/>
      <c r="AC5" s="11"/>
      <c r="AD5" s="11"/>
      <c r="AE5" s="11"/>
      <c r="AF5" s="11"/>
      <c r="AG5" s="11"/>
      <c r="AN5" s="11" t="s">
        <v>352</v>
      </c>
      <c r="AO5" s="11"/>
      <c r="AR5" s="11" t="s">
        <v>456</v>
      </c>
      <c r="AS5" s="11"/>
      <c r="AT5" s="11"/>
      <c r="AU5" s="11"/>
      <c r="AV5" s="11"/>
      <c r="AW5" s="11"/>
    </row>
    <row r="6" spans="1:50" x14ac:dyDescent="0.45">
      <c r="A6" s="2">
        <v>38047</v>
      </c>
      <c r="B6" s="14">
        <v>2004</v>
      </c>
      <c r="C6" s="16" t="s">
        <v>40</v>
      </c>
      <c r="D6" s="2" t="s">
        <v>391</v>
      </c>
      <c r="E6" s="1">
        <v>2.3111903297021463</v>
      </c>
      <c r="F6">
        <f t="shared" si="0"/>
        <v>5.7</v>
      </c>
      <c r="G6">
        <f t="shared" si="1"/>
        <v>4.2030200000000004</v>
      </c>
      <c r="H6">
        <f t="shared" si="2"/>
        <v>100.99299999999999</v>
      </c>
      <c r="I6">
        <f t="shared" si="3"/>
        <v>102.0055</v>
      </c>
      <c r="M6" t="str">
        <f>LEFT(V6,4)</f>
        <v>1995</v>
      </c>
      <c r="N6" t="str">
        <f>RIGHT(V6,2)</f>
        <v>12</v>
      </c>
      <c r="O6" t="s">
        <v>43</v>
      </c>
      <c r="P6" t="s">
        <v>358</v>
      </c>
      <c r="Q6" t="s">
        <v>48</v>
      </c>
      <c r="R6" t="s">
        <v>49</v>
      </c>
      <c r="S6" t="s">
        <v>50</v>
      </c>
      <c r="T6" t="s">
        <v>51</v>
      </c>
      <c r="U6" t="s">
        <v>52</v>
      </c>
      <c r="V6" t="s">
        <v>53</v>
      </c>
      <c r="W6">
        <v>98.456000000000003</v>
      </c>
      <c r="AA6" t="s">
        <v>48</v>
      </c>
      <c r="AB6" t="s">
        <v>347</v>
      </c>
      <c r="AC6" t="s">
        <v>50</v>
      </c>
      <c r="AD6" t="s">
        <v>51</v>
      </c>
      <c r="AE6" t="s">
        <v>52</v>
      </c>
      <c r="AF6" t="s">
        <v>53</v>
      </c>
      <c r="AG6">
        <v>100.30880000000001</v>
      </c>
      <c r="AN6" s="8" t="s">
        <v>350</v>
      </c>
      <c r="AO6" s="8" t="s">
        <v>351</v>
      </c>
      <c r="AR6" t="s">
        <v>48</v>
      </c>
      <c r="AS6" t="s">
        <v>354</v>
      </c>
      <c r="AT6" t="s">
        <v>355</v>
      </c>
      <c r="AU6" t="s">
        <v>356</v>
      </c>
      <c r="AV6" t="s">
        <v>357</v>
      </c>
      <c r="AW6" t="s">
        <v>358</v>
      </c>
      <c r="AX6">
        <v>5.5666669999999998</v>
      </c>
    </row>
    <row r="7" spans="1:50" x14ac:dyDescent="0.45">
      <c r="A7" s="3">
        <v>38139</v>
      </c>
      <c r="B7" s="14">
        <v>2004</v>
      </c>
      <c r="C7" s="16" t="s">
        <v>41</v>
      </c>
      <c r="D7" s="2" t="s">
        <v>392</v>
      </c>
      <c r="E7" s="1">
        <v>2.2189361702127659</v>
      </c>
      <c r="F7">
        <f t="shared" si="0"/>
        <v>5.6</v>
      </c>
      <c r="G7">
        <f t="shared" si="1"/>
        <v>3.4315899999999999</v>
      </c>
      <c r="H7">
        <f t="shared" si="2"/>
        <v>100.8831</v>
      </c>
      <c r="I7">
        <f t="shared" si="3"/>
        <v>101.8188</v>
      </c>
      <c r="M7" t="str">
        <f t="shared" ref="M7:M70" si="4">LEFT(V7,4)</f>
        <v>1996</v>
      </c>
      <c r="N7" t="str">
        <f t="shared" ref="N7:N70" si="5">RIGHT(V7,2)</f>
        <v>01</v>
      </c>
      <c r="Q7" t="s">
        <v>48</v>
      </c>
      <c r="R7" t="s">
        <v>49</v>
      </c>
      <c r="S7" t="s">
        <v>50</v>
      </c>
      <c r="T7" t="s">
        <v>51</v>
      </c>
      <c r="U7" t="s">
        <v>52</v>
      </c>
      <c r="V7" t="s">
        <v>54</v>
      </c>
      <c r="W7">
        <v>98.433899999999994</v>
      </c>
      <c r="AA7" t="s">
        <v>48</v>
      </c>
      <c r="AB7" t="s">
        <v>347</v>
      </c>
      <c r="AC7" t="s">
        <v>50</v>
      </c>
      <c r="AD7" t="s">
        <v>51</v>
      </c>
      <c r="AE7" t="s">
        <v>52</v>
      </c>
      <c r="AF7" t="s">
        <v>54</v>
      </c>
      <c r="AG7">
        <v>100.3249</v>
      </c>
      <c r="AI7">
        <f>YEAR(AN7)</f>
        <v>1948</v>
      </c>
      <c r="AJ7">
        <f>MONTH(AN7)</f>
        <v>1</v>
      </c>
      <c r="AK7">
        <f>AI7-1</f>
        <v>1947</v>
      </c>
      <c r="AL7" t="s">
        <v>43</v>
      </c>
      <c r="AM7" t="s">
        <v>457</v>
      </c>
      <c r="AN7" s="9">
        <v>17533</v>
      </c>
      <c r="AO7" s="10">
        <v>2.6047400000000001</v>
      </c>
      <c r="AR7" t="s">
        <v>48</v>
      </c>
      <c r="AS7" t="s">
        <v>354</v>
      </c>
      <c r="AT7" t="s">
        <v>355</v>
      </c>
      <c r="AU7" t="s">
        <v>356</v>
      </c>
      <c r="AV7" t="s">
        <v>357</v>
      </c>
      <c r="AW7" t="s">
        <v>359</v>
      </c>
      <c r="AX7">
        <v>5.5333329999999998</v>
      </c>
    </row>
    <row r="8" spans="1:50" x14ac:dyDescent="0.45">
      <c r="A8" s="4">
        <v>38231</v>
      </c>
      <c r="B8" s="14">
        <v>2004</v>
      </c>
      <c r="C8" s="16" t="s">
        <v>42</v>
      </c>
      <c r="D8" s="2" t="s">
        <v>393</v>
      </c>
      <c r="E8" s="1">
        <v>2.2427951998188611</v>
      </c>
      <c r="F8">
        <f t="shared" si="0"/>
        <v>5.4333330000000002</v>
      </c>
      <c r="G8">
        <f t="shared" si="1"/>
        <v>3.28179</v>
      </c>
      <c r="H8">
        <f t="shared" si="2"/>
        <v>100.8514</v>
      </c>
      <c r="I8">
        <f t="shared" si="3"/>
        <v>101.0671</v>
      </c>
      <c r="M8" t="str">
        <f t="shared" si="4"/>
        <v>1996</v>
      </c>
      <c r="N8" t="str">
        <f t="shared" si="5"/>
        <v>02</v>
      </c>
      <c r="Q8" t="s">
        <v>48</v>
      </c>
      <c r="R8" t="s">
        <v>49</v>
      </c>
      <c r="S8" t="s">
        <v>50</v>
      </c>
      <c r="T8" t="s">
        <v>51</v>
      </c>
      <c r="U8" t="s">
        <v>52</v>
      </c>
      <c r="V8" t="s">
        <v>55</v>
      </c>
      <c r="W8">
        <v>98.528499999999994</v>
      </c>
      <c r="AA8" t="s">
        <v>48</v>
      </c>
      <c r="AB8" t="s">
        <v>347</v>
      </c>
      <c r="AC8" t="s">
        <v>50</v>
      </c>
      <c r="AD8" t="s">
        <v>51</v>
      </c>
      <c r="AE8" t="s">
        <v>52</v>
      </c>
      <c r="AF8" t="s">
        <v>55</v>
      </c>
      <c r="AG8">
        <v>100.3954</v>
      </c>
      <c r="AI8">
        <f t="shared" ref="AI8:AI71" si="6">YEAR(AN8)</f>
        <v>1948</v>
      </c>
      <c r="AJ8">
        <f t="shared" ref="AJ8:AJ71" si="7">MONTH(AN8)</f>
        <v>4</v>
      </c>
      <c r="AK8">
        <f>AI8</f>
        <v>1948</v>
      </c>
      <c r="AL8" t="s">
        <v>40</v>
      </c>
      <c r="AM8" t="s">
        <v>458</v>
      </c>
      <c r="AN8" s="9">
        <v>17624</v>
      </c>
      <c r="AO8" s="10">
        <v>4.5772899999999996</v>
      </c>
      <c r="AR8" t="s">
        <v>48</v>
      </c>
      <c r="AS8" t="s">
        <v>354</v>
      </c>
      <c r="AT8" t="s">
        <v>355</v>
      </c>
      <c r="AU8" t="s">
        <v>356</v>
      </c>
      <c r="AV8" t="s">
        <v>357</v>
      </c>
      <c r="AW8" t="s">
        <v>360</v>
      </c>
      <c r="AX8">
        <v>5.5</v>
      </c>
    </row>
    <row r="9" spans="1:50" x14ac:dyDescent="0.45">
      <c r="A9" s="5">
        <v>38322</v>
      </c>
      <c r="B9" s="14">
        <v>2004</v>
      </c>
      <c r="C9" s="16" t="s">
        <v>43</v>
      </c>
      <c r="D9" s="2" t="s">
        <v>394</v>
      </c>
      <c r="E9" s="1">
        <v>2.2610334454078922</v>
      </c>
      <c r="F9">
        <f t="shared" si="0"/>
        <v>5.4333330000000002</v>
      </c>
      <c r="G9">
        <f t="shared" si="1"/>
        <v>3.8706800000000001</v>
      </c>
      <c r="H9">
        <f t="shared" si="2"/>
        <v>100.9605</v>
      </c>
      <c r="I9">
        <f t="shared" si="3"/>
        <v>100.85939999999999</v>
      </c>
      <c r="M9" t="str">
        <f t="shared" si="4"/>
        <v>1996</v>
      </c>
      <c r="N9" t="str">
        <f t="shared" si="5"/>
        <v>03</v>
      </c>
      <c r="O9" t="s">
        <v>40</v>
      </c>
      <c r="P9" t="s">
        <v>359</v>
      </c>
      <c r="Q9" t="s">
        <v>48</v>
      </c>
      <c r="R9" t="s">
        <v>49</v>
      </c>
      <c r="S9" t="s">
        <v>50</v>
      </c>
      <c r="T9" t="s">
        <v>51</v>
      </c>
      <c r="U9" t="s">
        <v>52</v>
      </c>
      <c r="V9" t="s">
        <v>56</v>
      </c>
      <c r="W9">
        <v>98.754999999999995</v>
      </c>
      <c r="AA9" t="s">
        <v>48</v>
      </c>
      <c r="AB9" t="s">
        <v>347</v>
      </c>
      <c r="AC9" t="s">
        <v>50</v>
      </c>
      <c r="AD9" t="s">
        <v>51</v>
      </c>
      <c r="AE9" t="s">
        <v>52</v>
      </c>
      <c r="AF9" t="s">
        <v>56</v>
      </c>
      <c r="AG9">
        <v>100.53879999999999</v>
      </c>
      <c r="AI9">
        <f t="shared" si="6"/>
        <v>1948</v>
      </c>
      <c r="AJ9">
        <f t="shared" si="7"/>
        <v>7</v>
      </c>
      <c r="AK9">
        <f>AI9</f>
        <v>1948</v>
      </c>
      <c r="AL9" t="s">
        <v>41</v>
      </c>
      <c r="AM9" t="s">
        <v>459</v>
      </c>
      <c r="AN9" s="9">
        <v>17715</v>
      </c>
      <c r="AO9" s="10">
        <v>5.39405</v>
      </c>
      <c r="AR9" t="s">
        <v>48</v>
      </c>
      <c r="AS9" t="s">
        <v>354</v>
      </c>
      <c r="AT9" t="s">
        <v>355</v>
      </c>
      <c r="AU9" t="s">
        <v>356</v>
      </c>
      <c r="AV9" t="s">
        <v>357</v>
      </c>
      <c r="AW9" t="s">
        <v>361</v>
      </c>
      <c r="AX9">
        <v>5.266667</v>
      </c>
    </row>
    <row r="10" spans="1:50" x14ac:dyDescent="0.45">
      <c r="A10" s="2">
        <v>38412</v>
      </c>
      <c r="B10" s="14">
        <v>2005</v>
      </c>
      <c r="C10" s="16" t="s">
        <v>40</v>
      </c>
      <c r="D10" s="2" t="s">
        <v>395</v>
      </c>
      <c r="E10" s="1">
        <v>2.2052418347507796</v>
      </c>
      <c r="F10">
        <f t="shared" si="0"/>
        <v>5.3</v>
      </c>
      <c r="G10">
        <f t="shared" si="1"/>
        <v>3.5608900000000001</v>
      </c>
      <c r="H10">
        <f t="shared" si="2"/>
        <v>100.5665</v>
      </c>
      <c r="I10">
        <f t="shared" si="3"/>
        <v>100.32729999999999</v>
      </c>
      <c r="M10" t="str">
        <f t="shared" si="4"/>
        <v>1996</v>
      </c>
      <c r="N10" t="str">
        <f t="shared" si="5"/>
        <v>04</v>
      </c>
      <c r="Q10" t="s">
        <v>48</v>
      </c>
      <c r="R10" t="s">
        <v>49</v>
      </c>
      <c r="S10" t="s">
        <v>50</v>
      </c>
      <c r="T10" t="s">
        <v>51</v>
      </c>
      <c r="U10" t="s">
        <v>52</v>
      </c>
      <c r="V10" t="s">
        <v>57</v>
      </c>
      <c r="W10">
        <v>99.068899999999999</v>
      </c>
      <c r="AA10" t="s">
        <v>48</v>
      </c>
      <c r="AB10" t="s">
        <v>347</v>
      </c>
      <c r="AC10" t="s">
        <v>50</v>
      </c>
      <c r="AD10" t="s">
        <v>51</v>
      </c>
      <c r="AE10" t="s">
        <v>52</v>
      </c>
      <c r="AF10" t="s">
        <v>57</v>
      </c>
      <c r="AG10">
        <v>100.5672</v>
      </c>
      <c r="AI10">
        <f t="shared" si="6"/>
        <v>1948</v>
      </c>
      <c r="AJ10">
        <f t="shared" si="7"/>
        <v>10</v>
      </c>
      <c r="AK10">
        <f>AI10</f>
        <v>1948</v>
      </c>
      <c r="AL10" t="s">
        <v>42</v>
      </c>
      <c r="AM10" t="s">
        <v>460</v>
      </c>
      <c r="AN10" s="9">
        <v>17807</v>
      </c>
      <c r="AO10" s="10">
        <v>3.8868100000000001</v>
      </c>
      <c r="AR10" t="s">
        <v>48</v>
      </c>
      <c r="AS10" t="s">
        <v>354</v>
      </c>
      <c r="AT10" t="s">
        <v>355</v>
      </c>
      <c r="AU10" t="s">
        <v>356</v>
      </c>
      <c r="AV10" t="s">
        <v>357</v>
      </c>
      <c r="AW10" t="s">
        <v>362</v>
      </c>
      <c r="AX10">
        <v>5.3333329999999997</v>
      </c>
    </row>
    <row r="11" spans="1:50" x14ac:dyDescent="0.45">
      <c r="A11" s="3">
        <v>38504</v>
      </c>
      <c r="B11" s="14">
        <v>2005</v>
      </c>
      <c r="C11" s="16" t="s">
        <v>41</v>
      </c>
      <c r="D11" s="2" t="s">
        <v>396</v>
      </c>
      <c r="E11" s="1">
        <v>2.0175730630649613</v>
      </c>
      <c r="F11">
        <f t="shared" si="0"/>
        <v>5.0999999999999996</v>
      </c>
      <c r="G11">
        <f t="shared" si="1"/>
        <v>3.5055000000000001</v>
      </c>
      <c r="H11">
        <f t="shared" si="2"/>
        <v>100.6943</v>
      </c>
      <c r="I11">
        <f t="shared" si="3"/>
        <v>100.1434</v>
      </c>
      <c r="M11" t="str">
        <f t="shared" si="4"/>
        <v>1996</v>
      </c>
      <c r="N11" t="str">
        <f t="shared" si="5"/>
        <v>05</v>
      </c>
      <c r="Q11" t="s">
        <v>48</v>
      </c>
      <c r="R11" t="s">
        <v>49</v>
      </c>
      <c r="S11" t="s">
        <v>50</v>
      </c>
      <c r="T11" t="s">
        <v>51</v>
      </c>
      <c r="U11" t="s">
        <v>52</v>
      </c>
      <c r="V11" t="s">
        <v>58</v>
      </c>
      <c r="W11">
        <v>99.348600000000005</v>
      </c>
      <c r="AA11" t="s">
        <v>48</v>
      </c>
      <c r="AB11" t="s">
        <v>347</v>
      </c>
      <c r="AC11" t="s">
        <v>50</v>
      </c>
      <c r="AD11" t="s">
        <v>51</v>
      </c>
      <c r="AE11" t="s">
        <v>52</v>
      </c>
      <c r="AF11" t="s">
        <v>58</v>
      </c>
      <c r="AG11">
        <v>100.5467</v>
      </c>
      <c r="AI11">
        <f t="shared" si="6"/>
        <v>1949</v>
      </c>
      <c r="AJ11">
        <f t="shared" si="7"/>
        <v>1</v>
      </c>
      <c r="AK11">
        <f>AI11-1</f>
        <v>1948</v>
      </c>
      <c r="AL11" t="s">
        <v>43</v>
      </c>
      <c r="AM11" t="s">
        <v>461</v>
      </c>
      <c r="AN11" s="9">
        <v>17899</v>
      </c>
      <c r="AO11" s="10">
        <v>0.93694999999999995</v>
      </c>
      <c r="AR11" t="s">
        <v>48</v>
      </c>
      <c r="AS11" t="s">
        <v>354</v>
      </c>
      <c r="AT11" t="s">
        <v>355</v>
      </c>
      <c r="AU11" t="s">
        <v>356</v>
      </c>
      <c r="AV11" t="s">
        <v>357</v>
      </c>
      <c r="AW11" t="s">
        <v>363</v>
      </c>
      <c r="AX11">
        <v>5.233333</v>
      </c>
    </row>
    <row r="12" spans="1:50" x14ac:dyDescent="0.45">
      <c r="A12" s="4">
        <v>38596</v>
      </c>
      <c r="B12" s="14">
        <v>2005</v>
      </c>
      <c r="C12" s="16" t="s">
        <v>42</v>
      </c>
      <c r="D12" s="2" t="s">
        <v>397</v>
      </c>
      <c r="E12" s="1">
        <v>2.0206901481806763</v>
      </c>
      <c r="F12">
        <f t="shared" si="0"/>
        <v>4.9666670000000002</v>
      </c>
      <c r="G12">
        <f t="shared" si="1"/>
        <v>3.1261100000000002</v>
      </c>
      <c r="H12">
        <f t="shared" si="2"/>
        <v>99.311099999999996</v>
      </c>
      <c r="I12">
        <f t="shared" si="3"/>
        <v>100.7821</v>
      </c>
      <c r="M12" t="str">
        <f t="shared" si="4"/>
        <v>1996</v>
      </c>
      <c r="N12" t="str">
        <f t="shared" si="5"/>
        <v>06</v>
      </c>
      <c r="O12" t="s">
        <v>41</v>
      </c>
      <c r="P12" t="s">
        <v>360</v>
      </c>
      <c r="Q12" t="s">
        <v>48</v>
      </c>
      <c r="R12" t="s">
        <v>49</v>
      </c>
      <c r="S12" t="s">
        <v>50</v>
      </c>
      <c r="T12" t="s">
        <v>51</v>
      </c>
      <c r="U12" t="s">
        <v>52</v>
      </c>
      <c r="V12" t="s">
        <v>59</v>
      </c>
      <c r="W12">
        <v>99.586299999999994</v>
      </c>
      <c r="AA12" t="s">
        <v>48</v>
      </c>
      <c r="AB12" t="s">
        <v>347</v>
      </c>
      <c r="AC12" t="s">
        <v>50</v>
      </c>
      <c r="AD12" t="s">
        <v>51</v>
      </c>
      <c r="AE12" t="s">
        <v>52</v>
      </c>
      <c r="AF12" t="s">
        <v>59</v>
      </c>
      <c r="AG12">
        <v>100.6537</v>
      </c>
      <c r="AI12">
        <f t="shared" si="6"/>
        <v>1949</v>
      </c>
      <c r="AJ12">
        <f t="shared" si="7"/>
        <v>4</v>
      </c>
      <c r="AK12">
        <f>AI12</f>
        <v>1949</v>
      </c>
      <c r="AL12" t="s">
        <v>40</v>
      </c>
      <c r="AM12" t="s">
        <v>462</v>
      </c>
      <c r="AN12" s="9">
        <v>17989</v>
      </c>
      <c r="AO12" s="10">
        <v>-1.0408200000000001</v>
      </c>
      <c r="AR12" t="s">
        <v>48</v>
      </c>
      <c r="AS12" t="s">
        <v>354</v>
      </c>
      <c r="AT12" t="s">
        <v>355</v>
      </c>
      <c r="AU12" t="s">
        <v>356</v>
      </c>
      <c r="AV12" t="s">
        <v>357</v>
      </c>
      <c r="AW12" t="s">
        <v>364</v>
      </c>
      <c r="AX12">
        <v>5</v>
      </c>
    </row>
    <row r="13" spans="1:50" x14ac:dyDescent="0.45">
      <c r="A13" s="5">
        <v>38687</v>
      </c>
      <c r="B13" s="14">
        <v>2005</v>
      </c>
      <c r="C13" s="16" t="s">
        <v>43</v>
      </c>
      <c r="D13" s="2" t="s">
        <v>398</v>
      </c>
      <c r="E13" s="1">
        <v>1.9710133770570473</v>
      </c>
      <c r="F13">
        <f t="shared" si="0"/>
        <v>4.9666670000000002</v>
      </c>
      <c r="G13">
        <f t="shared" si="1"/>
        <v>3.3538899999999998</v>
      </c>
      <c r="H13">
        <f t="shared" si="2"/>
        <v>100.03060000000001</v>
      </c>
      <c r="I13">
        <f t="shared" si="3"/>
        <v>100.6016</v>
      </c>
      <c r="M13" t="str">
        <f t="shared" si="4"/>
        <v>1996</v>
      </c>
      <c r="N13" t="str">
        <f t="shared" si="5"/>
        <v>07</v>
      </c>
      <c r="Q13" t="s">
        <v>48</v>
      </c>
      <c r="R13" t="s">
        <v>49</v>
      </c>
      <c r="S13" t="s">
        <v>50</v>
      </c>
      <c r="T13" t="s">
        <v>51</v>
      </c>
      <c r="U13" t="s">
        <v>52</v>
      </c>
      <c r="V13" t="s">
        <v>60</v>
      </c>
      <c r="W13">
        <v>99.565600000000003</v>
      </c>
      <c r="AA13" t="s">
        <v>48</v>
      </c>
      <c r="AB13" t="s">
        <v>347</v>
      </c>
      <c r="AC13" t="s">
        <v>50</v>
      </c>
      <c r="AD13" t="s">
        <v>51</v>
      </c>
      <c r="AE13" t="s">
        <v>52</v>
      </c>
      <c r="AF13" t="s">
        <v>60</v>
      </c>
      <c r="AG13">
        <v>100.8109</v>
      </c>
      <c r="AI13">
        <f t="shared" si="6"/>
        <v>1949</v>
      </c>
      <c r="AJ13">
        <f t="shared" si="7"/>
        <v>7</v>
      </c>
      <c r="AK13">
        <f>AI13</f>
        <v>1949</v>
      </c>
      <c r="AL13" t="s">
        <v>41</v>
      </c>
      <c r="AM13" t="s">
        <v>463</v>
      </c>
      <c r="AN13" s="9">
        <v>18080</v>
      </c>
      <c r="AO13" s="10">
        <v>-0.58867000000000003</v>
      </c>
      <c r="AR13" t="s">
        <v>48</v>
      </c>
      <c r="AS13" t="s">
        <v>354</v>
      </c>
      <c r="AT13" t="s">
        <v>355</v>
      </c>
      <c r="AU13" t="s">
        <v>356</v>
      </c>
      <c r="AV13" t="s">
        <v>357</v>
      </c>
      <c r="AW13" t="s">
        <v>365</v>
      </c>
      <c r="AX13">
        <v>4.8666669999999996</v>
      </c>
    </row>
    <row r="14" spans="1:50" x14ac:dyDescent="0.45">
      <c r="A14" s="2">
        <v>38777</v>
      </c>
      <c r="B14" s="14">
        <v>2006</v>
      </c>
      <c r="C14" s="16" t="s">
        <v>40</v>
      </c>
      <c r="D14" s="2" t="s">
        <v>399</v>
      </c>
      <c r="E14" s="1">
        <v>1.9499123466065613</v>
      </c>
      <c r="F14">
        <f t="shared" si="0"/>
        <v>4.733333</v>
      </c>
      <c r="G14">
        <f t="shared" si="1"/>
        <v>3.1194700000000002</v>
      </c>
      <c r="H14">
        <f t="shared" si="2"/>
        <v>100.1097</v>
      </c>
      <c r="I14">
        <f t="shared" si="3"/>
        <v>100.33240000000001</v>
      </c>
      <c r="M14" t="str">
        <f t="shared" si="4"/>
        <v>1996</v>
      </c>
      <c r="N14" t="str">
        <f t="shared" si="5"/>
        <v>08</v>
      </c>
      <c r="Q14" t="s">
        <v>48</v>
      </c>
      <c r="R14" t="s">
        <v>49</v>
      </c>
      <c r="S14" t="s">
        <v>50</v>
      </c>
      <c r="T14" t="s">
        <v>51</v>
      </c>
      <c r="U14" t="s">
        <v>52</v>
      </c>
      <c r="V14" t="s">
        <v>61</v>
      </c>
      <c r="W14">
        <v>99.569299999999998</v>
      </c>
      <c r="AA14" t="s">
        <v>48</v>
      </c>
      <c r="AB14" t="s">
        <v>347</v>
      </c>
      <c r="AC14" t="s">
        <v>50</v>
      </c>
      <c r="AD14" t="s">
        <v>51</v>
      </c>
      <c r="AE14" t="s">
        <v>52</v>
      </c>
      <c r="AF14" t="s">
        <v>61</v>
      </c>
      <c r="AG14">
        <v>100.92919999999999</v>
      </c>
      <c r="AI14">
        <f t="shared" si="6"/>
        <v>1949</v>
      </c>
      <c r="AJ14">
        <f t="shared" si="7"/>
        <v>10</v>
      </c>
      <c r="AK14">
        <f>AI14</f>
        <v>1949</v>
      </c>
      <c r="AL14" t="s">
        <v>42</v>
      </c>
      <c r="AM14" t="s">
        <v>464</v>
      </c>
      <c r="AN14" s="9">
        <v>18172</v>
      </c>
      <c r="AO14" s="10">
        <v>-1.5330299999999999</v>
      </c>
      <c r="AR14" t="s">
        <v>48</v>
      </c>
      <c r="AS14" t="s">
        <v>354</v>
      </c>
      <c r="AT14" t="s">
        <v>355</v>
      </c>
      <c r="AU14" t="s">
        <v>356</v>
      </c>
      <c r="AV14" t="s">
        <v>357</v>
      </c>
      <c r="AW14" t="s">
        <v>366</v>
      </c>
      <c r="AX14">
        <v>4.6666670000000003</v>
      </c>
    </row>
    <row r="15" spans="1:50" x14ac:dyDescent="0.45">
      <c r="A15" s="3">
        <v>38869</v>
      </c>
      <c r="B15" s="14">
        <v>2006</v>
      </c>
      <c r="C15" s="16" t="s">
        <v>41</v>
      </c>
      <c r="D15" s="2" t="s">
        <v>400</v>
      </c>
      <c r="E15" s="1">
        <v>1.9130928343460096</v>
      </c>
      <c r="F15">
        <f t="shared" si="0"/>
        <v>4.6333330000000004</v>
      </c>
      <c r="G15">
        <f t="shared" si="1"/>
        <v>2.3664999999999998</v>
      </c>
      <c r="H15">
        <f t="shared" si="2"/>
        <v>99.563500000000005</v>
      </c>
      <c r="I15">
        <f t="shared" si="3"/>
        <v>100.0599</v>
      </c>
      <c r="M15" t="str">
        <f t="shared" si="4"/>
        <v>1996</v>
      </c>
      <c r="N15" t="str">
        <f t="shared" si="5"/>
        <v>09</v>
      </c>
      <c r="O15" t="s">
        <v>42</v>
      </c>
      <c r="P15" t="s">
        <v>361</v>
      </c>
      <c r="Q15" t="s">
        <v>48</v>
      </c>
      <c r="R15" t="s">
        <v>49</v>
      </c>
      <c r="S15" t="s">
        <v>50</v>
      </c>
      <c r="T15" t="s">
        <v>51</v>
      </c>
      <c r="U15" t="s">
        <v>52</v>
      </c>
      <c r="V15" t="s">
        <v>62</v>
      </c>
      <c r="W15">
        <v>99.5809</v>
      </c>
      <c r="AA15" t="s">
        <v>48</v>
      </c>
      <c r="AB15" t="s">
        <v>347</v>
      </c>
      <c r="AC15" t="s">
        <v>50</v>
      </c>
      <c r="AD15" t="s">
        <v>51</v>
      </c>
      <c r="AE15" t="s">
        <v>52</v>
      </c>
      <c r="AF15" t="s">
        <v>62</v>
      </c>
      <c r="AG15">
        <v>101.01860000000001</v>
      </c>
      <c r="AI15">
        <f t="shared" si="6"/>
        <v>1950</v>
      </c>
      <c r="AJ15">
        <f t="shared" si="7"/>
        <v>1</v>
      </c>
      <c r="AK15">
        <f>AI15-1</f>
        <v>1949</v>
      </c>
      <c r="AL15" t="s">
        <v>43</v>
      </c>
      <c r="AM15" t="s">
        <v>465</v>
      </c>
      <c r="AN15" s="9">
        <v>18264</v>
      </c>
      <c r="AO15" s="10">
        <v>3.7666900000000001</v>
      </c>
      <c r="AR15" t="s">
        <v>48</v>
      </c>
      <c r="AS15" t="s">
        <v>354</v>
      </c>
      <c r="AT15" t="s">
        <v>355</v>
      </c>
      <c r="AU15" t="s">
        <v>356</v>
      </c>
      <c r="AV15" t="s">
        <v>357</v>
      </c>
      <c r="AW15" t="s">
        <v>367</v>
      </c>
      <c r="AX15">
        <v>4.6333330000000004</v>
      </c>
    </row>
    <row r="16" spans="1:50" x14ac:dyDescent="0.45">
      <c r="A16" s="4">
        <v>38961</v>
      </c>
      <c r="B16" s="14">
        <v>2006</v>
      </c>
      <c r="C16" s="16" t="s">
        <v>42</v>
      </c>
      <c r="D16" s="2" t="s">
        <v>401</v>
      </c>
      <c r="E16" s="1">
        <v>2.1085461777993775</v>
      </c>
      <c r="F16">
        <f t="shared" si="0"/>
        <v>4.6333330000000004</v>
      </c>
      <c r="G16">
        <f t="shared" si="1"/>
        <v>2.5907</v>
      </c>
      <c r="H16">
        <f t="shared" si="2"/>
        <v>100.00660000000001</v>
      </c>
      <c r="I16">
        <f t="shared" si="3"/>
        <v>99.747299999999996</v>
      </c>
      <c r="M16" t="str">
        <f t="shared" si="4"/>
        <v>1996</v>
      </c>
      <c r="N16" t="str">
        <f t="shared" si="5"/>
        <v>10</v>
      </c>
      <c r="Q16" t="s">
        <v>48</v>
      </c>
      <c r="R16" t="s">
        <v>49</v>
      </c>
      <c r="S16" t="s">
        <v>50</v>
      </c>
      <c r="T16" t="s">
        <v>51</v>
      </c>
      <c r="U16" t="s">
        <v>52</v>
      </c>
      <c r="V16" t="s">
        <v>63</v>
      </c>
      <c r="W16">
        <v>99.6798</v>
      </c>
      <c r="AA16" t="s">
        <v>48</v>
      </c>
      <c r="AB16" t="s">
        <v>347</v>
      </c>
      <c r="AC16" t="s">
        <v>50</v>
      </c>
      <c r="AD16" t="s">
        <v>51</v>
      </c>
      <c r="AE16" t="s">
        <v>52</v>
      </c>
      <c r="AF16" t="s">
        <v>63</v>
      </c>
      <c r="AG16">
        <v>101.1391</v>
      </c>
      <c r="AI16">
        <f t="shared" si="6"/>
        <v>1950</v>
      </c>
      <c r="AJ16">
        <f t="shared" si="7"/>
        <v>4</v>
      </c>
      <c r="AK16">
        <f>AI16</f>
        <v>1950</v>
      </c>
      <c r="AL16" t="s">
        <v>40</v>
      </c>
      <c r="AM16" t="s">
        <v>466</v>
      </c>
      <c r="AN16" s="9">
        <v>18354</v>
      </c>
      <c r="AO16" s="10">
        <v>7.29739</v>
      </c>
      <c r="AR16" t="s">
        <v>48</v>
      </c>
      <c r="AS16" t="s">
        <v>354</v>
      </c>
      <c r="AT16" t="s">
        <v>355</v>
      </c>
      <c r="AU16" t="s">
        <v>356</v>
      </c>
      <c r="AV16" t="s">
        <v>357</v>
      </c>
      <c r="AW16" t="s">
        <v>368</v>
      </c>
      <c r="AX16">
        <v>4.4000000000000004</v>
      </c>
    </row>
    <row r="17" spans="1:50" x14ac:dyDescent="0.45">
      <c r="A17" s="5">
        <v>39052</v>
      </c>
      <c r="B17" s="14">
        <v>2006</v>
      </c>
      <c r="C17" s="16" t="s">
        <v>43</v>
      </c>
      <c r="D17" s="2" t="s">
        <v>402</v>
      </c>
      <c r="E17" s="1">
        <v>2.3297004410737805</v>
      </c>
      <c r="F17">
        <f t="shared" si="0"/>
        <v>4.4333330000000002</v>
      </c>
      <c r="G17">
        <f t="shared" si="1"/>
        <v>1.4822900000000001</v>
      </c>
      <c r="H17">
        <f t="shared" si="2"/>
        <v>100.7615</v>
      </c>
      <c r="I17">
        <f t="shared" si="3"/>
        <v>99.416700000000006</v>
      </c>
      <c r="M17" t="str">
        <f t="shared" si="4"/>
        <v>1996</v>
      </c>
      <c r="N17" t="str">
        <f t="shared" si="5"/>
        <v>11</v>
      </c>
      <c r="Q17" t="s">
        <v>48</v>
      </c>
      <c r="R17" t="s">
        <v>49</v>
      </c>
      <c r="S17" t="s">
        <v>50</v>
      </c>
      <c r="T17" t="s">
        <v>51</v>
      </c>
      <c r="U17" t="s">
        <v>52</v>
      </c>
      <c r="V17" t="s">
        <v>64</v>
      </c>
      <c r="W17">
        <v>99.924800000000005</v>
      </c>
      <c r="AA17" t="s">
        <v>48</v>
      </c>
      <c r="AB17" t="s">
        <v>347</v>
      </c>
      <c r="AC17" t="s">
        <v>50</v>
      </c>
      <c r="AD17" t="s">
        <v>51</v>
      </c>
      <c r="AE17" t="s">
        <v>52</v>
      </c>
      <c r="AF17" t="s">
        <v>64</v>
      </c>
      <c r="AG17">
        <v>101.2414</v>
      </c>
      <c r="AI17">
        <f t="shared" si="6"/>
        <v>1950</v>
      </c>
      <c r="AJ17">
        <f t="shared" si="7"/>
        <v>7</v>
      </c>
      <c r="AK17">
        <f>AI17</f>
        <v>1950</v>
      </c>
      <c r="AL17" t="s">
        <v>41</v>
      </c>
      <c r="AM17" t="s">
        <v>467</v>
      </c>
      <c r="AN17" s="9">
        <v>18445</v>
      </c>
      <c r="AO17" s="10">
        <v>10.304970000000001</v>
      </c>
      <c r="AR17" t="s">
        <v>48</v>
      </c>
      <c r="AS17" t="s">
        <v>354</v>
      </c>
      <c r="AT17" t="s">
        <v>355</v>
      </c>
      <c r="AU17" t="s">
        <v>356</v>
      </c>
      <c r="AV17" t="s">
        <v>357</v>
      </c>
      <c r="AW17" t="s">
        <v>369</v>
      </c>
      <c r="AX17">
        <v>4.5333329999999998</v>
      </c>
    </row>
    <row r="18" spans="1:50" x14ac:dyDescent="0.45">
      <c r="A18" s="2">
        <v>39142</v>
      </c>
      <c r="B18" s="14">
        <v>2007</v>
      </c>
      <c r="C18" s="16" t="s">
        <v>40</v>
      </c>
      <c r="D18" s="2" t="s">
        <v>403</v>
      </c>
      <c r="E18" s="1">
        <v>2.5040842779222814</v>
      </c>
      <c r="F18">
        <f t="shared" si="0"/>
        <v>4.5</v>
      </c>
      <c r="G18">
        <f t="shared" si="1"/>
        <v>1.82569</v>
      </c>
      <c r="H18">
        <f t="shared" si="2"/>
        <v>100.30549999999999</v>
      </c>
      <c r="I18">
        <f t="shared" si="3"/>
        <v>99.636099999999999</v>
      </c>
      <c r="M18" t="str">
        <f t="shared" si="4"/>
        <v>1996</v>
      </c>
      <c r="N18" t="str">
        <f t="shared" si="5"/>
        <v>12</v>
      </c>
      <c r="O18" t="s">
        <v>43</v>
      </c>
      <c r="P18" t="s">
        <v>362</v>
      </c>
      <c r="Q18" t="s">
        <v>48</v>
      </c>
      <c r="R18" t="s">
        <v>49</v>
      </c>
      <c r="S18" t="s">
        <v>50</v>
      </c>
      <c r="T18" t="s">
        <v>51</v>
      </c>
      <c r="U18" t="s">
        <v>52</v>
      </c>
      <c r="V18" t="s">
        <v>65</v>
      </c>
      <c r="W18">
        <v>100.1294</v>
      </c>
      <c r="AA18" t="s">
        <v>48</v>
      </c>
      <c r="AB18" t="s">
        <v>347</v>
      </c>
      <c r="AC18" t="s">
        <v>50</v>
      </c>
      <c r="AD18" t="s">
        <v>51</v>
      </c>
      <c r="AE18" t="s">
        <v>52</v>
      </c>
      <c r="AF18" t="s">
        <v>65</v>
      </c>
      <c r="AG18">
        <v>101.2564</v>
      </c>
      <c r="AI18">
        <f t="shared" si="6"/>
        <v>1950</v>
      </c>
      <c r="AJ18">
        <f t="shared" si="7"/>
        <v>10</v>
      </c>
      <c r="AK18">
        <f>AI18</f>
        <v>1950</v>
      </c>
      <c r="AL18" t="s">
        <v>42</v>
      </c>
      <c r="AM18" t="s">
        <v>468</v>
      </c>
      <c r="AN18" s="9">
        <v>18537</v>
      </c>
      <c r="AO18" s="10">
        <v>13.36853</v>
      </c>
      <c r="AR18" t="s">
        <v>48</v>
      </c>
      <c r="AS18" t="s">
        <v>354</v>
      </c>
      <c r="AT18" t="s">
        <v>355</v>
      </c>
      <c r="AU18" t="s">
        <v>356</v>
      </c>
      <c r="AV18" t="s">
        <v>357</v>
      </c>
      <c r="AW18" t="s">
        <v>370</v>
      </c>
      <c r="AX18">
        <v>4.4333330000000002</v>
      </c>
    </row>
    <row r="19" spans="1:50" x14ac:dyDescent="0.45">
      <c r="A19" s="3">
        <v>39234</v>
      </c>
      <c r="B19" s="14">
        <v>2007</v>
      </c>
      <c r="C19" s="16" t="s">
        <v>41</v>
      </c>
      <c r="D19" s="2" t="s">
        <v>404</v>
      </c>
      <c r="E19" s="1">
        <v>2.6553950277641816</v>
      </c>
      <c r="F19">
        <f t="shared" si="0"/>
        <v>4.5</v>
      </c>
      <c r="G19">
        <f t="shared" si="1"/>
        <v>2.2208100000000002</v>
      </c>
      <c r="H19">
        <f t="shared" si="2"/>
        <v>100.0346</v>
      </c>
      <c r="I19">
        <f t="shared" si="3"/>
        <v>99.933899999999994</v>
      </c>
      <c r="M19" t="str">
        <f t="shared" si="4"/>
        <v>1997</v>
      </c>
      <c r="N19" t="str">
        <f t="shared" si="5"/>
        <v>01</v>
      </c>
      <c r="Q19" t="s">
        <v>48</v>
      </c>
      <c r="R19" t="s">
        <v>49</v>
      </c>
      <c r="S19" t="s">
        <v>50</v>
      </c>
      <c r="T19" t="s">
        <v>51</v>
      </c>
      <c r="U19" t="s">
        <v>52</v>
      </c>
      <c r="V19" t="s">
        <v>66</v>
      </c>
      <c r="W19">
        <v>100.14149999999999</v>
      </c>
      <c r="AA19" t="s">
        <v>48</v>
      </c>
      <c r="AB19" t="s">
        <v>347</v>
      </c>
      <c r="AC19" t="s">
        <v>50</v>
      </c>
      <c r="AD19" t="s">
        <v>51</v>
      </c>
      <c r="AE19" t="s">
        <v>52</v>
      </c>
      <c r="AF19" t="s">
        <v>66</v>
      </c>
      <c r="AG19">
        <v>101.3064</v>
      </c>
      <c r="AI19">
        <f t="shared" si="6"/>
        <v>1951</v>
      </c>
      <c r="AJ19">
        <f t="shared" si="7"/>
        <v>1</v>
      </c>
      <c r="AK19">
        <f>AI19-1</f>
        <v>1950</v>
      </c>
      <c r="AL19" t="s">
        <v>43</v>
      </c>
      <c r="AM19" t="s">
        <v>469</v>
      </c>
      <c r="AN19" s="9">
        <v>18629</v>
      </c>
      <c r="AO19" s="10">
        <v>10.563000000000001</v>
      </c>
      <c r="AR19" t="s">
        <v>48</v>
      </c>
      <c r="AS19" t="s">
        <v>354</v>
      </c>
      <c r="AT19" t="s">
        <v>355</v>
      </c>
      <c r="AU19" t="s">
        <v>356</v>
      </c>
      <c r="AV19" t="s">
        <v>357</v>
      </c>
      <c r="AW19" t="s">
        <v>371</v>
      </c>
      <c r="AX19">
        <v>4.3</v>
      </c>
    </row>
    <row r="20" spans="1:50" x14ac:dyDescent="0.45">
      <c r="A20" s="4">
        <v>39326</v>
      </c>
      <c r="B20" s="14">
        <v>2007</v>
      </c>
      <c r="C20" s="16" t="s">
        <v>42</v>
      </c>
      <c r="D20" s="2" t="s">
        <v>405</v>
      </c>
      <c r="E20" s="1">
        <v>3.0556932847906606</v>
      </c>
      <c r="F20">
        <f t="shared" si="0"/>
        <v>4.6666670000000003</v>
      </c>
      <c r="G20">
        <f t="shared" si="1"/>
        <v>1.9734799999999999</v>
      </c>
      <c r="H20">
        <f t="shared" si="2"/>
        <v>99.534899999999993</v>
      </c>
      <c r="I20">
        <f t="shared" si="3"/>
        <v>99.486099999999993</v>
      </c>
      <c r="M20" t="str">
        <f t="shared" si="4"/>
        <v>1997</v>
      </c>
      <c r="N20" t="str">
        <f t="shared" si="5"/>
        <v>02</v>
      </c>
      <c r="Q20" t="s">
        <v>48</v>
      </c>
      <c r="R20" t="s">
        <v>49</v>
      </c>
      <c r="S20" t="s">
        <v>50</v>
      </c>
      <c r="T20" t="s">
        <v>51</v>
      </c>
      <c r="U20" t="s">
        <v>52</v>
      </c>
      <c r="V20" t="s">
        <v>67</v>
      </c>
      <c r="W20">
        <v>100.10080000000001</v>
      </c>
      <c r="AA20" t="s">
        <v>48</v>
      </c>
      <c r="AB20" t="s">
        <v>347</v>
      </c>
      <c r="AC20" t="s">
        <v>50</v>
      </c>
      <c r="AD20" t="s">
        <v>51</v>
      </c>
      <c r="AE20" t="s">
        <v>52</v>
      </c>
      <c r="AF20" t="s">
        <v>67</v>
      </c>
      <c r="AG20">
        <v>101.4225</v>
      </c>
      <c r="AI20">
        <f t="shared" si="6"/>
        <v>1951</v>
      </c>
      <c r="AJ20">
        <f t="shared" si="7"/>
        <v>4</v>
      </c>
      <c r="AK20">
        <f>AI20</f>
        <v>1951</v>
      </c>
      <c r="AL20" t="s">
        <v>40</v>
      </c>
      <c r="AM20" t="s">
        <v>470</v>
      </c>
      <c r="AN20" s="9">
        <v>18719</v>
      </c>
      <c r="AO20" s="10">
        <v>9.1498699999999999</v>
      </c>
      <c r="AR20" t="s">
        <v>48</v>
      </c>
      <c r="AS20" t="s">
        <v>354</v>
      </c>
      <c r="AT20" t="s">
        <v>355</v>
      </c>
      <c r="AU20" t="s">
        <v>356</v>
      </c>
      <c r="AV20" t="s">
        <v>357</v>
      </c>
      <c r="AW20" t="s">
        <v>372</v>
      </c>
      <c r="AX20">
        <v>4.266667</v>
      </c>
    </row>
    <row r="21" spans="1:50" x14ac:dyDescent="0.45">
      <c r="A21" s="5">
        <v>39417</v>
      </c>
      <c r="B21" s="14">
        <v>2007</v>
      </c>
      <c r="C21" s="16" t="s">
        <v>43</v>
      </c>
      <c r="D21" s="2" t="s">
        <v>406</v>
      </c>
      <c r="E21" s="1">
        <v>3.6169371786996023</v>
      </c>
      <c r="F21">
        <f t="shared" si="0"/>
        <v>4.8</v>
      </c>
      <c r="G21">
        <f t="shared" si="1"/>
        <v>1.14924</v>
      </c>
      <c r="H21">
        <f t="shared" si="2"/>
        <v>98.797700000000006</v>
      </c>
      <c r="I21">
        <f t="shared" si="3"/>
        <v>99.196399999999997</v>
      </c>
      <c r="M21" t="str">
        <f t="shared" si="4"/>
        <v>1997</v>
      </c>
      <c r="N21" t="str">
        <f t="shared" si="5"/>
        <v>03</v>
      </c>
      <c r="O21" t="s">
        <v>40</v>
      </c>
      <c r="P21" t="s">
        <v>363</v>
      </c>
      <c r="Q21" t="s">
        <v>48</v>
      </c>
      <c r="R21" t="s">
        <v>49</v>
      </c>
      <c r="S21" t="s">
        <v>50</v>
      </c>
      <c r="T21" t="s">
        <v>51</v>
      </c>
      <c r="U21" t="s">
        <v>52</v>
      </c>
      <c r="V21" t="s">
        <v>68</v>
      </c>
      <c r="W21">
        <v>100.13290000000001</v>
      </c>
      <c r="AA21" t="s">
        <v>48</v>
      </c>
      <c r="AB21" t="s">
        <v>347</v>
      </c>
      <c r="AC21" t="s">
        <v>50</v>
      </c>
      <c r="AD21" t="s">
        <v>51</v>
      </c>
      <c r="AE21" t="s">
        <v>52</v>
      </c>
      <c r="AF21" t="s">
        <v>68</v>
      </c>
      <c r="AG21">
        <v>101.55329999999999</v>
      </c>
      <c r="AI21">
        <f t="shared" si="6"/>
        <v>1951</v>
      </c>
      <c r="AJ21">
        <f t="shared" si="7"/>
        <v>7</v>
      </c>
      <c r="AK21">
        <f>AI21</f>
        <v>1951</v>
      </c>
      <c r="AL21" t="s">
        <v>41</v>
      </c>
      <c r="AM21" t="s">
        <v>471</v>
      </c>
      <c r="AN21" s="9">
        <v>18810</v>
      </c>
      <c r="AO21" s="10">
        <v>7.2546900000000001</v>
      </c>
      <c r="AR21" t="s">
        <v>48</v>
      </c>
      <c r="AS21" t="s">
        <v>354</v>
      </c>
      <c r="AT21" t="s">
        <v>355</v>
      </c>
      <c r="AU21" t="s">
        <v>356</v>
      </c>
      <c r="AV21" t="s">
        <v>357</v>
      </c>
      <c r="AW21" t="s">
        <v>373</v>
      </c>
      <c r="AX21">
        <v>4.233333</v>
      </c>
    </row>
    <row r="22" spans="1:50" x14ac:dyDescent="0.45">
      <c r="A22" s="2">
        <v>39508</v>
      </c>
      <c r="B22" s="14">
        <v>2008</v>
      </c>
      <c r="C22" s="16" t="s">
        <v>40</v>
      </c>
      <c r="D22" s="2" t="s">
        <v>407</v>
      </c>
      <c r="E22" s="1">
        <v>4.4086467514856622</v>
      </c>
      <c r="F22">
        <f t="shared" si="0"/>
        <v>5</v>
      </c>
      <c r="G22">
        <f t="shared" si="1"/>
        <v>1.09243</v>
      </c>
      <c r="H22">
        <f t="shared" si="2"/>
        <v>97.793499999999995</v>
      </c>
      <c r="I22">
        <f t="shared" si="3"/>
        <v>99.071200000000005</v>
      </c>
      <c r="M22" t="str">
        <f t="shared" si="4"/>
        <v>1997</v>
      </c>
      <c r="N22" t="str">
        <f t="shared" si="5"/>
        <v>04</v>
      </c>
      <c r="Q22" t="s">
        <v>48</v>
      </c>
      <c r="R22" t="s">
        <v>49</v>
      </c>
      <c r="S22" t="s">
        <v>50</v>
      </c>
      <c r="T22" t="s">
        <v>51</v>
      </c>
      <c r="U22" t="s">
        <v>52</v>
      </c>
      <c r="V22" t="s">
        <v>69</v>
      </c>
      <c r="W22">
        <v>100.2427</v>
      </c>
      <c r="AA22" t="s">
        <v>48</v>
      </c>
      <c r="AB22" t="s">
        <v>347</v>
      </c>
      <c r="AC22" t="s">
        <v>50</v>
      </c>
      <c r="AD22" t="s">
        <v>51</v>
      </c>
      <c r="AE22" t="s">
        <v>52</v>
      </c>
      <c r="AF22" t="s">
        <v>69</v>
      </c>
      <c r="AG22">
        <v>101.71559999999999</v>
      </c>
      <c r="AI22">
        <f t="shared" si="6"/>
        <v>1951</v>
      </c>
      <c r="AJ22">
        <f t="shared" si="7"/>
        <v>10</v>
      </c>
      <c r="AK22">
        <f>AI22</f>
        <v>1951</v>
      </c>
      <c r="AL22" t="s">
        <v>42</v>
      </c>
      <c r="AM22" t="s">
        <v>472</v>
      </c>
      <c r="AN22" s="9">
        <v>18902</v>
      </c>
      <c r="AO22" s="10">
        <v>5.4713799999999999</v>
      </c>
      <c r="AR22" t="s">
        <v>48</v>
      </c>
      <c r="AS22" t="s">
        <v>354</v>
      </c>
      <c r="AT22" t="s">
        <v>355</v>
      </c>
      <c r="AU22" t="s">
        <v>356</v>
      </c>
      <c r="AV22" t="s">
        <v>357</v>
      </c>
      <c r="AW22" t="s">
        <v>374</v>
      </c>
      <c r="AX22">
        <v>4.0666669999999998</v>
      </c>
    </row>
    <row r="23" spans="1:50" x14ac:dyDescent="0.45">
      <c r="A23" s="3">
        <v>39600</v>
      </c>
      <c r="B23" s="14">
        <v>2008</v>
      </c>
      <c r="C23" s="16" t="s">
        <v>41</v>
      </c>
      <c r="D23" s="2" t="s">
        <v>408</v>
      </c>
      <c r="E23" s="1">
        <v>4.6412918383059107</v>
      </c>
      <c r="F23">
        <f t="shared" si="0"/>
        <v>5.3333329999999997</v>
      </c>
      <c r="G23">
        <f t="shared" si="1"/>
        <v>1.8799999999999999E-3</v>
      </c>
      <c r="H23">
        <f t="shared" si="2"/>
        <v>96.781400000000005</v>
      </c>
      <c r="I23">
        <f t="shared" si="3"/>
        <v>99.369500000000002</v>
      </c>
      <c r="M23" t="str">
        <f t="shared" si="4"/>
        <v>1997</v>
      </c>
      <c r="N23" t="str">
        <f t="shared" si="5"/>
        <v>05</v>
      </c>
      <c r="Q23" t="s">
        <v>48</v>
      </c>
      <c r="R23" t="s">
        <v>49</v>
      </c>
      <c r="S23" t="s">
        <v>50</v>
      </c>
      <c r="T23" t="s">
        <v>51</v>
      </c>
      <c r="U23" t="s">
        <v>52</v>
      </c>
      <c r="V23" t="s">
        <v>70</v>
      </c>
      <c r="W23">
        <v>100.4299</v>
      </c>
      <c r="AA23" t="s">
        <v>48</v>
      </c>
      <c r="AB23" t="s">
        <v>347</v>
      </c>
      <c r="AC23" t="s">
        <v>50</v>
      </c>
      <c r="AD23" t="s">
        <v>51</v>
      </c>
      <c r="AE23" t="s">
        <v>52</v>
      </c>
      <c r="AF23" t="s">
        <v>70</v>
      </c>
      <c r="AG23">
        <v>101.899</v>
      </c>
      <c r="AI23">
        <f t="shared" si="6"/>
        <v>1952</v>
      </c>
      <c r="AJ23">
        <f t="shared" si="7"/>
        <v>1</v>
      </c>
      <c r="AK23">
        <f>AI23-1</f>
        <v>1951</v>
      </c>
      <c r="AL23" t="s">
        <v>43</v>
      </c>
      <c r="AM23" t="s">
        <v>473</v>
      </c>
      <c r="AN23" s="9">
        <v>18994</v>
      </c>
      <c r="AO23" s="10">
        <v>5.1700200000000001</v>
      </c>
      <c r="AR23" t="s">
        <v>48</v>
      </c>
      <c r="AS23" t="s">
        <v>354</v>
      </c>
      <c r="AT23" t="s">
        <v>355</v>
      </c>
      <c r="AU23" t="s">
        <v>356</v>
      </c>
      <c r="AV23" t="s">
        <v>357</v>
      </c>
      <c r="AW23" t="s">
        <v>375</v>
      </c>
      <c r="AX23">
        <v>4.0333329999999998</v>
      </c>
    </row>
    <row r="24" spans="1:50" x14ac:dyDescent="0.45">
      <c r="A24" s="4">
        <v>39692</v>
      </c>
      <c r="B24" s="14">
        <v>2008</v>
      </c>
      <c r="C24" s="16" t="s">
        <v>42</v>
      </c>
      <c r="D24" s="2" t="s">
        <v>409</v>
      </c>
      <c r="E24" s="1">
        <v>5.1069946510563771</v>
      </c>
      <c r="F24">
        <f t="shared" si="0"/>
        <v>6</v>
      </c>
      <c r="G24">
        <f t="shared" si="1"/>
        <v>-2.7530800000000002</v>
      </c>
      <c r="H24">
        <f t="shared" si="2"/>
        <v>97.310199999999995</v>
      </c>
      <c r="I24">
        <f t="shared" si="3"/>
        <v>98.043199999999999</v>
      </c>
      <c r="M24" t="str">
        <f t="shared" si="4"/>
        <v>1997</v>
      </c>
      <c r="N24" t="str">
        <f t="shared" si="5"/>
        <v>06</v>
      </c>
      <c r="O24" t="s">
        <v>41</v>
      </c>
      <c r="P24" t="s">
        <v>364</v>
      </c>
      <c r="Q24" t="s">
        <v>48</v>
      </c>
      <c r="R24" t="s">
        <v>49</v>
      </c>
      <c r="S24" t="s">
        <v>50</v>
      </c>
      <c r="T24" t="s">
        <v>51</v>
      </c>
      <c r="U24" t="s">
        <v>52</v>
      </c>
      <c r="V24" t="s">
        <v>71</v>
      </c>
      <c r="W24">
        <v>100.5573</v>
      </c>
      <c r="AA24" t="s">
        <v>48</v>
      </c>
      <c r="AB24" t="s">
        <v>347</v>
      </c>
      <c r="AC24" t="s">
        <v>50</v>
      </c>
      <c r="AD24" t="s">
        <v>51</v>
      </c>
      <c r="AE24" t="s">
        <v>52</v>
      </c>
      <c r="AF24" t="s">
        <v>71</v>
      </c>
      <c r="AG24">
        <v>102.06610000000001</v>
      </c>
      <c r="AI24">
        <f t="shared" si="6"/>
        <v>1952</v>
      </c>
      <c r="AJ24">
        <f t="shared" si="7"/>
        <v>4</v>
      </c>
      <c r="AK24">
        <f>AI24</f>
        <v>1952</v>
      </c>
      <c r="AL24" t="s">
        <v>40</v>
      </c>
      <c r="AM24" t="s">
        <v>474</v>
      </c>
      <c r="AN24" s="9">
        <v>19085</v>
      </c>
      <c r="AO24" s="10">
        <v>3.6013999999999999</v>
      </c>
      <c r="AR24" t="s">
        <v>48</v>
      </c>
      <c r="AS24" t="s">
        <v>354</v>
      </c>
      <c r="AT24" t="s">
        <v>355</v>
      </c>
      <c r="AU24" t="s">
        <v>356</v>
      </c>
      <c r="AV24" t="s">
        <v>357</v>
      </c>
      <c r="AW24" t="s">
        <v>376</v>
      </c>
      <c r="AX24">
        <v>3.9333330000000002</v>
      </c>
    </row>
    <row r="25" spans="1:50" x14ac:dyDescent="0.45">
      <c r="A25" s="5">
        <v>39783</v>
      </c>
      <c r="B25" s="14">
        <v>2008</v>
      </c>
      <c r="C25" s="16" t="s">
        <v>43</v>
      </c>
      <c r="D25" s="2" t="s">
        <v>410</v>
      </c>
      <c r="E25" s="1">
        <v>5.8900464881332919</v>
      </c>
      <c r="F25">
        <f t="shared" si="0"/>
        <v>6.8666669999999996</v>
      </c>
      <c r="G25">
        <f t="shared" si="1"/>
        <v>-3.2890700000000002</v>
      </c>
      <c r="H25">
        <f t="shared" si="2"/>
        <v>96.701999999999998</v>
      </c>
      <c r="I25">
        <f t="shared" si="3"/>
        <v>96.023300000000006</v>
      </c>
      <c r="M25" t="str">
        <f t="shared" si="4"/>
        <v>1997</v>
      </c>
      <c r="N25" t="str">
        <f t="shared" si="5"/>
        <v>07</v>
      </c>
      <c r="Q25" t="s">
        <v>48</v>
      </c>
      <c r="R25" t="s">
        <v>49</v>
      </c>
      <c r="S25" t="s">
        <v>50</v>
      </c>
      <c r="T25" t="s">
        <v>51</v>
      </c>
      <c r="U25" t="s">
        <v>52</v>
      </c>
      <c r="V25" t="s">
        <v>72</v>
      </c>
      <c r="W25">
        <v>100.66849999999999</v>
      </c>
      <c r="AA25" t="s">
        <v>48</v>
      </c>
      <c r="AB25" t="s">
        <v>347</v>
      </c>
      <c r="AC25" t="s">
        <v>50</v>
      </c>
      <c r="AD25" t="s">
        <v>51</v>
      </c>
      <c r="AE25" t="s">
        <v>52</v>
      </c>
      <c r="AF25" t="s">
        <v>72</v>
      </c>
      <c r="AG25">
        <v>102.1785</v>
      </c>
      <c r="AI25">
        <f t="shared" si="6"/>
        <v>1952</v>
      </c>
      <c r="AJ25">
        <f t="shared" si="7"/>
        <v>7</v>
      </c>
      <c r="AK25">
        <f>AI25</f>
        <v>1952</v>
      </c>
      <c r="AL25" t="s">
        <v>41</v>
      </c>
      <c r="AM25" t="s">
        <v>475</v>
      </c>
      <c r="AN25" s="9">
        <v>19176</v>
      </c>
      <c r="AO25" s="10">
        <v>2.2420800000000001</v>
      </c>
      <c r="AR25" t="s">
        <v>48</v>
      </c>
      <c r="AS25" t="s">
        <v>354</v>
      </c>
      <c r="AT25" t="s">
        <v>355</v>
      </c>
      <c r="AU25" t="s">
        <v>356</v>
      </c>
      <c r="AV25" t="s">
        <v>357</v>
      </c>
      <c r="AW25" t="s">
        <v>377</v>
      </c>
      <c r="AX25">
        <v>4</v>
      </c>
    </row>
    <row r="26" spans="1:50" x14ac:dyDescent="0.45">
      <c r="A26" s="2">
        <v>39873</v>
      </c>
      <c r="B26" s="14">
        <v>2009</v>
      </c>
      <c r="C26" s="16" t="s">
        <v>40</v>
      </c>
      <c r="D26" s="2" t="s">
        <v>411</v>
      </c>
      <c r="E26" s="1">
        <v>7.0548860298812412</v>
      </c>
      <c r="F26">
        <f t="shared" si="0"/>
        <v>8.2666660000000007</v>
      </c>
      <c r="G26">
        <f t="shared" si="1"/>
        <v>-3.9244500000000002</v>
      </c>
      <c r="H26">
        <f t="shared" si="2"/>
        <v>96.882499999999993</v>
      </c>
      <c r="I26">
        <f t="shared" si="3"/>
        <v>96.649199999999993</v>
      </c>
      <c r="M26" t="str">
        <f t="shared" si="4"/>
        <v>1997</v>
      </c>
      <c r="N26" t="str">
        <f t="shared" si="5"/>
        <v>08</v>
      </c>
      <c r="Q26" t="s">
        <v>48</v>
      </c>
      <c r="R26" t="s">
        <v>49</v>
      </c>
      <c r="S26" t="s">
        <v>50</v>
      </c>
      <c r="T26" t="s">
        <v>51</v>
      </c>
      <c r="U26" t="s">
        <v>52</v>
      </c>
      <c r="V26" t="s">
        <v>73</v>
      </c>
      <c r="W26">
        <v>100.6079</v>
      </c>
      <c r="AA26" t="s">
        <v>48</v>
      </c>
      <c r="AB26" t="s">
        <v>347</v>
      </c>
      <c r="AC26" t="s">
        <v>50</v>
      </c>
      <c r="AD26" t="s">
        <v>51</v>
      </c>
      <c r="AE26" t="s">
        <v>52</v>
      </c>
      <c r="AF26" t="s">
        <v>73</v>
      </c>
      <c r="AG26">
        <v>102.1811</v>
      </c>
      <c r="AI26">
        <f t="shared" si="6"/>
        <v>1952</v>
      </c>
      <c r="AJ26">
        <f t="shared" si="7"/>
        <v>10</v>
      </c>
      <c r="AK26">
        <f>AI26</f>
        <v>1952</v>
      </c>
      <c r="AL26" t="s">
        <v>42</v>
      </c>
      <c r="AM26" t="s">
        <v>476</v>
      </c>
      <c r="AN26" s="9">
        <v>19268</v>
      </c>
      <c r="AO26" s="10">
        <v>5.3678499999999998</v>
      </c>
      <c r="AR26" t="s">
        <v>48</v>
      </c>
      <c r="AS26" t="s">
        <v>354</v>
      </c>
      <c r="AT26" t="s">
        <v>355</v>
      </c>
      <c r="AU26" t="s">
        <v>356</v>
      </c>
      <c r="AV26" t="s">
        <v>357</v>
      </c>
      <c r="AW26" t="s">
        <v>378</v>
      </c>
      <c r="AX26">
        <v>3.9</v>
      </c>
    </row>
    <row r="27" spans="1:50" x14ac:dyDescent="0.45">
      <c r="A27" s="3">
        <v>39965</v>
      </c>
      <c r="B27" s="14">
        <v>2009</v>
      </c>
      <c r="C27" s="16" t="s">
        <v>41</v>
      </c>
      <c r="D27" s="2" t="s">
        <v>412</v>
      </c>
      <c r="E27" s="1">
        <v>7.7976819911019399</v>
      </c>
      <c r="F27">
        <f t="shared" si="0"/>
        <v>9.3000000000000007</v>
      </c>
      <c r="G27">
        <f t="shared" si="1"/>
        <v>-3.0497800000000002</v>
      </c>
      <c r="H27">
        <f t="shared" si="2"/>
        <v>97.861500000000007</v>
      </c>
      <c r="I27">
        <f t="shared" si="3"/>
        <v>98.478499999999997</v>
      </c>
      <c r="M27" t="str">
        <f t="shared" si="4"/>
        <v>1997</v>
      </c>
      <c r="N27" t="str">
        <f t="shared" si="5"/>
        <v>09</v>
      </c>
      <c r="O27" t="s">
        <v>42</v>
      </c>
      <c r="P27" t="s">
        <v>365</v>
      </c>
      <c r="Q27" t="s">
        <v>48</v>
      </c>
      <c r="R27" t="s">
        <v>49</v>
      </c>
      <c r="S27" t="s">
        <v>50</v>
      </c>
      <c r="T27" t="s">
        <v>51</v>
      </c>
      <c r="U27" t="s">
        <v>52</v>
      </c>
      <c r="V27" t="s">
        <v>74</v>
      </c>
      <c r="W27">
        <v>100.49809999999999</v>
      </c>
      <c r="AA27" t="s">
        <v>48</v>
      </c>
      <c r="AB27" t="s">
        <v>347</v>
      </c>
      <c r="AC27" t="s">
        <v>50</v>
      </c>
      <c r="AD27" t="s">
        <v>51</v>
      </c>
      <c r="AE27" t="s">
        <v>52</v>
      </c>
      <c r="AF27" t="s">
        <v>74</v>
      </c>
      <c r="AG27">
        <v>102.1919</v>
      </c>
      <c r="AI27">
        <f t="shared" si="6"/>
        <v>1953</v>
      </c>
      <c r="AJ27">
        <f t="shared" si="7"/>
        <v>1</v>
      </c>
      <c r="AK27">
        <f>AI27-1</f>
        <v>1952</v>
      </c>
      <c r="AL27" t="s">
        <v>43</v>
      </c>
      <c r="AM27" t="s">
        <v>477</v>
      </c>
      <c r="AN27" s="9">
        <v>19360</v>
      </c>
      <c r="AO27" s="10">
        <v>6.19177</v>
      </c>
      <c r="AR27" t="s">
        <v>48</v>
      </c>
      <c r="AS27" t="s">
        <v>354</v>
      </c>
      <c r="AT27" t="s">
        <v>355</v>
      </c>
      <c r="AU27" t="s">
        <v>356</v>
      </c>
      <c r="AV27" t="s">
        <v>357</v>
      </c>
      <c r="AW27" t="s">
        <v>379</v>
      </c>
      <c r="AX27">
        <v>4.233333</v>
      </c>
    </row>
    <row r="28" spans="1:50" x14ac:dyDescent="0.45">
      <c r="A28" s="4">
        <v>40057</v>
      </c>
      <c r="B28" s="14">
        <v>2009</v>
      </c>
      <c r="C28" s="16" t="s">
        <v>42</v>
      </c>
      <c r="D28" s="2" t="s">
        <v>413</v>
      </c>
      <c r="E28" s="1">
        <v>8.0179330564378208</v>
      </c>
      <c r="F28">
        <f t="shared" si="0"/>
        <v>9.6333330000000004</v>
      </c>
      <c r="G28">
        <f t="shared" si="1"/>
        <v>0.18287</v>
      </c>
      <c r="H28">
        <f t="shared" si="2"/>
        <v>98.035300000000007</v>
      </c>
      <c r="I28">
        <f t="shared" si="3"/>
        <v>99.980500000000006</v>
      </c>
      <c r="M28" t="str">
        <f t="shared" si="4"/>
        <v>1997</v>
      </c>
      <c r="N28" t="str">
        <f t="shared" si="5"/>
        <v>10</v>
      </c>
      <c r="Q28" t="s">
        <v>48</v>
      </c>
      <c r="R28" t="s">
        <v>49</v>
      </c>
      <c r="S28" t="s">
        <v>50</v>
      </c>
      <c r="T28" t="s">
        <v>51</v>
      </c>
      <c r="U28" t="s">
        <v>52</v>
      </c>
      <c r="V28" t="s">
        <v>75</v>
      </c>
      <c r="W28">
        <v>100.5055</v>
      </c>
      <c r="AA28" t="s">
        <v>48</v>
      </c>
      <c r="AB28" t="s">
        <v>347</v>
      </c>
      <c r="AC28" t="s">
        <v>50</v>
      </c>
      <c r="AD28" t="s">
        <v>51</v>
      </c>
      <c r="AE28" t="s">
        <v>52</v>
      </c>
      <c r="AF28" t="s">
        <v>75</v>
      </c>
      <c r="AG28">
        <v>102.18510000000001</v>
      </c>
      <c r="AI28">
        <f t="shared" si="6"/>
        <v>1953</v>
      </c>
      <c r="AJ28">
        <f t="shared" si="7"/>
        <v>4</v>
      </c>
      <c r="AK28">
        <f>AI28</f>
        <v>1953</v>
      </c>
      <c r="AL28" t="s">
        <v>40</v>
      </c>
      <c r="AM28" t="s">
        <v>478</v>
      </c>
      <c r="AN28" s="9">
        <v>19450</v>
      </c>
      <c r="AO28" s="10">
        <v>6.7826199999999996</v>
      </c>
      <c r="AR28" t="s">
        <v>48</v>
      </c>
      <c r="AS28" t="s">
        <v>354</v>
      </c>
      <c r="AT28" t="s">
        <v>355</v>
      </c>
      <c r="AU28" t="s">
        <v>356</v>
      </c>
      <c r="AV28" t="s">
        <v>357</v>
      </c>
      <c r="AW28" t="s">
        <v>380</v>
      </c>
      <c r="AX28">
        <v>4.4000000000000004</v>
      </c>
    </row>
    <row r="29" spans="1:50" x14ac:dyDescent="0.45">
      <c r="A29" s="5">
        <v>40148</v>
      </c>
      <c r="B29" s="14">
        <v>2009</v>
      </c>
      <c r="C29" s="16" t="s">
        <v>43</v>
      </c>
      <c r="D29" s="2" t="s">
        <v>414</v>
      </c>
      <c r="E29" s="1">
        <v>8.5350605370661103</v>
      </c>
      <c r="F29">
        <f t="shared" si="0"/>
        <v>9.9333329999999993</v>
      </c>
      <c r="G29">
        <f t="shared" si="1"/>
        <v>1.71025</v>
      </c>
      <c r="H29">
        <f t="shared" si="2"/>
        <v>98.249899999999997</v>
      </c>
      <c r="I29">
        <f t="shared" si="3"/>
        <v>100.53870000000001</v>
      </c>
      <c r="M29" t="str">
        <f t="shared" si="4"/>
        <v>1997</v>
      </c>
      <c r="N29" t="str">
        <f t="shared" si="5"/>
        <v>11</v>
      </c>
      <c r="Q29" t="s">
        <v>48</v>
      </c>
      <c r="R29" t="s">
        <v>49</v>
      </c>
      <c r="S29" t="s">
        <v>50</v>
      </c>
      <c r="T29" t="s">
        <v>51</v>
      </c>
      <c r="U29" t="s">
        <v>52</v>
      </c>
      <c r="V29" t="s">
        <v>76</v>
      </c>
      <c r="W29">
        <v>100.4473</v>
      </c>
      <c r="AA29" t="s">
        <v>48</v>
      </c>
      <c r="AB29" t="s">
        <v>347</v>
      </c>
      <c r="AC29" t="s">
        <v>50</v>
      </c>
      <c r="AD29" t="s">
        <v>51</v>
      </c>
      <c r="AE29" t="s">
        <v>52</v>
      </c>
      <c r="AF29" t="s">
        <v>76</v>
      </c>
      <c r="AG29">
        <v>102.1669</v>
      </c>
      <c r="AI29">
        <f t="shared" si="6"/>
        <v>1953</v>
      </c>
      <c r="AJ29">
        <f t="shared" si="7"/>
        <v>7</v>
      </c>
      <c r="AK29">
        <f>AI29</f>
        <v>1953</v>
      </c>
      <c r="AL29" t="s">
        <v>41</v>
      </c>
      <c r="AM29" t="s">
        <v>479</v>
      </c>
      <c r="AN29" s="9">
        <v>19541</v>
      </c>
      <c r="AO29" s="10">
        <v>5.4207599999999996</v>
      </c>
      <c r="AR29" t="s">
        <v>48</v>
      </c>
      <c r="AS29" t="s">
        <v>354</v>
      </c>
      <c r="AT29" t="s">
        <v>355</v>
      </c>
      <c r="AU29" t="s">
        <v>356</v>
      </c>
      <c r="AV29" t="s">
        <v>357</v>
      </c>
      <c r="AW29" t="s">
        <v>381</v>
      </c>
      <c r="AX29">
        <v>4.8333329999999997</v>
      </c>
    </row>
    <row r="30" spans="1:50" x14ac:dyDescent="0.45">
      <c r="A30" s="2">
        <v>40238</v>
      </c>
      <c r="B30" s="14">
        <v>2010</v>
      </c>
      <c r="C30" s="16" t="s">
        <v>40</v>
      </c>
      <c r="D30" s="2" t="s">
        <v>415</v>
      </c>
      <c r="E30" s="1">
        <v>8.7100496001452523</v>
      </c>
      <c r="F30">
        <f t="shared" si="0"/>
        <v>9.8333329999999997</v>
      </c>
      <c r="G30">
        <f t="shared" si="1"/>
        <v>2.7960699999999998</v>
      </c>
      <c r="H30">
        <f t="shared" si="2"/>
        <v>98.460099999999997</v>
      </c>
      <c r="I30">
        <f t="shared" si="3"/>
        <v>101.2711</v>
      </c>
      <c r="M30" t="str">
        <f t="shared" si="4"/>
        <v>1997</v>
      </c>
      <c r="N30" t="str">
        <f t="shared" si="5"/>
        <v>12</v>
      </c>
      <c r="O30" t="s">
        <v>43</v>
      </c>
      <c r="P30" t="s">
        <v>366</v>
      </c>
      <c r="Q30" t="s">
        <v>48</v>
      </c>
      <c r="R30" t="s">
        <v>49</v>
      </c>
      <c r="S30" t="s">
        <v>50</v>
      </c>
      <c r="T30" t="s">
        <v>51</v>
      </c>
      <c r="U30" t="s">
        <v>52</v>
      </c>
      <c r="V30" t="s">
        <v>77</v>
      </c>
      <c r="W30">
        <v>100.3081</v>
      </c>
      <c r="AA30" t="s">
        <v>48</v>
      </c>
      <c r="AB30" t="s">
        <v>347</v>
      </c>
      <c r="AC30" t="s">
        <v>50</v>
      </c>
      <c r="AD30" t="s">
        <v>51</v>
      </c>
      <c r="AE30" t="s">
        <v>52</v>
      </c>
      <c r="AF30" t="s">
        <v>77</v>
      </c>
      <c r="AG30">
        <v>102.1358</v>
      </c>
      <c r="AI30">
        <f t="shared" si="6"/>
        <v>1953</v>
      </c>
      <c r="AJ30">
        <f t="shared" si="7"/>
        <v>10</v>
      </c>
      <c r="AK30">
        <f>AI30</f>
        <v>1953</v>
      </c>
      <c r="AL30" t="s">
        <v>42</v>
      </c>
      <c r="AM30" t="s">
        <v>480</v>
      </c>
      <c r="AN30" s="9">
        <v>19633</v>
      </c>
      <c r="AO30" s="10">
        <v>0.52332999999999996</v>
      </c>
      <c r="AR30" t="s">
        <v>48</v>
      </c>
      <c r="AS30" t="s">
        <v>354</v>
      </c>
      <c r="AT30" t="s">
        <v>355</v>
      </c>
      <c r="AU30" t="s">
        <v>356</v>
      </c>
      <c r="AV30" t="s">
        <v>357</v>
      </c>
      <c r="AW30" t="s">
        <v>382</v>
      </c>
      <c r="AX30">
        <v>5.5</v>
      </c>
    </row>
    <row r="31" spans="1:50" x14ac:dyDescent="0.45">
      <c r="A31" s="3">
        <v>40330</v>
      </c>
      <c r="B31" s="14">
        <v>2010</v>
      </c>
      <c r="C31" s="16" t="s">
        <v>41</v>
      </c>
      <c r="D31" s="2" t="s">
        <v>416</v>
      </c>
      <c r="E31" s="1">
        <v>8.3503558569873562</v>
      </c>
      <c r="F31">
        <f t="shared" si="0"/>
        <v>9.6333330000000004</v>
      </c>
      <c r="G31">
        <f t="shared" si="1"/>
        <v>3.17821</v>
      </c>
      <c r="H31">
        <f t="shared" si="2"/>
        <v>98.345299999999995</v>
      </c>
      <c r="I31">
        <f t="shared" si="3"/>
        <v>100.61920000000001</v>
      </c>
      <c r="M31" t="str">
        <f t="shared" si="4"/>
        <v>1998</v>
      </c>
      <c r="N31" t="str">
        <f t="shared" si="5"/>
        <v>01</v>
      </c>
      <c r="Q31" t="s">
        <v>48</v>
      </c>
      <c r="R31" t="s">
        <v>49</v>
      </c>
      <c r="S31" t="s">
        <v>50</v>
      </c>
      <c r="T31" t="s">
        <v>51</v>
      </c>
      <c r="U31" t="s">
        <v>52</v>
      </c>
      <c r="V31" t="s">
        <v>78</v>
      </c>
      <c r="W31">
        <v>100.152</v>
      </c>
      <c r="AA31" t="s">
        <v>48</v>
      </c>
      <c r="AB31" t="s">
        <v>347</v>
      </c>
      <c r="AC31" t="s">
        <v>50</v>
      </c>
      <c r="AD31" t="s">
        <v>51</v>
      </c>
      <c r="AE31" t="s">
        <v>52</v>
      </c>
      <c r="AF31" t="s">
        <v>78</v>
      </c>
      <c r="AG31">
        <v>102.2861</v>
      </c>
      <c r="AI31">
        <f t="shared" si="6"/>
        <v>1954</v>
      </c>
      <c r="AJ31">
        <f t="shared" si="7"/>
        <v>1</v>
      </c>
      <c r="AK31">
        <f>AI31-1</f>
        <v>1953</v>
      </c>
      <c r="AL31" t="s">
        <v>43</v>
      </c>
      <c r="AM31" t="s">
        <v>481</v>
      </c>
      <c r="AN31" s="9">
        <v>19725</v>
      </c>
      <c r="AO31" s="10">
        <v>-1.7828999999999999</v>
      </c>
      <c r="AR31" t="s">
        <v>48</v>
      </c>
      <c r="AS31" t="s">
        <v>354</v>
      </c>
      <c r="AT31" t="s">
        <v>355</v>
      </c>
      <c r="AU31" t="s">
        <v>356</v>
      </c>
      <c r="AV31" t="s">
        <v>357</v>
      </c>
      <c r="AW31" t="s">
        <v>383</v>
      </c>
      <c r="AX31">
        <v>5.7</v>
      </c>
    </row>
    <row r="32" spans="1:50" x14ac:dyDescent="0.45">
      <c r="A32" s="4">
        <v>40422</v>
      </c>
      <c r="B32" s="14">
        <v>2010</v>
      </c>
      <c r="C32" s="16" t="s">
        <v>42</v>
      </c>
      <c r="D32" s="2" t="s">
        <v>417</v>
      </c>
      <c r="E32" s="1">
        <v>7.952340346492857</v>
      </c>
      <c r="F32">
        <f t="shared" si="0"/>
        <v>9.466666</v>
      </c>
      <c r="G32">
        <f t="shared" si="1"/>
        <v>2.5694499999999998</v>
      </c>
      <c r="H32">
        <f t="shared" si="2"/>
        <v>97.844700000000003</v>
      </c>
      <c r="I32">
        <f t="shared" si="3"/>
        <v>100.5232</v>
      </c>
      <c r="M32" t="str">
        <f t="shared" si="4"/>
        <v>1998</v>
      </c>
      <c r="N32" t="str">
        <f t="shared" si="5"/>
        <v>02</v>
      </c>
      <c r="Q32" t="s">
        <v>48</v>
      </c>
      <c r="R32" t="s">
        <v>49</v>
      </c>
      <c r="S32" t="s">
        <v>50</v>
      </c>
      <c r="T32" t="s">
        <v>51</v>
      </c>
      <c r="U32" t="s">
        <v>52</v>
      </c>
      <c r="V32" t="s">
        <v>79</v>
      </c>
      <c r="W32">
        <v>100.00879999999999</v>
      </c>
      <c r="AA32" t="s">
        <v>48</v>
      </c>
      <c r="AB32" t="s">
        <v>347</v>
      </c>
      <c r="AC32" t="s">
        <v>50</v>
      </c>
      <c r="AD32" t="s">
        <v>51</v>
      </c>
      <c r="AE32" t="s">
        <v>52</v>
      </c>
      <c r="AF32" t="s">
        <v>79</v>
      </c>
      <c r="AG32">
        <v>102.4469</v>
      </c>
      <c r="AI32">
        <f t="shared" si="6"/>
        <v>1954</v>
      </c>
      <c r="AJ32">
        <f t="shared" si="7"/>
        <v>4</v>
      </c>
      <c r="AK32">
        <f>AI32</f>
        <v>1954</v>
      </c>
      <c r="AL32" t="s">
        <v>40</v>
      </c>
      <c r="AM32" t="s">
        <v>482</v>
      </c>
      <c r="AN32" s="9">
        <v>19815</v>
      </c>
      <c r="AO32" s="10">
        <v>-2.43005</v>
      </c>
      <c r="AR32" t="s">
        <v>48</v>
      </c>
      <c r="AS32" t="s">
        <v>354</v>
      </c>
      <c r="AT32" t="s">
        <v>355</v>
      </c>
      <c r="AU32" t="s">
        <v>356</v>
      </c>
      <c r="AV32" t="s">
        <v>357</v>
      </c>
      <c r="AW32" t="s">
        <v>384</v>
      </c>
      <c r="AX32">
        <v>5.8333329999999997</v>
      </c>
    </row>
    <row r="33" spans="1:50" x14ac:dyDescent="0.45">
      <c r="A33" s="5">
        <v>40513</v>
      </c>
      <c r="B33" s="14">
        <v>2010</v>
      </c>
      <c r="C33" s="16" t="s">
        <v>43</v>
      </c>
      <c r="D33" s="2" t="s">
        <v>418</v>
      </c>
      <c r="E33" s="1">
        <v>7.8332906464501582</v>
      </c>
      <c r="F33">
        <f t="shared" si="0"/>
        <v>9.5</v>
      </c>
      <c r="G33">
        <f t="shared" si="1"/>
        <v>1.9306300000000001</v>
      </c>
      <c r="H33">
        <f t="shared" si="2"/>
        <v>98.441199999999995</v>
      </c>
      <c r="I33">
        <f t="shared" si="3"/>
        <v>101.1627</v>
      </c>
      <c r="M33" t="str">
        <f t="shared" si="4"/>
        <v>1998</v>
      </c>
      <c r="N33" t="str">
        <f t="shared" si="5"/>
        <v>03</v>
      </c>
      <c r="O33" t="s">
        <v>40</v>
      </c>
      <c r="P33" t="s">
        <v>367</v>
      </c>
      <c r="Q33" t="s">
        <v>48</v>
      </c>
      <c r="R33" t="s">
        <v>49</v>
      </c>
      <c r="S33" t="s">
        <v>50</v>
      </c>
      <c r="T33" t="s">
        <v>51</v>
      </c>
      <c r="U33" t="s">
        <v>52</v>
      </c>
      <c r="V33" t="s">
        <v>80</v>
      </c>
      <c r="W33">
        <v>99.883899999999997</v>
      </c>
      <c r="AA33" t="s">
        <v>48</v>
      </c>
      <c r="AB33" t="s">
        <v>347</v>
      </c>
      <c r="AC33" t="s">
        <v>50</v>
      </c>
      <c r="AD33" t="s">
        <v>51</v>
      </c>
      <c r="AE33" t="s">
        <v>52</v>
      </c>
      <c r="AF33" t="s">
        <v>80</v>
      </c>
      <c r="AG33">
        <v>102.4543</v>
      </c>
      <c r="AI33">
        <f t="shared" si="6"/>
        <v>1954</v>
      </c>
      <c r="AJ33">
        <f t="shared" si="7"/>
        <v>7</v>
      </c>
      <c r="AK33">
        <f>AI33</f>
        <v>1954</v>
      </c>
      <c r="AL33" t="s">
        <v>41</v>
      </c>
      <c r="AM33" t="s">
        <v>483</v>
      </c>
      <c r="AN33" s="9">
        <v>19906</v>
      </c>
      <c r="AO33" s="10">
        <v>-0.76976999999999995</v>
      </c>
      <c r="AR33" t="s">
        <v>48</v>
      </c>
      <c r="AS33" t="s">
        <v>354</v>
      </c>
      <c r="AT33" t="s">
        <v>355</v>
      </c>
      <c r="AU33" t="s">
        <v>356</v>
      </c>
      <c r="AV33" t="s">
        <v>357</v>
      </c>
      <c r="AW33" t="s">
        <v>385</v>
      </c>
      <c r="AX33">
        <v>5.733333</v>
      </c>
    </row>
    <row r="34" spans="1:50" x14ac:dyDescent="0.45">
      <c r="A34" s="5" t="s">
        <v>0</v>
      </c>
      <c r="B34" s="14">
        <v>2011</v>
      </c>
      <c r="C34" s="16" t="s">
        <v>40</v>
      </c>
      <c r="D34" s="2" t="s">
        <v>419</v>
      </c>
      <c r="E34" s="1">
        <v>7.6927023072211265</v>
      </c>
      <c r="F34">
        <f t="shared" si="0"/>
        <v>9.033334</v>
      </c>
      <c r="G34">
        <f t="shared" si="1"/>
        <v>1.7215</v>
      </c>
      <c r="H34">
        <f t="shared" si="2"/>
        <v>98.259900000000002</v>
      </c>
      <c r="I34">
        <f t="shared" si="3"/>
        <v>101.25579999999999</v>
      </c>
      <c r="M34" t="str">
        <f t="shared" si="4"/>
        <v>1998</v>
      </c>
      <c r="N34" t="str">
        <f t="shared" si="5"/>
        <v>04</v>
      </c>
      <c r="Q34" t="s">
        <v>48</v>
      </c>
      <c r="R34" t="s">
        <v>49</v>
      </c>
      <c r="S34" t="s">
        <v>50</v>
      </c>
      <c r="T34" t="s">
        <v>51</v>
      </c>
      <c r="U34" t="s">
        <v>52</v>
      </c>
      <c r="V34" t="s">
        <v>81</v>
      </c>
      <c r="W34">
        <v>99.712199999999996</v>
      </c>
      <c r="AA34" t="s">
        <v>48</v>
      </c>
      <c r="AB34" t="s">
        <v>347</v>
      </c>
      <c r="AC34" t="s">
        <v>50</v>
      </c>
      <c r="AD34" t="s">
        <v>51</v>
      </c>
      <c r="AE34" t="s">
        <v>52</v>
      </c>
      <c r="AF34" t="s">
        <v>81</v>
      </c>
      <c r="AG34">
        <v>102.4332</v>
      </c>
      <c r="AI34">
        <f t="shared" si="6"/>
        <v>1954</v>
      </c>
      <c r="AJ34">
        <f t="shared" si="7"/>
        <v>10</v>
      </c>
      <c r="AK34">
        <f>AI34</f>
        <v>1954</v>
      </c>
      <c r="AL34" t="s">
        <v>42</v>
      </c>
      <c r="AM34" t="s">
        <v>484</v>
      </c>
      <c r="AN34" s="9">
        <v>19998</v>
      </c>
      <c r="AO34" s="10">
        <v>2.7271200000000002</v>
      </c>
      <c r="AR34" t="s">
        <v>48</v>
      </c>
      <c r="AS34" t="s">
        <v>354</v>
      </c>
      <c r="AT34" t="s">
        <v>355</v>
      </c>
      <c r="AU34" t="s">
        <v>356</v>
      </c>
      <c r="AV34" t="s">
        <v>357</v>
      </c>
      <c r="AW34" t="s">
        <v>386</v>
      </c>
      <c r="AX34">
        <v>5.8666669999999996</v>
      </c>
    </row>
    <row r="35" spans="1:50" x14ac:dyDescent="0.45">
      <c r="A35" s="6" t="s">
        <v>1</v>
      </c>
      <c r="B35" s="14">
        <v>2011</v>
      </c>
      <c r="C35" s="16" t="s">
        <v>41</v>
      </c>
      <c r="D35" s="2" t="s">
        <v>420</v>
      </c>
      <c r="E35" s="1">
        <v>7.2380067351549515</v>
      </c>
      <c r="F35">
        <f t="shared" si="0"/>
        <v>9.0666670000000007</v>
      </c>
      <c r="G35">
        <f t="shared" si="1"/>
        <v>0.94903999999999999</v>
      </c>
      <c r="H35">
        <f t="shared" si="2"/>
        <v>97.884900000000002</v>
      </c>
      <c r="I35">
        <f t="shared" si="3"/>
        <v>100.3561</v>
      </c>
      <c r="M35" t="str">
        <f t="shared" si="4"/>
        <v>1998</v>
      </c>
      <c r="N35" t="str">
        <f t="shared" si="5"/>
        <v>05</v>
      </c>
      <c r="Q35" t="s">
        <v>48</v>
      </c>
      <c r="R35" t="s">
        <v>49</v>
      </c>
      <c r="S35" t="s">
        <v>50</v>
      </c>
      <c r="T35" t="s">
        <v>51</v>
      </c>
      <c r="U35" t="s">
        <v>52</v>
      </c>
      <c r="V35" t="s">
        <v>82</v>
      </c>
      <c r="W35">
        <v>99.483099999999993</v>
      </c>
      <c r="AA35" t="s">
        <v>48</v>
      </c>
      <c r="AB35" t="s">
        <v>347</v>
      </c>
      <c r="AC35" t="s">
        <v>50</v>
      </c>
      <c r="AD35" t="s">
        <v>51</v>
      </c>
      <c r="AE35" t="s">
        <v>52</v>
      </c>
      <c r="AF35" t="s">
        <v>82</v>
      </c>
      <c r="AG35">
        <v>102.3357</v>
      </c>
      <c r="AI35">
        <f t="shared" si="6"/>
        <v>1955</v>
      </c>
      <c r="AJ35">
        <f t="shared" si="7"/>
        <v>1</v>
      </c>
      <c r="AK35">
        <f>AI35-1</f>
        <v>1954</v>
      </c>
      <c r="AL35" t="s">
        <v>43</v>
      </c>
      <c r="AM35" t="s">
        <v>485</v>
      </c>
      <c r="AN35" s="9">
        <v>20090</v>
      </c>
      <c r="AO35" s="10">
        <v>6.1687599999999998</v>
      </c>
      <c r="AR35" t="s">
        <v>48</v>
      </c>
      <c r="AS35" t="s">
        <v>354</v>
      </c>
      <c r="AT35" t="s">
        <v>355</v>
      </c>
      <c r="AU35" t="s">
        <v>356</v>
      </c>
      <c r="AV35" t="s">
        <v>357</v>
      </c>
      <c r="AW35" t="s">
        <v>387</v>
      </c>
      <c r="AX35">
        <v>5.8666669999999996</v>
      </c>
    </row>
    <row r="36" spans="1:50" x14ac:dyDescent="0.45">
      <c r="A36" s="6" t="s">
        <v>2</v>
      </c>
      <c r="B36" s="14">
        <v>2011</v>
      </c>
      <c r="C36" s="16" t="s">
        <v>42</v>
      </c>
      <c r="D36" s="2" t="s">
        <v>421</v>
      </c>
      <c r="E36" s="1">
        <v>7.1376873735121595</v>
      </c>
      <c r="F36">
        <f t="shared" si="0"/>
        <v>9</v>
      </c>
      <c r="G36">
        <f t="shared" si="1"/>
        <v>1.6093500000000001</v>
      </c>
      <c r="H36">
        <f t="shared" si="2"/>
        <v>96.767499999999998</v>
      </c>
      <c r="I36">
        <f t="shared" si="3"/>
        <v>99.792500000000004</v>
      </c>
      <c r="M36" t="str">
        <f t="shared" si="4"/>
        <v>1998</v>
      </c>
      <c r="N36" t="str">
        <f t="shared" si="5"/>
        <v>06</v>
      </c>
      <c r="O36" t="s">
        <v>41</v>
      </c>
      <c r="P36" t="s">
        <v>368</v>
      </c>
      <c r="Q36" t="s">
        <v>48</v>
      </c>
      <c r="R36" t="s">
        <v>49</v>
      </c>
      <c r="S36" t="s">
        <v>50</v>
      </c>
      <c r="T36" t="s">
        <v>51</v>
      </c>
      <c r="U36" t="s">
        <v>52</v>
      </c>
      <c r="V36" t="s">
        <v>83</v>
      </c>
      <c r="W36">
        <v>99.265000000000001</v>
      </c>
      <c r="AA36" t="s">
        <v>48</v>
      </c>
      <c r="AB36" t="s">
        <v>347</v>
      </c>
      <c r="AC36" t="s">
        <v>50</v>
      </c>
      <c r="AD36" t="s">
        <v>51</v>
      </c>
      <c r="AE36" t="s">
        <v>52</v>
      </c>
      <c r="AF36" t="s">
        <v>83</v>
      </c>
      <c r="AG36">
        <v>102.21850000000001</v>
      </c>
      <c r="AI36">
        <f t="shared" si="6"/>
        <v>1955</v>
      </c>
      <c r="AJ36">
        <f t="shared" si="7"/>
        <v>4</v>
      </c>
      <c r="AK36">
        <f>AI36</f>
        <v>1955</v>
      </c>
      <c r="AL36" t="s">
        <v>40</v>
      </c>
      <c r="AM36" t="s">
        <v>486</v>
      </c>
      <c r="AN36" s="9">
        <v>20180</v>
      </c>
      <c r="AO36" s="10">
        <v>7.7788500000000003</v>
      </c>
      <c r="AR36" t="s">
        <v>48</v>
      </c>
      <c r="AS36" t="s">
        <v>354</v>
      </c>
      <c r="AT36" t="s">
        <v>355</v>
      </c>
      <c r="AU36" t="s">
        <v>356</v>
      </c>
      <c r="AV36" t="s">
        <v>357</v>
      </c>
      <c r="AW36" t="s">
        <v>388</v>
      </c>
      <c r="AX36">
        <v>6.1333330000000004</v>
      </c>
    </row>
    <row r="37" spans="1:50" x14ac:dyDescent="0.45">
      <c r="A37" s="6" t="s">
        <v>3</v>
      </c>
      <c r="B37" s="14">
        <v>2011</v>
      </c>
      <c r="C37" s="16" t="s">
        <v>43</v>
      </c>
      <c r="D37" s="2" t="s">
        <v>422</v>
      </c>
      <c r="E37" s="1">
        <v>7.144771513764649</v>
      </c>
      <c r="F37">
        <f t="shared" si="0"/>
        <v>8.6333330000000004</v>
      </c>
      <c r="G37">
        <f t="shared" si="1"/>
        <v>2.6517599999999999</v>
      </c>
      <c r="H37">
        <f t="shared" si="2"/>
        <v>97.966800000000006</v>
      </c>
      <c r="I37">
        <f t="shared" si="3"/>
        <v>99.834599999999995</v>
      </c>
      <c r="M37" t="str">
        <f t="shared" si="4"/>
        <v>1998</v>
      </c>
      <c r="N37" t="str">
        <f t="shared" si="5"/>
        <v>07</v>
      </c>
      <c r="Q37" t="s">
        <v>48</v>
      </c>
      <c r="R37" t="s">
        <v>49</v>
      </c>
      <c r="S37" t="s">
        <v>50</v>
      </c>
      <c r="T37" t="s">
        <v>51</v>
      </c>
      <c r="U37" t="s">
        <v>52</v>
      </c>
      <c r="V37" t="s">
        <v>84</v>
      </c>
      <c r="W37">
        <v>99.1614</v>
      </c>
      <c r="AA37" t="s">
        <v>48</v>
      </c>
      <c r="AB37" t="s">
        <v>347</v>
      </c>
      <c r="AC37" t="s">
        <v>50</v>
      </c>
      <c r="AD37" t="s">
        <v>51</v>
      </c>
      <c r="AE37" t="s">
        <v>52</v>
      </c>
      <c r="AF37" t="s">
        <v>84</v>
      </c>
      <c r="AG37">
        <v>102.0844</v>
      </c>
      <c r="AI37">
        <f t="shared" si="6"/>
        <v>1955</v>
      </c>
      <c r="AJ37">
        <f t="shared" si="7"/>
        <v>7</v>
      </c>
      <c r="AK37">
        <f>AI37</f>
        <v>1955</v>
      </c>
      <c r="AL37" t="s">
        <v>41</v>
      </c>
      <c r="AM37" t="s">
        <v>487</v>
      </c>
      <c r="AN37" s="9">
        <v>20271</v>
      </c>
      <c r="AO37" s="10">
        <v>8.0145</v>
      </c>
      <c r="AR37" t="s">
        <v>48</v>
      </c>
      <c r="AS37" t="s">
        <v>354</v>
      </c>
      <c r="AT37" t="s">
        <v>355</v>
      </c>
      <c r="AU37" t="s">
        <v>356</v>
      </c>
      <c r="AV37" t="s">
        <v>357</v>
      </c>
      <c r="AW37" t="s">
        <v>389</v>
      </c>
      <c r="AX37">
        <v>6.1333330000000004</v>
      </c>
    </row>
    <row r="38" spans="1:50" x14ac:dyDescent="0.45">
      <c r="A38" s="6" t="s">
        <v>4</v>
      </c>
      <c r="B38" s="14">
        <v>2012</v>
      </c>
      <c r="C38" s="16" t="s">
        <v>40</v>
      </c>
      <c r="D38" s="2" t="s">
        <v>423</v>
      </c>
      <c r="E38" s="1">
        <v>6.9591568337845553</v>
      </c>
      <c r="F38">
        <f t="shared" si="0"/>
        <v>8.2666660000000007</v>
      </c>
      <c r="G38">
        <f t="shared" si="1"/>
        <v>2.36151</v>
      </c>
      <c r="H38">
        <f t="shared" si="2"/>
        <v>98.803200000000004</v>
      </c>
      <c r="I38">
        <f t="shared" si="3"/>
        <v>100.1241</v>
      </c>
      <c r="M38" t="str">
        <f t="shared" si="4"/>
        <v>1998</v>
      </c>
      <c r="N38" t="str">
        <f t="shared" si="5"/>
        <v>08</v>
      </c>
      <c r="Q38" t="s">
        <v>48</v>
      </c>
      <c r="R38" t="s">
        <v>49</v>
      </c>
      <c r="S38" t="s">
        <v>50</v>
      </c>
      <c r="T38" t="s">
        <v>51</v>
      </c>
      <c r="U38" t="s">
        <v>52</v>
      </c>
      <c r="V38" t="s">
        <v>85</v>
      </c>
      <c r="W38">
        <v>99.109499999999997</v>
      </c>
      <c r="AA38" t="s">
        <v>48</v>
      </c>
      <c r="AB38" t="s">
        <v>347</v>
      </c>
      <c r="AC38" t="s">
        <v>50</v>
      </c>
      <c r="AD38" t="s">
        <v>51</v>
      </c>
      <c r="AE38" t="s">
        <v>52</v>
      </c>
      <c r="AF38" t="s">
        <v>85</v>
      </c>
      <c r="AG38">
        <v>101.89490000000001</v>
      </c>
      <c r="AI38">
        <f t="shared" si="6"/>
        <v>1955</v>
      </c>
      <c r="AJ38">
        <f t="shared" si="7"/>
        <v>10</v>
      </c>
      <c r="AK38">
        <f>AI38</f>
        <v>1955</v>
      </c>
      <c r="AL38" t="s">
        <v>42</v>
      </c>
      <c r="AM38" t="s">
        <v>488</v>
      </c>
      <c r="AN38" s="9">
        <v>20363</v>
      </c>
      <c r="AO38" s="10">
        <v>6.5775499999999996</v>
      </c>
      <c r="AR38" t="s">
        <v>48</v>
      </c>
      <c r="AS38" t="s">
        <v>354</v>
      </c>
      <c r="AT38" t="s">
        <v>355</v>
      </c>
      <c r="AU38" t="s">
        <v>356</v>
      </c>
      <c r="AV38" t="s">
        <v>357</v>
      </c>
      <c r="AW38" t="s">
        <v>390</v>
      </c>
      <c r="AX38">
        <v>5.8333329999999997</v>
      </c>
    </row>
    <row r="39" spans="1:50" x14ac:dyDescent="0.45">
      <c r="A39" s="6" t="s">
        <v>5</v>
      </c>
      <c r="B39" s="14">
        <v>2012</v>
      </c>
      <c r="C39" s="16" t="s">
        <v>41</v>
      </c>
      <c r="D39" s="2" t="s">
        <v>424</v>
      </c>
      <c r="E39" s="1">
        <v>6.71</v>
      </c>
      <c r="F39">
        <f t="shared" si="0"/>
        <v>8.1999999999999993</v>
      </c>
      <c r="G39">
        <f t="shared" si="1"/>
        <v>2.5281199999999999</v>
      </c>
      <c r="H39">
        <f t="shared" si="2"/>
        <v>98.579499999999996</v>
      </c>
      <c r="I39">
        <f t="shared" si="3"/>
        <v>99.642200000000003</v>
      </c>
      <c r="M39" t="str">
        <f t="shared" si="4"/>
        <v>1998</v>
      </c>
      <c r="N39" t="str">
        <f t="shared" si="5"/>
        <v>09</v>
      </c>
      <c r="O39" t="s">
        <v>42</v>
      </c>
      <c r="P39" t="s">
        <v>369</v>
      </c>
      <c r="Q39" t="s">
        <v>48</v>
      </c>
      <c r="R39" t="s">
        <v>49</v>
      </c>
      <c r="S39" t="s">
        <v>50</v>
      </c>
      <c r="T39" t="s">
        <v>51</v>
      </c>
      <c r="U39" t="s">
        <v>52</v>
      </c>
      <c r="V39" t="s">
        <v>86</v>
      </c>
      <c r="W39">
        <v>99.046000000000006</v>
      </c>
      <c r="AA39" t="s">
        <v>48</v>
      </c>
      <c r="AB39" t="s">
        <v>347</v>
      </c>
      <c r="AC39" t="s">
        <v>50</v>
      </c>
      <c r="AD39" t="s">
        <v>51</v>
      </c>
      <c r="AE39" t="s">
        <v>52</v>
      </c>
      <c r="AF39" t="s">
        <v>86</v>
      </c>
      <c r="AG39">
        <v>101.658</v>
      </c>
      <c r="AI39">
        <f t="shared" si="6"/>
        <v>1956</v>
      </c>
      <c r="AJ39">
        <f t="shared" si="7"/>
        <v>1</v>
      </c>
      <c r="AK39">
        <f>AI39-1</f>
        <v>1955</v>
      </c>
      <c r="AL39" t="s">
        <v>43</v>
      </c>
      <c r="AM39" t="s">
        <v>489</v>
      </c>
      <c r="AN39" s="9">
        <v>20455</v>
      </c>
      <c r="AO39" s="10">
        <v>3.2155100000000001</v>
      </c>
      <c r="AR39" t="s">
        <v>48</v>
      </c>
      <c r="AS39" t="s">
        <v>354</v>
      </c>
      <c r="AT39" t="s">
        <v>355</v>
      </c>
      <c r="AU39" t="s">
        <v>356</v>
      </c>
      <c r="AV39" t="s">
        <v>357</v>
      </c>
      <c r="AW39" t="s">
        <v>391</v>
      </c>
      <c r="AX39">
        <v>5.7</v>
      </c>
    </row>
    <row r="40" spans="1:50" x14ac:dyDescent="0.45">
      <c r="A40" s="6" t="s">
        <v>6</v>
      </c>
      <c r="B40" s="14">
        <v>2012</v>
      </c>
      <c r="C40" s="16" t="s">
        <v>42</v>
      </c>
      <c r="D40" s="2" t="s">
        <v>425</v>
      </c>
      <c r="E40" s="1">
        <v>6.55</v>
      </c>
      <c r="F40">
        <f t="shared" si="0"/>
        <v>8.033334</v>
      </c>
      <c r="G40">
        <f t="shared" si="1"/>
        <v>1.4685699999999999</v>
      </c>
      <c r="H40">
        <f t="shared" si="2"/>
        <v>98.990300000000005</v>
      </c>
      <c r="I40">
        <f t="shared" si="3"/>
        <v>99.469700000000003</v>
      </c>
      <c r="M40" t="str">
        <f t="shared" si="4"/>
        <v>1998</v>
      </c>
      <c r="N40" t="str">
        <f t="shared" si="5"/>
        <v>10</v>
      </c>
      <c r="Q40" t="s">
        <v>48</v>
      </c>
      <c r="R40" t="s">
        <v>49</v>
      </c>
      <c r="S40" t="s">
        <v>50</v>
      </c>
      <c r="T40" t="s">
        <v>51</v>
      </c>
      <c r="U40" t="s">
        <v>52</v>
      </c>
      <c r="V40" t="s">
        <v>87</v>
      </c>
      <c r="W40">
        <v>98.980900000000005</v>
      </c>
      <c r="AA40" t="s">
        <v>48</v>
      </c>
      <c r="AB40" t="s">
        <v>347</v>
      </c>
      <c r="AC40" t="s">
        <v>50</v>
      </c>
      <c r="AD40" t="s">
        <v>51</v>
      </c>
      <c r="AE40" t="s">
        <v>52</v>
      </c>
      <c r="AF40" t="s">
        <v>87</v>
      </c>
      <c r="AG40">
        <v>101.524</v>
      </c>
      <c r="AI40">
        <f t="shared" si="6"/>
        <v>1956</v>
      </c>
      <c r="AJ40">
        <f t="shared" si="7"/>
        <v>4</v>
      </c>
      <c r="AK40">
        <f>AI40</f>
        <v>1956</v>
      </c>
      <c r="AL40" t="s">
        <v>40</v>
      </c>
      <c r="AM40" t="s">
        <v>490</v>
      </c>
      <c r="AN40" s="9">
        <v>20546</v>
      </c>
      <c r="AO40" s="10">
        <v>2.4021400000000002</v>
      </c>
      <c r="AR40" t="s">
        <v>48</v>
      </c>
      <c r="AS40" t="s">
        <v>354</v>
      </c>
      <c r="AT40" t="s">
        <v>355</v>
      </c>
      <c r="AU40" t="s">
        <v>356</v>
      </c>
      <c r="AV40" t="s">
        <v>357</v>
      </c>
      <c r="AW40" t="s">
        <v>392</v>
      </c>
      <c r="AX40">
        <v>5.6</v>
      </c>
    </row>
    <row r="41" spans="1:50" x14ac:dyDescent="0.45">
      <c r="A41" s="16" t="s">
        <v>7</v>
      </c>
      <c r="B41" s="14">
        <v>2012</v>
      </c>
      <c r="C41" s="16" t="s">
        <v>43</v>
      </c>
      <c r="D41" s="2" t="s">
        <v>426</v>
      </c>
      <c r="E41" s="1">
        <v>6.31</v>
      </c>
      <c r="F41">
        <f t="shared" si="0"/>
        <v>7.8</v>
      </c>
      <c r="G41">
        <f t="shared" si="1"/>
        <v>1.57195</v>
      </c>
      <c r="H41">
        <f t="shared" si="2"/>
        <v>98.798299999999998</v>
      </c>
      <c r="I41">
        <f t="shared" si="3"/>
        <v>99.494100000000003</v>
      </c>
      <c r="M41" t="str">
        <f t="shared" si="4"/>
        <v>1998</v>
      </c>
      <c r="N41" t="str">
        <f t="shared" si="5"/>
        <v>11</v>
      </c>
      <c r="Q41" t="s">
        <v>48</v>
      </c>
      <c r="R41" t="s">
        <v>49</v>
      </c>
      <c r="S41" t="s">
        <v>50</v>
      </c>
      <c r="T41" t="s">
        <v>51</v>
      </c>
      <c r="U41" t="s">
        <v>52</v>
      </c>
      <c r="V41" t="s">
        <v>88</v>
      </c>
      <c r="W41">
        <v>98.933999999999997</v>
      </c>
      <c r="AA41" t="s">
        <v>48</v>
      </c>
      <c r="AB41" t="s">
        <v>347</v>
      </c>
      <c r="AC41" t="s">
        <v>50</v>
      </c>
      <c r="AD41" t="s">
        <v>51</v>
      </c>
      <c r="AE41" t="s">
        <v>52</v>
      </c>
      <c r="AF41" t="s">
        <v>88</v>
      </c>
      <c r="AG41">
        <v>101.616</v>
      </c>
      <c r="AI41">
        <f t="shared" si="6"/>
        <v>1956</v>
      </c>
      <c r="AJ41">
        <f t="shared" si="7"/>
        <v>7</v>
      </c>
      <c r="AK41">
        <f>AI41</f>
        <v>1956</v>
      </c>
      <c r="AL41" t="s">
        <v>41</v>
      </c>
      <c r="AM41" t="s">
        <v>491</v>
      </c>
      <c r="AN41" s="9">
        <v>20637</v>
      </c>
      <c r="AO41" s="10">
        <v>0.94689000000000001</v>
      </c>
      <c r="AR41" t="s">
        <v>48</v>
      </c>
      <c r="AS41" t="s">
        <v>354</v>
      </c>
      <c r="AT41" t="s">
        <v>355</v>
      </c>
      <c r="AU41" t="s">
        <v>356</v>
      </c>
      <c r="AV41" t="s">
        <v>357</v>
      </c>
      <c r="AW41" t="s">
        <v>393</v>
      </c>
      <c r="AX41">
        <v>5.4333330000000002</v>
      </c>
    </row>
    <row r="42" spans="1:50" x14ac:dyDescent="0.45">
      <c r="A42" s="16" t="s">
        <v>8</v>
      </c>
      <c r="B42" s="14">
        <v>2013</v>
      </c>
      <c r="C42" s="16" t="s">
        <v>40</v>
      </c>
      <c r="D42" s="2" t="s">
        <v>427</v>
      </c>
      <c r="E42" s="1">
        <v>6.07</v>
      </c>
      <c r="F42">
        <f t="shared" si="0"/>
        <v>7.733333</v>
      </c>
      <c r="G42">
        <f t="shared" si="1"/>
        <v>1.2616499999999999</v>
      </c>
      <c r="H42">
        <f t="shared" si="2"/>
        <v>98.938599999999994</v>
      </c>
      <c r="I42">
        <f t="shared" si="3"/>
        <v>99.812799999999996</v>
      </c>
      <c r="M42" t="str">
        <f t="shared" si="4"/>
        <v>1998</v>
      </c>
      <c r="N42" t="str">
        <f t="shared" si="5"/>
        <v>12</v>
      </c>
      <c r="O42" t="s">
        <v>43</v>
      </c>
      <c r="P42" t="s">
        <v>370</v>
      </c>
      <c r="Q42" t="s">
        <v>48</v>
      </c>
      <c r="R42" t="s">
        <v>49</v>
      </c>
      <c r="S42" t="s">
        <v>50</v>
      </c>
      <c r="T42" t="s">
        <v>51</v>
      </c>
      <c r="U42" t="s">
        <v>52</v>
      </c>
      <c r="V42" t="s">
        <v>89</v>
      </c>
      <c r="W42">
        <v>99.000900000000001</v>
      </c>
      <c r="AA42" t="s">
        <v>48</v>
      </c>
      <c r="AB42" t="s">
        <v>347</v>
      </c>
      <c r="AC42" t="s">
        <v>50</v>
      </c>
      <c r="AD42" t="s">
        <v>51</v>
      </c>
      <c r="AE42" t="s">
        <v>52</v>
      </c>
      <c r="AF42" t="s">
        <v>89</v>
      </c>
      <c r="AG42">
        <v>101.7567</v>
      </c>
      <c r="AI42">
        <f t="shared" si="6"/>
        <v>1956</v>
      </c>
      <c r="AJ42">
        <f t="shared" si="7"/>
        <v>10</v>
      </c>
      <c r="AK42">
        <f>AI42</f>
        <v>1956</v>
      </c>
      <c r="AL42" t="s">
        <v>42</v>
      </c>
      <c r="AM42" t="s">
        <v>492</v>
      </c>
      <c r="AN42" s="9">
        <v>20729</v>
      </c>
      <c r="AO42" s="10">
        <v>1.9960899999999999</v>
      </c>
      <c r="AR42" t="s">
        <v>48</v>
      </c>
      <c r="AS42" t="s">
        <v>354</v>
      </c>
      <c r="AT42" t="s">
        <v>355</v>
      </c>
      <c r="AU42" t="s">
        <v>356</v>
      </c>
      <c r="AV42" t="s">
        <v>357</v>
      </c>
      <c r="AW42" t="s">
        <v>394</v>
      </c>
      <c r="AX42">
        <v>5.4333330000000002</v>
      </c>
    </row>
    <row r="43" spans="1:50" x14ac:dyDescent="0.45">
      <c r="A43" s="16" t="s">
        <v>9</v>
      </c>
      <c r="B43" s="14">
        <v>2013</v>
      </c>
      <c r="C43" s="16" t="s">
        <v>41</v>
      </c>
      <c r="D43" s="2" t="s">
        <v>428</v>
      </c>
      <c r="E43" s="1">
        <v>5.7</v>
      </c>
      <c r="F43">
        <f t="shared" si="0"/>
        <v>7.5333329999999998</v>
      </c>
      <c r="G43">
        <f t="shared" si="1"/>
        <v>1.9174199999999999</v>
      </c>
      <c r="H43">
        <f t="shared" si="2"/>
        <v>99.6584</v>
      </c>
      <c r="I43">
        <f t="shared" si="3"/>
        <v>99.7928</v>
      </c>
      <c r="M43" t="str">
        <f t="shared" si="4"/>
        <v>1999</v>
      </c>
      <c r="N43" t="str">
        <f t="shared" si="5"/>
        <v>01</v>
      </c>
      <c r="Q43" t="s">
        <v>48</v>
      </c>
      <c r="R43" t="s">
        <v>49</v>
      </c>
      <c r="S43" t="s">
        <v>50</v>
      </c>
      <c r="T43" t="s">
        <v>51</v>
      </c>
      <c r="U43" t="s">
        <v>52</v>
      </c>
      <c r="V43" t="s">
        <v>90</v>
      </c>
      <c r="W43">
        <v>99.294600000000003</v>
      </c>
      <c r="AA43" t="s">
        <v>48</v>
      </c>
      <c r="AB43" t="s">
        <v>347</v>
      </c>
      <c r="AC43" t="s">
        <v>50</v>
      </c>
      <c r="AD43" t="s">
        <v>51</v>
      </c>
      <c r="AE43" t="s">
        <v>52</v>
      </c>
      <c r="AF43" t="s">
        <v>90</v>
      </c>
      <c r="AG43">
        <v>101.9927</v>
      </c>
      <c r="AI43">
        <f t="shared" si="6"/>
        <v>1957</v>
      </c>
      <c r="AJ43">
        <f t="shared" si="7"/>
        <v>1</v>
      </c>
      <c r="AK43">
        <f>AI43-1</f>
        <v>1956</v>
      </c>
      <c r="AL43" t="s">
        <v>43</v>
      </c>
      <c r="AM43" t="s">
        <v>493</v>
      </c>
      <c r="AN43" s="9">
        <v>20821</v>
      </c>
      <c r="AO43" s="10">
        <v>3.0495199999999998</v>
      </c>
      <c r="AR43" t="s">
        <v>48</v>
      </c>
      <c r="AS43" t="s">
        <v>354</v>
      </c>
      <c r="AT43" t="s">
        <v>355</v>
      </c>
      <c r="AU43" t="s">
        <v>356</v>
      </c>
      <c r="AV43" t="s">
        <v>357</v>
      </c>
      <c r="AW43" t="s">
        <v>395</v>
      </c>
      <c r="AX43">
        <v>5.3</v>
      </c>
    </row>
    <row r="44" spans="1:50" x14ac:dyDescent="0.45">
      <c r="A44" s="16" t="s">
        <v>10</v>
      </c>
      <c r="B44" s="14">
        <v>2013</v>
      </c>
      <c r="C44" s="16" t="s">
        <v>42</v>
      </c>
      <c r="D44" s="2" t="s">
        <v>429</v>
      </c>
      <c r="E44" s="1">
        <v>5.31</v>
      </c>
      <c r="F44">
        <f t="shared" si="0"/>
        <v>7.233333</v>
      </c>
      <c r="G44">
        <f t="shared" si="1"/>
        <v>2.6141200000000002</v>
      </c>
      <c r="H44">
        <f t="shared" si="2"/>
        <v>98.964100000000002</v>
      </c>
      <c r="I44">
        <f t="shared" si="3"/>
        <v>100.4864</v>
      </c>
      <c r="M44" t="str">
        <f t="shared" si="4"/>
        <v>1999</v>
      </c>
      <c r="N44" t="str">
        <f t="shared" si="5"/>
        <v>02</v>
      </c>
      <c r="Q44" t="s">
        <v>48</v>
      </c>
      <c r="R44" t="s">
        <v>49</v>
      </c>
      <c r="S44" t="s">
        <v>50</v>
      </c>
      <c r="T44" t="s">
        <v>51</v>
      </c>
      <c r="U44" t="s">
        <v>52</v>
      </c>
      <c r="V44" t="s">
        <v>91</v>
      </c>
      <c r="W44">
        <v>99.584100000000007</v>
      </c>
      <c r="AA44" t="s">
        <v>48</v>
      </c>
      <c r="AB44" t="s">
        <v>347</v>
      </c>
      <c r="AC44" t="s">
        <v>50</v>
      </c>
      <c r="AD44" t="s">
        <v>51</v>
      </c>
      <c r="AE44" t="s">
        <v>52</v>
      </c>
      <c r="AF44" t="s">
        <v>91</v>
      </c>
      <c r="AG44">
        <v>102.1977</v>
      </c>
      <c r="AI44">
        <f t="shared" si="6"/>
        <v>1957</v>
      </c>
      <c r="AJ44">
        <f t="shared" si="7"/>
        <v>4</v>
      </c>
      <c r="AK44">
        <f>AI44</f>
        <v>1957</v>
      </c>
      <c r="AL44" t="s">
        <v>40</v>
      </c>
      <c r="AM44" t="s">
        <v>494</v>
      </c>
      <c r="AN44" s="9">
        <v>20911</v>
      </c>
      <c r="AO44" s="10">
        <v>1.9810300000000001</v>
      </c>
      <c r="AR44" t="s">
        <v>48</v>
      </c>
      <c r="AS44" t="s">
        <v>354</v>
      </c>
      <c r="AT44" t="s">
        <v>355</v>
      </c>
      <c r="AU44" t="s">
        <v>356</v>
      </c>
      <c r="AV44" t="s">
        <v>357</v>
      </c>
      <c r="AW44" t="s">
        <v>396</v>
      </c>
      <c r="AX44">
        <v>5.0999999999999996</v>
      </c>
    </row>
    <row r="45" spans="1:50" x14ac:dyDescent="0.45">
      <c r="A45" s="16" t="s">
        <v>11</v>
      </c>
      <c r="B45" s="14">
        <v>2013</v>
      </c>
      <c r="C45" s="16" t="s">
        <v>43</v>
      </c>
      <c r="D45" s="2" t="s">
        <v>430</v>
      </c>
      <c r="E45" s="1">
        <v>5.03</v>
      </c>
      <c r="F45">
        <f t="shared" si="0"/>
        <v>6.9333330000000002</v>
      </c>
      <c r="G45">
        <f t="shared" si="1"/>
        <v>1.4257200000000001</v>
      </c>
      <c r="H45">
        <f t="shared" si="2"/>
        <v>99.131399999999999</v>
      </c>
      <c r="I45">
        <f t="shared" si="3"/>
        <v>100.3661</v>
      </c>
      <c r="M45" t="str">
        <f t="shared" si="4"/>
        <v>1999</v>
      </c>
      <c r="N45" t="str">
        <f t="shared" si="5"/>
        <v>03</v>
      </c>
      <c r="O45" t="s">
        <v>40</v>
      </c>
      <c r="P45" t="s">
        <v>371</v>
      </c>
      <c r="Q45" t="s">
        <v>48</v>
      </c>
      <c r="R45" t="s">
        <v>49</v>
      </c>
      <c r="S45" t="s">
        <v>50</v>
      </c>
      <c r="T45" t="s">
        <v>51</v>
      </c>
      <c r="U45" t="s">
        <v>52</v>
      </c>
      <c r="V45" t="s">
        <v>92</v>
      </c>
      <c r="W45">
        <v>99.799499999999995</v>
      </c>
      <c r="AA45" t="s">
        <v>48</v>
      </c>
      <c r="AB45" t="s">
        <v>347</v>
      </c>
      <c r="AC45" t="s">
        <v>50</v>
      </c>
      <c r="AD45" t="s">
        <v>51</v>
      </c>
      <c r="AE45" t="s">
        <v>52</v>
      </c>
      <c r="AF45" t="s">
        <v>92</v>
      </c>
      <c r="AG45">
        <v>102.2324</v>
      </c>
      <c r="AI45">
        <f t="shared" si="6"/>
        <v>1957</v>
      </c>
      <c r="AJ45">
        <f t="shared" si="7"/>
        <v>7</v>
      </c>
      <c r="AK45">
        <f>AI45</f>
        <v>1957</v>
      </c>
      <c r="AL45" t="s">
        <v>41</v>
      </c>
      <c r="AM45" t="s">
        <v>495</v>
      </c>
      <c r="AN45" s="9">
        <v>21002</v>
      </c>
      <c r="AO45" s="10">
        <v>3.0729199999999999</v>
      </c>
      <c r="AR45" t="s">
        <v>48</v>
      </c>
      <c r="AS45" t="s">
        <v>354</v>
      </c>
      <c r="AT45" t="s">
        <v>355</v>
      </c>
      <c r="AU45" t="s">
        <v>356</v>
      </c>
      <c r="AV45" t="s">
        <v>357</v>
      </c>
      <c r="AW45" t="s">
        <v>397</v>
      </c>
      <c r="AX45">
        <v>4.9666670000000002</v>
      </c>
    </row>
    <row r="46" spans="1:50" x14ac:dyDescent="0.45">
      <c r="A46" s="16" t="s">
        <v>12</v>
      </c>
      <c r="B46" s="14">
        <v>2014</v>
      </c>
      <c r="C46" s="16" t="s">
        <v>40</v>
      </c>
      <c r="D46" s="2" t="s">
        <v>431</v>
      </c>
      <c r="E46" s="1">
        <v>4.7699999999999996</v>
      </c>
      <c r="F46">
        <f t="shared" si="0"/>
        <v>6.6666670000000003</v>
      </c>
      <c r="G46">
        <f t="shared" si="1"/>
        <v>2.6720100000000002</v>
      </c>
      <c r="H46">
        <f t="shared" si="2"/>
        <v>99.404600000000002</v>
      </c>
      <c r="I46">
        <f t="shared" si="3"/>
        <v>100.34569999999999</v>
      </c>
      <c r="M46" t="str">
        <f t="shared" si="4"/>
        <v>1999</v>
      </c>
      <c r="N46" t="str">
        <f t="shared" si="5"/>
        <v>04</v>
      </c>
      <c r="Q46" t="s">
        <v>48</v>
      </c>
      <c r="R46" t="s">
        <v>49</v>
      </c>
      <c r="S46" t="s">
        <v>50</v>
      </c>
      <c r="T46" t="s">
        <v>51</v>
      </c>
      <c r="U46" t="s">
        <v>52</v>
      </c>
      <c r="V46" t="s">
        <v>93</v>
      </c>
      <c r="W46">
        <v>99.972999999999999</v>
      </c>
      <c r="AA46" t="s">
        <v>48</v>
      </c>
      <c r="AB46" t="s">
        <v>347</v>
      </c>
      <c r="AC46" t="s">
        <v>50</v>
      </c>
      <c r="AD46" t="s">
        <v>51</v>
      </c>
      <c r="AE46" t="s">
        <v>52</v>
      </c>
      <c r="AF46" t="s">
        <v>93</v>
      </c>
      <c r="AG46">
        <v>102.2277</v>
      </c>
      <c r="AI46">
        <f t="shared" si="6"/>
        <v>1957</v>
      </c>
      <c r="AJ46">
        <f t="shared" si="7"/>
        <v>10</v>
      </c>
      <c r="AK46">
        <f>AI46</f>
        <v>1957</v>
      </c>
      <c r="AL46" t="s">
        <v>42</v>
      </c>
      <c r="AM46" t="s">
        <v>496</v>
      </c>
      <c r="AN46" s="9">
        <v>21094</v>
      </c>
      <c r="AO46" s="10">
        <v>0.35476999999999997</v>
      </c>
      <c r="AR46" t="s">
        <v>48</v>
      </c>
      <c r="AS46" t="s">
        <v>354</v>
      </c>
      <c r="AT46" t="s">
        <v>355</v>
      </c>
      <c r="AU46" t="s">
        <v>356</v>
      </c>
      <c r="AV46" t="s">
        <v>357</v>
      </c>
      <c r="AW46" t="s">
        <v>398</v>
      </c>
      <c r="AX46">
        <v>4.9666670000000002</v>
      </c>
    </row>
    <row r="47" spans="1:50" x14ac:dyDescent="0.45">
      <c r="A47" s="16" t="s">
        <v>13</v>
      </c>
      <c r="B47" s="14">
        <v>2014</v>
      </c>
      <c r="C47" s="16" t="s">
        <v>41</v>
      </c>
      <c r="D47" s="2" t="s">
        <v>432</v>
      </c>
      <c r="E47" s="1">
        <v>4.49</v>
      </c>
      <c r="F47">
        <f t="shared" si="0"/>
        <v>6.2</v>
      </c>
      <c r="G47">
        <f t="shared" si="1"/>
        <v>3.1177299999999999</v>
      </c>
      <c r="H47">
        <f t="shared" si="2"/>
        <v>99.437399999999997</v>
      </c>
      <c r="I47">
        <f t="shared" si="3"/>
        <v>100.53449999999999</v>
      </c>
      <c r="M47" t="str">
        <f t="shared" si="4"/>
        <v>1999</v>
      </c>
      <c r="N47" t="str">
        <f t="shared" si="5"/>
        <v>05</v>
      </c>
      <c r="Q47" t="s">
        <v>48</v>
      </c>
      <c r="R47" t="s">
        <v>49</v>
      </c>
      <c r="S47" t="s">
        <v>50</v>
      </c>
      <c r="T47" t="s">
        <v>51</v>
      </c>
      <c r="U47" t="s">
        <v>52</v>
      </c>
      <c r="V47" t="s">
        <v>94</v>
      </c>
      <c r="W47">
        <v>100.1709</v>
      </c>
      <c r="AA47" t="s">
        <v>48</v>
      </c>
      <c r="AB47" t="s">
        <v>347</v>
      </c>
      <c r="AC47" t="s">
        <v>50</v>
      </c>
      <c r="AD47" t="s">
        <v>51</v>
      </c>
      <c r="AE47" t="s">
        <v>52</v>
      </c>
      <c r="AF47" t="s">
        <v>94</v>
      </c>
      <c r="AG47">
        <v>102.2706</v>
      </c>
      <c r="AI47">
        <f t="shared" si="6"/>
        <v>1958</v>
      </c>
      <c r="AJ47">
        <f t="shared" si="7"/>
        <v>1</v>
      </c>
      <c r="AK47">
        <f>AI47-1</f>
        <v>1957</v>
      </c>
      <c r="AL47" t="s">
        <v>43</v>
      </c>
      <c r="AM47" t="s">
        <v>497</v>
      </c>
      <c r="AN47" s="9">
        <v>21186</v>
      </c>
      <c r="AO47" s="10">
        <v>-2.8722799999999999</v>
      </c>
      <c r="AR47" t="s">
        <v>48</v>
      </c>
      <c r="AS47" t="s">
        <v>354</v>
      </c>
      <c r="AT47" t="s">
        <v>355</v>
      </c>
      <c r="AU47" t="s">
        <v>356</v>
      </c>
      <c r="AV47" t="s">
        <v>357</v>
      </c>
      <c r="AW47" t="s">
        <v>399</v>
      </c>
      <c r="AX47">
        <v>4.733333</v>
      </c>
    </row>
    <row r="48" spans="1:50" x14ac:dyDescent="0.45">
      <c r="A48" s="16" t="s">
        <v>14</v>
      </c>
      <c r="B48" s="14">
        <v>2014</v>
      </c>
      <c r="C48" s="16" t="s">
        <v>42</v>
      </c>
      <c r="D48" s="2" t="s">
        <v>433</v>
      </c>
      <c r="E48" s="1">
        <v>4.33</v>
      </c>
      <c r="F48">
        <f t="shared" si="0"/>
        <v>6.0666669999999998</v>
      </c>
      <c r="G48">
        <f t="shared" si="1"/>
        <v>2.8768500000000001</v>
      </c>
      <c r="H48">
        <f t="shared" si="2"/>
        <v>99.726299999999995</v>
      </c>
      <c r="I48">
        <f t="shared" si="3"/>
        <v>100.7787</v>
      </c>
      <c r="M48" t="str">
        <f t="shared" si="4"/>
        <v>1999</v>
      </c>
      <c r="N48" t="str">
        <f t="shared" si="5"/>
        <v>06</v>
      </c>
      <c r="O48" t="s">
        <v>41</v>
      </c>
      <c r="P48" t="s">
        <v>372</v>
      </c>
      <c r="Q48" t="s">
        <v>48</v>
      </c>
      <c r="R48" t="s">
        <v>49</v>
      </c>
      <c r="S48" t="s">
        <v>50</v>
      </c>
      <c r="T48" t="s">
        <v>51</v>
      </c>
      <c r="U48" t="s">
        <v>52</v>
      </c>
      <c r="V48" t="s">
        <v>95</v>
      </c>
      <c r="W48">
        <v>100.2984</v>
      </c>
      <c r="AA48" t="s">
        <v>48</v>
      </c>
      <c r="AB48" t="s">
        <v>347</v>
      </c>
      <c r="AC48" t="s">
        <v>50</v>
      </c>
      <c r="AD48" t="s">
        <v>51</v>
      </c>
      <c r="AE48" t="s">
        <v>52</v>
      </c>
      <c r="AF48" t="s">
        <v>95</v>
      </c>
      <c r="AG48">
        <v>102.2816</v>
      </c>
      <c r="AI48">
        <f t="shared" si="6"/>
        <v>1958</v>
      </c>
      <c r="AJ48">
        <f t="shared" si="7"/>
        <v>4</v>
      </c>
      <c r="AK48">
        <f>AI48</f>
        <v>1958</v>
      </c>
      <c r="AL48" t="s">
        <v>40</v>
      </c>
      <c r="AM48" t="s">
        <v>498</v>
      </c>
      <c r="AN48" s="9">
        <v>21276</v>
      </c>
      <c r="AO48" s="10">
        <v>-2.01912</v>
      </c>
      <c r="AR48" t="s">
        <v>48</v>
      </c>
      <c r="AS48" t="s">
        <v>354</v>
      </c>
      <c r="AT48" t="s">
        <v>355</v>
      </c>
      <c r="AU48" t="s">
        <v>356</v>
      </c>
      <c r="AV48" t="s">
        <v>357</v>
      </c>
      <c r="AW48" t="s">
        <v>400</v>
      </c>
      <c r="AX48">
        <v>4.6333330000000004</v>
      </c>
    </row>
    <row r="49" spans="1:50" x14ac:dyDescent="0.45">
      <c r="A49" s="16" t="s">
        <v>15</v>
      </c>
      <c r="B49" s="14">
        <v>2014</v>
      </c>
      <c r="C49" s="16" t="s">
        <v>43</v>
      </c>
      <c r="D49" s="2" t="s">
        <v>434</v>
      </c>
      <c r="E49" s="1">
        <v>4.3</v>
      </c>
      <c r="F49">
        <f t="shared" si="0"/>
        <v>5.7</v>
      </c>
      <c r="G49">
        <f t="shared" si="1"/>
        <v>3.9782000000000002</v>
      </c>
      <c r="H49">
        <f t="shared" si="2"/>
        <v>100.7495</v>
      </c>
      <c r="I49">
        <f t="shared" si="3"/>
        <v>100.4529</v>
      </c>
      <c r="M49" t="str">
        <f t="shared" si="4"/>
        <v>1999</v>
      </c>
      <c r="N49" t="str">
        <f t="shared" si="5"/>
        <v>07</v>
      </c>
      <c r="Q49" t="s">
        <v>48</v>
      </c>
      <c r="R49" t="s">
        <v>49</v>
      </c>
      <c r="S49" t="s">
        <v>50</v>
      </c>
      <c r="T49" t="s">
        <v>51</v>
      </c>
      <c r="U49" t="s">
        <v>52</v>
      </c>
      <c r="V49" t="s">
        <v>96</v>
      </c>
      <c r="W49">
        <v>100.3224</v>
      </c>
      <c r="AA49" t="s">
        <v>48</v>
      </c>
      <c r="AB49" t="s">
        <v>347</v>
      </c>
      <c r="AC49" t="s">
        <v>50</v>
      </c>
      <c r="AD49" t="s">
        <v>51</v>
      </c>
      <c r="AE49" t="s">
        <v>52</v>
      </c>
      <c r="AF49" t="s">
        <v>96</v>
      </c>
      <c r="AG49">
        <v>102.2269</v>
      </c>
      <c r="AI49">
        <f t="shared" si="6"/>
        <v>1958</v>
      </c>
      <c r="AJ49">
        <f t="shared" si="7"/>
        <v>7</v>
      </c>
      <c r="AK49">
        <f>AI49</f>
        <v>1958</v>
      </c>
      <c r="AL49" t="s">
        <v>41</v>
      </c>
      <c r="AM49" t="s">
        <v>499</v>
      </c>
      <c r="AN49" s="9">
        <v>21367</v>
      </c>
      <c r="AO49" s="10">
        <v>-0.72475999999999996</v>
      </c>
      <c r="AR49" t="s">
        <v>48</v>
      </c>
      <c r="AS49" t="s">
        <v>354</v>
      </c>
      <c r="AT49" t="s">
        <v>355</v>
      </c>
      <c r="AU49" t="s">
        <v>356</v>
      </c>
      <c r="AV49" t="s">
        <v>357</v>
      </c>
      <c r="AW49" t="s">
        <v>401</v>
      </c>
      <c r="AX49">
        <v>4.6333330000000004</v>
      </c>
    </row>
    <row r="50" spans="1:50" x14ac:dyDescent="0.45">
      <c r="A50" s="16" t="s">
        <v>16</v>
      </c>
      <c r="B50" s="14">
        <v>2015</v>
      </c>
      <c r="C50" s="16" t="s">
        <v>40</v>
      </c>
      <c r="D50" s="2" t="s">
        <v>435</v>
      </c>
      <c r="E50" s="1">
        <v>4.25</v>
      </c>
      <c r="F50">
        <f t="shared" si="0"/>
        <v>5.5333329999999998</v>
      </c>
      <c r="G50">
        <f t="shared" si="1"/>
        <v>3.3500299999999998</v>
      </c>
      <c r="H50">
        <f t="shared" si="2"/>
        <v>100.9177</v>
      </c>
      <c r="I50">
        <f t="shared" si="3"/>
        <v>99.856099999999998</v>
      </c>
      <c r="M50" t="str">
        <f t="shared" si="4"/>
        <v>1999</v>
      </c>
      <c r="N50" t="str">
        <f t="shared" si="5"/>
        <v>08</v>
      </c>
      <c r="Q50" t="s">
        <v>48</v>
      </c>
      <c r="R50" t="s">
        <v>49</v>
      </c>
      <c r="S50" t="s">
        <v>50</v>
      </c>
      <c r="T50" t="s">
        <v>51</v>
      </c>
      <c r="U50" t="s">
        <v>52</v>
      </c>
      <c r="V50" t="s">
        <v>97</v>
      </c>
      <c r="W50">
        <v>100.4589</v>
      </c>
      <c r="AA50" t="s">
        <v>48</v>
      </c>
      <c r="AB50" t="s">
        <v>347</v>
      </c>
      <c r="AC50" t="s">
        <v>50</v>
      </c>
      <c r="AD50" t="s">
        <v>51</v>
      </c>
      <c r="AE50" t="s">
        <v>52</v>
      </c>
      <c r="AF50" t="s">
        <v>97</v>
      </c>
      <c r="AG50">
        <v>102.16630000000001</v>
      </c>
      <c r="AI50">
        <f t="shared" si="6"/>
        <v>1958</v>
      </c>
      <c r="AJ50">
        <f t="shared" si="7"/>
        <v>10</v>
      </c>
      <c r="AK50">
        <f>AI50</f>
        <v>1958</v>
      </c>
      <c r="AL50" t="s">
        <v>42</v>
      </c>
      <c r="AM50" t="s">
        <v>500</v>
      </c>
      <c r="AN50" s="9">
        <v>21459</v>
      </c>
      <c r="AO50" s="10">
        <v>2.6596899999999999</v>
      </c>
      <c r="AR50" t="s">
        <v>48</v>
      </c>
      <c r="AS50" t="s">
        <v>354</v>
      </c>
      <c r="AT50" t="s">
        <v>355</v>
      </c>
      <c r="AU50" t="s">
        <v>356</v>
      </c>
      <c r="AV50" t="s">
        <v>357</v>
      </c>
      <c r="AW50" t="s">
        <v>402</v>
      </c>
      <c r="AX50">
        <v>4.4333330000000002</v>
      </c>
    </row>
    <row r="51" spans="1:50" x14ac:dyDescent="0.45">
      <c r="A51" s="16" t="s">
        <v>17</v>
      </c>
      <c r="B51" s="14">
        <v>2015</v>
      </c>
      <c r="C51" s="16" t="s">
        <v>41</v>
      </c>
      <c r="D51" s="2" t="s">
        <v>436</v>
      </c>
      <c r="E51" s="1">
        <v>3.98</v>
      </c>
      <c r="F51">
        <f t="shared" si="0"/>
        <v>5.4333330000000002</v>
      </c>
      <c r="G51">
        <f t="shared" si="1"/>
        <v>2.44103</v>
      </c>
      <c r="H51">
        <f t="shared" si="2"/>
        <v>100.798</v>
      </c>
      <c r="I51">
        <f t="shared" si="3"/>
        <v>99.867599999999996</v>
      </c>
      <c r="M51" t="str">
        <f t="shared" si="4"/>
        <v>1999</v>
      </c>
      <c r="N51" t="str">
        <f t="shared" si="5"/>
        <v>09</v>
      </c>
      <c r="O51" t="s">
        <v>42</v>
      </c>
      <c r="P51" t="s">
        <v>373</v>
      </c>
      <c r="Q51" t="s">
        <v>48</v>
      </c>
      <c r="R51" t="s">
        <v>49</v>
      </c>
      <c r="S51" t="s">
        <v>50</v>
      </c>
      <c r="T51" t="s">
        <v>51</v>
      </c>
      <c r="U51" t="s">
        <v>52</v>
      </c>
      <c r="V51" t="s">
        <v>98</v>
      </c>
      <c r="W51">
        <v>100.68640000000001</v>
      </c>
      <c r="AA51" t="s">
        <v>48</v>
      </c>
      <c r="AB51" t="s">
        <v>347</v>
      </c>
      <c r="AC51" t="s">
        <v>50</v>
      </c>
      <c r="AD51" t="s">
        <v>51</v>
      </c>
      <c r="AE51" t="s">
        <v>52</v>
      </c>
      <c r="AF51" t="s">
        <v>98</v>
      </c>
      <c r="AG51">
        <v>102.1561</v>
      </c>
      <c r="AI51">
        <f t="shared" si="6"/>
        <v>1959</v>
      </c>
      <c r="AJ51">
        <f t="shared" si="7"/>
        <v>1</v>
      </c>
      <c r="AK51">
        <f>AI51-1</f>
        <v>1958</v>
      </c>
      <c r="AL51" t="s">
        <v>43</v>
      </c>
      <c r="AM51" t="s">
        <v>501</v>
      </c>
      <c r="AN51" s="9">
        <v>21551</v>
      </c>
      <c r="AO51" s="10">
        <v>7.4205699999999997</v>
      </c>
      <c r="AR51" t="s">
        <v>48</v>
      </c>
      <c r="AS51" t="s">
        <v>354</v>
      </c>
      <c r="AT51" t="s">
        <v>355</v>
      </c>
      <c r="AU51" t="s">
        <v>356</v>
      </c>
      <c r="AV51" t="s">
        <v>357</v>
      </c>
      <c r="AW51" t="s">
        <v>403</v>
      </c>
      <c r="AX51">
        <v>4.5</v>
      </c>
    </row>
    <row r="52" spans="1:50" x14ac:dyDescent="0.45">
      <c r="A52" s="16" t="s">
        <v>18</v>
      </c>
      <c r="B52" s="14">
        <v>2015</v>
      </c>
      <c r="C52" s="16" t="s">
        <v>42</v>
      </c>
      <c r="D52" s="2" t="s">
        <v>437</v>
      </c>
      <c r="E52" s="1">
        <v>3.79</v>
      </c>
      <c r="F52">
        <f t="shared" si="0"/>
        <v>5.0999999999999996</v>
      </c>
      <c r="G52">
        <f t="shared" si="1"/>
        <v>1.9008499999999999</v>
      </c>
      <c r="H52">
        <f t="shared" si="2"/>
        <v>100.3282</v>
      </c>
      <c r="I52">
        <f t="shared" si="3"/>
        <v>99.346500000000006</v>
      </c>
      <c r="M52" t="str">
        <f t="shared" si="4"/>
        <v>1999</v>
      </c>
      <c r="N52" t="str">
        <f t="shared" si="5"/>
        <v>10</v>
      </c>
      <c r="Q52" t="s">
        <v>48</v>
      </c>
      <c r="R52" t="s">
        <v>49</v>
      </c>
      <c r="S52" t="s">
        <v>50</v>
      </c>
      <c r="T52" t="s">
        <v>51</v>
      </c>
      <c r="U52" t="s">
        <v>52</v>
      </c>
      <c r="V52" t="s">
        <v>99</v>
      </c>
      <c r="W52">
        <v>100.8622</v>
      </c>
      <c r="AA52" t="s">
        <v>48</v>
      </c>
      <c r="AB52" t="s">
        <v>347</v>
      </c>
      <c r="AC52" t="s">
        <v>50</v>
      </c>
      <c r="AD52" t="s">
        <v>51</v>
      </c>
      <c r="AE52" t="s">
        <v>52</v>
      </c>
      <c r="AF52" t="s">
        <v>99</v>
      </c>
      <c r="AG52">
        <v>102.13590000000001</v>
      </c>
      <c r="AI52">
        <f t="shared" si="6"/>
        <v>1959</v>
      </c>
      <c r="AJ52">
        <f t="shared" si="7"/>
        <v>4</v>
      </c>
      <c r="AK52">
        <f>AI52</f>
        <v>1959</v>
      </c>
      <c r="AL52" t="s">
        <v>40</v>
      </c>
      <c r="AM52" t="s">
        <v>502</v>
      </c>
      <c r="AN52" s="9">
        <v>21641</v>
      </c>
      <c r="AO52" s="10">
        <v>9.1270600000000002</v>
      </c>
      <c r="AR52" t="s">
        <v>48</v>
      </c>
      <c r="AS52" t="s">
        <v>354</v>
      </c>
      <c r="AT52" t="s">
        <v>355</v>
      </c>
      <c r="AU52" t="s">
        <v>356</v>
      </c>
      <c r="AV52" t="s">
        <v>357</v>
      </c>
      <c r="AW52" t="s">
        <v>404</v>
      </c>
      <c r="AX52">
        <v>4.5</v>
      </c>
    </row>
    <row r="53" spans="1:50" x14ac:dyDescent="0.45">
      <c r="A53" s="16" t="s">
        <v>19</v>
      </c>
      <c r="B53" s="14">
        <v>2015</v>
      </c>
      <c r="C53" s="16" t="s">
        <v>43</v>
      </c>
      <c r="D53" s="2" t="s">
        <v>438</v>
      </c>
      <c r="E53" s="1">
        <v>3.69</v>
      </c>
      <c r="F53">
        <f t="shared" si="0"/>
        <v>5.0333329999999998</v>
      </c>
      <c r="G53">
        <f t="shared" si="1"/>
        <v>1.6163099999999999</v>
      </c>
      <c r="H53">
        <f t="shared" si="2"/>
        <v>100.5684</v>
      </c>
      <c r="I53">
        <f t="shared" si="3"/>
        <v>98.960099999999997</v>
      </c>
      <c r="M53" t="str">
        <f t="shared" si="4"/>
        <v>1999</v>
      </c>
      <c r="N53" t="str">
        <f t="shared" si="5"/>
        <v>11</v>
      </c>
      <c r="Q53" t="s">
        <v>48</v>
      </c>
      <c r="R53" t="s">
        <v>49</v>
      </c>
      <c r="S53" t="s">
        <v>50</v>
      </c>
      <c r="T53" t="s">
        <v>51</v>
      </c>
      <c r="U53" t="s">
        <v>52</v>
      </c>
      <c r="V53" t="s">
        <v>100</v>
      </c>
      <c r="W53">
        <v>100.9564</v>
      </c>
      <c r="AA53" t="s">
        <v>48</v>
      </c>
      <c r="AB53" t="s">
        <v>347</v>
      </c>
      <c r="AC53" t="s">
        <v>50</v>
      </c>
      <c r="AD53" t="s">
        <v>51</v>
      </c>
      <c r="AE53" t="s">
        <v>52</v>
      </c>
      <c r="AF53" t="s">
        <v>100</v>
      </c>
      <c r="AG53">
        <v>102.25190000000001</v>
      </c>
      <c r="AI53">
        <f t="shared" si="6"/>
        <v>1959</v>
      </c>
      <c r="AJ53">
        <f t="shared" si="7"/>
        <v>7</v>
      </c>
      <c r="AK53">
        <f>AI53</f>
        <v>1959</v>
      </c>
      <c r="AL53" t="s">
        <v>41</v>
      </c>
      <c r="AM53" t="s">
        <v>503</v>
      </c>
      <c r="AN53" s="9">
        <v>21732</v>
      </c>
      <c r="AO53" s="10">
        <v>6.7350599999999998</v>
      </c>
      <c r="AR53" t="s">
        <v>48</v>
      </c>
      <c r="AS53" t="s">
        <v>354</v>
      </c>
      <c r="AT53" t="s">
        <v>355</v>
      </c>
      <c r="AU53" t="s">
        <v>356</v>
      </c>
      <c r="AV53" t="s">
        <v>357</v>
      </c>
      <c r="AW53" t="s">
        <v>405</v>
      </c>
      <c r="AX53">
        <v>4.6666670000000003</v>
      </c>
    </row>
    <row r="54" spans="1:50" x14ac:dyDescent="0.45">
      <c r="A54" s="16" t="s">
        <v>20</v>
      </c>
      <c r="B54" s="14">
        <v>2016</v>
      </c>
      <c r="C54" s="16" t="s">
        <v>40</v>
      </c>
      <c r="D54" s="2" t="s">
        <v>439</v>
      </c>
      <c r="E54" s="1">
        <v>3.6</v>
      </c>
      <c r="F54">
        <f t="shared" si="0"/>
        <v>4.9333330000000002</v>
      </c>
      <c r="G54">
        <f t="shared" si="1"/>
        <v>1.34294</v>
      </c>
      <c r="H54">
        <f t="shared" si="2"/>
        <v>100.505</v>
      </c>
      <c r="I54">
        <f t="shared" si="3"/>
        <v>99.483699999999999</v>
      </c>
      <c r="M54" t="str">
        <f t="shared" si="4"/>
        <v>1999</v>
      </c>
      <c r="N54" t="str">
        <f t="shared" si="5"/>
        <v>12</v>
      </c>
      <c r="O54" t="s">
        <v>43</v>
      </c>
      <c r="P54" t="s">
        <v>374</v>
      </c>
      <c r="Q54" t="s">
        <v>48</v>
      </c>
      <c r="R54" t="s">
        <v>49</v>
      </c>
      <c r="S54" t="s">
        <v>50</v>
      </c>
      <c r="T54" t="s">
        <v>51</v>
      </c>
      <c r="U54" t="s">
        <v>52</v>
      </c>
      <c r="V54" t="s">
        <v>101</v>
      </c>
      <c r="W54">
        <v>100.9179</v>
      </c>
      <c r="AA54" t="s">
        <v>48</v>
      </c>
      <c r="AB54" t="s">
        <v>347</v>
      </c>
      <c r="AC54" t="s">
        <v>50</v>
      </c>
      <c r="AD54" t="s">
        <v>51</v>
      </c>
      <c r="AE54" t="s">
        <v>52</v>
      </c>
      <c r="AF54" t="s">
        <v>101</v>
      </c>
      <c r="AG54">
        <v>102.413</v>
      </c>
      <c r="AI54">
        <f t="shared" si="6"/>
        <v>1959</v>
      </c>
      <c r="AJ54">
        <f t="shared" si="7"/>
        <v>10</v>
      </c>
      <c r="AK54">
        <f>AI54</f>
        <v>1959</v>
      </c>
      <c r="AL54" t="s">
        <v>42</v>
      </c>
      <c r="AM54" t="s">
        <v>504</v>
      </c>
      <c r="AN54" s="9">
        <v>21824</v>
      </c>
      <c r="AO54" s="10">
        <v>4.5925599999999998</v>
      </c>
      <c r="AR54" t="s">
        <v>48</v>
      </c>
      <c r="AS54" t="s">
        <v>354</v>
      </c>
      <c r="AT54" t="s">
        <v>355</v>
      </c>
      <c r="AU54" t="s">
        <v>356</v>
      </c>
      <c r="AV54" t="s">
        <v>357</v>
      </c>
      <c r="AW54" t="s">
        <v>406</v>
      </c>
      <c r="AX54">
        <v>4.8</v>
      </c>
    </row>
    <row r="55" spans="1:50" x14ac:dyDescent="0.45">
      <c r="A55" s="16" t="s">
        <v>21</v>
      </c>
      <c r="B55" s="14">
        <v>2016</v>
      </c>
      <c r="C55" s="16" t="s">
        <v>41</v>
      </c>
      <c r="D55" s="2" t="s">
        <v>440</v>
      </c>
      <c r="E55" s="1">
        <v>3.34</v>
      </c>
      <c r="F55">
        <f t="shared" si="0"/>
        <v>4.9000000000000004</v>
      </c>
      <c r="G55">
        <f t="shared" si="1"/>
        <v>1.55671</v>
      </c>
      <c r="H55">
        <f t="shared" si="2"/>
        <v>100.62609999999999</v>
      </c>
      <c r="I55">
        <f t="shared" si="3"/>
        <v>99.784999999999997</v>
      </c>
      <c r="M55" t="str">
        <f t="shared" si="4"/>
        <v>2000</v>
      </c>
      <c r="N55" t="str">
        <f t="shared" si="5"/>
        <v>01</v>
      </c>
      <c r="Q55" t="s">
        <v>48</v>
      </c>
      <c r="R55" t="s">
        <v>49</v>
      </c>
      <c r="S55" t="s">
        <v>50</v>
      </c>
      <c r="T55" t="s">
        <v>51</v>
      </c>
      <c r="U55" t="s">
        <v>52</v>
      </c>
      <c r="V55" t="s">
        <v>102</v>
      </c>
      <c r="W55">
        <v>100.76990000000001</v>
      </c>
      <c r="AA55" t="s">
        <v>48</v>
      </c>
      <c r="AB55" t="s">
        <v>347</v>
      </c>
      <c r="AC55" t="s">
        <v>50</v>
      </c>
      <c r="AD55" t="s">
        <v>51</v>
      </c>
      <c r="AE55" t="s">
        <v>52</v>
      </c>
      <c r="AF55" t="s">
        <v>102</v>
      </c>
      <c r="AG55">
        <v>102.6391</v>
      </c>
      <c r="AI55">
        <f t="shared" si="6"/>
        <v>1960</v>
      </c>
      <c r="AJ55">
        <f t="shared" si="7"/>
        <v>1</v>
      </c>
      <c r="AK55">
        <f>AI55-1</f>
        <v>1959</v>
      </c>
      <c r="AL55" t="s">
        <v>43</v>
      </c>
      <c r="AM55" t="s">
        <v>505</v>
      </c>
      <c r="AN55" s="9">
        <v>21916</v>
      </c>
      <c r="AO55" s="10">
        <v>4.9271000000000003</v>
      </c>
      <c r="AR55" t="s">
        <v>48</v>
      </c>
      <c r="AS55" t="s">
        <v>354</v>
      </c>
      <c r="AT55" t="s">
        <v>355</v>
      </c>
      <c r="AU55" t="s">
        <v>356</v>
      </c>
      <c r="AV55" t="s">
        <v>357</v>
      </c>
      <c r="AW55" t="s">
        <v>407</v>
      </c>
      <c r="AX55">
        <v>5</v>
      </c>
    </row>
    <row r="56" spans="1:50" x14ac:dyDescent="0.45">
      <c r="A56" s="16" t="s">
        <v>22</v>
      </c>
      <c r="B56" s="14">
        <v>2016</v>
      </c>
      <c r="C56" s="16" t="s">
        <v>42</v>
      </c>
      <c r="D56" s="2" t="s">
        <v>441</v>
      </c>
      <c r="E56" s="1">
        <v>3.28</v>
      </c>
      <c r="F56">
        <f t="shared" si="0"/>
        <v>4.9000000000000004</v>
      </c>
      <c r="G56">
        <f t="shared" si="1"/>
        <v>2.0340699999999998</v>
      </c>
      <c r="H56">
        <f t="shared" si="2"/>
        <v>100.35720000000001</v>
      </c>
      <c r="I56">
        <f t="shared" si="3"/>
        <v>99.591899999999995</v>
      </c>
      <c r="M56" t="str">
        <f t="shared" si="4"/>
        <v>2000</v>
      </c>
      <c r="N56" t="str">
        <f t="shared" si="5"/>
        <v>02</v>
      </c>
      <c r="Q56" t="s">
        <v>48</v>
      </c>
      <c r="R56" t="s">
        <v>49</v>
      </c>
      <c r="S56" t="s">
        <v>50</v>
      </c>
      <c r="T56" t="s">
        <v>51</v>
      </c>
      <c r="U56" t="s">
        <v>52</v>
      </c>
      <c r="V56" t="s">
        <v>103</v>
      </c>
      <c r="W56">
        <v>100.5849</v>
      </c>
      <c r="AA56" t="s">
        <v>48</v>
      </c>
      <c r="AB56" t="s">
        <v>347</v>
      </c>
      <c r="AC56" t="s">
        <v>50</v>
      </c>
      <c r="AD56" t="s">
        <v>51</v>
      </c>
      <c r="AE56" t="s">
        <v>52</v>
      </c>
      <c r="AF56" t="s">
        <v>103</v>
      </c>
      <c r="AG56">
        <v>102.6909</v>
      </c>
      <c r="AI56">
        <f t="shared" si="6"/>
        <v>1960</v>
      </c>
      <c r="AJ56">
        <f t="shared" si="7"/>
        <v>4</v>
      </c>
      <c r="AK56">
        <f>AI56</f>
        <v>1960</v>
      </c>
      <c r="AL56" t="s">
        <v>40</v>
      </c>
      <c r="AM56" t="s">
        <v>506</v>
      </c>
      <c r="AN56" s="9">
        <v>22007</v>
      </c>
      <c r="AO56" s="10">
        <v>2.0582799999999999</v>
      </c>
      <c r="AR56" t="s">
        <v>48</v>
      </c>
      <c r="AS56" t="s">
        <v>354</v>
      </c>
      <c r="AT56" t="s">
        <v>355</v>
      </c>
      <c r="AU56" t="s">
        <v>356</v>
      </c>
      <c r="AV56" t="s">
        <v>357</v>
      </c>
      <c r="AW56" t="s">
        <v>408</v>
      </c>
      <c r="AX56">
        <v>5.3333329999999997</v>
      </c>
    </row>
    <row r="57" spans="1:50" x14ac:dyDescent="0.45">
      <c r="A57" s="16" t="s">
        <v>23</v>
      </c>
      <c r="B57" s="14">
        <v>2016</v>
      </c>
      <c r="C57" s="16" t="s">
        <v>43</v>
      </c>
      <c r="D57" s="2" t="s">
        <v>442</v>
      </c>
      <c r="E57" s="1">
        <v>3.3</v>
      </c>
      <c r="F57">
        <f t="shared" si="0"/>
        <v>4.766667</v>
      </c>
      <c r="G57">
        <f t="shared" si="1"/>
        <v>2.09842</v>
      </c>
      <c r="H57">
        <f t="shared" si="2"/>
        <v>101.09269999999999</v>
      </c>
      <c r="I57">
        <f t="shared" si="3"/>
        <v>100.32470000000001</v>
      </c>
      <c r="M57" t="str">
        <f t="shared" si="4"/>
        <v>2000</v>
      </c>
      <c r="N57" t="str">
        <f t="shared" si="5"/>
        <v>03</v>
      </c>
      <c r="O57" t="s">
        <v>40</v>
      </c>
      <c r="P57" t="s">
        <v>375</v>
      </c>
      <c r="Q57" t="s">
        <v>48</v>
      </c>
      <c r="R57" t="s">
        <v>49</v>
      </c>
      <c r="S57" t="s">
        <v>50</v>
      </c>
      <c r="T57" t="s">
        <v>51</v>
      </c>
      <c r="U57" t="s">
        <v>52</v>
      </c>
      <c r="V57" t="s">
        <v>104</v>
      </c>
      <c r="W57">
        <v>100.40179999999999</v>
      </c>
      <c r="AA57" t="s">
        <v>48</v>
      </c>
      <c r="AB57" t="s">
        <v>347</v>
      </c>
      <c r="AC57" t="s">
        <v>50</v>
      </c>
      <c r="AD57" t="s">
        <v>51</v>
      </c>
      <c r="AE57" t="s">
        <v>52</v>
      </c>
      <c r="AF57" t="s">
        <v>104</v>
      </c>
      <c r="AG57">
        <v>102.6116</v>
      </c>
      <c r="AI57">
        <f t="shared" si="6"/>
        <v>1960</v>
      </c>
      <c r="AJ57">
        <f t="shared" si="7"/>
        <v>7</v>
      </c>
      <c r="AK57">
        <f>AI57</f>
        <v>1960</v>
      </c>
      <c r="AL57" t="s">
        <v>41</v>
      </c>
      <c r="AM57" t="s">
        <v>507</v>
      </c>
      <c r="AN57" s="9">
        <v>22098</v>
      </c>
      <c r="AO57" s="10">
        <v>2.4846499999999998</v>
      </c>
      <c r="AR57" t="s">
        <v>48</v>
      </c>
      <c r="AS57" t="s">
        <v>354</v>
      </c>
      <c r="AT57" t="s">
        <v>355</v>
      </c>
      <c r="AU57" t="s">
        <v>356</v>
      </c>
      <c r="AV57" t="s">
        <v>357</v>
      </c>
      <c r="AW57" t="s">
        <v>409</v>
      </c>
      <c r="AX57">
        <v>6</v>
      </c>
    </row>
    <row r="58" spans="1:50" x14ac:dyDescent="0.45">
      <c r="A58" s="16" t="s">
        <v>24</v>
      </c>
      <c r="B58" s="14">
        <v>2017</v>
      </c>
      <c r="C58" s="16" t="s">
        <v>40</v>
      </c>
      <c r="D58" s="2" t="s">
        <v>443</v>
      </c>
      <c r="E58" s="1">
        <v>3.37</v>
      </c>
      <c r="F58">
        <f t="shared" si="0"/>
        <v>4.5666669999999998</v>
      </c>
      <c r="G58">
        <f t="shared" si="1"/>
        <v>2.16351</v>
      </c>
      <c r="H58">
        <f t="shared" si="2"/>
        <v>101.1969</v>
      </c>
      <c r="I58">
        <f t="shared" si="3"/>
        <v>100.7032</v>
      </c>
      <c r="M58" t="str">
        <f t="shared" si="4"/>
        <v>2000</v>
      </c>
      <c r="N58" t="str">
        <f t="shared" si="5"/>
        <v>04</v>
      </c>
      <c r="Q58" t="s">
        <v>48</v>
      </c>
      <c r="R58" t="s">
        <v>49</v>
      </c>
      <c r="S58" t="s">
        <v>50</v>
      </c>
      <c r="T58" t="s">
        <v>51</v>
      </c>
      <c r="U58" t="s">
        <v>52</v>
      </c>
      <c r="V58" t="s">
        <v>105</v>
      </c>
      <c r="W58">
        <v>100.22190000000001</v>
      </c>
      <c r="AA58" t="s">
        <v>48</v>
      </c>
      <c r="AB58" t="s">
        <v>347</v>
      </c>
      <c r="AC58" t="s">
        <v>50</v>
      </c>
      <c r="AD58" t="s">
        <v>51</v>
      </c>
      <c r="AE58" t="s">
        <v>52</v>
      </c>
      <c r="AF58" t="s">
        <v>105</v>
      </c>
      <c r="AG58">
        <v>102.59350000000001</v>
      </c>
      <c r="AI58">
        <f t="shared" si="6"/>
        <v>1960</v>
      </c>
      <c r="AJ58">
        <f t="shared" si="7"/>
        <v>10</v>
      </c>
      <c r="AK58">
        <f>AI58</f>
        <v>1960</v>
      </c>
      <c r="AL58" t="s">
        <v>42</v>
      </c>
      <c r="AM58" t="s">
        <v>508</v>
      </c>
      <c r="AN58" s="9">
        <v>22190</v>
      </c>
      <c r="AO58" s="10">
        <v>0.88178000000000001</v>
      </c>
      <c r="AR58" t="s">
        <v>48</v>
      </c>
      <c r="AS58" t="s">
        <v>354</v>
      </c>
      <c r="AT58" t="s">
        <v>355</v>
      </c>
      <c r="AU58" t="s">
        <v>356</v>
      </c>
      <c r="AV58" t="s">
        <v>357</v>
      </c>
      <c r="AW58" t="s">
        <v>410</v>
      </c>
      <c r="AX58">
        <v>6.8666669999999996</v>
      </c>
    </row>
    <row r="59" spans="1:50" x14ac:dyDescent="0.45">
      <c r="A59" s="16" t="s">
        <v>25</v>
      </c>
      <c r="B59" s="14">
        <v>2017</v>
      </c>
      <c r="C59" s="16" t="s">
        <v>41</v>
      </c>
      <c r="D59" s="2" t="s">
        <v>444</v>
      </c>
      <c r="E59" s="1">
        <v>3.26</v>
      </c>
      <c r="F59">
        <f t="shared" si="0"/>
        <v>4.3666669999999996</v>
      </c>
      <c r="G59">
        <f t="shared" si="1"/>
        <v>2.4160300000000001</v>
      </c>
      <c r="H59">
        <f t="shared" si="2"/>
        <v>100.98260000000001</v>
      </c>
      <c r="I59">
        <f t="shared" si="3"/>
        <v>100.7204</v>
      </c>
      <c r="M59" t="str">
        <f t="shared" si="4"/>
        <v>2000</v>
      </c>
      <c r="N59" t="str">
        <f t="shared" si="5"/>
        <v>05</v>
      </c>
      <c r="Q59" t="s">
        <v>48</v>
      </c>
      <c r="R59" t="s">
        <v>49</v>
      </c>
      <c r="S59" t="s">
        <v>50</v>
      </c>
      <c r="T59" t="s">
        <v>51</v>
      </c>
      <c r="U59" t="s">
        <v>52</v>
      </c>
      <c r="V59" t="s">
        <v>106</v>
      </c>
      <c r="W59">
        <v>100.00279999999999</v>
      </c>
      <c r="AA59" t="s">
        <v>48</v>
      </c>
      <c r="AB59" t="s">
        <v>347</v>
      </c>
      <c r="AC59" t="s">
        <v>50</v>
      </c>
      <c r="AD59" t="s">
        <v>51</v>
      </c>
      <c r="AE59" t="s">
        <v>52</v>
      </c>
      <c r="AF59" t="s">
        <v>106</v>
      </c>
      <c r="AG59">
        <v>102.56870000000001</v>
      </c>
      <c r="AI59">
        <f t="shared" si="6"/>
        <v>1961</v>
      </c>
      <c r="AJ59">
        <f t="shared" si="7"/>
        <v>1</v>
      </c>
      <c r="AK59">
        <f>AI59-1</f>
        <v>1960</v>
      </c>
      <c r="AL59" t="s">
        <v>43</v>
      </c>
      <c r="AM59" t="s">
        <v>509</v>
      </c>
      <c r="AN59" s="9">
        <v>22282</v>
      </c>
      <c r="AO59" s="10">
        <v>-0.66949000000000003</v>
      </c>
      <c r="AR59" t="s">
        <v>48</v>
      </c>
      <c r="AS59" t="s">
        <v>354</v>
      </c>
      <c r="AT59" t="s">
        <v>355</v>
      </c>
      <c r="AU59" t="s">
        <v>356</v>
      </c>
      <c r="AV59" t="s">
        <v>357</v>
      </c>
      <c r="AW59" t="s">
        <v>411</v>
      </c>
      <c r="AX59">
        <v>8.2666660000000007</v>
      </c>
    </row>
    <row r="60" spans="1:50" x14ac:dyDescent="0.45">
      <c r="A60" s="16" t="s">
        <v>26</v>
      </c>
      <c r="B60" s="14">
        <v>2017</v>
      </c>
      <c r="C60" s="16" t="s">
        <v>42</v>
      </c>
      <c r="D60" s="2" t="s">
        <v>445</v>
      </c>
      <c r="E60" s="1">
        <v>3.19</v>
      </c>
      <c r="F60">
        <f t="shared" si="0"/>
        <v>4.3</v>
      </c>
      <c r="G60">
        <f t="shared" si="1"/>
        <v>2.7952599999999999</v>
      </c>
      <c r="H60">
        <f t="shared" si="2"/>
        <v>101.15689999999999</v>
      </c>
      <c r="I60">
        <f t="shared" si="3"/>
        <v>101.2932</v>
      </c>
      <c r="M60" t="str">
        <f t="shared" si="4"/>
        <v>2000</v>
      </c>
      <c r="N60" t="str">
        <f t="shared" si="5"/>
        <v>06</v>
      </c>
      <c r="O60" t="s">
        <v>41</v>
      </c>
      <c r="P60" t="s">
        <v>376</v>
      </c>
      <c r="Q60" t="s">
        <v>48</v>
      </c>
      <c r="R60" t="s">
        <v>49</v>
      </c>
      <c r="S60" t="s">
        <v>50</v>
      </c>
      <c r="T60" t="s">
        <v>51</v>
      </c>
      <c r="U60" t="s">
        <v>52</v>
      </c>
      <c r="V60" t="s">
        <v>107</v>
      </c>
      <c r="W60">
        <v>99.796700000000001</v>
      </c>
      <c r="AA60" t="s">
        <v>48</v>
      </c>
      <c r="AB60" t="s">
        <v>347</v>
      </c>
      <c r="AC60" t="s">
        <v>50</v>
      </c>
      <c r="AD60" t="s">
        <v>51</v>
      </c>
      <c r="AE60" t="s">
        <v>52</v>
      </c>
      <c r="AF60" t="s">
        <v>107</v>
      </c>
      <c r="AG60">
        <v>102.4718</v>
      </c>
      <c r="AI60">
        <f t="shared" si="6"/>
        <v>1961</v>
      </c>
      <c r="AJ60">
        <f t="shared" si="7"/>
        <v>4</v>
      </c>
      <c r="AK60">
        <f>AI60</f>
        <v>1961</v>
      </c>
      <c r="AL60" t="s">
        <v>40</v>
      </c>
      <c r="AM60" t="s">
        <v>510</v>
      </c>
      <c r="AN60" s="9">
        <v>22372</v>
      </c>
      <c r="AO60" s="10">
        <v>1.5644499999999999</v>
      </c>
      <c r="AR60" t="s">
        <v>48</v>
      </c>
      <c r="AS60" t="s">
        <v>354</v>
      </c>
      <c r="AT60" t="s">
        <v>355</v>
      </c>
      <c r="AU60" t="s">
        <v>356</v>
      </c>
      <c r="AV60" t="s">
        <v>357</v>
      </c>
      <c r="AW60" t="s">
        <v>412</v>
      </c>
      <c r="AX60">
        <v>9.3000000000000007</v>
      </c>
    </row>
    <row r="61" spans="1:50" x14ac:dyDescent="0.45">
      <c r="A61" s="16" t="s">
        <v>27</v>
      </c>
      <c r="B61" s="14">
        <v>2017</v>
      </c>
      <c r="C61" s="16" t="s">
        <v>43</v>
      </c>
      <c r="D61" s="2" t="s">
        <v>446</v>
      </c>
      <c r="E61" s="1">
        <v>3.12</v>
      </c>
      <c r="F61">
        <f t="shared" si="0"/>
        <v>4.1333330000000004</v>
      </c>
      <c r="G61">
        <f t="shared" si="1"/>
        <v>2.8618700000000001</v>
      </c>
      <c r="H61">
        <f t="shared" si="2"/>
        <v>101.2034</v>
      </c>
      <c r="I61">
        <f t="shared" si="3"/>
        <v>101.2877</v>
      </c>
      <c r="M61" t="str">
        <f t="shared" si="4"/>
        <v>2000</v>
      </c>
      <c r="N61" t="str">
        <f t="shared" si="5"/>
        <v>07</v>
      </c>
      <c r="Q61" t="s">
        <v>48</v>
      </c>
      <c r="R61" t="s">
        <v>49</v>
      </c>
      <c r="S61" t="s">
        <v>50</v>
      </c>
      <c r="T61" t="s">
        <v>51</v>
      </c>
      <c r="U61" t="s">
        <v>52</v>
      </c>
      <c r="V61" t="s">
        <v>108</v>
      </c>
      <c r="W61">
        <v>99.654300000000006</v>
      </c>
      <c r="AA61" t="s">
        <v>48</v>
      </c>
      <c r="AB61" t="s">
        <v>347</v>
      </c>
      <c r="AC61" t="s">
        <v>50</v>
      </c>
      <c r="AD61" t="s">
        <v>51</v>
      </c>
      <c r="AE61" t="s">
        <v>52</v>
      </c>
      <c r="AF61" t="s">
        <v>108</v>
      </c>
      <c r="AG61">
        <v>102.43899999999999</v>
      </c>
      <c r="AI61">
        <f t="shared" si="6"/>
        <v>1961</v>
      </c>
      <c r="AJ61">
        <f t="shared" si="7"/>
        <v>7</v>
      </c>
      <c r="AK61">
        <f>AI61</f>
        <v>1961</v>
      </c>
      <c r="AL61" t="s">
        <v>41</v>
      </c>
      <c r="AM61" t="s">
        <v>511</v>
      </c>
      <c r="AN61" s="9">
        <v>22463</v>
      </c>
      <c r="AO61" s="10">
        <v>3.0101100000000001</v>
      </c>
      <c r="AR61" t="s">
        <v>48</v>
      </c>
      <c r="AS61" t="s">
        <v>354</v>
      </c>
      <c r="AT61" t="s">
        <v>355</v>
      </c>
      <c r="AU61" t="s">
        <v>356</v>
      </c>
      <c r="AV61" t="s">
        <v>357</v>
      </c>
      <c r="AW61" t="s">
        <v>413</v>
      </c>
      <c r="AX61">
        <v>9.6333330000000004</v>
      </c>
    </row>
    <row r="62" spans="1:50" x14ac:dyDescent="0.45">
      <c r="A62" s="16" t="s">
        <v>28</v>
      </c>
      <c r="B62" s="14">
        <v>2018</v>
      </c>
      <c r="C62" s="16" t="s">
        <v>40</v>
      </c>
      <c r="D62" s="2" t="s">
        <v>447</v>
      </c>
      <c r="E62" s="1">
        <v>3.11</v>
      </c>
      <c r="F62">
        <f t="shared" si="0"/>
        <v>4.0666669999999998</v>
      </c>
      <c r="G62">
        <f t="shared" si="1"/>
        <v>3.2022900000000001</v>
      </c>
      <c r="H62">
        <f t="shared" si="2"/>
        <v>101.488</v>
      </c>
      <c r="I62">
        <f t="shared" si="3"/>
        <v>101.24509999999999</v>
      </c>
      <c r="M62" t="str">
        <f t="shared" si="4"/>
        <v>2000</v>
      </c>
      <c r="N62" t="str">
        <f t="shared" si="5"/>
        <v>08</v>
      </c>
      <c r="Q62" t="s">
        <v>48</v>
      </c>
      <c r="R62" t="s">
        <v>49</v>
      </c>
      <c r="S62" t="s">
        <v>50</v>
      </c>
      <c r="T62" t="s">
        <v>51</v>
      </c>
      <c r="U62" t="s">
        <v>52</v>
      </c>
      <c r="V62" t="s">
        <v>109</v>
      </c>
      <c r="W62">
        <v>99.453000000000003</v>
      </c>
      <c r="AA62" t="s">
        <v>48</v>
      </c>
      <c r="AB62" t="s">
        <v>347</v>
      </c>
      <c r="AC62" t="s">
        <v>50</v>
      </c>
      <c r="AD62" t="s">
        <v>51</v>
      </c>
      <c r="AE62" t="s">
        <v>52</v>
      </c>
      <c r="AF62" t="s">
        <v>109</v>
      </c>
      <c r="AG62">
        <v>102.40479999999999</v>
      </c>
      <c r="AI62">
        <f t="shared" si="6"/>
        <v>1961</v>
      </c>
      <c r="AJ62">
        <f t="shared" si="7"/>
        <v>10</v>
      </c>
      <c r="AK62">
        <f>AI62</f>
        <v>1961</v>
      </c>
      <c r="AL62" t="s">
        <v>42</v>
      </c>
      <c r="AM62" t="s">
        <v>512</v>
      </c>
      <c r="AN62" s="9">
        <v>22555</v>
      </c>
      <c r="AO62" s="10">
        <v>6.3957699999999997</v>
      </c>
      <c r="AR62" t="s">
        <v>48</v>
      </c>
      <c r="AS62" t="s">
        <v>354</v>
      </c>
      <c r="AT62" t="s">
        <v>355</v>
      </c>
      <c r="AU62" t="s">
        <v>356</v>
      </c>
      <c r="AV62" t="s">
        <v>357</v>
      </c>
      <c r="AW62" t="s">
        <v>414</v>
      </c>
      <c r="AX62">
        <v>9.9333329999999993</v>
      </c>
    </row>
    <row r="63" spans="1:50" x14ac:dyDescent="0.45">
      <c r="A63" s="16" t="s">
        <v>29</v>
      </c>
      <c r="B63" s="14">
        <v>2018</v>
      </c>
      <c r="C63" s="16" t="s">
        <v>41</v>
      </c>
      <c r="D63" s="2" t="s">
        <v>448</v>
      </c>
      <c r="E63" s="1">
        <v>3.04</v>
      </c>
      <c r="F63">
        <f t="shared" si="0"/>
        <v>3.9333330000000002</v>
      </c>
      <c r="G63">
        <f t="shared" si="1"/>
        <v>3.13354</v>
      </c>
      <c r="H63">
        <f t="shared" si="2"/>
        <v>101.29949999999999</v>
      </c>
      <c r="I63">
        <f t="shared" si="3"/>
        <v>101.27419999999999</v>
      </c>
      <c r="M63" t="str">
        <f t="shared" si="4"/>
        <v>2000</v>
      </c>
      <c r="N63" t="str">
        <f t="shared" si="5"/>
        <v>09</v>
      </c>
      <c r="O63" t="s">
        <v>42</v>
      </c>
      <c r="P63" t="s">
        <v>377</v>
      </c>
      <c r="Q63" t="s">
        <v>48</v>
      </c>
      <c r="R63" t="s">
        <v>49</v>
      </c>
      <c r="S63" t="s">
        <v>50</v>
      </c>
      <c r="T63" t="s">
        <v>51</v>
      </c>
      <c r="U63" t="s">
        <v>52</v>
      </c>
      <c r="V63" t="s">
        <v>110</v>
      </c>
      <c r="W63">
        <v>99.270099999999999</v>
      </c>
      <c r="AA63" t="s">
        <v>48</v>
      </c>
      <c r="AB63" t="s">
        <v>347</v>
      </c>
      <c r="AC63" t="s">
        <v>50</v>
      </c>
      <c r="AD63" t="s">
        <v>51</v>
      </c>
      <c r="AE63" t="s">
        <v>52</v>
      </c>
      <c r="AF63" t="s">
        <v>110</v>
      </c>
      <c r="AG63">
        <v>102.35599999999999</v>
      </c>
      <c r="AI63">
        <f t="shared" si="6"/>
        <v>1962</v>
      </c>
      <c r="AJ63">
        <f t="shared" si="7"/>
        <v>1</v>
      </c>
      <c r="AK63">
        <f>AI63-1</f>
        <v>1961</v>
      </c>
      <c r="AL63" t="s">
        <v>43</v>
      </c>
      <c r="AM63" t="s">
        <v>513</v>
      </c>
      <c r="AN63" s="9">
        <v>22647</v>
      </c>
      <c r="AO63" s="10">
        <v>7.5673399999999997</v>
      </c>
      <c r="AR63" t="s">
        <v>48</v>
      </c>
      <c r="AS63" t="s">
        <v>354</v>
      </c>
      <c r="AT63" t="s">
        <v>355</v>
      </c>
      <c r="AU63" t="s">
        <v>356</v>
      </c>
      <c r="AV63" t="s">
        <v>357</v>
      </c>
      <c r="AW63" t="s">
        <v>415</v>
      </c>
      <c r="AX63">
        <v>9.8333329999999997</v>
      </c>
    </row>
    <row r="64" spans="1:50" x14ac:dyDescent="0.45">
      <c r="A64" s="16" t="s">
        <v>30</v>
      </c>
      <c r="B64" s="14">
        <v>2018</v>
      </c>
      <c r="C64" s="16" t="s">
        <v>42</v>
      </c>
      <c r="D64" s="2" t="s">
        <v>449</v>
      </c>
      <c r="E64" s="1">
        <v>3.09</v>
      </c>
      <c r="F64">
        <f t="shared" si="0"/>
        <v>3.766667</v>
      </c>
      <c r="G64">
        <f t="shared" si="1"/>
        <v>2.5165000000000002</v>
      </c>
      <c r="H64">
        <f t="shared" si="2"/>
        <v>101.36060000000001</v>
      </c>
      <c r="I64">
        <f t="shared" si="3"/>
        <v>101.3417</v>
      </c>
      <c r="M64" t="str">
        <f t="shared" si="4"/>
        <v>2000</v>
      </c>
      <c r="N64" t="str">
        <f t="shared" si="5"/>
        <v>10</v>
      </c>
      <c r="Q64" t="s">
        <v>48</v>
      </c>
      <c r="R64" t="s">
        <v>49</v>
      </c>
      <c r="S64" t="s">
        <v>50</v>
      </c>
      <c r="T64" t="s">
        <v>51</v>
      </c>
      <c r="U64" t="s">
        <v>52</v>
      </c>
      <c r="V64" t="s">
        <v>111</v>
      </c>
      <c r="W64">
        <v>99.038200000000003</v>
      </c>
      <c r="AA64" t="s">
        <v>48</v>
      </c>
      <c r="AB64" t="s">
        <v>347</v>
      </c>
      <c r="AC64" t="s">
        <v>50</v>
      </c>
      <c r="AD64" t="s">
        <v>51</v>
      </c>
      <c r="AE64" t="s">
        <v>52</v>
      </c>
      <c r="AF64" t="s">
        <v>111</v>
      </c>
      <c r="AG64">
        <v>102.2492</v>
      </c>
      <c r="AI64">
        <f t="shared" si="6"/>
        <v>1962</v>
      </c>
      <c r="AJ64">
        <f t="shared" si="7"/>
        <v>4</v>
      </c>
      <c r="AK64">
        <f>AI64</f>
        <v>1962</v>
      </c>
      <c r="AL64" t="s">
        <v>40</v>
      </c>
      <c r="AM64" t="s">
        <v>514</v>
      </c>
      <c r="AN64" s="9">
        <v>22737</v>
      </c>
      <c r="AO64" s="10">
        <v>6.7277100000000001</v>
      </c>
      <c r="AR64" t="s">
        <v>48</v>
      </c>
      <c r="AS64" t="s">
        <v>354</v>
      </c>
      <c r="AT64" t="s">
        <v>355</v>
      </c>
      <c r="AU64" t="s">
        <v>356</v>
      </c>
      <c r="AV64" t="s">
        <v>357</v>
      </c>
      <c r="AW64" t="s">
        <v>416</v>
      </c>
      <c r="AX64">
        <v>9.6333330000000004</v>
      </c>
    </row>
    <row r="65" spans="1:50" x14ac:dyDescent="0.45">
      <c r="A65" s="16" t="s">
        <v>31</v>
      </c>
      <c r="B65" s="14">
        <v>2018</v>
      </c>
      <c r="C65" s="16" t="s">
        <v>43</v>
      </c>
      <c r="D65" s="2" t="s">
        <v>450</v>
      </c>
      <c r="E65" s="1">
        <v>3.1</v>
      </c>
      <c r="F65">
        <f t="shared" si="0"/>
        <v>3.8</v>
      </c>
      <c r="G65">
        <f t="shared" si="1"/>
        <v>2.6522399999999999</v>
      </c>
      <c r="H65">
        <f t="shared" si="2"/>
        <v>101.07299999999999</v>
      </c>
      <c r="I65">
        <f t="shared" si="3"/>
        <v>100.6474</v>
      </c>
      <c r="M65" t="str">
        <f t="shared" si="4"/>
        <v>2000</v>
      </c>
      <c r="N65" t="str">
        <f t="shared" si="5"/>
        <v>11</v>
      </c>
      <c r="Q65" t="s">
        <v>48</v>
      </c>
      <c r="R65" t="s">
        <v>49</v>
      </c>
      <c r="S65" t="s">
        <v>50</v>
      </c>
      <c r="T65" t="s">
        <v>51</v>
      </c>
      <c r="U65" t="s">
        <v>52</v>
      </c>
      <c r="V65" t="s">
        <v>112</v>
      </c>
      <c r="W65">
        <v>98.686099999999996</v>
      </c>
      <c r="AA65" t="s">
        <v>48</v>
      </c>
      <c r="AB65" t="s">
        <v>347</v>
      </c>
      <c r="AC65" t="s">
        <v>50</v>
      </c>
      <c r="AD65" t="s">
        <v>51</v>
      </c>
      <c r="AE65" t="s">
        <v>52</v>
      </c>
      <c r="AF65" t="s">
        <v>112</v>
      </c>
      <c r="AG65">
        <v>102.0018</v>
      </c>
      <c r="AI65">
        <f t="shared" si="6"/>
        <v>1962</v>
      </c>
      <c r="AJ65">
        <f t="shared" si="7"/>
        <v>7</v>
      </c>
      <c r="AK65">
        <f>AI65</f>
        <v>1962</v>
      </c>
      <c r="AL65" t="s">
        <v>41</v>
      </c>
      <c r="AM65" t="s">
        <v>515</v>
      </c>
      <c r="AN65" s="9">
        <v>22828</v>
      </c>
      <c r="AO65" s="10">
        <v>6.0039800000000003</v>
      </c>
      <c r="AR65" t="s">
        <v>48</v>
      </c>
      <c r="AS65" t="s">
        <v>354</v>
      </c>
      <c r="AT65" t="s">
        <v>355</v>
      </c>
      <c r="AU65" t="s">
        <v>356</v>
      </c>
      <c r="AV65" t="s">
        <v>357</v>
      </c>
      <c r="AW65" t="s">
        <v>417</v>
      </c>
      <c r="AX65">
        <v>9.466666</v>
      </c>
    </row>
    <row r="66" spans="1:50" x14ac:dyDescent="0.45">
      <c r="A66" s="16" t="s">
        <v>32</v>
      </c>
      <c r="B66" s="14">
        <v>2019</v>
      </c>
      <c r="C66" s="16" t="s">
        <v>40</v>
      </c>
      <c r="D66" s="2" t="s">
        <v>451</v>
      </c>
      <c r="E66" s="1">
        <v>3.06</v>
      </c>
      <c r="F66">
        <f t="shared" si="0"/>
        <v>3.8666670000000001</v>
      </c>
      <c r="G66">
        <f t="shared" si="1"/>
        <v>2.2783199999999999</v>
      </c>
      <c r="H66">
        <f t="shared" si="2"/>
        <v>101.1387</v>
      </c>
      <c r="I66">
        <f t="shared" si="3"/>
        <v>100.2255</v>
      </c>
      <c r="M66" t="str">
        <f t="shared" si="4"/>
        <v>2000</v>
      </c>
      <c r="N66" t="str">
        <f t="shared" si="5"/>
        <v>12</v>
      </c>
      <c r="O66" t="s">
        <v>43</v>
      </c>
      <c r="P66" t="s">
        <v>378</v>
      </c>
      <c r="Q66" t="s">
        <v>48</v>
      </c>
      <c r="R66" t="s">
        <v>49</v>
      </c>
      <c r="S66" t="s">
        <v>50</v>
      </c>
      <c r="T66" t="s">
        <v>51</v>
      </c>
      <c r="U66" t="s">
        <v>52</v>
      </c>
      <c r="V66" t="s">
        <v>113</v>
      </c>
      <c r="W66">
        <v>98.160899999999998</v>
      </c>
      <c r="AA66" t="s">
        <v>48</v>
      </c>
      <c r="AB66" t="s">
        <v>347</v>
      </c>
      <c r="AC66" t="s">
        <v>50</v>
      </c>
      <c r="AD66" t="s">
        <v>51</v>
      </c>
      <c r="AE66" t="s">
        <v>52</v>
      </c>
      <c r="AF66" t="s">
        <v>113</v>
      </c>
      <c r="AG66">
        <v>101.48260000000001</v>
      </c>
      <c r="AI66">
        <f t="shared" si="6"/>
        <v>1962</v>
      </c>
      <c r="AJ66">
        <f t="shared" si="7"/>
        <v>10</v>
      </c>
      <c r="AK66">
        <f>AI66</f>
        <v>1962</v>
      </c>
      <c r="AL66" t="s">
        <v>42</v>
      </c>
      <c r="AM66" t="s">
        <v>516</v>
      </c>
      <c r="AN66" s="9">
        <v>22920</v>
      </c>
      <c r="AO66" s="10">
        <v>4.30701</v>
      </c>
      <c r="AR66" t="s">
        <v>48</v>
      </c>
      <c r="AS66" t="s">
        <v>354</v>
      </c>
      <c r="AT66" t="s">
        <v>355</v>
      </c>
      <c r="AU66" t="s">
        <v>356</v>
      </c>
      <c r="AV66" t="s">
        <v>357</v>
      </c>
      <c r="AW66" t="s">
        <v>418</v>
      </c>
      <c r="AX66">
        <v>9.5</v>
      </c>
    </row>
    <row r="67" spans="1:50" x14ac:dyDescent="0.45">
      <c r="A67" s="16" t="s">
        <v>33</v>
      </c>
      <c r="B67" s="14">
        <v>2019</v>
      </c>
      <c r="C67" s="16" t="s">
        <v>41</v>
      </c>
      <c r="D67" s="2" t="s">
        <v>452</v>
      </c>
      <c r="E67" s="1">
        <v>2.94</v>
      </c>
      <c r="F67">
        <f t="shared" ref="F67:F70" si="8">VLOOKUP(D67,AW:AX,2,FALSE)</f>
        <v>3.6333329999999999</v>
      </c>
      <c r="G67">
        <f t="shared" ref="G67:G70" si="9">VLOOKUP(D67,AM:AO,3,FALSE)</f>
        <v>2.0733299999999999</v>
      </c>
      <c r="H67">
        <f t="shared" ref="H67:H70" si="10">VLOOKUP(D67,P:AG,18,FALSE)</f>
        <v>101.2872</v>
      </c>
      <c r="I67">
        <f t="shared" ref="I67:I70" si="11">VLOOKUP(D67,P:W,8,FALSE)</f>
        <v>99.652500000000003</v>
      </c>
      <c r="M67" t="str">
        <f t="shared" si="4"/>
        <v>2001</v>
      </c>
      <c r="N67" t="str">
        <f t="shared" si="5"/>
        <v>01</v>
      </c>
      <c r="Q67" t="s">
        <v>48</v>
      </c>
      <c r="R67" t="s">
        <v>49</v>
      </c>
      <c r="S67" t="s">
        <v>50</v>
      </c>
      <c r="T67" t="s">
        <v>51</v>
      </c>
      <c r="U67" t="s">
        <v>52</v>
      </c>
      <c r="V67" t="s">
        <v>114</v>
      </c>
      <c r="W67">
        <v>97.737899999999996</v>
      </c>
      <c r="AA67" t="s">
        <v>48</v>
      </c>
      <c r="AB67" t="s">
        <v>347</v>
      </c>
      <c r="AC67" t="s">
        <v>50</v>
      </c>
      <c r="AD67" t="s">
        <v>51</v>
      </c>
      <c r="AE67" t="s">
        <v>52</v>
      </c>
      <c r="AF67" t="s">
        <v>114</v>
      </c>
      <c r="AG67">
        <v>100.96810000000001</v>
      </c>
      <c r="AI67">
        <f t="shared" si="6"/>
        <v>1963</v>
      </c>
      <c r="AJ67">
        <f t="shared" si="7"/>
        <v>1</v>
      </c>
      <c r="AK67">
        <f>AI67-1</f>
        <v>1962</v>
      </c>
      <c r="AL67" t="s">
        <v>43</v>
      </c>
      <c r="AM67" t="s">
        <v>517</v>
      </c>
      <c r="AN67" s="9">
        <v>23012</v>
      </c>
      <c r="AO67" s="10">
        <v>3.5978599999999998</v>
      </c>
      <c r="AR67" t="s">
        <v>48</v>
      </c>
      <c r="AS67" t="s">
        <v>354</v>
      </c>
      <c r="AT67" t="s">
        <v>355</v>
      </c>
      <c r="AU67" t="s">
        <v>356</v>
      </c>
      <c r="AV67" t="s">
        <v>357</v>
      </c>
      <c r="AW67" t="s">
        <v>419</v>
      </c>
      <c r="AX67">
        <v>9.033334</v>
      </c>
    </row>
    <row r="68" spans="1:50" x14ac:dyDescent="0.45">
      <c r="A68" s="16" t="s">
        <v>34</v>
      </c>
      <c r="B68" s="14">
        <v>2019</v>
      </c>
      <c r="C68" s="16" t="s">
        <v>42</v>
      </c>
      <c r="D68" s="2" t="s">
        <v>453</v>
      </c>
      <c r="E68" s="1">
        <v>3.04</v>
      </c>
      <c r="F68">
        <f t="shared" si="8"/>
        <v>3.6333329999999999</v>
      </c>
      <c r="G68">
        <f t="shared" si="9"/>
        <v>2.3340700000000001</v>
      </c>
      <c r="H68">
        <f t="shared" si="10"/>
        <v>100.7741</v>
      </c>
      <c r="I68">
        <f t="shared" si="11"/>
        <v>98.985100000000003</v>
      </c>
      <c r="M68" t="str">
        <f t="shared" si="4"/>
        <v>2001</v>
      </c>
      <c r="N68" t="str">
        <f t="shared" si="5"/>
        <v>02</v>
      </c>
      <c r="Q68" t="s">
        <v>48</v>
      </c>
      <c r="R68" t="s">
        <v>49</v>
      </c>
      <c r="S68" t="s">
        <v>50</v>
      </c>
      <c r="T68" t="s">
        <v>51</v>
      </c>
      <c r="U68" t="s">
        <v>52</v>
      </c>
      <c r="V68" t="s">
        <v>115</v>
      </c>
      <c r="W68">
        <v>97.579700000000003</v>
      </c>
      <c r="AA68" t="s">
        <v>48</v>
      </c>
      <c r="AB68" t="s">
        <v>347</v>
      </c>
      <c r="AC68" t="s">
        <v>50</v>
      </c>
      <c r="AD68" t="s">
        <v>51</v>
      </c>
      <c r="AE68" t="s">
        <v>52</v>
      </c>
      <c r="AF68" t="s">
        <v>115</v>
      </c>
      <c r="AG68">
        <v>100.5921</v>
      </c>
      <c r="AI68">
        <f t="shared" si="6"/>
        <v>1963</v>
      </c>
      <c r="AJ68">
        <f t="shared" si="7"/>
        <v>4</v>
      </c>
      <c r="AK68">
        <f>AI68</f>
        <v>1963</v>
      </c>
      <c r="AL68" t="s">
        <v>40</v>
      </c>
      <c r="AM68" t="s">
        <v>518</v>
      </c>
      <c r="AN68" s="9">
        <v>23102</v>
      </c>
      <c r="AO68" s="10">
        <v>3.8221400000000001</v>
      </c>
      <c r="AR68" t="s">
        <v>48</v>
      </c>
      <c r="AS68" t="s">
        <v>354</v>
      </c>
      <c r="AT68" t="s">
        <v>355</v>
      </c>
      <c r="AU68" t="s">
        <v>356</v>
      </c>
      <c r="AV68" t="s">
        <v>357</v>
      </c>
      <c r="AW68" t="s">
        <v>420</v>
      </c>
      <c r="AX68">
        <v>9.0666670000000007</v>
      </c>
    </row>
    <row r="69" spans="1:50" x14ac:dyDescent="0.45">
      <c r="A69" s="16" t="s">
        <v>35</v>
      </c>
      <c r="B69" s="14">
        <v>2019</v>
      </c>
      <c r="C69" s="16" t="s">
        <v>43</v>
      </c>
      <c r="D69" s="2" t="s">
        <v>454</v>
      </c>
      <c r="E69" s="1">
        <v>3.15</v>
      </c>
      <c r="F69">
        <f t="shared" si="8"/>
        <v>3.5333329999999998</v>
      </c>
      <c r="G69">
        <f t="shared" si="9"/>
        <v>0.32014999999999999</v>
      </c>
      <c r="H69">
        <f t="shared" si="10"/>
        <v>101.48690000000001</v>
      </c>
      <c r="I69">
        <f t="shared" si="11"/>
        <v>99.078100000000006</v>
      </c>
      <c r="M69" t="str">
        <f t="shared" si="4"/>
        <v>2001</v>
      </c>
      <c r="N69" t="str">
        <f t="shared" si="5"/>
        <v>03</v>
      </c>
      <c r="O69" t="s">
        <v>40</v>
      </c>
      <c r="P69" t="s">
        <v>379</v>
      </c>
      <c r="Q69" t="s">
        <v>48</v>
      </c>
      <c r="R69" t="s">
        <v>49</v>
      </c>
      <c r="S69" t="s">
        <v>50</v>
      </c>
      <c r="T69" t="s">
        <v>51</v>
      </c>
      <c r="U69" t="s">
        <v>52</v>
      </c>
      <c r="V69" t="s">
        <v>116</v>
      </c>
      <c r="W69">
        <v>97.634500000000003</v>
      </c>
      <c r="AA69" t="s">
        <v>48</v>
      </c>
      <c r="AB69" t="s">
        <v>347</v>
      </c>
      <c r="AC69" t="s">
        <v>50</v>
      </c>
      <c r="AD69" t="s">
        <v>51</v>
      </c>
      <c r="AE69" t="s">
        <v>52</v>
      </c>
      <c r="AF69" t="s">
        <v>116</v>
      </c>
      <c r="AG69">
        <v>100.4298</v>
      </c>
      <c r="AI69">
        <f t="shared" si="6"/>
        <v>1963</v>
      </c>
      <c r="AJ69">
        <f t="shared" si="7"/>
        <v>7</v>
      </c>
      <c r="AK69">
        <f>AI69</f>
        <v>1963</v>
      </c>
      <c r="AL69" t="s">
        <v>41</v>
      </c>
      <c r="AM69" t="s">
        <v>519</v>
      </c>
      <c r="AN69" s="9">
        <v>23193</v>
      </c>
      <c r="AO69" s="10">
        <v>4.81691</v>
      </c>
      <c r="AR69" t="s">
        <v>48</v>
      </c>
      <c r="AS69" t="s">
        <v>354</v>
      </c>
      <c r="AT69" t="s">
        <v>355</v>
      </c>
      <c r="AU69" t="s">
        <v>356</v>
      </c>
      <c r="AV69" t="s">
        <v>357</v>
      </c>
      <c r="AW69" t="s">
        <v>421</v>
      </c>
      <c r="AX69">
        <v>9</v>
      </c>
    </row>
    <row r="70" spans="1:50" x14ac:dyDescent="0.45">
      <c r="A70" s="16" t="s">
        <v>36</v>
      </c>
      <c r="B70" s="14">
        <v>2020</v>
      </c>
      <c r="C70" s="16" t="s">
        <v>40</v>
      </c>
      <c r="D70" s="2" t="s">
        <v>455</v>
      </c>
      <c r="E70" s="1">
        <v>3.17</v>
      </c>
      <c r="F70">
        <f t="shared" si="8"/>
        <v>3.8333330000000001</v>
      </c>
      <c r="G70" t="e">
        <f t="shared" si="9"/>
        <v>#N/A</v>
      </c>
      <c r="H70">
        <f t="shared" si="10"/>
        <v>100.0778</v>
      </c>
      <c r="I70">
        <f t="shared" si="11"/>
        <v>98.766000000000005</v>
      </c>
      <c r="M70" t="str">
        <f t="shared" si="4"/>
        <v>2001</v>
      </c>
      <c r="N70" t="str">
        <f t="shared" si="5"/>
        <v>04</v>
      </c>
      <c r="Q70" t="s">
        <v>48</v>
      </c>
      <c r="R70" t="s">
        <v>49</v>
      </c>
      <c r="S70" t="s">
        <v>50</v>
      </c>
      <c r="T70" t="s">
        <v>51</v>
      </c>
      <c r="U70" t="s">
        <v>52</v>
      </c>
      <c r="V70" t="s">
        <v>117</v>
      </c>
      <c r="W70">
        <v>97.730999999999995</v>
      </c>
      <c r="AA70" t="s">
        <v>48</v>
      </c>
      <c r="AB70" t="s">
        <v>347</v>
      </c>
      <c r="AC70" t="s">
        <v>50</v>
      </c>
      <c r="AD70" t="s">
        <v>51</v>
      </c>
      <c r="AE70" t="s">
        <v>52</v>
      </c>
      <c r="AF70" t="s">
        <v>117</v>
      </c>
      <c r="AG70">
        <v>100.3972</v>
      </c>
      <c r="AI70">
        <f t="shared" si="6"/>
        <v>1963</v>
      </c>
      <c r="AJ70">
        <f t="shared" si="7"/>
        <v>10</v>
      </c>
      <c r="AK70">
        <f>AI70</f>
        <v>1963</v>
      </c>
      <c r="AL70" t="s">
        <v>42</v>
      </c>
      <c r="AM70" t="s">
        <v>520</v>
      </c>
      <c r="AN70" s="9">
        <v>23285</v>
      </c>
      <c r="AO70" s="10">
        <v>5.1582600000000003</v>
      </c>
      <c r="AR70" t="s">
        <v>48</v>
      </c>
      <c r="AS70" t="s">
        <v>354</v>
      </c>
      <c r="AT70" t="s">
        <v>355</v>
      </c>
      <c r="AU70" t="s">
        <v>356</v>
      </c>
      <c r="AV70" t="s">
        <v>357</v>
      </c>
      <c r="AW70" t="s">
        <v>422</v>
      </c>
      <c r="AX70">
        <v>8.6333330000000004</v>
      </c>
    </row>
    <row r="71" spans="1:50" x14ac:dyDescent="0.45">
      <c r="M71" t="str">
        <f t="shared" ref="M71:M134" si="12">LEFT(V71,4)</f>
        <v>2001</v>
      </c>
      <c r="N71" t="str">
        <f t="shared" ref="N71:N134" si="13">RIGHT(V71,2)</f>
        <v>05</v>
      </c>
      <c r="Q71" t="s">
        <v>48</v>
      </c>
      <c r="R71" t="s">
        <v>49</v>
      </c>
      <c r="S71" t="s">
        <v>50</v>
      </c>
      <c r="T71" t="s">
        <v>51</v>
      </c>
      <c r="U71" t="s">
        <v>52</v>
      </c>
      <c r="V71" t="s">
        <v>118</v>
      </c>
      <c r="W71">
        <v>97.838499999999996</v>
      </c>
      <c r="AA71" t="s">
        <v>48</v>
      </c>
      <c r="AB71" t="s">
        <v>347</v>
      </c>
      <c r="AC71" t="s">
        <v>50</v>
      </c>
      <c r="AD71" t="s">
        <v>51</v>
      </c>
      <c r="AE71" t="s">
        <v>52</v>
      </c>
      <c r="AF71" t="s">
        <v>118</v>
      </c>
      <c r="AG71">
        <v>100.5181</v>
      </c>
      <c r="AI71">
        <f t="shared" si="6"/>
        <v>1964</v>
      </c>
      <c r="AJ71">
        <f t="shared" si="7"/>
        <v>1</v>
      </c>
      <c r="AK71">
        <f>AI71-1</f>
        <v>1963</v>
      </c>
      <c r="AL71" t="s">
        <v>43</v>
      </c>
      <c r="AM71" t="s">
        <v>521</v>
      </c>
      <c r="AN71" s="9">
        <v>23377</v>
      </c>
      <c r="AO71" s="10">
        <v>6.21584</v>
      </c>
      <c r="AR71" t="s">
        <v>48</v>
      </c>
      <c r="AS71" t="s">
        <v>354</v>
      </c>
      <c r="AT71" t="s">
        <v>355</v>
      </c>
      <c r="AU71" t="s">
        <v>356</v>
      </c>
      <c r="AV71" t="s">
        <v>357</v>
      </c>
      <c r="AW71" t="s">
        <v>423</v>
      </c>
      <c r="AX71">
        <v>8.2666660000000007</v>
      </c>
    </row>
    <row r="72" spans="1:50" x14ac:dyDescent="0.45">
      <c r="M72" t="str">
        <f t="shared" si="12"/>
        <v>2001</v>
      </c>
      <c r="N72" t="str">
        <f t="shared" si="13"/>
        <v>06</v>
      </c>
      <c r="O72" t="s">
        <v>41</v>
      </c>
      <c r="P72" t="s">
        <v>380</v>
      </c>
      <c r="Q72" t="s">
        <v>48</v>
      </c>
      <c r="R72" t="s">
        <v>49</v>
      </c>
      <c r="S72" t="s">
        <v>50</v>
      </c>
      <c r="T72" t="s">
        <v>51</v>
      </c>
      <c r="U72" t="s">
        <v>52</v>
      </c>
      <c r="V72" t="s">
        <v>119</v>
      </c>
      <c r="W72">
        <v>98.076099999999997</v>
      </c>
      <c r="AA72" t="s">
        <v>48</v>
      </c>
      <c r="AB72" t="s">
        <v>347</v>
      </c>
      <c r="AC72" t="s">
        <v>50</v>
      </c>
      <c r="AD72" t="s">
        <v>51</v>
      </c>
      <c r="AE72" t="s">
        <v>52</v>
      </c>
      <c r="AF72" t="s">
        <v>119</v>
      </c>
      <c r="AG72">
        <v>100.5959</v>
      </c>
      <c r="AI72">
        <f t="shared" ref="AI72:AI135" si="14">YEAR(AN72)</f>
        <v>1964</v>
      </c>
      <c r="AJ72">
        <f t="shared" ref="AJ72:AJ135" si="15">MONTH(AN72)</f>
        <v>4</v>
      </c>
      <c r="AK72">
        <f>AI72</f>
        <v>1964</v>
      </c>
      <c r="AL72" t="s">
        <v>40</v>
      </c>
      <c r="AM72" t="s">
        <v>522</v>
      </c>
      <c r="AN72" s="9">
        <v>23468</v>
      </c>
      <c r="AO72" s="10">
        <v>6.1807299999999996</v>
      </c>
      <c r="AR72" t="s">
        <v>48</v>
      </c>
      <c r="AS72" t="s">
        <v>354</v>
      </c>
      <c r="AT72" t="s">
        <v>355</v>
      </c>
      <c r="AU72" t="s">
        <v>356</v>
      </c>
      <c r="AV72" t="s">
        <v>357</v>
      </c>
      <c r="AW72" t="s">
        <v>424</v>
      </c>
      <c r="AX72">
        <v>8.1999999999999993</v>
      </c>
    </row>
    <row r="73" spans="1:50" x14ac:dyDescent="0.45">
      <c r="M73" t="str">
        <f t="shared" si="12"/>
        <v>2001</v>
      </c>
      <c r="N73" t="str">
        <f t="shared" si="13"/>
        <v>07</v>
      </c>
      <c r="Q73" t="s">
        <v>48</v>
      </c>
      <c r="R73" t="s">
        <v>49</v>
      </c>
      <c r="S73" t="s">
        <v>50</v>
      </c>
      <c r="T73" t="s">
        <v>51</v>
      </c>
      <c r="U73" t="s">
        <v>52</v>
      </c>
      <c r="V73" t="s">
        <v>120</v>
      </c>
      <c r="W73">
        <v>98.3523</v>
      </c>
      <c r="AA73" t="s">
        <v>48</v>
      </c>
      <c r="AB73" t="s">
        <v>347</v>
      </c>
      <c r="AC73" t="s">
        <v>50</v>
      </c>
      <c r="AD73" t="s">
        <v>51</v>
      </c>
      <c r="AE73" t="s">
        <v>52</v>
      </c>
      <c r="AF73" t="s">
        <v>120</v>
      </c>
      <c r="AG73">
        <v>100.5112</v>
      </c>
      <c r="AI73">
        <f t="shared" si="14"/>
        <v>1964</v>
      </c>
      <c r="AJ73">
        <f t="shared" si="15"/>
        <v>7</v>
      </c>
      <c r="AK73">
        <f>AI73</f>
        <v>1964</v>
      </c>
      <c r="AL73" t="s">
        <v>41</v>
      </c>
      <c r="AM73" t="s">
        <v>523</v>
      </c>
      <c r="AN73" s="9">
        <v>23559</v>
      </c>
      <c r="AO73" s="10">
        <v>5.5198200000000002</v>
      </c>
      <c r="AR73" t="s">
        <v>48</v>
      </c>
      <c r="AS73" t="s">
        <v>354</v>
      </c>
      <c r="AT73" t="s">
        <v>355</v>
      </c>
      <c r="AU73" t="s">
        <v>356</v>
      </c>
      <c r="AV73" t="s">
        <v>357</v>
      </c>
      <c r="AW73" t="s">
        <v>425</v>
      </c>
      <c r="AX73">
        <v>8.033334</v>
      </c>
    </row>
    <row r="74" spans="1:50" x14ac:dyDescent="0.45">
      <c r="M74" t="str">
        <f t="shared" si="12"/>
        <v>2001</v>
      </c>
      <c r="N74" t="str">
        <f t="shared" si="13"/>
        <v>08</v>
      </c>
      <c r="Q74" t="s">
        <v>48</v>
      </c>
      <c r="R74" t="s">
        <v>49</v>
      </c>
      <c r="S74" t="s">
        <v>50</v>
      </c>
      <c r="T74" t="s">
        <v>51</v>
      </c>
      <c r="U74" t="s">
        <v>52</v>
      </c>
      <c r="V74" t="s">
        <v>121</v>
      </c>
      <c r="W74">
        <v>98.548100000000005</v>
      </c>
      <c r="AA74" t="s">
        <v>48</v>
      </c>
      <c r="AB74" t="s">
        <v>347</v>
      </c>
      <c r="AC74" t="s">
        <v>50</v>
      </c>
      <c r="AD74" t="s">
        <v>51</v>
      </c>
      <c r="AE74" t="s">
        <v>52</v>
      </c>
      <c r="AF74" t="s">
        <v>121</v>
      </c>
      <c r="AG74">
        <v>100.21469999999999</v>
      </c>
      <c r="AI74">
        <f t="shared" si="14"/>
        <v>1964</v>
      </c>
      <c r="AJ74">
        <f t="shared" si="15"/>
        <v>10</v>
      </c>
      <c r="AK74">
        <f>AI74</f>
        <v>1964</v>
      </c>
      <c r="AL74" t="s">
        <v>42</v>
      </c>
      <c r="AM74" t="s">
        <v>524</v>
      </c>
      <c r="AN74" s="9">
        <v>23651</v>
      </c>
      <c r="AO74" s="10">
        <v>5.1563600000000003</v>
      </c>
      <c r="AR74" t="s">
        <v>48</v>
      </c>
      <c r="AS74" t="s">
        <v>354</v>
      </c>
      <c r="AT74" t="s">
        <v>355</v>
      </c>
      <c r="AU74" t="s">
        <v>356</v>
      </c>
      <c r="AV74" t="s">
        <v>357</v>
      </c>
      <c r="AW74" t="s">
        <v>426</v>
      </c>
      <c r="AX74">
        <v>7.8</v>
      </c>
    </row>
    <row r="75" spans="1:50" x14ac:dyDescent="0.45">
      <c r="M75" t="str">
        <f t="shared" si="12"/>
        <v>2001</v>
      </c>
      <c r="N75" t="str">
        <f t="shared" si="13"/>
        <v>09</v>
      </c>
      <c r="O75" t="s">
        <v>42</v>
      </c>
      <c r="P75" t="s">
        <v>381</v>
      </c>
      <c r="Q75" t="s">
        <v>48</v>
      </c>
      <c r="R75" t="s">
        <v>49</v>
      </c>
      <c r="S75" t="s">
        <v>50</v>
      </c>
      <c r="T75" t="s">
        <v>51</v>
      </c>
      <c r="U75" t="s">
        <v>52</v>
      </c>
      <c r="V75" t="s">
        <v>122</v>
      </c>
      <c r="W75">
        <v>98.4084</v>
      </c>
      <c r="AA75" t="s">
        <v>48</v>
      </c>
      <c r="AB75" t="s">
        <v>347</v>
      </c>
      <c r="AC75" t="s">
        <v>50</v>
      </c>
      <c r="AD75" t="s">
        <v>51</v>
      </c>
      <c r="AE75" t="s">
        <v>52</v>
      </c>
      <c r="AF75" t="s">
        <v>122</v>
      </c>
      <c r="AG75">
        <v>99.787300000000002</v>
      </c>
      <c r="AI75">
        <f t="shared" si="14"/>
        <v>1965</v>
      </c>
      <c r="AJ75">
        <f t="shared" si="15"/>
        <v>1</v>
      </c>
      <c r="AK75">
        <f>AI75-1</f>
        <v>1964</v>
      </c>
      <c r="AL75" t="s">
        <v>43</v>
      </c>
      <c r="AM75" t="s">
        <v>525</v>
      </c>
      <c r="AN75" s="9">
        <v>23743</v>
      </c>
      <c r="AO75" s="10">
        <v>5.47715</v>
      </c>
      <c r="AR75" t="s">
        <v>48</v>
      </c>
      <c r="AS75" t="s">
        <v>354</v>
      </c>
      <c r="AT75" t="s">
        <v>355</v>
      </c>
      <c r="AU75" t="s">
        <v>356</v>
      </c>
      <c r="AV75" t="s">
        <v>357</v>
      </c>
      <c r="AW75" t="s">
        <v>427</v>
      </c>
      <c r="AX75">
        <v>7.733333</v>
      </c>
    </row>
    <row r="76" spans="1:50" x14ac:dyDescent="0.45">
      <c r="M76" t="str">
        <f t="shared" si="12"/>
        <v>2001</v>
      </c>
      <c r="N76" t="str">
        <f t="shared" si="13"/>
        <v>10</v>
      </c>
      <c r="Q76" t="s">
        <v>48</v>
      </c>
      <c r="R76" t="s">
        <v>49</v>
      </c>
      <c r="S76" t="s">
        <v>50</v>
      </c>
      <c r="T76" t="s">
        <v>51</v>
      </c>
      <c r="U76" t="s">
        <v>52</v>
      </c>
      <c r="V76" t="s">
        <v>123</v>
      </c>
      <c r="W76">
        <v>98.102599999999995</v>
      </c>
      <c r="AA76" t="s">
        <v>48</v>
      </c>
      <c r="AB76" t="s">
        <v>347</v>
      </c>
      <c r="AC76" t="s">
        <v>50</v>
      </c>
      <c r="AD76" t="s">
        <v>51</v>
      </c>
      <c r="AE76" t="s">
        <v>52</v>
      </c>
      <c r="AF76" t="s">
        <v>123</v>
      </c>
      <c r="AG76">
        <v>99.633200000000002</v>
      </c>
      <c r="AI76">
        <f t="shared" si="14"/>
        <v>1965</v>
      </c>
      <c r="AJ76">
        <f t="shared" si="15"/>
        <v>4</v>
      </c>
      <c r="AK76">
        <f>AI76</f>
        <v>1965</v>
      </c>
      <c r="AL76" t="s">
        <v>40</v>
      </c>
      <c r="AM76" t="s">
        <v>526</v>
      </c>
      <c r="AN76" s="9">
        <v>23833</v>
      </c>
      <c r="AO76" s="10">
        <v>5.6592900000000004</v>
      </c>
      <c r="AR76" t="s">
        <v>48</v>
      </c>
      <c r="AS76" t="s">
        <v>354</v>
      </c>
      <c r="AT76" t="s">
        <v>355</v>
      </c>
      <c r="AU76" t="s">
        <v>356</v>
      </c>
      <c r="AV76" t="s">
        <v>357</v>
      </c>
      <c r="AW76" t="s">
        <v>428</v>
      </c>
      <c r="AX76">
        <v>7.5333329999999998</v>
      </c>
    </row>
    <row r="77" spans="1:50" x14ac:dyDescent="0.45">
      <c r="M77" t="str">
        <f t="shared" si="12"/>
        <v>2001</v>
      </c>
      <c r="N77" t="str">
        <f t="shared" si="13"/>
        <v>11</v>
      </c>
      <c r="Q77" t="s">
        <v>48</v>
      </c>
      <c r="R77" t="s">
        <v>49</v>
      </c>
      <c r="S77" t="s">
        <v>50</v>
      </c>
      <c r="T77" t="s">
        <v>51</v>
      </c>
      <c r="U77" t="s">
        <v>52</v>
      </c>
      <c r="V77" t="s">
        <v>124</v>
      </c>
      <c r="W77">
        <v>98.237499999999997</v>
      </c>
      <c r="AA77" t="s">
        <v>48</v>
      </c>
      <c r="AB77" t="s">
        <v>347</v>
      </c>
      <c r="AC77" t="s">
        <v>50</v>
      </c>
      <c r="AD77" t="s">
        <v>51</v>
      </c>
      <c r="AE77" t="s">
        <v>52</v>
      </c>
      <c r="AF77" t="s">
        <v>124</v>
      </c>
      <c r="AG77">
        <v>99.778599999999997</v>
      </c>
      <c r="AI77">
        <f t="shared" si="14"/>
        <v>1965</v>
      </c>
      <c r="AJ77">
        <f t="shared" si="15"/>
        <v>7</v>
      </c>
      <c r="AK77">
        <f>AI77</f>
        <v>1965</v>
      </c>
      <c r="AL77" t="s">
        <v>41</v>
      </c>
      <c r="AM77" t="s">
        <v>527</v>
      </c>
      <c r="AN77" s="9">
        <v>23924</v>
      </c>
      <c r="AO77" s="10">
        <v>6.3469199999999999</v>
      </c>
      <c r="AR77" t="s">
        <v>48</v>
      </c>
      <c r="AS77" t="s">
        <v>354</v>
      </c>
      <c r="AT77" t="s">
        <v>355</v>
      </c>
      <c r="AU77" t="s">
        <v>356</v>
      </c>
      <c r="AV77" t="s">
        <v>357</v>
      </c>
      <c r="AW77" t="s">
        <v>429</v>
      </c>
      <c r="AX77">
        <v>7.233333</v>
      </c>
    </row>
    <row r="78" spans="1:50" x14ac:dyDescent="0.45">
      <c r="M78" t="str">
        <f t="shared" si="12"/>
        <v>2001</v>
      </c>
      <c r="N78" t="str">
        <f t="shared" si="13"/>
        <v>12</v>
      </c>
      <c r="O78" t="s">
        <v>43</v>
      </c>
      <c r="P78" t="s">
        <v>382</v>
      </c>
      <c r="Q78" t="s">
        <v>48</v>
      </c>
      <c r="R78" t="s">
        <v>49</v>
      </c>
      <c r="S78" t="s">
        <v>50</v>
      </c>
      <c r="T78" t="s">
        <v>51</v>
      </c>
      <c r="U78" t="s">
        <v>52</v>
      </c>
      <c r="V78" t="s">
        <v>125</v>
      </c>
      <c r="W78">
        <v>98.652199999999993</v>
      </c>
      <c r="AA78" t="s">
        <v>48</v>
      </c>
      <c r="AB78" t="s">
        <v>347</v>
      </c>
      <c r="AC78" t="s">
        <v>50</v>
      </c>
      <c r="AD78" t="s">
        <v>51</v>
      </c>
      <c r="AE78" t="s">
        <v>52</v>
      </c>
      <c r="AF78" t="s">
        <v>125</v>
      </c>
      <c r="AG78">
        <v>100.1302</v>
      </c>
      <c r="AI78">
        <f t="shared" si="14"/>
        <v>1965</v>
      </c>
      <c r="AJ78">
        <f t="shared" si="15"/>
        <v>10</v>
      </c>
      <c r="AK78">
        <f>AI78</f>
        <v>1965</v>
      </c>
      <c r="AL78" t="s">
        <v>42</v>
      </c>
      <c r="AM78" t="s">
        <v>528</v>
      </c>
      <c r="AN78" s="9">
        <v>24016</v>
      </c>
      <c r="AO78" s="10">
        <v>8.4621700000000004</v>
      </c>
      <c r="AR78" t="s">
        <v>48</v>
      </c>
      <c r="AS78" t="s">
        <v>354</v>
      </c>
      <c r="AT78" t="s">
        <v>355</v>
      </c>
      <c r="AU78" t="s">
        <v>356</v>
      </c>
      <c r="AV78" t="s">
        <v>357</v>
      </c>
      <c r="AW78" t="s">
        <v>430</v>
      </c>
      <c r="AX78">
        <v>6.9333330000000002</v>
      </c>
    </row>
    <row r="79" spans="1:50" x14ac:dyDescent="0.45">
      <c r="M79" t="str">
        <f t="shared" si="12"/>
        <v>2002</v>
      </c>
      <c r="N79" t="str">
        <f t="shared" si="13"/>
        <v>01</v>
      </c>
      <c r="Q79" t="s">
        <v>48</v>
      </c>
      <c r="R79" t="s">
        <v>49</v>
      </c>
      <c r="S79" t="s">
        <v>50</v>
      </c>
      <c r="T79" t="s">
        <v>51</v>
      </c>
      <c r="U79" t="s">
        <v>52</v>
      </c>
      <c r="V79" t="s">
        <v>126</v>
      </c>
      <c r="W79">
        <v>99.227400000000003</v>
      </c>
      <c r="AA79" t="s">
        <v>48</v>
      </c>
      <c r="AB79" t="s">
        <v>347</v>
      </c>
      <c r="AC79" t="s">
        <v>50</v>
      </c>
      <c r="AD79" t="s">
        <v>51</v>
      </c>
      <c r="AE79" t="s">
        <v>52</v>
      </c>
      <c r="AF79" t="s">
        <v>126</v>
      </c>
      <c r="AG79">
        <v>100.47029999999999</v>
      </c>
      <c r="AI79">
        <f t="shared" si="14"/>
        <v>1966</v>
      </c>
      <c r="AJ79">
        <f t="shared" si="15"/>
        <v>1</v>
      </c>
      <c r="AK79">
        <f>AI79-1</f>
        <v>1965</v>
      </c>
      <c r="AL79" t="s">
        <v>43</v>
      </c>
      <c r="AM79" t="s">
        <v>529</v>
      </c>
      <c r="AN79" s="9">
        <v>24108</v>
      </c>
      <c r="AO79" s="10">
        <v>8.4774899999999995</v>
      </c>
      <c r="AR79" t="s">
        <v>48</v>
      </c>
      <c r="AS79" t="s">
        <v>354</v>
      </c>
      <c r="AT79" t="s">
        <v>355</v>
      </c>
      <c r="AU79" t="s">
        <v>356</v>
      </c>
      <c r="AV79" t="s">
        <v>357</v>
      </c>
      <c r="AW79" t="s">
        <v>431</v>
      </c>
      <c r="AX79">
        <v>6.6666670000000003</v>
      </c>
    </row>
    <row r="80" spans="1:50" x14ac:dyDescent="0.45">
      <c r="M80" t="str">
        <f t="shared" si="12"/>
        <v>2002</v>
      </c>
      <c r="N80" t="str">
        <f t="shared" si="13"/>
        <v>02</v>
      </c>
      <c r="Q80" t="s">
        <v>48</v>
      </c>
      <c r="R80" t="s">
        <v>49</v>
      </c>
      <c r="S80" t="s">
        <v>50</v>
      </c>
      <c r="T80" t="s">
        <v>51</v>
      </c>
      <c r="U80" t="s">
        <v>52</v>
      </c>
      <c r="V80" t="s">
        <v>127</v>
      </c>
      <c r="W80">
        <v>99.827799999999996</v>
      </c>
      <c r="AA80" t="s">
        <v>48</v>
      </c>
      <c r="AB80" t="s">
        <v>347</v>
      </c>
      <c r="AC80" t="s">
        <v>50</v>
      </c>
      <c r="AD80" t="s">
        <v>51</v>
      </c>
      <c r="AE80" t="s">
        <v>52</v>
      </c>
      <c r="AF80" t="s">
        <v>127</v>
      </c>
      <c r="AG80">
        <v>100.67400000000001</v>
      </c>
      <c r="AI80">
        <f t="shared" si="14"/>
        <v>1966</v>
      </c>
      <c r="AJ80">
        <f t="shared" si="15"/>
        <v>4</v>
      </c>
      <c r="AK80">
        <f>AI80</f>
        <v>1966</v>
      </c>
      <c r="AL80" t="s">
        <v>40</v>
      </c>
      <c r="AM80" t="s">
        <v>530</v>
      </c>
      <c r="AN80" s="9">
        <v>24198</v>
      </c>
      <c r="AO80" s="10">
        <v>7.49017</v>
      </c>
      <c r="AR80" t="s">
        <v>48</v>
      </c>
      <c r="AS80" t="s">
        <v>354</v>
      </c>
      <c r="AT80" t="s">
        <v>355</v>
      </c>
      <c r="AU80" t="s">
        <v>356</v>
      </c>
      <c r="AV80" t="s">
        <v>357</v>
      </c>
      <c r="AW80" t="s">
        <v>432</v>
      </c>
      <c r="AX80">
        <v>6.2</v>
      </c>
    </row>
    <row r="81" spans="13:50" x14ac:dyDescent="0.45">
      <c r="M81" t="str">
        <f t="shared" si="12"/>
        <v>2002</v>
      </c>
      <c r="N81" t="str">
        <f t="shared" si="13"/>
        <v>03</v>
      </c>
      <c r="O81" t="s">
        <v>40</v>
      </c>
      <c r="P81" t="s">
        <v>383</v>
      </c>
      <c r="Q81" t="s">
        <v>48</v>
      </c>
      <c r="R81" t="s">
        <v>49</v>
      </c>
      <c r="S81" t="s">
        <v>50</v>
      </c>
      <c r="T81" t="s">
        <v>51</v>
      </c>
      <c r="U81" t="s">
        <v>52</v>
      </c>
      <c r="V81" t="s">
        <v>128</v>
      </c>
      <c r="W81">
        <v>100.23099999999999</v>
      </c>
      <c r="AA81" t="s">
        <v>48</v>
      </c>
      <c r="AB81" t="s">
        <v>347</v>
      </c>
      <c r="AC81" t="s">
        <v>50</v>
      </c>
      <c r="AD81" t="s">
        <v>51</v>
      </c>
      <c r="AE81" t="s">
        <v>52</v>
      </c>
      <c r="AF81" t="s">
        <v>128</v>
      </c>
      <c r="AG81">
        <v>100.8583</v>
      </c>
      <c r="AI81">
        <f t="shared" si="14"/>
        <v>1966</v>
      </c>
      <c r="AJ81">
        <f t="shared" si="15"/>
        <v>7</v>
      </c>
      <c r="AK81">
        <f>AI81</f>
        <v>1966</v>
      </c>
      <c r="AL81" t="s">
        <v>41</v>
      </c>
      <c r="AM81" t="s">
        <v>531</v>
      </c>
      <c r="AN81" s="9">
        <v>24289</v>
      </c>
      <c r="AO81" s="10">
        <v>6.0429000000000004</v>
      </c>
      <c r="AR81" t="s">
        <v>48</v>
      </c>
      <c r="AS81" t="s">
        <v>354</v>
      </c>
      <c r="AT81" t="s">
        <v>355</v>
      </c>
      <c r="AU81" t="s">
        <v>356</v>
      </c>
      <c r="AV81" t="s">
        <v>357</v>
      </c>
      <c r="AW81" t="s">
        <v>433</v>
      </c>
      <c r="AX81">
        <v>6.0666669999999998</v>
      </c>
    </row>
    <row r="82" spans="13:50" x14ac:dyDescent="0.45">
      <c r="M82" t="str">
        <f t="shared" si="12"/>
        <v>2002</v>
      </c>
      <c r="N82" t="str">
        <f t="shared" si="13"/>
        <v>04</v>
      </c>
      <c r="Q82" t="s">
        <v>48</v>
      </c>
      <c r="R82" t="s">
        <v>49</v>
      </c>
      <c r="S82" t="s">
        <v>50</v>
      </c>
      <c r="T82" t="s">
        <v>51</v>
      </c>
      <c r="U82" t="s">
        <v>52</v>
      </c>
      <c r="V82" t="s">
        <v>129</v>
      </c>
      <c r="W82">
        <v>100.38849999999999</v>
      </c>
      <c r="AA82" t="s">
        <v>48</v>
      </c>
      <c r="AB82" t="s">
        <v>347</v>
      </c>
      <c r="AC82" t="s">
        <v>50</v>
      </c>
      <c r="AD82" t="s">
        <v>51</v>
      </c>
      <c r="AE82" t="s">
        <v>52</v>
      </c>
      <c r="AF82" t="s">
        <v>129</v>
      </c>
      <c r="AG82">
        <v>100.9102</v>
      </c>
      <c r="AI82">
        <f t="shared" si="14"/>
        <v>1966</v>
      </c>
      <c r="AJ82">
        <f t="shared" si="15"/>
        <v>10</v>
      </c>
      <c r="AK82">
        <f>AI82</f>
        <v>1966</v>
      </c>
      <c r="AL82" t="s">
        <v>42</v>
      </c>
      <c r="AM82" t="s">
        <v>532</v>
      </c>
      <c r="AN82" s="9">
        <v>24381</v>
      </c>
      <c r="AO82" s="10">
        <v>4.5049999999999999</v>
      </c>
      <c r="AR82" t="s">
        <v>48</v>
      </c>
      <c r="AS82" t="s">
        <v>354</v>
      </c>
      <c r="AT82" t="s">
        <v>355</v>
      </c>
      <c r="AU82" t="s">
        <v>356</v>
      </c>
      <c r="AV82" t="s">
        <v>357</v>
      </c>
      <c r="AW82" t="s">
        <v>434</v>
      </c>
      <c r="AX82">
        <v>5.7</v>
      </c>
    </row>
    <row r="83" spans="13:50" x14ac:dyDescent="0.45">
      <c r="M83" t="str">
        <f t="shared" si="12"/>
        <v>2002</v>
      </c>
      <c r="N83" t="str">
        <f t="shared" si="13"/>
        <v>05</v>
      </c>
      <c r="Q83" t="s">
        <v>48</v>
      </c>
      <c r="R83" t="s">
        <v>49</v>
      </c>
      <c r="S83" t="s">
        <v>50</v>
      </c>
      <c r="T83" t="s">
        <v>51</v>
      </c>
      <c r="U83" t="s">
        <v>52</v>
      </c>
      <c r="V83" t="s">
        <v>130</v>
      </c>
      <c r="W83">
        <v>100.3998</v>
      </c>
      <c r="AA83" t="s">
        <v>48</v>
      </c>
      <c r="AB83" t="s">
        <v>347</v>
      </c>
      <c r="AC83" t="s">
        <v>50</v>
      </c>
      <c r="AD83" t="s">
        <v>51</v>
      </c>
      <c r="AE83" t="s">
        <v>52</v>
      </c>
      <c r="AF83" t="s">
        <v>130</v>
      </c>
      <c r="AG83">
        <v>100.8845</v>
      </c>
      <c r="AI83">
        <f t="shared" si="14"/>
        <v>1967</v>
      </c>
      <c r="AJ83">
        <f t="shared" si="15"/>
        <v>1</v>
      </c>
      <c r="AK83">
        <f>AI83-1</f>
        <v>1966</v>
      </c>
      <c r="AL83" t="s">
        <v>43</v>
      </c>
      <c r="AM83" t="s">
        <v>533</v>
      </c>
      <c r="AN83" s="9">
        <v>24473</v>
      </c>
      <c r="AO83" s="10">
        <v>2.9250500000000001</v>
      </c>
      <c r="AR83" t="s">
        <v>48</v>
      </c>
      <c r="AS83" t="s">
        <v>354</v>
      </c>
      <c r="AT83" t="s">
        <v>355</v>
      </c>
      <c r="AU83" t="s">
        <v>356</v>
      </c>
      <c r="AV83" t="s">
        <v>357</v>
      </c>
      <c r="AW83" t="s">
        <v>435</v>
      </c>
      <c r="AX83">
        <v>5.5333329999999998</v>
      </c>
    </row>
    <row r="84" spans="13:50" x14ac:dyDescent="0.45">
      <c r="M84" t="str">
        <f t="shared" si="12"/>
        <v>2002</v>
      </c>
      <c r="N84" t="str">
        <f t="shared" si="13"/>
        <v>06</v>
      </c>
      <c r="O84" t="s">
        <v>41</v>
      </c>
      <c r="P84" t="s">
        <v>384</v>
      </c>
      <c r="Q84" t="s">
        <v>48</v>
      </c>
      <c r="R84" t="s">
        <v>49</v>
      </c>
      <c r="S84" t="s">
        <v>50</v>
      </c>
      <c r="T84" t="s">
        <v>51</v>
      </c>
      <c r="U84" t="s">
        <v>52</v>
      </c>
      <c r="V84" t="s">
        <v>131</v>
      </c>
      <c r="W84">
        <v>100.2291</v>
      </c>
      <c r="AA84" t="s">
        <v>48</v>
      </c>
      <c r="AB84" t="s">
        <v>347</v>
      </c>
      <c r="AC84" t="s">
        <v>50</v>
      </c>
      <c r="AD84" t="s">
        <v>51</v>
      </c>
      <c r="AE84" t="s">
        <v>52</v>
      </c>
      <c r="AF84" t="s">
        <v>131</v>
      </c>
      <c r="AG84">
        <v>100.6379</v>
      </c>
      <c r="AI84">
        <f t="shared" si="14"/>
        <v>1967</v>
      </c>
      <c r="AJ84">
        <f t="shared" si="15"/>
        <v>4</v>
      </c>
      <c r="AK84">
        <f>AI84</f>
        <v>1967</v>
      </c>
      <c r="AL84" t="s">
        <v>40</v>
      </c>
      <c r="AM84" t="s">
        <v>534</v>
      </c>
      <c r="AN84" s="9">
        <v>24563</v>
      </c>
      <c r="AO84" s="10">
        <v>2.6374900000000001</v>
      </c>
      <c r="AR84" t="s">
        <v>48</v>
      </c>
      <c r="AS84" t="s">
        <v>354</v>
      </c>
      <c r="AT84" t="s">
        <v>355</v>
      </c>
      <c r="AU84" t="s">
        <v>356</v>
      </c>
      <c r="AV84" t="s">
        <v>357</v>
      </c>
      <c r="AW84" t="s">
        <v>436</v>
      </c>
      <c r="AX84">
        <v>5.4333330000000002</v>
      </c>
    </row>
    <row r="85" spans="13:50" x14ac:dyDescent="0.45">
      <c r="M85" t="str">
        <f t="shared" si="12"/>
        <v>2002</v>
      </c>
      <c r="N85" t="str">
        <f t="shared" si="13"/>
        <v>07</v>
      </c>
      <c r="Q85" t="s">
        <v>48</v>
      </c>
      <c r="R85" t="s">
        <v>49</v>
      </c>
      <c r="S85" t="s">
        <v>50</v>
      </c>
      <c r="T85" t="s">
        <v>51</v>
      </c>
      <c r="U85" t="s">
        <v>52</v>
      </c>
      <c r="V85" t="s">
        <v>132</v>
      </c>
      <c r="W85">
        <v>99.862499999999997</v>
      </c>
      <c r="AA85" t="s">
        <v>48</v>
      </c>
      <c r="AB85" t="s">
        <v>347</v>
      </c>
      <c r="AC85" t="s">
        <v>50</v>
      </c>
      <c r="AD85" t="s">
        <v>51</v>
      </c>
      <c r="AE85" t="s">
        <v>52</v>
      </c>
      <c r="AF85" t="s">
        <v>132</v>
      </c>
      <c r="AG85">
        <v>100.3077</v>
      </c>
      <c r="AI85">
        <f t="shared" si="14"/>
        <v>1967</v>
      </c>
      <c r="AJ85">
        <f t="shared" si="15"/>
        <v>7</v>
      </c>
      <c r="AK85">
        <f>AI85</f>
        <v>1967</v>
      </c>
      <c r="AL85" t="s">
        <v>41</v>
      </c>
      <c r="AM85" t="s">
        <v>535</v>
      </c>
      <c r="AN85" s="9">
        <v>24654</v>
      </c>
      <c r="AO85" s="10">
        <v>2.73848</v>
      </c>
      <c r="AR85" t="s">
        <v>48</v>
      </c>
      <c r="AS85" t="s">
        <v>354</v>
      </c>
      <c r="AT85" t="s">
        <v>355</v>
      </c>
      <c r="AU85" t="s">
        <v>356</v>
      </c>
      <c r="AV85" t="s">
        <v>357</v>
      </c>
      <c r="AW85" t="s">
        <v>437</v>
      </c>
      <c r="AX85">
        <v>5.0999999999999996</v>
      </c>
    </row>
    <row r="86" spans="13:50" x14ac:dyDescent="0.45">
      <c r="M86" t="str">
        <f t="shared" si="12"/>
        <v>2002</v>
      </c>
      <c r="N86" t="str">
        <f t="shared" si="13"/>
        <v>08</v>
      </c>
      <c r="Q86" t="s">
        <v>48</v>
      </c>
      <c r="R86" t="s">
        <v>49</v>
      </c>
      <c r="S86" t="s">
        <v>50</v>
      </c>
      <c r="T86" t="s">
        <v>51</v>
      </c>
      <c r="U86" t="s">
        <v>52</v>
      </c>
      <c r="V86" t="s">
        <v>133</v>
      </c>
      <c r="W86">
        <v>99.603899999999996</v>
      </c>
      <c r="AA86" t="s">
        <v>48</v>
      </c>
      <c r="AB86" t="s">
        <v>347</v>
      </c>
      <c r="AC86" t="s">
        <v>50</v>
      </c>
      <c r="AD86" t="s">
        <v>51</v>
      </c>
      <c r="AE86" t="s">
        <v>52</v>
      </c>
      <c r="AF86" t="s">
        <v>133</v>
      </c>
      <c r="AG86">
        <v>100.0356</v>
      </c>
      <c r="AI86">
        <f t="shared" si="14"/>
        <v>1967</v>
      </c>
      <c r="AJ86">
        <f t="shared" si="15"/>
        <v>10</v>
      </c>
      <c r="AK86">
        <f>AI86</f>
        <v>1967</v>
      </c>
      <c r="AL86" t="s">
        <v>42</v>
      </c>
      <c r="AM86" t="s">
        <v>536</v>
      </c>
      <c r="AN86" s="9">
        <v>24746</v>
      </c>
      <c r="AO86" s="10">
        <v>2.6708599999999998</v>
      </c>
      <c r="AR86" t="s">
        <v>48</v>
      </c>
      <c r="AS86" t="s">
        <v>354</v>
      </c>
      <c r="AT86" t="s">
        <v>355</v>
      </c>
      <c r="AU86" t="s">
        <v>356</v>
      </c>
      <c r="AV86" t="s">
        <v>357</v>
      </c>
      <c r="AW86" t="s">
        <v>438</v>
      </c>
      <c r="AX86">
        <v>5.0333329999999998</v>
      </c>
    </row>
    <row r="87" spans="13:50" x14ac:dyDescent="0.45">
      <c r="M87" t="str">
        <f t="shared" si="12"/>
        <v>2002</v>
      </c>
      <c r="N87" t="str">
        <f t="shared" si="13"/>
        <v>09</v>
      </c>
      <c r="O87" t="s">
        <v>42</v>
      </c>
      <c r="P87" t="s">
        <v>385</v>
      </c>
      <c r="Q87" t="s">
        <v>48</v>
      </c>
      <c r="R87" t="s">
        <v>49</v>
      </c>
      <c r="S87" t="s">
        <v>50</v>
      </c>
      <c r="T87" t="s">
        <v>51</v>
      </c>
      <c r="U87" t="s">
        <v>52</v>
      </c>
      <c r="V87" t="s">
        <v>134</v>
      </c>
      <c r="W87">
        <v>99.476200000000006</v>
      </c>
      <c r="AA87" t="s">
        <v>48</v>
      </c>
      <c r="AB87" t="s">
        <v>347</v>
      </c>
      <c r="AC87" t="s">
        <v>50</v>
      </c>
      <c r="AD87" t="s">
        <v>51</v>
      </c>
      <c r="AE87" t="s">
        <v>52</v>
      </c>
      <c r="AF87" t="s">
        <v>134</v>
      </c>
      <c r="AG87">
        <v>99.797600000000003</v>
      </c>
      <c r="AI87">
        <f t="shared" si="14"/>
        <v>1968</v>
      </c>
      <c r="AJ87">
        <f t="shared" si="15"/>
        <v>1</v>
      </c>
      <c r="AK87">
        <f>AI87-1</f>
        <v>1967</v>
      </c>
      <c r="AL87" t="s">
        <v>43</v>
      </c>
      <c r="AM87" t="s">
        <v>537</v>
      </c>
      <c r="AN87" s="9">
        <v>24838</v>
      </c>
      <c r="AO87" s="10">
        <v>3.8451900000000001</v>
      </c>
      <c r="AR87" t="s">
        <v>48</v>
      </c>
      <c r="AS87" t="s">
        <v>354</v>
      </c>
      <c r="AT87" t="s">
        <v>355</v>
      </c>
      <c r="AU87" t="s">
        <v>356</v>
      </c>
      <c r="AV87" t="s">
        <v>357</v>
      </c>
      <c r="AW87" t="s">
        <v>439</v>
      </c>
      <c r="AX87">
        <v>4.9333330000000002</v>
      </c>
    </row>
    <row r="88" spans="13:50" x14ac:dyDescent="0.45">
      <c r="M88" t="str">
        <f t="shared" si="12"/>
        <v>2002</v>
      </c>
      <c r="N88" t="str">
        <f t="shared" si="13"/>
        <v>10</v>
      </c>
      <c r="Q88" t="s">
        <v>48</v>
      </c>
      <c r="R88" t="s">
        <v>49</v>
      </c>
      <c r="S88" t="s">
        <v>50</v>
      </c>
      <c r="T88" t="s">
        <v>51</v>
      </c>
      <c r="U88" t="s">
        <v>52</v>
      </c>
      <c r="V88" t="s">
        <v>135</v>
      </c>
      <c r="W88">
        <v>99.416799999999995</v>
      </c>
      <c r="AA88" t="s">
        <v>48</v>
      </c>
      <c r="AB88" t="s">
        <v>347</v>
      </c>
      <c r="AC88" t="s">
        <v>50</v>
      </c>
      <c r="AD88" t="s">
        <v>51</v>
      </c>
      <c r="AE88" t="s">
        <v>52</v>
      </c>
      <c r="AF88" t="s">
        <v>135</v>
      </c>
      <c r="AG88">
        <v>99.617900000000006</v>
      </c>
      <c r="AI88">
        <f t="shared" si="14"/>
        <v>1968</v>
      </c>
      <c r="AJ88">
        <f t="shared" si="15"/>
        <v>4</v>
      </c>
      <c r="AK88">
        <f>AI88</f>
        <v>1968</v>
      </c>
      <c r="AL88" t="s">
        <v>40</v>
      </c>
      <c r="AM88" t="s">
        <v>538</v>
      </c>
      <c r="AN88" s="9">
        <v>24929</v>
      </c>
      <c r="AO88" s="10">
        <v>5.5155900000000004</v>
      </c>
      <c r="AR88" t="s">
        <v>48</v>
      </c>
      <c r="AS88" t="s">
        <v>354</v>
      </c>
      <c r="AT88" t="s">
        <v>355</v>
      </c>
      <c r="AU88" t="s">
        <v>356</v>
      </c>
      <c r="AV88" t="s">
        <v>357</v>
      </c>
      <c r="AW88" t="s">
        <v>440</v>
      </c>
      <c r="AX88">
        <v>4.9000000000000004</v>
      </c>
    </row>
    <row r="89" spans="13:50" x14ac:dyDescent="0.45">
      <c r="M89" t="str">
        <f t="shared" si="12"/>
        <v>2002</v>
      </c>
      <c r="N89" t="str">
        <f t="shared" si="13"/>
        <v>11</v>
      </c>
      <c r="Q89" t="s">
        <v>48</v>
      </c>
      <c r="R89" t="s">
        <v>49</v>
      </c>
      <c r="S89" t="s">
        <v>50</v>
      </c>
      <c r="T89" t="s">
        <v>51</v>
      </c>
      <c r="U89" t="s">
        <v>52</v>
      </c>
      <c r="V89" t="s">
        <v>136</v>
      </c>
      <c r="W89">
        <v>99.489099999999993</v>
      </c>
      <c r="AA89" t="s">
        <v>48</v>
      </c>
      <c r="AB89" t="s">
        <v>347</v>
      </c>
      <c r="AC89" t="s">
        <v>50</v>
      </c>
      <c r="AD89" t="s">
        <v>51</v>
      </c>
      <c r="AE89" t="s">
        <v>52</v>
      </c>
      <c r="AF89" t="s">
        <v>136</v>
      </c>
      <c r="AG89">
        <v>99.6327</v>
      </c>
      <c r="AI89">
        <f t="shared" si="14"/>
        <v>1968</v>
      </c>
      <c r="AJ89">
        <f t="shared" si="15"/>
        <v>7</v>
      </c>
      <c r="AK89">
        <f>AI89</f>
        <v>1968</v>
      </c>
      <c r="AL89" t="s">
        <v>41</v>
      </c>
      <c r="AM89" t="s">
        <v>539</v>
      </c>
      <c r="AN89" s="9">
        <v>25020</v>
      </c>
      <c r="AO89" s="10">
        <v>5.3366800000000003</v>
      </c>
      <c r="AR89" t="s">
        <v>48</v>
      </c>
      <c r="AS89" t="s">
        <v>354</v>
      </c>
      <c r="AT89" t="s">
        <v>355</v>
      </c>
      <c r="AU89" t="s">
        <v>356</v>
      </c>
      <c r="AV89" t="s">
        <v>357</v>
      </c>
      <c r="AW89" t="s">
        <v>441</v>
      </c>
      <c r="AX89">
        <v>4.9000000000000004</v>
      </c>
    </row>
    <row r="90" spans="13:50" x14ac:dyDescent="0.45">
      <c r="M90" t="str">
        <f t="shared" si="12"/>
        <v>2002</v>
      </c>
      <c r="N90" t="str">
        <f t="shared" si="13"/>
        <v>12</v>
      </c>
      <c r="O90" t="s">
        <v>43</v>
      </c>
      <c r="P90" t="s">
        <v>386</v>
      </c>
      <c r="Q90" t="s">
        <v>48</v>
      </c>
      <c r="R90" t="s">
        <v>49</v>
      </c>
      <c r="S90" t="s">
        <v>50</v>
      </c>
      <c r="T90" t="s">
        <v>51</v>
      </c>
      <c r="U90" t="s">
        <v>52</v>
      </c>
      <c r="V90" t="s">
        <v>137</v>
      </c>
      <c r="W90">
        <v>99.668999999999997</v>
      </c>
      <c r="AA90" t="s">
        <v>48</v>
      </c>
      <c r="AB90" t="s">
        <v>347</v>
      </c>
      <c r="AC90" t="s">
        <v>50</v>
      </c>
      <c r="AD90" t="s">
        <v>51</v>
      </c>
      <c r="AE90" t="s">
        <v>52</v>
      </c>
      <c r="AF90" t="s">
        <v>137</v>
      </c>
      <c r="AG90">
        <v>99.630200000000002</v>
      </c>
      <c r="AI90">
        <f t="shared" si="14"/>
        <v>1968</v>
      </c>
      <c r="AJ90">
        <f t="shared" si="15"/>
        <v>10</v>
      </c>
      <c r="AK90">
        <f>AI90</f>
        <v>1968</v>
      </c>
      <c r="AL90" t="s">
        <v>42</v>
      </c>
      <c r="AM90" t="s">
        <v>540</v>
      </c>
      <c r="AN90" s="9">
        <v>25112</v>
      </c>
      <c r="AO90" s="10">
        <v>4.9595599999999997</v>
      </c>
      <c r="AR90" t="s">
        <v>48</v>
      </c>
      <c r="AS90" t="s">
        <v>354</v>
      </c>
      <c r="AT90" t="s">
        <v>355</v>
      </c>
      <c r="AU90" t="s">
        <v>356</v>
      </c>
      <c r="AV90" t="s">
        <v>357</v>
      </c>
      <c r="AW90" t="s">
        <v>442</v>
      </c>
      <c r="AX90">
        <v>4.766667</v>
      </c>
    </row>
    <row r="91" spans="13:50" x14ac:dyDescent="0.45">
      <c r="M91" t="str">
        <f t="shared" si="12"/>
        <v>2003</v>
      </c>
      <c r="N91" t="str">
        <f t="shared" si="13"/>
        <v>01</v>
      </c>
      <c r="Q91" t="s">
        <v>48</v>
      </c>
      <c r="R91" t="s">
        <v>49</v>
      </c>
      <c r="S91" t="s">
        <v>50</v>
      </c>
      <c r="T91" t="s">
        <v>51</v>
      </c>
      <c r="U91" t="s">
        <v>52</v>
      </c>
      <c r="V91" t="s">
        <v>138</v>
      </c>
      <c r="W91">
        <v>99.604600000000005</v>
      </c>
      <c r="AA91" t="s">
        <v>48</v>
      </c>
      <c r="AB91" t="s">
        <v>347</v>
      </c>
      <c r="AC91" t="s">
        <v>50</v>
      </c>
      <c r="AD91" t="s">
        <v>51</v>
      </c>
      <c r="AE91" t="s">
        <v>52</v>
      </c>
      <c r="AF91" t="s">
        <v>138</v>
      </c>
      <c r="AG91">
        <v>99.454400000000007</v>
      </c>
      <c r="AI91">
        <f t="shared" si="14"/>
        <v>1969</v>
      </c>
      <c r="AJ91">
        <f t="shared" si="15"/>
        <v>1</v>
      </c>
      <c r="AK91">
        <f>AI91-1</f>
        <v>1968</v>
      </c>
      <c r="AL91" t="s">
        <v>43</v>
      </c>
      <c r="AM91" t="s">
        <v>541</v>
      </c>
      <c r="AN91" s="9">
        <v>25204</v>
      </c>
      <c r="AO91" s="10">
        <v>4.4715999999999996</v>
      </c>
      <c r="AR91" t="s">
        <v>48</v>
      </c>
      <c r="AS91" t="s">
        <v>354</v>
      </c>
      <c r="AT91" t="s">
        <v>355</v>
      </c>
      <c r="AU91" t="s">
        <v>356</v>
      </c>
      <c r="AV91" t="s">
        <v>357</v>
      </c>
      <c r="AW91" t="s">
        <v>443</v>
      </c>
      <c r="AX91">
        <v>4.5666669999999998</v>
      </c>
    </row>
    <row r="92" spans="13:50" x14ac:dyDescent="0.45">
      <c r="M92" t="str">
        <f t="shared" si="12"/>
        <v>2003</v>
      </c>
      <c r="N92" t="str">
        <f t="shared" si="13"/>
        <v>02</v>
      </c>
      <c r="Q92" t="s">
        <v>48</v>
      </c>
      <c r="R92" t="s">
        <v>49</v>
      </c>
      <c r="S92" t="s">
        <v>50</v>
      </c>
      <c r="T92" t="s">
        <v>51</v>
      </c>
      <c r="U92" t="s">
        <v>52</v>
      </c>
      <c r="V92" t="s">
        <v>139</v>
      </c>
      <c r="W92">
        <v>99.255499999999998</v>
      </c>
      <c r="AA92" t="s">
        <v>48</v>
      </c>
      <c r="AB92" t="s">
        <v>347</v>
      </c>
      <c r="AC92" t="s">
        <v>50</v>
      </c>
      <c r="AD92" t="s">
        <v>51</v>
      </c>
      <c r="AE92" t="s">
        <v>52</v>
      </c>
      <c r="AF92" t="s">
        <v>139</v>
      </c>
      <c r="AG92">
        <v>99.298500000000004</v>
      </c>
      <c r="AI92">
        <f t="shared" si="14"/>
        <v>1969</v>
      </c>
      <c r="AJ92">
        <f t="shared" si="15"/>
        <v>4</v>
      </c>
      <c r="AK92">
        <f>AI92</f>
        <v>1969</v>
      </c>
      <c r="AL92" t="s">
        <v>40</v>
      </c>
      <c r="AM92" t="s">
        <v>542</v>
      </c>
      <c r="AN92" s="9">
        <v>25294</v>
      </c>
      <c r="AO92" s="10">
        <v>3.0671400000000002</v>
      </c>
      <c r="AR92" t="s">
        <v>48</v>
      </c>
      <c r="AS92" t="s">
        <v>354</v>
      </c>
      <c r="AT92" t="s">
        <v>355</v>
      </c>
      <c r="AU92" t="s">
        <v>356</v>
      </c>
      <c r="AV92" t="s">
        <v>357</v>
      </c>
      <c r="AW92" t="s">
        <v>444</v>
      </c>
      <c r="AX92">
        <v>4.3666669999999996</v>
      </c>
    </row>
    <row r="93" spans="13:50" x14ac:dyDescent="0.45">
      <c r="M93" t="str">
        <f t="shared" si="12"/>
        <v>2003</v>
      </c>
      <c r="N93" t="str">
        <f t="shared" si="13"/>
        <v>03</v>
      </c>
      <c r="O93" t="s">
        <v>40</v>
      </c>
      <c r="P93" t="s">
        <v>387</v>
      </c>
      <c r="Q93" t="s">
        <v>48</v>
      </c>
      <c r="R93" t="s">
        <v>49</v>
      </c>
      <c r="S93" t="s">
        <v>50</v>
      </c>
      <c r="T93" t="s">
        <v>51</v>
      </c>
      <c r="U93" t="s">
        <v>52</v>
      </c>
      <c r="V93" t="s">
        <v>140</v>
      </c>
      <c r="W93">
        <v>98.893799999999999</v>
      </c>
      <c r="AA93" t="s">
        <v>48</v>
      </c>
      <c r="AB93" t="s">
        <v>347</v>
      </c>
      <c r="AC93" t="s">
        <v>50</v>
      </c>
      <c r="AD93" t="s">
        <v>51</v>
      </c>
      <c r="AE93" t="s">
        <v>52</v>
      </c>
      <c r="AF93" t="s">
        <v>140</v>
      </c>
      <c r="AG93">
        <v>99.380399999999995</v>
      </c>
      <c r="AI93">
        <f t="shared" si="14"/>
        <v>1969</v>
      </c>
      <c r="AJ93">
        <f t="shared" si="15"/>
        <v>7</v>
      </c>
      <c r="AK93">
        <f>AI93</f>
        <v>1969</v>
      </c>
      <c r="AL93" t="s">
        <v>41</v>
      </c>
      <c r="AM93" t="s">
        <v>543</v>
      </c>
      <c r="AN93" s="9">
        <v>25385</v>
      </c>
      <c r="AO93" s="10">
        <v>2.9500799999999998</v>
      </c>
      <c r="AR93" t="s">
        <v>48</v>
      </c>
      <c r="AS93" t="s">
        <v>354</v>
      </c>
      <c r="AT93" t="s">
        <v>355</v>
      </c>
      <c r="AU93" t="s">
        <v>356</v>
      </c>
      <c r="AV93" t="s">
        <v>357</v>
      </c>
      <c r="AW93" t="s">
        <v>445</v>
      </c>
      <c r="AX93">
        <v>4.3</v>
      </c>
    </row>
    <row r="94" spans="13:50" x14ac:dyDescent="0.45">
      <c r="M94" t="str">
        <f t="shared" si="12"/>
        <v>2003</v>
      </c>
      <c r="N94" t="str">
        <f t="shared" si="13"/>
        <v>04</v>
      </c>
      <c r="Q94" t="s">
        <v>48</v>
      </c>
      <c r="R94" t="s">
        <v>49</v>
      </c>
      <c r="S94" t="s">
        <v>50</v>
      </c>
      <c r="T94" t="s">
        <v>51</v>
      </c>
      <c r="U94" t="s">
        <v>52</v>
      </c>
      <c r="V94" t="s">
        <v>141</v>
      </c>
      <c r="W94">
        <v>98.844499999999996</v>
      </c>
      <c r="AA94" t="s">
        <v>48</v>
      </c>
      <c r="AB94" t="s">
        <v>347</v>
      </c>
      <c r="AC94" t="s">
        <v>50</v>
      </c>
      <c r="AD94" t="s">
        <v>51</v>
      </c>
      <c r="AE94" t="s">
        <v>52</v>
      </c>
      <c r="AF94" t="s">
        <v>141</v>
      </c>
      <c r="AG94">
        <v>99.807900000000004</v>
      </c>
      <c r="AI94">
        <f t="shared" si="14"/>
        <v>1969</v>
      </c>
      <c r="AJ94">
        <f t="shared" si="15"/>
        <v>10</v>
      </c>
      <c r="AK94">
        <f>AI94</f>
        <v>1969</v>
      </c>
      <c r="AL94" t="s">
        <v>42</v>
      </c>
      <c r="AM94" t="s">
        <v>544</v>
      </c>
      <c r="AN94" s="9">
        <v>25477</v>
      </c>
      <c r="AO94" s="10">
        <v>2.0466600000000001</v>
      </c>
      <c r="AR94" t="s">
        <v>48</v>
      </c>
      <c r="AS94" t="s">
        <v>354</v>
      </c>
      <c r="AT94" t="s">
        <v>355</v>
      </c>
      <c r="AU94" t="s">
        <v>356</v>
      </c>
      <c r="AV94" t="s">
        <v>357</v>
      </c>
      <c r="AW94" t="s">
        <v>446</v>
      </c>
      <c r="AX94">
        <v>4.1333330000000004</v>
      </c>
    </row>
    <row r="95" spans="13:50" x14ac:dyDescent="0.45">
      <c r="M95" t="str">
        <f t="shared" si="12"/>
        <v>2003</v>
      </c>
      <c r="N95" t="str">
        <f t="shared" si="13"/>
        <v>05</v>
      </c>
      <c r="Q95" t="s">
        <v>48</v>
      </c>
      <c r="R95" t="s">
        <v>49</v>
      </c>
      <c r="S95" t="s">
        <v>50</v>
      </c>
      <c r="T95" t="s">
        <v>51</v>
      </c>
      <c r="U95" t="s">
        <v>52</v>
      </c>
      <c r="V95" t="s">
        <v>142</v>
      </c>
      <c r="W95">
        <v>99.112200000000001</v>
      </c>
      <c r="AA95" t="s">
        <v>48</v>
      </c>
      <c r="AB95" t="s">
        <v>347</v>
      </c>
      <c r="AC95" t="s">
        <v>50</v>
      </c>
      <c r="AD95" t="s">
        <v>51</v>
      </c>
      <c r="AE95" t="s">
        <v>52</v>
      </c>
      <c r="AF95" t="s">
        <v>142</v>
      </c>
      <c r="AG95">
        <v>100.2294</v>
      </c>
      <c r="AI95">
        <f t="shared" si="14"/>
        <v>1970</v>
      </c>
      <c r="AJ95">
        <f t="shared" si="15"/>
        <v>1</v>
      </c>
      <c r="AK95">
        <f>AI95-1</f>
        <v>1969</v>
      </c>
      <c r="AL95" t="s">
        <v>43</v>
      </c>
      <c r="AM95" t="s">
        <v>545</v>
      </c>
      <c r="AN95" s="9">
        <v>25569</v>
      </c>
      <c r="AO95" s="10">
        <v>0.32494000000000001</v>
      </c>
      <c r="AR95" t="s">
        <v>48</v>
      </c>
      <c r="AS95" t="s">
        <v>354</v>
      </c>
      <c r="AT95" t="s">
        <v>355</v>
      </c>
      <c r="AU95" t="s">
        <v>356</v>
      </c>
      <c r="AV95" t="s">
        <v>357</v>
      </c>
      <c r="AW95" t="s">
        <v>447</v>
      </c>
      <c r="AX95">
        <v>4.0666669999999998</v>
      </c>
    </row>
    <row r="96" spans="13:50" x14ac:dyDescent="0.45">
      <c r="M96" t="str">
        <f t="shared" si="12"/>
        <v>2003</v>
      </c>
      <c r="N96" t="str">
        <f t="shared" si="13"/>
        <v>06</v>
      </c>
      <c r="O96" t="s">
        <v>41</v>
      </c>
      <c r="P96" t="s">
        <v>388</v>
      </c>
      <c r="Q96" t="s">
        <v>48</v>
      </c>
      <c r="R96" t="s">
        <v>49</v>
      </c>
      <c r="S96" t="s">
        <v>50</v>
      </c>
      <c r="T96" t="s">
        <v>51</v>
      </c>
      <c r="U96" t="s">
        <v>52</v>
      </c>
      <c r="V96" t="s">
        <v>143</v>
      </c>
      <c r="W96">
        <v>99.451499999999996</v>
      </c>
      <c r="AA96" t="s">
        <v>48</v>
      </c>
      <c r="AB96" t="s">
        <v>347</v>
      </c>
      <c r="AC96" t="s">
        <v>50</v>
      </c>
      <c r="AD96" t="s">
        <v>51</v>
      </c>
      <c r="AE96" t="s">
        <v>52</v>
      </c>
      <c r="AF96" t="s">
        <v>143</v>
      </c>
      <c r="AG96">
        <v>100.3831</v>
      </c>
      <c r="AI96">
        <f t="shared" si="14"/>
        <v>1970</v>
      </c>
      <c r="AJ96">
        <f t="shared" si="15"/>
        <v>4</v>
      </c>
      <c r="AK96">
        <f>AI96</f>
        <v>1970</v>
      </c>
      <c r="AL96" t="s">
        <v>40</v>
      </c>
      <c r="AM96" t="s">
        <v>546</v>
      </c>
      <c r="AN96" s="9">
        <v>25659</v>
      </c>
      <c r="AO96" s="10">
        <v>0.16281999999999999</v>
      </c>
      <c r="AR96" t="s">
        <v>48</v>
      </c>
      <c r="AS96" t="s">
        <v>354</v>
      </c>
      <c r="AT96" t="s">
        <v>355</v>
      </c>
      <c r="AU96" t="s">
        <v>356</v>
      </c>
      <c r="AV96" t="s">
        <v>357</v>
      </c>
      <c r="AW96" t="s">
        <v>448</v>
      </c>
      <c r="AX96">
        <v>3.9333330000000002</v>
      </c>
    </row>
    <row r="97" spans="13:50" x14ac:dyDescent="0.45">
      <c r="M97" t="str">
        <f t="shared" si="12"/>
        <v>2003</v>
      </c>
      <c r="N97" t="str">
        <f t="shared" si="13"/>
        <v>07</v>
      </c>
      <c r="Q97" t="s">
        <v>48</v>
      </c>
      <c r="R97" t="s">
        <v>49</v>
      </c>
      <c r="S97" t="s">
        <v>50</v>
      </c>
      <c r="T97" t="s">
        <v>51</v>
      </c>
      <c r="U97" t="s">
        <v>52</v>
      </c>
      <c r="V97" t="s">
        <v>144</v>
      </c>
      <c r="W97">
        <v>99.8339</v>
      </c>
      <c r="AA97" t="s">
        <v>48</v>
      </c>
      <c r="AB97" t="s">
        <v>347</v>
      </c>
      <c r="AC97" t="s">
        <v>50</v>
      </c>
      <c r="AD97" t="s">
        <v>51</v>
      </c>
      <c r="AE97" t="s">
        <v>52</v>
      </c>
      <c r="AF97" t="s">
        <v>144</v>
      </c>
      <c r="AG97">
        <v>100.3854</v>
      </c>
      <c r="AI97">
        <f t="shared" si="14"/>
        <v>1970</v>
      </c>
      <c r="AJ97">
        <f t="shared" si="15"/>
        <v>7</v>
      </c>
      <c r="AK97">
        <f>AI97</f>
        <v>1970</v>
      </c>
      <c r="AL97" t="s">
        <v>41</v>
      </c>
      <c r="AM97" t="s">
        <v>547</v>
      </c>
      <c r="AN97" s="9">
        <v>25750</v>
      </c>
      <c r="AO97" s="10">
        <v>0.42259000000000002</v>
      </c>
      <c r="AR97" t="s">
        <v>48</v>
      </c>
      <c r="AS97" t="s">
        <v>354</v>
      </c>
      <c r="AT97" t="s">
        <v>355</v>
      </c>
      <c r="AU97" t="s">
        <v>356</v>
      </c>
      <c r="AV97" t="s">
        <v>357</v>
      </c>
      <c r="AW97" t="s">
        <v>449</v>
      </c>
      <c r="AX97">
        <v>3.766667</v>
      </c>
    </row>
    <row r="98" spans="13:50" x14ac:dyDescent="0.45">
      <c r="M98" t="str">
        <f t="shared" si="12"/>
        <v>2003</v>
      </c>
      <c r="N98" t="str">
        <f t="shared" si="13"/>
        <v>08</v>
      </c>
      <c r="Q98" t="s">
        <v>48</v>
      </c>
      <c r="R98" t="s">
        <v>49</v>
      </c>
      <c r="S98" t="s">
        <v>50</v>
      </c>
      <c r="T98" t="s">
        <v>51</v>
      </c>
      <c r="U98" t="s">
        <v>52</v>
      </c>
      <c r="V98" t="s">
        <v>145</v>
      </c>
      <c r="W98">
        <v>100.2136</v>
      </c>
      <c r="AA98" t="s">
        <v>48</v>
      </c>
      <c r="AB98" t="s">
        <v>347</v>
      </c>
      <c r="AC98" t="s">
        <v>50</v>
      </c>
      <c r="AD98" t="s">
        <v>51</v>
      </c>
      <c r="AE98" t="s">
        <v>52</v>
      </c>
      <c r="AF98" t="s">
        <v>145</v>
      </c>
      <c r="AG98">
        <v>100.29730000000001</v>
      </c>
      <c r="AI98">
        <f t="shared" si="14"/>
        <v>1970</v>
      </c>
      <c r="AJ98">
        <f t="shared" si="15"/>
        <v>10</v>
      </c>
      <c r="AK98">
        <f>AI98</f>
        <v>1970</v>
      </c>
      <c r="AL98" t="s">
        <v>42</v>
      </c>
      <c r="AM98" t="s">
        <v>548</v>
      </c>
      <c r="AN98" s="9">
        <v>25842</v>
      </c>
      <c r="AO98" s="10">
        <v>-0.16671</v>
      </c>
      <c r="AR98" t="s">
        <v>48</v>
      </c>
      <c r="AS98" t="s">
        <v>354</v>
      </c>
      <c r="AT98" t="s">
        <v>355</v>
      </c>
      <c r="AU98" t="s">
        <v>356</v>
      </c>
      <c r="AV98" t="s">
        <v>357</v>
      </c>
      <c r="AW98" t="s">
        <v>450</v>
      </c>
      <c r="AX98">
        <v>3.8</v>
      </c>
    </row>
    <row r="99" spans="13:50" x14ac:dyDescent="0.45">
      <c r="M99" t="str">
        <f t="shared" si="12"/>
        <v>2003</v>
      </c>
      <c r="N99" t="str">
        <f t="shared" si="13"/>
        <v>09</v>
      </c>
      <c r="O99" t="s">
        <v>42</v>
      </c>
      <c r="P99" t="s">
        <v>389</v>
      </c>
      <c r="Q99" t="s">
        <v>48</v>
      </c>
      <c r="R99" t="s">
        <v>49</v>
      </c>
      <c r="S99" t="s">
        <v>50</v>
      </c>
      <c r="T99" t="s">
        <v>51</v>
      </c>
      <c r="U99" t="s">
        <v>52</v>
      </c>
      <c r="V99" t="s">
        <v>146</v>
      </c>
      <c r="W99">
        <v>100.52370000000001</v>
      </c>
      <c r="AA99" t="s">
        <v>48</v>
      </c>
      <c r="AB99" t="s">
        <v>347</v>
      </c>
      <c r="AC99" t="s">
        <v>50</v>
      </c>
      <c r="AD99" t="s">
        <v>51</v>
      </c>
      <c r="AE99" t="s">
        <v>52</v>
      </c>
      <c r="AF99" t="s">
        <v>146</v>
      </c>
      <c r="AG99">
        <v>100.2624</v>
      </c>
      <c r="AI99">
        <f t="shared" si="14"/>
        <v>1971</v>
      </c>
      <c r="AJ99">
        <f t="shared" si="15"/>
        <v>1</v>
      </c>
      <c r="AK99">
        <f>AI99-1</f>
        <v>1970</v>
      </c>
      <c r="AL99" t="s">
        <v>43</v>
      </c>
      <c r="AM99" t="s">
        <v>549</v>
      </c>
      <c r="AN99" s="9">
        <v>25934</v>
      </c>
      <c r="AO99" s="10">
        <v>2.6972399999999999</v>
      </c>
      <c r="AR99" t="s">
        <v>48</v>
      </c>
      <c r="AS99" t="s">
        <v>354</v>
      </c>
      <c r="AT99" t="s">
        <v>355</v>
      </c>
      <c r="AU99" t="s">
        <v>356</v>
      </c>
      <c r="AV99" t="s">
        <v>357</v>
      </c>
      <c r="AW99" t="s">
        <v>451</v>
      </c>
      <c r="AX99">
        <v>3.8666670000000001</v>
      </c>
    </row>
    <row r="100" spans="13:50" x14ac:dyDescent="0.45">
      <c r="M100" t="str">
        <f t="shared" si="12"/>
        <v>2003</v>
      </c>
      <c r="N100" t="str">
        <f t="shared" si="13"/>
        <v>10</v>
      </c>
      <c r="Q100" t="s">
        <v>48</v>
      </c>
      <c r="R100" t="s">
        <v>49</v>
      </c>
      <c r="S100" t="s">
        <v>50</v>
      </c>
      <c r="T100" t="s">
        <v>51</v>
      </c>
      <c r="U100" t="s">
        <v>52</v>
      </c>
      <c r="V100" t="s">
        <v>147</v>
      </c>
      <c r="W100">
        <v>100.9674</v>
      </c>
      <c r="AA100" t="s">
        <v>48</v>
      </c>
      <c r="AB100" t="s">
        <v>347</v>
      </c>
      <c r="AC100" t="s">
        <v>50</v>
      </c>
      <c r="AD100" t="s">
        <v>51</v>
      </c>
      <c r="AE100" t="s">
        <v>52</v>
      </c>
      <c r="AF100" t="s">
        <v>147</v>
      </c>
      <c r="AG100">
        <v>100.4085</v>
      </c>
      <c r="AI100">
        <f t="shared" si="14"/>
        <v>1971</v>
      </c>
      <c r="AJ100">
        <f t="shared" si="15"/>
        <v>4</v>
      </c>
      <c r="AK100">
        <f>AI100</f>
        <v>1971</v>
      </c>
      <c r="AL100" t="s">
        <v>40</v>
      </c>
      <c r="AM100" t="s">
        <v>550</v>
      </c>
      <c r="AN100" s="9">
        <v>26024</v>
      </c>
      <c r="AO100" s="10">
        <v>3.1066199999999999</v>
      </c>
      <c r="AR100" t="s">
        <v>48</v>
      </c>
      <c r="AS100" t="s">
        <v>354</v>
      </c>
      <c r="AT100" t="s">
        <v>355</v>
      </c>
      <c r="AU100" t="s">
        <v>356</v>
      </c>
      <c r="AV100" t="s">
        <v>357</v>
      </c>
      <c r="AW100" t="s">
        <v>452</v>
      </c>
      <c r="AX100">
        <v>3.6333329999999999</v>
      </c>
    </row>
    <row r="101" spans="13:50" x14ac:dyDescent="0.45">
      <c r="M101" t="str">
        <f t="shared" si="12"/>
        <v>2003</v>
      </c>
      <c r="N101" t="str">
        <f t="shared" si="13"/>
        <v>11</v>
      </c>
      <c r="Q101" t="s">
        <v>48</v>
      </c>
      <c r="R101" t="s">
        <v>49</v>
      </c>
      <c r="S101" t="s">
        <v>50</v>
      </c>
      <c r="T101" t="s">
        <v>51</v>
      </c>
      <c r="U101" t="s">
        <v>52</v>
      </c>
      <c r="V101" t="s">
        <v>148</v>
      </c>
      <c r="W101">
        <v>101.4781</v>
      </c>
      <c r="AA101" t="s">
        <v>48</v>
      </c>
      <c r="AB101" t="s">
        <v>347</v>
      </c>
      <c r="AC101" t="s">
        <v>50</v>
      </c>
      <c r="AD101" t="s">
        <v>51</v>
      </c>
      <c r="AE101" t="s">
        <v>52</v>
      </c>
      <c r="AF101" t="s">
        <v>148</v>
      </c>
      <c r="AG101">
        <v>100.6964</v>
      </c>
      <c r="AI101">
        <f t="shared" si="14"/>
        <v>1971</v>
      </c>
      <c r="AJ101">
        <f t="shared" si="15"/>
        <v>7</v>
      </c>
      <c r="AK101">
        <f>AI101</f>
        <v>1971</v>
      </c>
      <c r="AL101" t="s">
        <v>41</v>
      </c>
      <c r="AM101" t="s">
        <v>551</v>
      </c>
      <c r="AN101" s="9">
        <v>26115</v>
      </c>
      <c r="AO101" s="10">
        <v>3.0059</v>
      </c>
      <c r="AR101" t="s">
        <v>48</v>
      </c>
      <c r="AS101" t="s">
        <v>354</v>
      </c>
      <c r="AT101" t="s">
        <v>355</v>
      </c>
      <c r="AU101" t="s">
        <v>356</v>
      </c>
      <c r="AV101" t="s">
        <v>357</v>
      </c>
      <c r="AW101" t="s">
        <v>453</v>
      </c>
      <c r="AX101">
        <v>3.6333329999999999</v>
      </c>
    </row>
    <row r="102" spans="13:50" x14ac:dyDescent="0.45">
      <c r="M102" t="str">
        <f t="shared" si="12"/>
        <v>2003</v>
      </c>
      <c r="N102" t="str">
        <f t="shared" si="13"/>
        <v>12</v>
      </c>
      <c r="O102" t="s">
        <v>43</v>
      </c>
      <c r="P102" t="s">
        <v>390</v>
      </c>
      <c r="Q102" t="s">
        <v>48</v>
      </c>
      <c r="R102" t="s">
        <v>49</v>
      </c>
      <c r="S102" t="s">
        <v>50</v>
      </c>
      <c r="T102" t="s">
        <v>51</v>
      </c>
      <c r="U102" t="s">
        <v>52</v>
      </c>
      <c r="V102" t="s">
        <v>149</v>
      </c>
      <c r="W102">
        <v>101.8627</v>
      </c>
      <c r="AA102" t="s">
        <v>48</v>
      </c>
      <c r="AB102" t="s">
        <v>347</v>
      </c>
      <c r="AC102" t="s">
        <v>50</v>
      </c>
      <c r="AD102" t="s">
        <v>51</v>
      </c>
      <c r="AE102" t="s">
        <v>52</v>
      </c>
      <c r="AF102" t="s">
        <v>149</v>
      </c>
      <c r="AG102">
        <v>100.995</v>
      </c>
      <c r="AI102">
        <f t="shared" si="14"/>
        <v>1971</v>
      </c>
      <c r="AJ102">
        <f t="shared" si="15"/>
        <v>10</v>
      </c>
      <c r="AK102">
        <f>AI102</f>
        <v>1971</v>
      </c>
      <c r="AL102" t="s">
        <v>42</v>
      </c>
      <c r="AM102" t="s">
        <v>552</v>
      </c>
      <c r="AN102" s="9">
        <v>26207</v>
      </c>
      <c r="AO102" s="10">
        <v>4.36721</v>
      </c>
      <c r="AR102" t="s">
        <v>48</v>
      </c>
      <c r="AS102" t="s">
        <v>354</v>
      </c>
      <c r="AT102" t="s">
        <v>355</v>
      </c>
      <c r="AU102" t="s">
        <v>356</v>
      </c>
      <c r="AV102" t="s">
        <v>357</v>
      </c>
      <c r="AW102" t="s">
        <v>454</v>
      </c>
      <c r="AX102">
        <v>3.5333329999999998</v>
      </c>
    </row>
    <row r="103" spans="13:50" x14ac:dyDescent="0.45">
      <c r="M103" t="str">
        <f t="shared" si="12"/>
        <v>2004</v>
      </c>
      <c r="N103" t="str">
        <f t="shared" si="13"/>
        <v>01</v>
      </c>
      <c r="Q103" t="s">
        <v>48</v>
      </c>
      <c r="R103" t="s">
        <v>49</v>
      </c>
      <c r="S103" t="s">
        <v>50</v>
      </c>
      <c r="T103" t="s">
        <v>51</v>
      </c>
      <c r="U103" t="s">
        <v>52</v>
      </c>
      <c r="V103" t="s">
        <v>150</v>
      </c>
      <c r="W103">
        <v>102.00530000000001</v>
      </c>
      <c r="AA103" t="s">
        <v>48</v>
      </c>
      <c r="AB103" t="s">
        <v>347</v>
      </c>
      <c r="AC103" t="s">
        <v>50</v>
      </c>
      <c r="AD103" t="s">
        <v>51</v>
      </c>
      <c r="AE103" t="s">
        <v>52</v>
      </c>
      <c r="AF103" t="s">
        <v>150</v>
      </c>
      <c r="AG103">
        <v>101.27030000000001</v>
      </c>
      <c r="AI103">
        <f t="shared" si="14"/>
        <v>1972</v>
      </c>
      <c r="AJ103">
        <f t="shared" si="15"/>
        <v>1</v>
      </c>
      <c r="AK103">
        <f>AI103-1</f>
        <v>1971</v>
      </c>
      <c r="AL103" t="s">
        <v>43</v>
      </c>
      <c r="AM103" t="s">
        <v>553</v>
      </c>
      <c r="AN103" s="9">
        <v>26299</v>
      </c>
      <c r="AO103" s="10">
        <v>3.47607</v>
      </c>
      <c r="AR103" t="s">
        <v>48</v>
      </c>
      <c r="AS103" t="s">
        <v>354</v>
      </c>
      <c r="AT103" t="s">
        <v>355</v>
      </c>
      <c r="AU103" t="s">
        <v>356</v>
      </c>
      <c r="AV103" t="s">
        <v>357</v>
      </c>
      <c r="AW103" t="s">
        <v>455</v>
      </c>
      <c r="AX103">
        <v>3.8333330000000001</v>
      </c>
    </row>
    <row r="104" spans="13:50" x14ac:dyDescent="0.45">
      <c r="M104" t="str">
        <f t="shared" si="12"/>
        <v>2004</v>
      </c>
      <c r="N104" t="str">
        <f t="shared" si="13"/>
        <v>02</v>
      </c>
      <c r="Q104" t="s">
        <v>48</v>
      </c>
      <c r="R104" t="s">
        <v>49</v>
      </c>
      <c r="S104" t="s">
        <v>50</v>
      </c>
      <c r="T104" t="s">
        <v>51</v>
      </c>
      <c r="U104" t="s">
        <v>52</v>
      </c>
      <c r="V104" t="s">
        <v>151</v>
      </c>
      <c r="W104">
        <v>102.008</v>
      </c>
      <c r="AA104" t="s">
        <v>48</v>
      </c>
      <c r="AB104" t="s">
        <v>347</v>
      </c>
      <c r="AC104" t="s">
        <v>50</v>
      </c>
      <c r="AD104" t="s">
        <v>51</v>
      </c>
      <c r="AE104" t="s">
        <v>52</v>
      </c>
      <c r="AF104" t="s">
        <v>151</v>
      </c>
      <c r="AG104">
        <v>101.1583</v>
      </c>
      <c r="AI104">
        <f t="shared" si="14"/>
        <v>1972</v>
      </c>
      <c r="AJ104">
        <f t="shared" si="15"/>
        <v>4</v>
      </c>
      <c r="AK104">
        <f>AI104</f>
        <v>1972</v>
      </c>
      <c r="AL104" t="s">
        <v>40</v>
      </c>
      <c r="AM104" t="s">
        <v>554</v>
      </c>
      <c r="AN104" s="9">
        <v>26390</v>
      </c>
      <c r="AO104" s="10">
        <v>5.2551800000000002</v>
      </c>
    </row>
    <row r="105" spans="13:50" x14ac:dyDescent="0.45">
      <c r="M105" t="str">
        <f t="shared" si="12"/>
        <v>2004</v>
      </c>
      <c r="N105" t="str">
        <f t="shared" si="13"/>
        <v>03</v>
      </c>
      <c r="O105" t="s">
        <v>40</v>
      </c>
      <c r="P105" t="s">
        <v>391</v>
      </c>
      <c r="Q105" t="s">
        <v>48</v>
      </c>
      <c r="R105" t="s">
        <v>49</v>
      </c>
      <c r="S105" t="s">
        <v>50</v>
      </c>
      <c r="T105" t="s">
        <v>51</v>
      </c>
      <c r="U105" t="s">
        <v>52</v>
      </c>
      <c r="V105" t="s">
        <v>152</v>
      </c>
      <c r="W105">
        <v>102.0055</v>
      </c>
      <c r="AA105" t="s">
        <v>48</v>
      </c>
      <c r="AB105" t="s">
        <v>347</v>
      </c>
      <c r="AC105" t="s">
        <v>50</v>
      </c>
      <c r="AD105" t="s">
        <v>51</v>
      </c>
      <c r="AE105" t="s">
        <v>52</v>
      </c>
      <c r="AF105" t="s">
        <v>152</v>
      </c>
      <c r="AG105">
        <v>100.99299999999999</v>
      </c>
      <c r="AI105">
        <f t="shared" si="14"/>
        <v>1972</v>
      </c>
      <c r="AJ105">
        <f t="shared" si="15"/>
        <v>7</v>
      </c>
      <c r="AK105">
        <f>AI105</f>
        <v>1972</v>
      </c>
      <c r="AL105" t="s">
        <v>41</v>
      </c>
      <c r="AM105" t="s">
        <v>555</v>
      </c>
      <c r="AN105" s="9">
        <v>26481</v>
      </c>
      <c r="AO105" s="10">
        <v>5.38192</v>
      </c>
    </row>
    <row r="106" spans="13:50" x14ac:dyDescent="0.45">
      <c r="M106" t="str">
        <f t="shared" si="12"/>
        <v>2004</v>
      </c>
      <c r="N106" t="str">
        <f t="shared" si="13"/>
        <v>04</v>
      </c>
      <c r="Q106" t="s">
        <v>48</v>
      </c>
      <c r="R106" t="s">
        <v>49</v>
      </c>
      <c r="S106" t="s">
        <v>50</v>
      </c>
      <c r="T106" t="s">
        <v>51</v>
      </c>
      <c r="U106" t="s">
        <v>52</v>
      </c>
      <c r="V106" t="s">
        <v>153</v>
      </c>
      <c r="W106">
        <v>102.0159</v>
      </c>
      <c r="AA106" t="s">
        <v>48</v>
      </c>
      <c r="AB106" t="s">
        <v>347</v>
      </c>
      <c r="AC106" t="s">
        <v>50</v>
      </c>
      <c r="AD106" t="s">
        <v>51</v>
      </c>
      <c r="AE106" t="s">
        <v>52</v>
      </c>
      <c r="AF106" t="s">
        <v>153</v>
      </c>
      <c r="AG106">
        <v>100.8244</v>
      </c>
      <c r="AI106">
        <f t="shared" si="14"/>
        <v>1972</v>
      </c>
      <c r="AJ106">
        <f t="shared" si="15"/>
        <v>10</v>
      </c>
      <c r="AK106">
        <f>AI106</f>
        <v>1972</v>
      </c>
      <c r="AL106" t="s">
        <v>42</v>
      </c>
      <c r="AM106" t="s">
        <v>556</v>
      </c>
      <c r="AN106" s="9">
        <v>26573</v>
      </c>
      <c r="AO106" s="10">
        <v>6.8944700000000001</v>
      </c>
    </row>
    <row r="107" spans="13:50" x14ac:dyDescent="0.45">
      <c r="M107" t="str">
        <f t="shared" si="12"/>
        <v>2004</v>
      </c>
      <c r="N107" t="str">
        <f t="shared" si="13"/>
        <v>05</v>
      </c>
      <c r="Q107" t="s">
        <v>48</v>
      </c>
      <c r="R107" t="s">
        <v>49</v>
      </c>
      <c r="S107" t="s">
        <v>50</v>
      </c>
      <c r="T107" t="s">
        <v>51</v>
      </c>
      <c r="U107" t="s">
        <v>52</v>
      </c>
      <c r="V107" t="s">
        <v>154</v>
      </c>
      <c r="W107">
        <v>101.96429999999999</v>
      </c>
      <c r="AA107" t="s">
        <v>48</v>
      </c>
      <c r="AB107" t="s">
        <v>347</v>
      </c>
      <c r="AC107" t="s">
        <v>50</v>
      </c>
      <c r="AD107" t="s">
        <v>51</v>
      </c>
      <c r="AE107" t="s">
        <v>52</v>
      </c>
      <c r="AF107" t="s">
        <v>154</v>
      </c>
      <c r="AG107">
        <v>100.74720000000001</v>
      </c>
      <c r="AI107">
        <f t="shared" si="14"/>
        <v>1973</v>
      </c>
      <c r="AJ107">
        <f t="shared" si="15"/>
        <v>1</v>
      </c>
      <c r="AK107">
        <f>AI107-1</f>
        <v>1972</v>
      </c>
      <c r="AL107" t="s">
        <v>43</v>
      </c>
      <c r="AM107" t="s">
        <v>557</v>
      </c>
      <c r="AN107" s="9">
        <v>26665</v>
      </c>
      <c r="AO107" s="10">
        <v>7.56189</v>
      </c>
    </row>
    <row r="108" spans="13:50" x14ac:dyDescent="0.45">
      <c r="M108" t="str">
        <f t="shared" si="12"/>
        <v>2004</v>
      </c>
      <c r="N108" t="str">
        <f t="shared" si="13"/>
        <v>06</v>
      </c>
      <c r="O108" t="s">
        <v>41</v>
      </c>
      <c r="P108" t="s">
        <v>392</v>
      </c>
      <c r="Q108" t="s">
        <v>48</v>
      </c>
      <c r="R108" t="s">
        <v>49</v>
      </c>
      <c r="S108" t="s">
        <v>50</v>
      </c>
      <c r="T108" t="s">
        <v>51</v>
      </c>
      <c r="U108" t="s">
        <v>52</v>
      </c>
      <c r="V108" t="s">
        <v>155</v>
      </c>
      <c r="W108">
        <v>101.8188</v>
      </c>
      <c r="AA108" t="s">
        <v>48</v>
      </c>
      <c r="AB108" t="s">
        <v>347</v>
      </c>
      <c r="AC108" t="s">
        <v>50</v>
      </c>
      <c r="AD108" t="s">
        <v>51</v>
      </c>
      <c r="AE108" t="s">
        <v>52</v>
      </c>
      <c r="AF108" t="s">
        <v>155</v>
      </c>
      <c r="AG108">
        <v>100.8831</v>
      </c>
      <c r="AI108">
        <f t="shared" si="14"/>
        <v>1973</v>
      </c>
      <c r="AJ108">
        <f t="shared" si="15"/>
        <v>4</v>
      </c>
      <c r="AK108">
        <f>AI108</f>
        <v>1973</v>
      </c>
      <c r="AL108" t="s">
        <v>40</v>
      </c>
      <c r="AM108" t="s">
        <v>558</v>
      </c>
      <c r="AN108" s="9">
        <v>26755</v>
      </c>
      <c r="AO108" s="10">
        <v>6.3196700000000003</v>
      </c>
    </row>
    <row r="109" spans="13:50" x14ac:dyDescent="0.45">
      <c r="M109" t="str">
        <f t="shared" si="12"/>
        <v>2004</v>
      </c>
      <c r="N109" t="str">
        <f t="shared" si="13"/>
        <v>07</v>
      </c>
      <c r="Q109" t="s">
        <v>48</v>
      </c>
      <c r="R109" t="s">
        <v>49</v>
      </c>
      <c r="S109" t="s">
        <v>50</v>
      </c>
      <c r="T109" t="s">
        <v>51</v>
      </c>
      <c r="U109" t="s">
        <v>52</v>
      </c>
      <c r="V109" t="s">
        <v>156</v>
      </c>
      <c r="W109">
        <v>101.6219</v>
      </c>
      <c r="AA109" t="s">
        <v>48</v>
      </c>
      <c r="AB109" t="s">
        <v>347</v>
      </c>
      <c r="AC109" t="s">
        <v>50</v>
      </c>
      <c r="AD109" t="s">
        <v>51</v>
      </c>
      <c r="AE109" t="s">
        <v>52</v>
      </c>
      <c r="AF109" t="s">
        <v>156</v>
      </c>
      <c r="AG109">
        <v>100.9928</v>
      </c>
      <c r="AI109">
        <f t="shared" si="14"/>
        <v>1973</v>
      </c>
      <c r="AJ109">
        <f t="shared" si="15"/>
        <v>7</v>
      </c>
      <c r="AK109">
        <f>AI109</f>
        <v>1973</v>
      </c>
      <c r="AL109" t="s">
        <v>41</v>
      </c>
      <c r="AM109" t="s">
        <v>559</v>
      </c>
      <c r="AN109" s="9">
        <v>26846</v>
      </c>
      <c r="AO109" s="10">
        <v>4.7710800000000004</v>
      </c>
    </row>
    <row r="110" spans="13:50" x14ac:dyDescent="0.45">
      <c r="M110" t="str">
        <f t="shared" si="12"/>
        <v>2004</v>
      </c>
      <c r="N110" t="str">
        <f t="shared" si="13"/>
        <v>08</v>
      </c>
      <c r="Q110" t="s">
        <v>48</v>
      </c>
      <c r="R110" t="s">
        <v>49</v>
      </c>
      <c r="S110" t="s">
        <v>50</v>
      </c>
      <c r="T110" t="s">
        <v>51</v>
      </c>
      <c r="U110" t="s">
        <v>52</v>
      </c>
      <c r="V110" t="s">
        <v>157</v>
      </c>
      <c r="W110">
        <v>101.3412</v>
      </c>
      <c r="AA110" t="s">
        <v>48</v>
      </c>
      <c r="AB110" t="s">
        <v>347</v>
      </c>
      <c r="AC110" t="s">
        <v>50</v>
      </c>
      <c r="AD110" t="s">
        <v>51</v>
      </c>
      <c r="AE110" t="s">
        <v>52</v>
      </c>
      <c r="AF110" t="s">
        <v>157</v>
      </c>
      <c r="AG110">
        <v>100.96850000000001</v>
      </c>
      <c r="AI110">
        <f t="shared" si="14"/>
        <v>1973</v>
      </c>
      <c r="AJ110">
        <f t="shared" si="15"/>
        <v>10</v>
      </c>
      <c r="AK110">
        <f>AI110</f>
        <v>1973</v>
      </c>
      <c r="AL110" t="s">
        <v>42</v>
      </c>
      <c r="AM110" t="s">
        <v>560</v>
      </c>
      <c r="AN110" s="9">
        <v>26938</v>
      </c>
      <c r="AO110" s="10">
        <v>4.0237600000000002</v>
      </c>
    </row>
    <row r="111" spans="13:50" x14ac:dyDescent="0.45">
      <c r="M111" t="str">
        <f t="shared" si="12"/>
        <v>2004</v>
      </c>
      <c r="N111" t="str">
        <f t="shared" si="13"/>
        <v>09</v>
      </c>
      <c r="O111" t="s">
        <v>42</v>
      </c>
      <c r="P111" t="s">
        <v>393</v>
      </c>
      <c r="Q111" t="s">
        <v>48</v>
      </c>
      <c r="R111" t="s">
        <v>49</v>
      </c>
      <c r="S111" t="s">
        <v>50</v>
      </c>
      <c r="T111" t="s">
        <v>51</v>
      </c>
      <c r="U111" t="s">
        <v>52</v>
      </c>
      <c r="V111" t="s">
        <v>158</v>
      </c>
      <c r="W111">
        <v>101.0671</v>
      </c>
      <c r="AA111" t="s">
        <v>48</v>
      </c>
      <c r="AB111" t="s">
        <v>347</v>
      </c>
      <c r="AC111" t="s">
        <v>50</v>
      </c>
      <c r="AD111" t="s">
        <v>51</v>
      </c>
      <c r="AE111" t="s">
        <v>52</v>
      </c>
      <c r="AF111" t="s">
        <v>158</v>
      </c>
      <c r="AG111">
        <v>100.8514</v>
      </c>
      <c r="AI111">
        <f t="shared" si="14"/>
        <v>1974</v>
      </c>
      <c r="AJ111">
        <f t="shared" si="15"/>
        <v>1</v>
      </c>
      <c r="AK111">
        <f>AI111-1</f>
        <v>1973</v>
      </c>
      <c r="AL111" t="s">
        <v>43</v>
      </c>
      <c r="AM111" t="s">
        <v>561</v>
      </c>
      <c r="AN111" s="9">
        <v>27030</v>
      </c>
      <c r="AO111" s="10">
        <v>0.63878000000000001</v>
      </c>
    </row>
    <row r="112" spans="13:50" x14ac:dyDescent="0.45">
      <c r="M112" t="str">
        <f t="shared" si="12"/>
        <v>2004</v>
      </c>
      <c r="N112" t="str">
        <f t="shared" si="13"/>
        <v>10</v>
      </c>
      <c r="Q112" t="s">
        <v>48</v>
      </c>
      <c r="R112" t="s">
        <v>49</v>
      </c>
      <c r="S112" t="s">
        <v>50</v>
      </c>
      <c r="T112" t="s">
        <v>51</v>
      </c>
      <c r="U112" t="s">
        <v>52</v>
      </c>
      <c r="V112" t="s">
        <v>159</v>
      </c>
      <c r="W112">
        <v>100.8939</v>
      </c>
      <c r="AA112" t="s">
        <v>48</v>
      </c>
      <c r="AB112" t="s">
        <v>347</v>
      </c>
      <c r="AC112" t="s">
        <v>50</v>
      </c>
      <c r="AD112" t="s">
        <v>51</v>
      </c>
      <c r="AE112" t="s">
        <v>52</v>
      </c>
      <c r="AF112" t="s">
        <v>159</v>
      </c>
      <c r="AG112">
        <v>100.7634</v>
      </c>
      <c r="AI112">
        <f t="shared" si="14"/>
        <v>1974</v>
      </c>
      <c r="AJ112">
        <f t="shared" si="15"/>
        <v>4</v>
      </c>
      <c r="AK112">
        <f>AI112</f>
        <v>1974</v>
      </c>
      <c r="AL112" t="s">
        <v>40</v>
      </c>
      <c r="AM112" t="s">
        <v>562</v>
      </c>
      <c r="AN112" s="9">
        <v>27120</v>
      </c>
      <c r="AO112" s="10">
        <v>-0.20841000000000001</v>
      </c>
    </row>
    <row r="113" spans="13:41" x14ac:dyDescent="0.45">
      <c r="M113" t="str">
        <f t="shared" si="12"/>
        <v>2004</v>
      </c>
      <c r="N113" t="str">
        <f t="shared" si="13"/>
        <v>11</v>
      </c>
      <c r="Q113" t="s">
        <v>48</v>
      </c>
      <c r="R113" t="s">
        <v>49</v>
      </c>
      <c r="S113" t="s">
        <v>50</v>
      </c>
      <c r="T113" t="s">
        <v>51</v>
      </c>
      <c r="U113" t="s">
        <v>52</v>
      </c>
      <c r="V113" t="s">
        <v>160</v>
      </c>
      <c r="W113">
        <v>100.858</v>
      </c>
      <c r="AA113" t="s">
        <v>48</v>
      </c>
      <c r="AB113" t="s">
        <v>347</v>
      </c>
      <c r="AC113" t="s">
        <v>50</v>
      </c>
      <c r="AD113" t="s">
        <v>51</v>
      </c>
      <c r="AE113" t="s">
        <v>52</v>
      </c>
      <c r="AF113" t="s">
        <v>160</v>
      </c>
      <c r="AG113">
        <v>100.8267</v>
      </c>
      <c r="AI113">
        <f t="shared" si="14"/>
        <v>1974</v>
      </c>
      <c r="AJ113">
        <f t="shared" si="15"/>
        <v>7</v>
      </c>
      <c r="AK113">
        <f>AI113</f>
        <v>1974</v>
      </c>
      <c r="AL113" t="s">
        <v>41</v>
      </c>
      <c r="AM113" t="s">
        <v>563</v>
      </c>
      <c r="AN113" s="9">
        <v>27211</v>
      </c>
      <c r="AO113" s="10">
        <v>-0.62897999999999998</v>
      </c>
    </row>
    <row r="114" spans="13:41" x14ac:dyDescent="0.45">
      <c r="M114" t="str">
        <f t="shared" si="12"/>
        <v>2004</v>
      </c>
      <c r="N114" t="str">
        <f t="shared" si="13"/>
        <v>12</v>
      </c>
      <c r="O114" t="s">
        <v>43</v>
      </c>
      <c r="P114" t="s">
        <v>394</v>
      </c>
      <c r="Q114" t="s">
        <v>48</v>
      </c>
      <c r="R114" t="s">
        <v>49</v>
      </c>
      <c r="S114" t="s">
        <v>50</v>
      </c>
      <c r="T114" t="s">
        <v>51</v>
      </c>
      <c r="U114" t="s">
        <v>52</v>
      </c>
      <c r="V114" t="s">
        <v>161</v>
      </c>
      <c r="W114">
        <v>100.85939999999999</v>
      </c>
      <c r="AA114" t="s">
        <v>48</v>
      </c>
      <c r="AB114" t="s">
        <v>347</v>
      </c>
      <c r="AC114" t="s">
        <v>50</v>
      </c>
      <c r="AD114" t="s">
        <v>51</v>
      </c>
      <c r="AE114" t="s">
        <v>52</v>
      </c>
      <c r="AF114" t="s">
        <v>161</v>
      </c>
      <c r="AG114">
        <v>100.9605</v>
      </c>
      <c r="AI114">
        <f t="shared" si="14"/>
        <v>1974</v>
      </c>
      <c r="AJ114">
        <f t="shared" si="15"/>
        <v>10</v>
      </c>
      <c r="AK114">
        <f>AI114</f>
        <v>1974</v>
      </c>
      <c r="AL114" t="s">
        <v>42</v>
      </c>
      <c r="AM114" t="s">
        <v>564</v>
      </c>
      <c r="AN114" s="9">
        <v>27303</v>
      </c>
      <c r="AO114" s="10">
        <v>-1.9454400000000001</v>
      </c>
    </row>
    <row r="115" spans="13:41" x14ac:dyDescent="0.45">
      <c r="M115" t="str">
        <f t="shared" si="12"/>
        <v>2005</v>
      </c>
      <c r="N115" t="str">
        <f t="shared" si="13"/>
        <v>01</v>
      </c>
      <c r="Q115" t="s">
        <v>48</v>
      </c>
      <c r="R115" t="s">
        <v>49</v>
      </c>
      <c r="S115" t="s">
        <v>50</v>
      </c>
      <c r="T115" t="s">
        <v>51</v>
      </c>
      <c r="U115" t="s">
        <v>52</v>
      </c>
      <c r="V115" t="s">
        <v>162</v>
      </c>
      <c r="W115">
        <v>100.7182</v>
      </c>
      <c r="AA115" t="s">
        <v>48</v>
      </c>
      <c r="AB115" t="s">
        <v>347</v>
      </c>
      <c r="AC115" t="s">
        <v>50</v>
      </c>
      <c r="AD115" t="s">
        <v>51</v>
      </c>
      <c r="AE115" t="s">
        <v>52</v>
      </c>
      <c r="AF115" t="s">
        <v>162</v>
      </c>
      <c r="AG115">
        <v>100.946</v>
      </c>
      <c r="AI115">
        <f t="shared" si="14"/>
        <v>1975</v>
      </c>
      <c r="AJ115">
        <f t="shared" si="15"/>
        <v>1</v>
      </c>
      <c r="AK115">
        <f>AI115-1</f>
        <v>1974</v>
      </c>
      <c r="AL115" t="s">
        <v>43</v>
      </c>
      <c r="AM115" t="s">
        <v>565</v>
      </c>
      <c r="AN115" s="9">
        <v>27395</v>
      </c>
      <c r="AO115" s="10">
        <v>-2.2990599999999999</v>
      </c>
    </row>
    <row r="116" spans="13:41" x14ac:dyDescent="0.45">
      <c r="M116" t="str">
        <f t="shared" si="12"/>
        <v>2005</v>
      </c>
      <c r="N116" t="str">
        <f t="shared" si="13"/>
        <v>02</v>
      </c>
      <c r="Q116" t="s">
        <v>48</v>
      </c>
      <c r="R116" t="s">
        <v>49</v>
      </c>
      <c r="S116" t="s">
        <v>50</v>
      </c>
      <c r="T116" t="s">
        <v>51</v>
      </c>
      <c r="U116" t="s">
        <v>52</v>
      </c>
      <c r="V116" t="s">
        <v>163</v>
      </c>
      <c r="W116">
        <v>100.5308</v>
      </c>
      <c r="AA116" t="s">
        <v>48</v>
      </c>
      <c r="AB116" t="s">
        <v>347</v>
      </c>
      <c r="AC116" t="s">
        <v>50</v>
      </c>
      <c r="AD116" t="s">
        <v>51</v>
      </c>
      <c r="AE116" t="s">
        <v>52</v>
      </c>
      <c r="AF116" t="s">
        <v>163</v>
      </c>
      <c r="AG116">
        <v>100.79259999999999</v>
      </c>
      <c r="AI116">
        <f t="shared" si="14"/>
        <v>1975</v>
      </c>
      <c r="AJ116">
        <f t="shared" si="15"/>
        <v>4</v>
      </c>
      <c r="AK116">
        <f>AI116</f>
        <v>1975</v>
      </c>
      <c r="AL116" t="s">
        <v>40</v>
      </c>
      <c r="AM116" t="s">
        <v>566</v>
      </c>
      <c r="AN116" s="9">
        <v>27485</v>
      </c>
      <c r="AO116" s="10">
        <v>-1.83426</v>
      </c>
    </row>
    <row r="117" spans="13:41" x14ac:dyDescent="0.45">
      <c r="M117" t="str">
        <f t="shared" si="12"/>
        <v>2005</v>
      </c>
      <c r="N117" t="str">
        <f t="shared" si="13"/>
        <v>03</v>
      </c>
      <c r="O117" t="s">
        <v>40</v>
      </c>
      <c r="P117" t="s">
        <v>395</v>
      </c>
      <c r="Q117" t="s">
        <v>48</v>
      </c>
      <c r="R117" t="s">
        <v>49</v>
      </c>
      <c r="S117" t="s">
        <v>50</v>
      </c>
      <c r="T117" t="s">
        <v>51</v>
      </c>
      <c r="U117" t="s">
        <v>52</v>
      </c>
      <c r="V117" t="s">
        <v>164</v>
      </c>
      <c r="W117">
        <v>100.32729999999999</v>
      </c>
      <c r="AA117" t="s">
        <v>48</v>
      </c>
      <c r="AB117" t="s">
        <v>347</v>
      </c>
      <c r="AC117" t="s">
        <v>50</v>
      </c>
      <c r="AD117" t="s">
        <v>51</v>
      </c>
      <c r="AE117" t="s">
        <v>52</v>
      </c>
      <c r="AF117" t="s">
        <v>164</v>
      </c>
      <c r="AG117">
        <v>100.5665</v>
      </c>
      <c r="AI117">
        <f t="shared" si="14"/>
        <v>1975</v>
      </c>
      <c r="AJ117">
        <f t="shared" si="15"/>
        <v>7</v>
      </c>
      <c r="AK117">
        <f>AI117</f>
        <v>1975</v>
      </c>
      <c r="AL117" t="s">
        <v>41</v>
      </c>
      <c r="AM117" t="s">
        <v>567</v>
      </c>
      <c r="AN117" s="9">
        <v>27576</v>
      </c>
      <c r="AO117" s="10">
        <v>0.79867999999999995</v>
      </c>
    </row>
    <row r="118" spans="13:41" x14ac:dyDescent="0.45">
      <c r="M118" t="str">
        <f t="shared" si="12"/>
        <v>2005</v>
      </c>
      <c r="N118" t="str">
        <f t="shared" si="13"/>
        <v>04</v>
      </c>
      <c r="Q118" t="s">
        <v>48</v>
      </c>
      <c r="R118" t="s">
        <v>49</v>
      </c>
      <c r="S118" t="s">
        <v>50</v>
      </c>
      <c r="T118" t="s">
        <v>51</v>
      </c>
      <c r="U118" t="s">
        <v>52</v>
      </c>
      <c r="V118" t="s">
        <v>165</v>
      </c>
      <c r="W118">
        <v>100.1127</v>
      </c>
      <c r="AA118" t="s">
        <v>48</v>
      </c>
      <c r="AB118" t="s">
        <v>347</v>
      </c>
      <c r="AC118" t="s">
        <v>50</v>
      </c>
      <c r="AD118" t="s">
        <v>51</v>
      </c>
      <c r="AE118" t="s">
        <v>52</v>
      </c>
      <c r="AF118" t="s">
        <v>165</v>
      </c>
      <c r="AG118">
        <v>100.38079999999999</v>
      </c>
      <c r="AI118">
        <f t="shared" si="14"/>
        <v>1975</v>
      </c>
      <c r="AJ118">
        <f t="shared" si="15"/>
        <v>10</v>
      </c>
      <c r="AK118">
        <f>AI118</f>
        <v>1975</v>
      </c>
      <c r="AL118" t="s">
        <v>42</v>
      </c>
      <c r="AM118" t="s">
        <v>568</v>
      </c>
      <c r="AN118" s="9">
        <v>27668</v>
      </c>
      <c r="AO118" s="10">
        <v>2.5539999999999998</v>
      </c>
    </row>
    <row r="119" spans="13:41" x14ac:dyDescent="0.45">
      <c r="M119" t="str">
        <f t="shared" si="12"/>
        <v>2005</v>
      </c>
      <c r="N119" t="str">
        <f t="shared" si="13"/>
        <v>05</v>
      </c>
      <c r="Q119" t="s">
        <v>48</v>
      </c>
      <c r="R119" t="s">
        <v>49</v>
      </c>
      <c r="S119" t="s">
        <v>50</v>
      </c>
      <c r="T119" t="s">
        <v>51</v>
      </c>
      <c r="U119" t="s">
        <v>52</v>
      </c>
      <c r="V119" t="s">
        <v>166</v>
      </c>
      <c r="W119">
        <v>100.00660000000001</v>
      </c>
      <c r="AA119" t="s">
        <v>48</v>
      </c>
      <c r="AB119" t="s">
        <v>347</v>
      </c>
      <c r="AC119" t="s">
        <v>50</v>
      </c>
      <c r="AD119" t="s">
        <v>51</v>
      </c>
      <c r="AE119" t="s">
        <v>52</v>
      </c>
      <c r="AF119" t="s">
        <v>166</v>
      </c>
      <c r="AG119">
        <v>100.4477</v>
      </c>
      <c r="AI119">
        <f t="shared" si="14"/>
        <v>1976</v>
      </c>
      <c r="AJ119">
        <f t="shared" si="15"/>
        <v>1</v>
      </c>
      <c r="AK119">
        <f>AI119-1</f>
        <v>1975</v>
      </c>
      <c r="AL119" t="s">
        <v>43</v>
      </c>
      <c r="AM119" t="s">
        <v>569</v>
      </c>
      <c r="AN119" s="9">
        <v>27760</v>
      </c>
      <c r="AO119" s="10">
        <v>6.1523899999999996</v>
      </c>
    </row>
    <row r="120" spans="13:41" x14ac:dyDescent="0.45">
      <c r="M120" t="str">
        <f t="shared" si="12"/>
        <v>2005</v>
      </c>
      <c r="N120" t="str">
        <f t="shared" si="13"/>
        <v>06</v>
      </c>
      <c r="O120" t="s">
        <v>41</v>
      </c>
      <c r="P120" t="s">
        <v>396</v>
      </c>
      <c r="Q120" t="s">
        <v>48</v>
      </c>
      <c r="R120" t="s">
        <v>49</v>
      </c>
      <c r="S120" t="s">
        <v>50</v>
      </c>
      <c r="T120" t="s">
        <v>51</v>
      </c>
      <c r="U120" t="s">
        <v>52</v>
      </c>
      <c r="V120" t="s">
        <v>167</v>
      </c>
      <c r="W120">
        <v>100.1434</v>
      </c>
      <c r="AA120" t="s">
        <v>48</v>
      </c>
      <c r="AB120" t="s">
        <v>347</v>
      </c>
      <c r="AC120" t="s">
        <v>50</v>
      </c>
      <c r="AD120" t="s">
        <v>51</v>
      </c>
      <c r="AE120" t="s">
        <v>52</v>
      </c>
      <c r="AF120" t="s">
        <v>167</v>
      </c>
      <c r="AG120">
        <v>100.6943</v>
      </c>
      <c r="AI120">
        <f t="shared" si="14"/>
        <v>1976</v>
      </c>
      <c r="AJ120">
        <f t="shared" si="15"/>
        <v>4</v>
      </c>
      <c r="AK120">
        <f>AI120</f>
        <v>1976</v>
      </c>
      <c r="AL120" t="s">
        <v>40</v>
      </c>
      <c r="AM120" t="s">
        <v>570</v>
      </c>
      <c r="AN120" s="9">
        <v>27851</v>
      </c>
      <c r="AO120" s="10">
        <v>6.1725700000000003</v>
      </c>
    </row>
    <row r="121" spans="13:41" x14ac:dyDescent="0.45">
      <c r="M121" t="str">
        <f t="shared" si="12"/>
        <v>2005</v>
      </c>
      <c r="N121" t="str">
        <f t="shared" si="13"/>
        <v>07</v>
      </c>
      <c r="Q121" t="s">
        <v>48</v>
      </c>
      <c r="R121" t="s">
        <v>49</v>
      </c>
      <c r="S121" t="s">
        <v>50</v>
      </c>
      <c r="T121" t="s">
        <v>51</v>
      </c>
      <c r="U121" t="s">
        <v>52</v>
      </c>
      <c r="V121" t="s">
        <v>168</v>
      </c>
      <c r="W121">
        <v>100.35850000000001</v>
      </c>
      <c r="AA121" t="s">
        <v>48</v>
      </c>
      <c r="AB121" t="s">
        <v>347</v>
      </c>
      <c r="AC121" t="s">
        <v>50</v>
      </c>
      <c r="AD121" t="s">
        <v>51</v>
      </c>
      <c r="AE121" t="s">
        <v>52</v>
      </c>
      <c r="AF121" t="s">
        <v>168</v>
      </c>
      <c r="AG121">
        <v>100.60209999999999</v>
      </c>
      <c r="AI121">
        <f t="shared" si="14"/>
        <v>1976</v>
      </c>
      <c r="AJ121">
        <f t="shared" si="15"/>
        <v>7</v>
      </c>
      <c r="AK121">
        <f>AI121</f>
        <v>1976</v>
      </c>
      <c r="AL121" t="s">
        <v>41</v>
      </c>
      <c r="AM121" t="s">
        <v>571</v>
      </c>
      <c r="AN121" s="9">
        <v>27942</v>
      </c>
      <c r="AO121" s="10">
        <v>4.9586300000000003</v>
      </c>
    </row>
    <row r="122" spans="13:41" x14ac:dyDescent="0.45">
      <c r="M122" t="str">
        <f t="shared" si="12"/>
        <v>2005</v>
      </c>
      <c r="N122" t="str">
        <f t="shared" si="13"/>
        <v>08</v>
      </c>
      <c r="Q122" t="s">
        <v>48</v>
      </c>
      <c r="R122" t="s">
        <v>49</v>
      </c>
      <c r="S122" t="s">
        <v>50</v>
      </c>
      <c r="T122" t="s">
        <v>51</v>
      </c>
      <c r="U122" t="s">
        <v>52</v>
      </c>
      <c r="V122" t="s">
        <v>169</v>
      </c>
      <c r="W122">
        <v>100.5127</v>
      </c>
      <c r="AA122" t="s">
        <v>48</v>
      </c>
      <c r="AB122" t="s">
        <v>347</v>
      </c>
      <c r="AC122" t="s">
        <v>50</v>
      </c>
      <c r="AD122" t="s">
        <v>51</v>
      </c>
      <c r="AE122" t="s">
        <v>52</v>
      </c>
      <c r="AF122" t="s">
        <v>169</v>
      </c>
      <c r="AG122">
        <v>100.0194</v>
      </c>
      <c r="AI122">
        <f t="shared" si="14"/>
        <v>1976</v>
      </c>
      <c r="AJ122">
        <f t="shared" si="15"/>
        <v>10</v>
      </c>
      <c r="AK122">
        <f>AI122</f>
        <v>1976</v>
      </c>
      <c r="AL122" t="s">
        <v>42</v>
      </c>
      <c r="AM122" t="s">
        <v>572</v>
      </c>
      <c r="AN122" s="9">
        <v>28034</v>
      </c>
      <c r="AO122" s="10">
        <v>4.3148099999999996</v>
      </c>
    </row>
    <row r="123" spans="13:41" x14ac:dyDescent="0.45">
      <c r="M123" t="str">
        <f t="shared" si="12"/>
        <v>2005</v>
      </c>
      <c r="N123" t="str">
        <f t="shared" si="13"/>
        <v>09</v>
      </c>
      <c r="O123" t="s">
        <v>42</v>
      </c>
      <c r="P123" t="s">
        <v>397</v>
      </c>
      <c r="Q123" t="s">
        <v>48</v>
      </c>
      <c r="R123" t="s">
        <v>49</v>
      </c>
      <c r="S123" t="s">
        <v>50</v>
      </c>
      <c r="T123" t="s">
        <v>51</v>
      </c>
      <c r="U123" t="s">
        <v>52</v>
      </c>
      <c r="V123" t="s">
        <v>170</v>
      </c>
      <c r="W123">
        <v>100.7821</v>
      </c>
      <c r="AA123" t="s">
        <v>48</v>
      </c>
      <c r="AB123" t="s">
        <v>347</v>
      </c>
      <c r="AC123" t="s">
        <v>50</v>
      </c>
      <c r="AD123" t="s">
        <v>51</v>
      </c>
      <c r="AE123" t="s">
        <v>52</v>
      </c>
      <c r="AF123" t="s">
        <v>170</v>
      </c>
      <c r="AG123">
        <v>99.311099999999996</v>
      </c>
      <c r="AI123">
        <f t="shared" si="14"/>
        <v>1977</v>
      </c>
      <c r="AJ123">
        <f t="shared" si="15"/>
        <v>1</v>
      </c>
      <c r="AK123">
        <f>AI123-1</f>
        <v>1976</v>
      </c>
      <c r="AL123" t="s">
        <v>43</v>
      </c>
      <c r="AM123" t="s">
        <v>573</v>
      </c>
      <c r="AN123" s="9">
        <v>28126</v>
      </c>
      <c r="AO123" s="10">
        <v>3.2259799999999998</v>
      </c>
    </row>
    <row r="124" spans="13:41" x14ac:dyDescent="0.45">
      <c r="M124" t="str">
        <f t="shared" si="12"/>
        <v>2005</v>
      </c>
      <c r="N124" t="str">
        <f t="shared" si="13"/>
        <v>10</v>
      </c>
      <c r="Q124" t="s">
        <v>48</v>
      </c>
      <c r="R124" t="s">
        <v>49</v>
      </c>
      <c r="S124" t="s">
        <v>50</v>
      </c>
      <c r="T124" t="s">
        <v>51</v>
      </c>
      <c r="U124" t="s">
        <v>52</v>
      </c>
      <c r="V124" t="s">
        <v>171</v>
      </c>
      <c r="W124">
        <v>100.8943</v>
      </c>
      <c r="AA124" t="s">
        <v>48</v>
      </c>
      <c r="AB124" t="s">
        <v>347</v>
      </c>
      <c r="AC124" t="s">
        <v>50</v>
      </c>
      <c r="AD124" t="s">
        <v>51</v>
      </c>
      <c r="AE124" t="s">
        <v>52</v>
      </c>
      <c r="AF124" t="s">
        <v>171</v>
      </c>
      <c r="AG124">
        <v>99.081299999999999</v>
      </c>
      <c r="AI124">
        <f t="shared" si="14"/>
        <v>1977</v>
      </c>
      <c r="AJ124">
        <f t="shared" si="15"/>
        <v>4</v>
      </c>
      <c r="AK124">
        <f>AI124</f>
        <v>1977</v>
      </c>
      <c r="AL124" t="s">
        <v>40</v>
      </c>
      <c r="AM124" t="s">
        <v>574</v>
      </c>
      <c r="AN124" s="9">
        <v>28216</v>
      </c>
      <c r="AO124" s="10">
        <v>4.4663399999999998</v>
      </c>
    </row>
    <row r="125" spans="13:41" x14ac:dyDescent="0.45">
      <c r="M125" t="str">
        <f t="shared" si="12"/>
        <v>2005</v>
      </c>
      <c r="N125" t="str">
        <f t="shared" si="13"/>
        <v>11</v>
      </c>
      <c r="Q125" t="s">
        <v>48</v>
      </c>
      <c r="R125" t="s">
        <v>49</v>
      </c>
      <c r="S125" t="s">
        <v>50</v>
      </c>
      <c r="T125" t="s">
        <v>51</v>
      </c>
      <c r="U125" t="s">
        <v>52</v>
      </c>
      <c r="V125" t="s">
        <v>172</v>
      </c>
      <c r="W125">
        <v>100.8038</v>
      </c>
      <c r="AA125" t="s">
        <v>48</v>
      </c>
      <c r="AB125" t="s">
        <v>347</v>
      </c>
      <c r="AC125" t="s">
        <v>50</v>
      </c>
      <c r="AD125" t="s">
        <v>51</v>
      </c>
      <c r="AE125" t="s">
        <v>52</v>
      </c>
      <c r="AF125" t="s">
        <v>172</v>
      </c>
      <c r="AG125">
        <v>99.462199999999996</v>
      </c>
      <c r="AI125">
        <f t="shared" si="14"/>
        <v>1977</v>
      </c>
      <c r="AJ125">
        <f t="shared" si="15"/>
        <v>7</v>
      </c>
      <c r="AK125">
        <f>AI125</f>
        <v>1977</v>
      </c>
      <c r="AL125" t="s">
        <v>41</v>
      </c>
      <c r="AM125" t="s">
        <v>575</v>
      </c>
      <c r="AN125" s="9">
        <v>28307</v>
      </c>
      <c r="AO125" s="10">
        <v>5.7708899999999996</v>
      </c>
    </row>
    <row r="126" spans="13:41" x14ac:dyDescent="0.45">
      <c r="M126" t="str">
        <f t="shared" si="12"/>
        <v>2005</v>
      </c>
      <c r="N126" t="str">
        <f t="shared" si="13"/>
        <v>12</v>
      </c>
      <c r="O126" t="s">
        <v>43</v>
      </c>
      <c r="P126" t="s">
        <v>398</v>
      </c>
      <c r="Q126" t="s">
        <v>48</v>
      </c>
      <c r="R126" t="s">
        <v>49</v>
      </c>
      <c r="S126" t="s">
        <v>50</v>
      </c>
      <c r="T126" t="s">
        <v>51</v>
      </c>
      <c r="U126" t="s">
        <v>52</v>
      </c>
      <c r="V126" t="s">
        <v>173</v>
      </c>
      <c r="W126">
        <v>100.6016</v>
      </c>
      <c r="AA126" t="s">
        <v>48</v>
      </c>
      <c r="AB126" t="s">
        <v>347</v>
      </c>
      <c r="AC126" t="s">
        <v>50</v>
      </c>
      <c r="AD126" t="s">
        <v>51</v>
      </c>
      <c r="AE126" t="s">
        <v>52</v>
      </c>
      <c r="AF126" t="s">
        <v>173</v>
      </c>
      <c r="AG126">
        <v>100.03060000000001</v>
      </c>
      <c r="AI126">
        <f t="shared" si="14"/>
        <v>1977</v>
      </c>
      <c r="AJ126">
        <f t="shared" si="15"/>
        <v>10</v>
      </c>
      <c r="AK126">
        <f>AI126</f>
        <v>1977</v>
      </c>
      <c r="AL126" t="s">
        <v>42</v>
      </c>
      <c r="AM126" t="s">
        <v>576</v>
      </c>
      <c r="AN126" s="9">
        <v>28399</v>
      </c>
      <c r="AO126" s="10">
        <v>5.0120300000000002</v>
      </c>
    </row>
    <row r="127" spans="13:41" x14ac:dyDescent="0.45">
      <c r="M127" t="str">
        <f t="shared" si="12"/>
        <v>2006</v>
      </c>
      <c r="N127" t="str">
        <f t="shared" si="13"/>
        <v>01</v>
      </c>
      <c r="Q127" t="s">
        <v>48</v>
      </c>
      <c r="R127" t="s">
        <v>49</v>
      </c>
      <c r="S127" t="s">
        <v>50</v>
      </c>
      <c r="T127" t="s">
        <v>51</v>
      </c>
      <c r="U127" t="s">
        <v>52</v>
      </c>
      <c r="V127" t="s">
        <v>174</v>
      </c>
      <c r="W127">
        <v>100.43680000000001</v>
      </c>
      <c r="AA127" t="s">
        <v>48</v>
      </c>
      <c r="AB127" t="s">
        <v>347</v>
      </c>
      <c r="AC127" t="s">
        <v>50</v>
      </c>
      <c r="AD127" t="s">
        <v>51</v>
      </c>
      <c r="AE127" t="s">
        <v>52</v>
      </c>
      <c r="AF127" t="s">
        <v>174</v>
      </c>
      <c r="AG127">
        <v>100.2871</v>
      </c>
      <c r="AI127">
        <f t="shared" si="14"/>
        <v>1978</v>
      </c>
      <c r="AJ127">
        <f t="shared" si="15"/>
        <v>1</v>
      </c>
      <c r="AK127">
        <f>AI127-1</f>
        <v>1977</v>
      </c>
      <c r="AL127" t="s">
        <v>43</v>
      </c>
      <c r="AM127" t="s">
        <v>577</v>
      </c>
      <c r="AN127" s="9">
        <v>28491</v>
      </c>
      <c r="AO127" s="10">
        <v>4.11707</v>
      </c>
    </row>
    <row r="128" spans="13:41" x14ac:dyDescent="0.45">
      <c r="M128" t="str">
        <f t="shared" si="12"/>
        <v>2006</v>
      </c>
      <c r="N128" t="str">
        <f t="shared" si="13"/>
        <v>02</v>
      </c>
      <c r="Q128" t="s">
        <v>48</v>
      </c>
      <c r="R128" t="s">
        <v>49</v>
      </c>
      <c r="S128" t="s">
        <v>50</v>
      </c>
      <c r="T128" t="s">
        <v>51</v>
      </c>
      <c r="U128" t="s">
        <v>52</v>
      </c>
      <c r="V128" t="s">
        <v>175</v>
      </c>
      <c r="W128">
        <v>100.3626</v>
      </c>
      <c r="AA128" t="s">
        <v>48</v>
      </c>
      <c r="AB128" t="s">
        <v>347</v>
      </c>
      <c r="AC128" t="s">
        <v>50</v>
      </c>
      <c r="AD128" t="s">
        <v>51</v>
      </c>
      <c r="AE128" t="s">
        <v>52</v>
      </c>
      <c r="AF128" t="s">
        <v>175</v>
      </c>
      <c r="AG128">
        <v>100.23909999999999</v>
      </c>
      <c r="AI128">
        <f t="shared" si="14"/>
        <v>1978</v>
      </c>
      <c r="AJ128">
        <f t="shared" si="15"/>
        <v>4</v>
      </c>
      <c r="AK128">
        <f>AI128</f>
        <v>1978</v>
      </c>
      <c r="AL128" t="s">
        <v>40</v>
      </c>
      <c r="AM128" t="s">
        <v>578</v>
      </c>
      <c r="AN128" s="9">
        <v>28581</v>
      </c>
      <c r="AO128" s="10">
        <v>6.0781400000000003</v>
      </c>
    </row>
    <row r="129" spans="13:41" x14ac:dyDescent="0.45">
      <c r="M129" t="str">
        <f t="shared" si="12"/>
        <v>2006</v>
      </c>
      <c r="N129" t="str">
        <f t="shared" si="13"/>
        <v>03</v>
      </c>
      <c r="O129" t="s">
        <v>40</v>
      </c>
      <c r="P129" t="s">
        <v>399</v>
      </c>
      <c r="Q129" t="s">
        <v>48</v>
      </c>
      <c r="R129" t="s">
        <v>49</v>
      </c>
      <c r="S129" t="s">
        <v>50</v>
      </c>
      <c r="T129" t="s">
        <v>51</v>
      </c>
      <c r="U129" t="s">
        <v>52</v>
      </c>
      <c r="V129" t="s">
        <v>176</v>
      </c>
      <c r="W129">
        <v>100.33240000000001</v>
      </c>
      <c r="AA129" t="s">
        <v>48</v>
      </c>
      <c r="AB129" t="s">
        <v>347</v>
      </c>
      <c r="AC129" t="s">
        <v>50</v>
      </c>
      <c r="AD129" t="s">
        <v>51</v>
      </c>
      <c r="AE129" t="s">
        <v>52</v>
      </c>
      <c r="AF129" t="s">
        <v>176</v>
      </c>
      <c r="AG129">
        <v>100.1097</v>
      </c>
      <c r="AI129">
        <f t="shared" si="14"/>
        <v>1978</v>
      </c>
      <c r="AJ129">
        <f t="shared" si="15"/>
        <v>7</v>
      </c>
      <c r="AK129">
        <f>AI129</f>
        <v>1978</v>
      </c>
      <c r="AL129" t="s">
        <v>41</v>
      </c>
      <c r="AM129" t="s">
        <v>579</v>
      </c>
      <c r="AN129" s="9">
        <v>28672</v>
      </c>
      <c r="AO129" s="10">
        <v>5.2457799999999999</v>
      </c>
    </row>
    <row r="130" spans="13:41" x14ac:dyDescent="0.45">
      <c r="M130" t="str">
        <f t="shared" si="12"/>
        <v>2006</v>
      </c>
      <c r="N130" t="str">
        <f t="shared" si="13"/>
        <v>04</v>
      </c>
      <c r="Q130" t="s">
        <v>48</v>
      </c>
      <c r="R130" t="s">
        <v>49</v>
      </c>
      <c r="S130" t="s">
        <v>50</v>
      </c>
      <c r="T130" t="s">
        <v>51</v>
      </c>
      <c r="U130" t="s">
        <v>52</v>
      </c>
      <c r="V130" t="s">
        <v>177</v>
      </c>
      <c r="W130">
        <v>100.3165</v>
      </c>
      <c r="AA130" t="s">
        <v>48</v>
      </c>
      <c r="AB130" t="s">
        <v>347</v>
      </c>
      <c r="AC130" t="s">
        <v>50</v>
      </c>
      <c r="AD130" t="s">
        <v>51</v>
      </c>
      <c r="AE130" t="s">
        <v>52</v>
      </c>
      <c r="AF130" t="s">
        <v>177</v>
      </c>
      <c r="AG130">
        <v>99.861800000000002</v>
      </c>
      <c r="AI130">
        <f t="shared" si="14"/>
        <v>1978</v>
      </c>
      <c r="AJ130">
        <f t="shared" si="15"/>
        <v>10</v>
      </c>
      <c r="AK130">
        <f>AI130</f>
        <v>1978</v>
      </c>
      <c r="AL130" t="s">
        <v>42</v>
      </c>
      <c r="AM130" t="s">
        <v>580</v>
      </c>
      <c r="AN130" s="9">
        <v>28764</v>
      </c>
      <c r="AO130" s="10">
        <v>6.6581000000000001</v>
      </c>
    </row>
    <row r="131" spans="13:41" x14ac:dyDescent="0.45">
      <c r="M131" t="str">
        <f t="shared" si="12"/>
        <v>2006</v>
      </c>
      <c r="N131" t="str">
        <f t="shared" si="13"/>
        <v>05</v>
      </c>
      <c r="Q131" t="s">
        <v>48</v>
      </c>
      <c r="R131" t="s">
        <v>49</v>
      </c>
      <c r="S131" t="s">
        <v>50</v>
      </c>
      <c r="T131" t="s">
        <v>51</v>
      </c>
      <c r="U131" t="s">
        <v>52</v>
      </c>
      <c r="V131" t="s">
        <v>178</v>
      </c>
      <c r="W131">
        <v>100.18510000000001</v>
      </c>
      <c r="AA131" t="s">
        <v>48</v>
      </c>
      <c r="AB131" t="s">
        <v>347</v>
      </c>
      <c r="AC131" t="s">
        <v>50</v>
      </c>
      <c r="AD131" t="s">
        <v>51</v>
      </c>
      <c r="AE131" t="s">
        <v>52</v>
      </c>
      <c r="AF131" t="s">
        <v>178</v>
      </c>
      <c r="AG131">
        <v>99.584000000000003</v>
      </c>
      <c r="AI131">
        <f t="shared" si="14"/>
        <v>1979</v>
      </c>
      <c r="AJ131">
        <f t="shared" si="15"/>
        <v>1</v>
      </c>
      <c r="AK131">
        <f>AI131-1</f>
        <v>1978</v>
      </c>
      <c r="AL131" t="s">
        <v>43</v>
      </c>
      <c r="AM131" t="s">
        <v>581</v>
      </c>
      <c r="AN131" s="9">
        <v>28856</v>
      </c>
      <c r="AO131" s="10">
        <v>6.5099</v>
      </c>
    </row>
    <row r="132" spans="13:41" x14ac:dyDescent="0.45">
      <c r="M132" t="str">
        <f t="shared" si="12"/>
        <v>2006</v>
      </c>
      <c r="N132" t="str">
        <f t="shared" si="13"/>
        <v>06</v>
      </c>
      <c r="O132" t="s">
        <v>41</v>
      </c>
      <c r="P132" t="s">
        <v>400</v>
      </c>
      <c r="Q132" t="s">
        <v>48</v>
      </c>
      <c r="R132" t="s">
        <v>49</v>
      </c>
      <c r="S132" t="s">
        <v>50</v>
      </c>
      <c r="T132" t="s">
        <v>51</v>
      </c>
      <c r="U132" t="s">
        <v>52</v>
      </c>
      <c r="V132" t="s">
        <v>179</v>
      </c>
      <c r="W132">
        <v>100.0599</v>
      </c>
      <c r="AA132" t="s">
        <v>48</v>
      </c>
      <c r="AB132" t="s">
        <v>347</v>
      </c>
      <c r="AC132" t="s">
        <v>50</v>
      </c>
      <c r="AD132" t="s">
        <v>51</v>
      </c>
      <c r="AE132" t="s">
        <v>52</v>
      </c>
      <c r="AF132" t="s">
        <v>179</v>
      </c>
      <c r="AG132">
        <v>99.563500000000005</v>
      </c>
      <c r="AI132">
        <f t="shared" si="14"/>
        <v>1979</v>
      </c>
      <c r="AJ132">
        <f t="shared" si="15"/>
        <v>4</v>
      </c>
      <c r="AK132">
        <f>AI132</f>
        <v>1979</v>
      </c>
      <c r="AL132" t="s">
        <v>40</v>
      </c>
      <c r="AM132" t="s">
        <v>582</v>
      </c>
      <c r="AN132" s="9">
        <v>28946</v>
      </c>
      <c r="AO132" s="10">
        <v>2.6568700000000001</v>
      </c>
    </row>
    <row r="133" spans="13:41" x14ac:dyDescent="0.45">
      <c r="M133" t="str">
        <f t="shared" si="12"/>
        <v>2006</v>
      </c>
      <c r="N133" t="str">
        <f t="shared" si="13"/>
        <v>07</v>
      </c>
      <c r="Q133" t="s">
        <v>48</v>
      </c>
      <c r="R133" t="s">
        <v>49</v>
      </c>
      <c r="S133" t="s">
        <v>50</v>
      </c>
      <c r="T133" t="s">
        <v>51</v>
      </c>
      <c r="U133" t="s">
        <v>52</v>
      </c>
      <c r="V133" t="s">
        <v>180</v>
      </c>
      <c r="W133">
        <v>100.0052</v>
      </c>
      <c r="AA133" t="s">
        <v>48</v>
      </c>
      <c r="AB133" t="s">
        <v>347</v>
      </c>
      <c r="AC133" t="s">
        <v>50</v>
      </c>
      <c r="AD133" t="s">
        <v>51</v>
      </c>
      <c r="AE133" t="s">
        <v>52</v>
      </c>
      <c r="AF133" t="s">
        <v>180</v>
      </c>
      <c r="AG133">
        <v>99.599199999999996</v>
      </c>
      <c r="AI133">
        <f t="shared" si="14"/>
        <v>1979</v>
      </c>
      <c r="AJ133">
        <f t="shared" si="15"/>
        <v>7</v>
      </c>
      <c r="AK133">
        <f>AI133</f>
        <v>1979</v>
      </c>
      <c r="AL133" t="s">
        <v>41</v>
      </c>
      <c r="AM133" t="s">
        <v>583</v>
      </c>
      <c r="AN133" s="9">
        <v>29037</v>
      </c>
      <c r="AO133" s="10">
        <v>2.3899300000000001</v>
      </c>
    </row>
    <row r="134" spans="13:41" x14ac:dyDescent="0.45">
      <c r="M134" t="str">
        <f t="shared" si="12"/>
        <v>2006</v>
      </c>
      <c r="N134" t="str">
        <f t="shared" si="13"/>
        <v>08</v>
      </c>
      <c r="Q134" t="s">
        <v>48</v>
      </c>
      <c r="R134" t="s">
        <v>49</v>
      </c>
      <c r="S134" t="s">
        <v>50</v>
      </c>
      <c r="T134" t="s">
        <v>51</v>
      </c>
      <c r="U134" t="s">
        <v>52</v>
      </c>
      <c r="V134" t="s">
        <v>181</v>
      </c>
      <c r="W134">
        <v>99.921499999999995</v>
      </c>
      <c r="AA134" t="s">
        <v>48</v>
      </c>
      <c r="AB134" t="s">
        <v>347</v>
      </c>
      <c r="AC134" t="s">
        <v>50</v>
      </c>
      <c r="AD134" t="s">
        <v>51</v>
      </c>
      <c r="AE134" t="s">
        <v>52</v>
      </c>
      <c r="AF134" t="s">
        <v>181</v>
      </c>
      <c r="AG134">
        <v>99.695999999999998</v>
      </c>
      <c r="AI134">
        <f t="shared" si="14"/>
        <v>1979</v>
      </c>
      <c r="AJ134">
        <f t="shared" si="15"/>
        <v>10</v>
      </c>
      <c r="AK134">
        <f>AI134</f>
        <v>1979</v>
      </c>
      <c r="AL134" t="s">
        <v>42</v>
      </c>
      <c r="AM134" t="s">
        <v>584</v>
      </c>
      <c r="AN134" s="9">
        <v>29129</v>
      </c>
      <c r="AO134" s="10">
        <v>1.2845599999999999</v>
      </c>
    </row>
    <row r="135" spans="13:41" x14ac:dyDescent="0.45">
      <c r="M135" t="str">
        <f t="shared" ref="M135:M198" si="16">LEFT(V135,4)</f>
        <v>2006</v>
      </c>
      <c r="N135" t="str">
        <f t="shared" ref="N135:N198" si="17">RIGHT(V135,2)</f>
        <v>09</v>
      </c>
      <c r="O135" t="s">
        <v>42</v>
      </c>
      <c r="P135" t="s">
        <v>401</v>
      </c>
      <c r="Q135" t="s">
        <v>48</v>
      </c>
      <c r="R135" t="s">
        <v>49</v>
      </c>
      <c r="S135" t="s">
        <v>50</v>
      </c>
      <c r="T135" t="s">
        <v>51</v>
      </c>
      <c r="U135" t="s">
        <v>52</v>
      </c>
      <c r="V135" t="s">
        <v>182</v>
      </c>
      <c r="W135">
        <v>99.747299999999996</v>
      </c>
      <c r="AA135" t="s">
        <v>48</v>
      </c>
      <c r="AB135" t="s">
        <v>347</v>
      </c>
      <c r="AC135" t="s">
        <v>50</v>
      </c>
      <c r="AD135" t="s">
        <v>51</v>
      </c>
      <c r="AE135" t="s">
        <v>52</v>
      </c>
      <c r="AF135" t="s">
        <v>182</v>
      </c>
      <c r="AG135">
        <v>100.00660000000001</v>
      </c>
      <c r="AI135">
        <f t="shared" si="14"/>
        <v>1980</v>
      </c>
      <c r="AJ135">
        <f t="shared" si="15"/>
        <v>1</v>
      </c>
      <c r="AK135">
        <f>AI135-1</f>
        <v>1979</v>
      </c>
      <c r="AL135" t="s">
        <v>43</v>
      </c>
      <c r="AM135" t="s">
        <v>585</v>
      </c>
      <c r="AN135" s="9">
        <v>29221</v>
      </c>
      <c r="AO135" s="10">
        <v>1.4207799999999999</v>
      </c>
    </row>
    <row r="136" spans="13:41" x14ac:dyDescent="0.45">
      <c r="M136" t="str">
        <f t="shared" si="16"/>
        <v>2006</v>
      </c>
      <c r="N136" t="str">
        <f t="shared" si="17"/>
        <v>10</v>
      </c>
      <c r="Q136" t="s">
        <v>48</v>
      </c>
      <c r="R136" t="s">
        <v>49</v>
      </c>
      <c r="S136" t="s">
        <v>50</v>
      </c>
      <c r="T136" t="s">
        <v>51</v>
      </c>
      <c r="U136" t="s">
        <v>52</v>
      </c>
      <c r="V136" t="s">
        <v>183</v>
      </c>
      <c r="W136">
        <v>99.563999999999993</v>
      </c>
      <c r="AA136" t="s">
        <v>48</v>
      </c>
      <c r="AB136" t="s">
        <v>347</v>
      </c>
      <c r="AC136" t="s">
        <v>50</v>
      </c>
      <c r="AD136" t="s">
        <v>51</v>
      </c>
      <c r="AE136" t="s">
        <v>52</v>
      </c>
      <c r="AF136" t="s">
        <v>183</v>
      </c>
      <c r="AG136">
        <v>100.42019999999999</v>
      </c>
      <c r="AI136">
        <f t="shared" ref="AI136:AI199" si="18">YEAR(AN136)</f>
        <v>1980</v>
      </c>
      <c r="AJ136">
        <f t="shared" ref="AJ136:AJ199" si="19">MONTH(AN136)</f>
        <v>4</v>
      </c>
      <c r="AK136">
        <f>AI136</f>
        <v>1980</v>
      </c>
      <c r="AL136" t="s">
        <v>40</v>
      </c>
      <c r="AM136" t="s">
        <v>586</v>
      </c>
      <c r="AN136" s="9">
        <v>29312</v>
      </c>
      <c r="AO136" s="10">
        <v>-0.77507000000000004</v>
      </c>
    </row>
    <row r="137" spans="13:41" x14ac:dyDescent="0.45">
      <c r="M137" t="str">
        <f t="shared" si="16"/>
        <v>2006</v>
      </c>
      <c r="N137" t="str">
        <f t="shared" si="17"/>
        <v>11</v>
      </c>
      <c r="Q137" t="s">
        <v>48</v>
      </c>
      <c r="R137" t="s">
        <v>49</v>
      </c>
      <c r="S137" t="s">
        <v>50</v>
      </c>
      <c r="T137" t="s">
        <v>51</v>
      </c>
      <c r="U137" t="s">
        <v>52</v>
      </c>
      <c r="V137" t="s">
        <v>184</v>
      </c>
      <c r="W137">
        <v>99.434299999999993</v>
      </c>
      <c r="AA137" t="s">
        <v>48</v>
      </c>
      <c r="AB137" t="s">
        <v>347</v>
      </c>
      <c r="AC137" t="s">
        <v>50</v>
      </c>
      <c r="AD137" t="s">
        <v>51</v>
      </c>
      <c r="AE137" t="s">
        <v>52</v>
      </c>
      <c r="AF137" t="s">
        <v>184</v>
      </c>
      <c r="AG137">
        <v>100.6478</v>
      </c>
      <c r="AI137">
        <f t="shared" si="18"/>
        <v>1980</v>
      </c>
      <c r="AJ137">
        <f t="shared" si="19"/>
        <v>7</v>
      </c>
      <c r="AK137">
        <f>AI137</f>
        <v>1980</v>
      </c>
      <c r="AL137" t="s">
        <v>41</v>
      </c>
      <c r="AM137" t="s">
        <v>587</v>
      </c>
      <c r="AN137" s="9">
        <v>29403</v>
      </c>
      <c r="AO137" s="10">
        <v>-1.62381</v>
      </c>
    </row>
    <row r="138" spans="13:41" x14ac:dyDescent="0.45">
      <c r="M138" t="str">
        <f t="shared" si="16"/>
        <v>2006</v>
      </c>
      <c r="N138" t="str">
        <f t="shared" si="17"/>
        <v>12</v>
      </c>
      <c r="O138" t="s">
        <v>43</v>
      </c>
      <c r="P138" t="s">
        <v>402</v>
      </c>
      <c r="Q138" t="s">
        <v>48</v>
      </c>
      <c r="R138" t="s">
        <v>49</v>
      </c>
      <c r="S138" t="s">
        <v>50</v>
      </c>
      <c r="T138" t="s">
        <v>51</v>
      </c>
      <c r="U138" t="s">
        <v>52</v>
      </c>
      <c r="V138" t="s">
        <v>185</v>
      </c>
      <c r="W138">
        <v>99.416700000000006</v>
      </c>
      <c r="AA138" t="s">
        <v>48</v>
      </c>
      <c r="AB138" t="s">
        <v>347</v>
      </c>
      <c r="AC138" t="s">
        <v>50</v>
      </c>
      <c r="AD138" t="s">
        <v>51</v>
      </c>
      <c r="AE138" t="s">
        <v>52</v>
      </c>
      <c r="AF138" t="s">
        <v>185</v>
      </c>
      <c r="AG138">
        <v>100.7615</v>
      </c>
      <c r="AI138">
        <f t="shared" si="18"/>
        <v>1980</v>
      </c>
      <c r="AJ138">
        <f t="shared" si="19"/>
        <v>10</v>
      </c>
      <c r="AK138">
        <f>AI138</f>
        <v>1980</v>
      </c>
      <c r="AL138" t="s">
        <v>42</v>
      </c>
      <c r="AM138" t="s">
        <v>588</v>
      </c>
      <c r="AN138" s="9">
        <v>29495</v>
      </c>
      <c r="AO138" s="10">
        <v>-3.9140000000000001E-2</v>
      </c>
    </row>
    <row r="139" spans="13:41" x14ac:dyDescent="0.45">
      <c r="M139" t="str">
        <f t="shared" si="16"/>
        <v>2007</v>
      </c>
      <c r="N139" t="str">
        <f t="shared" si="17"/>
        <v>01</v>
      </c>
      <c r="Q139" t="s">
        <v>48</v>
      </c>
      <c r="R139" t="s">
        <v>49</v>
      </c>
      <c r="S139" t="s">
        <v>50</v>
      </c>
      <c r="T139" t="s">
        <v>51</v>
      </c>
      <c r="U139" t="s">
        <v>52</v>
      </c>
      <c r="V139" t="s">
        <v>186</v>
      </c>
      <c r="W139">
        <v>99.402199999999993</v>
      </c>
      <c r="AA139" t="s">
        <v>48</v>
      </c>
      <c r="AB139" t="s">
        <v>347</v>
      </c>
      <c r="AC139" t="s">
        <v>50</v>
      </c>
      <c r="AD139" t="s">
        <v>51</v>
      </c>
      <c r="AE139" t="s">
        <v>52</v>
      </c>
      <c r="AF139" t="s">
        <v>186</v>
      </c>
      <c r="AG139">
        <v>100.79300000000001</v>
      </c>
      <c r="AI139">
        <f t="shared" si="18"/>
        <v>1981</v>
      </c>
      <c r="AJ139">
        <f t="shared" si="19"/>
        <v>1</v>
      </c>
      <c r="AK139">
        <f>AI139-1</f>
        <v>1980</v>
      </c>
      <c r="AL139" t="s">
        <v>43</v>
      </c>
      <c r="AM139" t="s">
        <v>589</v>
      </c>
      <c r="AN139" s="9">
        <v>29587</v>
      </c>
      <c r="AO139" s="10">
        <v>1.59998</v>
      </c>
    </row>
    <row r="140" spans="13:41" x14ac:dyDescent="0.45">
      <c r="M140" t="str">
        <f t="shared" si="16"/>
        <v>2007</v>
      </c>
      <c r="N140" t="str">
        <f t="shared" si="17"/>
        <v>02</v>
      </c>
      <c r="Q140" t="s">
        <v>48</v>
      </c>
      <c r="R140" t="s">
        <v>49</v>
      </c>
      <c r="S140" t="s">
        <v>50</v>
      </c>
      <c r="T140" t="s">
        <v>51</v>
      </c>
      <c r="U140" t="s">
        <v>52</v>
      </c>
      <c r="V140" t="s">
        <v>187</v>
      </c>
      <c r="W140">
        <v>99.509200000000007</v>
      </c>
      <c r="AA140" t="s">
        <v>48</v>
      </c>
      <c r="AB140" t="s">
        <v>347</v>
      </c>
      <c r="AC140" t="s">
        <v>50</v>
      </c>
      <c r="AD140" t="s">
        <v>51</v>
      </c>
      <c r="AE140" t="s">
        <v>52</v>
      </c>
      <c r="AF140" t="s">
        <v>187</v>
      </c>
      <c r="AG140">
        <v>100.5732</v>
      </c>
      <c r="AI140">
        <f t="shared" si="18"/>
        <v>1981</v>
      </c>
      <c r="AJ140">
        <f t="shared" si="19"/>
        <v>4</v>
      </c>
      <c r="AK140">
        <f>AI140</f>
        <v>1981</v>
      </c>
      <c r="AL140" t="s">
        <v>40</v>
      </c>
      <c r="AM140" t="s">
        <v>590</v>
      </c>
      <c r="AN140" s="9">
        <v>29677</v>
      </c>
      <c r="AO140" s="10">
        <v>2.9686900000000001</v>
      </c>
    </row>
    <row r="141" spans="13:41" x14ac:dyDescent="0.45">
      <c r="M141" t="str">
        <f t="shared" si="16"/>
        <v>2007</v>
      </c>
      <c r="N141" t="str">
        <f t="shared" si="17"/>
        <v>03</v>
      </c>
      <c r="O141" t="s">
        <v>40</v>
      </c>
      <c r="P141" t="s">
        <v>403</v>
      </c>
      <c r="Q141" t="s">
        <v>48</v>
      </c>
      <c r="R141" t="s">
        <v>49</v>
      </c>
      <c r="S141" t="s">
        <v>50</v>
      </c>
      <c r="T141" t="s">
        <v>51</v>
      </c>
      <c r="U141" t="s">
        <v>52</v>
      </c>
      <c r="V141" t="s">
        <v>188</v>
      </c>
      <c r="W141">
        <v>99.636099999999999</v>
      </c>
      <c r="AA141" t="s">
        <v>48</v>
      </c>
      <c r="AB141" t="s">
        <v>347</v>
      </c>
      <c r="AC141" t="s">
        <v>50</v>
      </c>
      <c r="AD141" t="s">
        <v>51</v>
      </c>
      <c r="AE141" t="s">
        <v>52</v>
      </c>
      <c r="AF141" t="s">
        <v>188</v>
      </c>
      <c r="AG141">
        <v>100.30549999999999</v>
      </c>
      <c r="AI141">
        <f t="shared" si="18"/>
        <v>1981</v>
      </c>
      <c r="AJ141">
        <f t="shared" si="19"/>
        <v>7</v>
      </c>
      <c r="AK141">
        <f>AI141</f>
        <v>1981</v>
      </c>
      <c r="AL141" t="s">
        <v>41</v>
      </c>
      <c r="AM141" t="s">
        <v>591</v>
      </c>
      <c r="AN141" s="9">
        <v>29768</v>
      </c>
      <c r="AO141" s="10">
        <v>4.3257599999999998</v>
      </c>
    </row>
    <row r="142" spans="13:41" x14ac:dyDescent="0.45">
      <c r="M142" t="str">
        <f t="shared" si="16"/>
        <v>2007</v>
      </c>
      <c r="N142" t="str">
        <f t="shared" si="17"/>
        <v>04</v>
      </c>
      <c r="Q142" t="s">
        <v>48</v>
      </c>
      <c r="R142" t="s">
        <v>49</v>
      </c>
      <c r="S142" t="s">
        <v>50</v>
      </c>
      <c r="T142" t="s">
        <v>51</v>
      </c>
      <c r="U142" t="s">
        <v>52</v>
      </c>
      <c r="V142" t="s">
        <v>189</v>
      </c>
      <c r="W142">
        <v>99.816599999999994</v>
      </c>
      <c r="AA142" t="s">
        <v>48</v>
      </c>
      <c r="AB142" t="s">
        <v>347</v>
      </c>
      <c r="AC142" t="s">
        <v>50</v>
      </c>
      <c r="AD142" t="s">
        <v>51</v>
      </c>
      <c r="AE142" t="s">
        <v>52</v>
      </c>
      <c r="AF142" t="s">
        <v>189</v>
      </c>
      <c r="AG142">
        <v>100.1341</v>
      </c>
      <c r="AI142">
        <f t="shared" si="18"/>
        <v>1981</v>
      </c>
      <c r="AJ142">
        <f t="shared" si="19"/>
        <v>10</v>
      </c>
      <c r="AK142">
        <f>AI142</f>
        <v>1981</v>
      </c>
      <c r="AL142" t="s">
        <v>42</v>
      </c>
      <c r="AM142" t="s">
        <v>592</v>
      </c>
      <c r="AN142" s="9">
        <v>29860</v>
      </c>
      <c r="AO142" s="10">
        <v>1.2999099999999999</v>
      </c>
    </row>
    <row r="143" spans="13:41" x14ac:dyDescent="0.45">
      <c r="M143" t="str">
        <f t="shared" si="16"/>
        <v>2007</v>
      </c>
      <c r="N143" t="str">
        <f t="shared" si="17"/>
        <v>05</v>
      </c>
      <c r="Q143" t="s">
        <v>48</v>
      </c>
      <c r="R143" t="s">
        <v>49</v>
      </c>
      <c r="S143" t="s">
        <v>50</v>
      </c>
      <c r="T143" t="s">
        <v>51</v>
      </c>
      <c r="U143" t="s">
        <v>52</v>
      </c>
      <c r="V143" t="s">
        <v>190</v>
      </c>
      <c r="W143">
        <v>99.924300000000002</v>
      </c>
      <c r="AA143" t="s">
        <v>48</v>
      </c>
      <c r="AB143" t="s">
        <v>347</v>
      </c>
      <c r="AC143" t="s">
        <v>50</v>
      </c>
      <c r="AD143" t="s">
        <v>51</v>
      </c>
      <c r="AE143" t="s">
        <v>52</v>
      </c>
      <c r="AF143" t="s">
        <v>190</v>
      </c>
      <c r="AG143">
        <v>100.07470000000001</v>
      </c>
      <c r="AI143">
        <f t="shared" si="18"/>
        <v>1982</v>
      </c>
      <c r="AJ143">
        <f t="shared" si="19"/>
        <v>1</v>
      </c>
      <c r="AK143">
        <f>AI143-1</f>
        <v>1981</v>
      </c>
      <c r="AL143" t="s">
        <v>43</v>
      </c>
      <c r="AM143" t="s">
        <v>593</v>
      </c>
      <c r="AN143" s="9">
        <v>29952</v>
      </c>
      <c r="AO143" s="10">
        <v>-2.19034</v>
      </c>
    </row>
    <row r="144" spans="13:41" x14ac:dyDescent="0.45">
      <c r="M144" t="str">
        <f t="shared" si="16"/>
        <v>2007</v>
      </c>
      <c r="N144" t="str">
        <f t="shared" si="17"/>
        <v>06</v>
      </c>
      <c r="O144" t="s">
        <v>41</v>
      </c>
      <c r="P144" t="s">
        <v>404</v>
      </c>
      <c r="Q144" t="s">
        <v>48</v>
      </c>
      <c r="R144" t="s">
        <v>49</v>
      </c>
      <c r="S144" t="s">
        <v>50</v>
      </c>
      <c r="T144" t="s">
        <v>51</v>
      </c>
      <c r="U144" t="s">
        <v>52</v>
      </c>
      <c r="V144" t="s">
        <v>191</v>
      </c>
      <c r="W144">
        <v>99.933899999999994</v>
      </c>
      <c r="AA144" t="s">
        <v>48</v>
      </c>
      <c r="AB144" t="s">
        <v>347</v>
      </c>
      <c r="AC144" t="s">
        <v>50</v>
      </c>
      <c r="AD144" t="s">
        <v>51</v>
      </c>
      <c r="AE144" t="s">
        <v>52</v>
      </c>
      <c r="AF144" t="s">
        <v>191</v>
      </c>
      <c r="AG144">
        <v>100.0346</v>
      </c>
      <c r="AI144">
        <f t="shared" si="18"/>
        <v>1982</v>
      </c>
      <c r="AJ144">
        <f t="shared" si="19"/>
        <v>4</v>
      </c>
      <c r="AK144">
        <f>AI144</f>
        <v>1982</v>
      </c>
      <c r="AL144" t="s">
        <v>40</v>
      </c>
      <c r="AM144" t="s">
        <v>594</v>
      </c>
      <c r="AN144" s="9">
        <v>30042</v>
      </c>
      <c r="AO144" s="10">
        <v>-1.0105500000000001</v>
      </c>
    </row>
    <row r="145" spans="13:41" x14ac:dyDescent="0.45">
      <c r="M145" t="str">
        <f t="shared" si="16"/>
        <v>2007</v>
      </c>
      <c r="N145" t="str">
        <f t="shared" si="17"/>
        <v>07</v>
      </c>
      <c r="Q145" t="s">
        <v>48</v>
      </c>
      <c r="R145" t="s">
        <v>49</v>
      </c>
      <c r="S145" t="s">
        <v>50</v>
      </c>
      <c r="T145" t="s">
        <v>51</v>
      </c>
      <c r="U145" t="s">
        <v>52</v>
      </c>
      <c r="V145" t="s">
        <v>192</v>
      </c>
      <c r="W145">
        <v>99.812700000000007</v>
      </c>
      <c r="AA145" t="s">
        <v>48</v>
      </c>
      <c r="AB145" t="s">
        <v>347</v>
      </c>
      <c r="AC145" t="s">
        <v>50</v>
      </c>
      <c r="AD145" t="s">
        <v>51</v>
      </c>
      <c r="AE145" t="s">
        <v>52</v>
      </c>
      <c r="AF145" t="s">
        <v>192</v>
      </c>
      <c r="AG145">
        <v>100.0119</v>
      </c>
      <c r="AI145">
        <f t="shared" si="18"/>
        <v>1982</v>
      </c>
      <c r="AJ145">
        <f t="shared" si="19"/>
        <v>7</v>
      </c>
      <c r="AK145">
        <f>AI145</f>
        <v>1982</v>
      </c>
      <c r="AL145" t="s">
        <v>41</v>
      </c>
      <c r="AM145" t="s">
        <v>595</v>
      </c>
      <c r="AN145" s="9">
        <v>30133</v>
      </c>
      <c r="AO145" s="10">
        <v>-2.5558999999999998</v>
      </c>
    </row>
    <row r="146" spans="13:41" x14ac:dyDescent="0.45">
      <c r="M146" t="str">
        <f t="shared" si="16"/>
        <v>2007</v>
      </c>
      <c r="N146" t="str">
        <f t="shared" si="17"/>
        <v>08</v>
      </c>
      <c r="Q146" t="s">
        <v>48</v>
      </c>
      <c r="R146" t="s">
        <v>49</v>
      </c>
      <c r="S146" t="s">
        <v>50</v>
      </c>
      <c r="T146" t="s">
        <v>51</v>
      </c>
      <c r="U146" t="s">
        <v>52</v>
      </c>
      <c r="V146" t="s">
        <v>193</v>
      </c>
      <c r="W146">
        <v>99.638000000000005</v>
      </c>
      <c r="AA146" t="s">
        <v>48</v>
      </c>
      <c r="AB146" t="s">
        <v>347</v>
      </c>
      <c r="AC146" t="s">
        <v>50</v>
      </c>
      <c r="AD146" t="s">
        <v>51</v>
      </c>
      <c r="AE146" t="s">
        <v>52</v>
      </c>
      <c r="AF146" t="s">
        <v>193</v>
      </c>
      <c r="AG146">
        <v>99.786100000000005</v>
      </c>
      <c r="AI146">
        <f t="shared" si="18"/>
        <v>1982</v>
      </c>
      <c r="AJ146">
        <f t="shared" si="19"/>
        <v>10</v>
      </c>
      <c r="AK146">
        <f>AI146</f>
        <v>1982</v>
      </c>
      <c r="AL146" t="s">
        <v>42</v>
      </c>
      <c r="AM146" t="s">
        <v>596</v>
      </c>
      <c r="AN146" s="9">
        <v>30225</v>
      </c>
      <c r="AO146" s="10">
        <v>-1.4431499999999999</v>
      </c>
    </row>
    <row r="147" spans="13:41" x14ac:dyDescent="0.45">
      <c r="M147" t="str">
        <f t="shared" si="16"/>
        <v>2007</v>
      </c>
      <c r="N147" t="str">
        <f t="shared" si="17"/>
        <v>09</v>
      </c>
      <c r="O147" t="s">
        <v>42</v>
      </c>
      <c r="P147" t="s">
        <v>405</v>
      </c>
      <c r="Q147" t="s">
        <v>48</v>
      </c>
      <c r="R147" t="s">
        <v>49</v>
      </c>
      <c r="S147" t="s">
        <v>50</v>
      </c>
      <c r="T147" t="s">
        <v>51</v>
      </c>
      <c r="U147" t="s">
        <v>52</v>
      </c>
      <c r="V147" t="s">
        <v>194</v>
      </c>
      <c r="W147">
        <v>99.486099999999993</v>
      </c>
      <c r="AA147" t="s">
        <v>48</v>
      </c>
      <c r="AB147" t="s">
        <v>347</v>
      </c>
      <c r="AC147" t="s">
        <v>50</v>
      </c>
      <c r="AD147" t="s">
        <v>51</v>
      </c>
      <c r="AE147" t="s">
        <v>52</v>
      </c>
      <c r="AF147" t="s">
        <v>194</v>
      </c>
      <c r="AG147">
        <v>99.534899999999993</v>
      </c>
      <c r="AI147">
        <f t="shared" si="18"/>
        <v>1983</v>
      </c>
      <c r="AJ147">
        <f t="shared" si="19"/>
        <v>1</v>
      </c>
      <c r="AK147">
        <f>AI147-1</f>
        <v>1982</v>
      </c>
      <c r="AL147" t="s">
        <v>43</v>
      </c>
      <c r="AM147" t="s">
        <v>597</v>
      </c>
      <c r="AN147" s="9">
        <v>30317</v>
      </c>
      <c r="AO147" s="10">
        <v>1.43146</v>
      </c>
    </row>
    <row r="148" spans="13:41" x14ac:dyDescent="0.45">
      <c r="M148" t="str">
        <f t="shared" si="16"/>
        <v>2007</v>
      </c>
      <c r="N148" t="str">
        <f t="shared" si="17"/>
        <v>10</v>
      </c>
      <c r="Q148" t="s">
        <v>48</v>
      </c>
      <c r="R148" t="s">
        <v>49</v>
      </c>
      <c r="S148" t="s">
        <v>50</v>
      </c>
      <c r="T148" t="s">
        <v>51</v>
      </c>
      <c r="U148" t="s">
        <v>52</v>
      </c>
      <c r="V148" t="s">
        <v>195</v>
      </c>
      <c r="W148">
        <v>99.376999999999995</v>
      </c>
      <c r="AA148" t="s">
        <v>48</v>
      </c>
      <c r="AB148" t="s">
        <v>347</v>
      </c>
      <c r="AC148" t="s">
        <v>50</v>
      </c>
      <c r="AD148" t="s">
        <v>51</v>
      </c>
      <c r="AE148" t="s">
        <v>52</v>
      </c>
      <c r="AF148" t="s">
        <v>195</v>
      </c>
      <c r="AG148">
        <v>99.244799999999998</v>
      </c>
      <c r="AI148">
        <f t="shared" si="18"/>
        <v>1983</v>
      </c>
      <c r="AJ148">
        <f t="shared" si="19"/>
        <v>4</v>
      </c>
      <c r="AK148">
        <f>AI148</f>
        <v>1983</v>
      </c>
      <c r="AL148" t="s">
        <v>40</v>
      </c>
      <c r="AM148" t="s">
        <v>598</v>
      </c>
      <c r="AN148" s="9">
        <v>30407</v>
      </c>
      <c r="AO148" s="10">
        <v>3.2685300000000002</v>
      </c>
    </row>
    <row r="149" spans="13:41" x14ac:dyDescent="0.45">
      <c r="M149" t="str">
        <f t="shared" si="16"/>
        <v>2007</v>
      </c>
      <c r="N149" t="str">
        <f t="shared" si="17"/>
        <v>11</v>
      </c>
      <c r="Q149" t="s">
        <v>48</v>
      </c>
      <c r="R149" t="s">
        <v>49</v>
      </c>
      <c r="S149" t="s">
        <v>50</v>
      </c>
      <c r="T149" t="s">
        <v>51</v>
      </c>
      <c r="U149" t="s">
        <v>52</v>
      </c>
      <c r="V149" t="s">
        <v>196</v>
      </c>
      <c r="W149">
        <v>99.278899999999993</v>
      </c>
      <c r="AA149" t="s">
        <v>48</v>
      </c>
      <c r="AB149" t="s">
        <v>347</v>
      </c>
      <c r="AC149" t="s">
        <v>50</v>
      </c>
      <c r="AD149" t="s">
        <v>51</v>
      </c>
      <c r="AE149" t="s">
        <v>52</v>
      </c>
      <c r="AF149" t="s">
        <v>196</v>
      </c>
      <c r="AG149">
        <v>98.963300000000004</v>
      </c>
      <c r="AI149">
        <f t="shared" si="18"/>
        <v>1983</v>
      </c>
      <c r="AJ149">
        <f t="shared" si="19"/>
        <v>7</v>
      </c>
      <c r="AK149">
        <f>AI149</f>
        <v>1983</v>
      </c>
      <c r="AL149" t="s">
        <v>41</v>
      </c>
      <c r="AM149" t="s">
        <v>599</v>
      </c>
      <c r="AN149" s="9">
        <v>30498</v>
      </c>
      <c r="AO149" s="10">
        <v>5.7371699999999999</v>
      </c>
    </row>
    <row r="150" spans="13:41" x14ac:dyDescent="0.45">
      <c r="M150" t="str">
        <f t="shared" si="16"/>
        <v>2007</v>
      </c>
      <c r="N150" t="str">
        <f t="shared" si="17"/>
        <v>12</v>
      </c>
      <c r="O150" t="s">
        <v>43</v>
      </c>
      <c r="P150" t="s">
        <v>406</v>
      </c>
      <c r="Q150" t="s">
        <v>48</v>
      </c>
      <c r="R150" t="s">
        <v>49</v>
      </c>
      <c r="S150" t="s">
        <v>50</v>
      </c>
      <c r="T150" t="s">
        <v>51</v>
      </c>
      <c r="U150" t="s">
        <v>52</v>
      </c>
      <c r="V150" t="s">
        <v>197</v>
      </c>
      <c r="W150">
        <v>99.196399999999997</v>
      </c>
      <c r="AA150" t="s">
        <v>48</v>
      </c>
      <c r="AB150" t="s">
        <v>347</v>
      </c>
      <c r="AC150" t="s">
        <v>50</v>
      </c>
      <c r="AD150" t="s">
        <v>51</v>
      </c>
      <c r="AE150" t="s">
        <v>52</v>
      </c>
      <c r="AF150" t="s">
        <v>197</v>
      </c>
      <c r="AG150">
        <v>98.797700000000006</v>
      </c>
      <c r="AI150">
        <f t="shared" si="18"/>
        <v>1983</v>
      </c>
      <c r="AJ150">
        <f t="shared" si="19"/>
        <v>10</v>
      </c>
      <c r="AK150">
        <f>AI150</f>
        <v>1983</v>
      </c>
      <c r="AL150" t="s">
        <v>42</v>
      </c>
      <c r="AM150" t="s">
        <v>600</v>
      </c>
      <c r="AN150" s="9">
        <v>30590</v>
      </c>
      <c r="AO150" s="10">
        <v>7.8999800000000002</v>
      </c>
    </row>
    <row r="151" spans="13:41" x14ac:dyDescent="0.45">
      <c r="M151" t="str">
        <f t="shared" si="16"/>
        <v>2008</v>
      </c>
      <c r="N151" t="str">
        <f t="shared" si="17"/>
        <v>01</v>
      </c>
      <c r="Q151" t="s">
        <v>48</v>
      </c>
      <c r="R151" t="s">
        <v>49</v>
      </c>
      <c r="S151" t="s">
        <v>50</v>
      </c>
      <c r="T151" t="s">
        <v>51</v>
      </c>
      <c r="U151" t="s">
        <v>52</v>
      </c>
      <c r="V151" t="s">
        <v>198</v>
      </c>
      <c r="W151">
        <v>99.184299999999993</v>
      </c>
      <c r="AA151" t="s">
        <v>48</v>
      </c>
      <c r="AB151" t="s">
        <v>347</v>
      </c>
      <c r="AC151" t="s">
        <v>50</v>
      </c>
      <c r="AD151" t="s">
        <v>51</v>
      </c>
      <c r="AE151" t="s">
        <v>52</v>
      </c>
      <c r="AF151" t="s">
        <v>198</v>
      </c>
      <c r="AG151">
        <v>98.638499999999993</v>
      </c>
      <c r="AI151">
        <f t="shared" si="18"/>
        <v>1984</v>
      </c>
      <c r="AJ151">
        <f t="shared" si="19"/>
        <v>1</v>
      </c>
      <c r="AK151">
        <f>AI151-1</f>
        <v>1983</v>
      </c>
      <c r="AL151" t="s">
        <v>43</v>
      </c>
      <c r="AM151" t="s">
        <v>601</v>
      </c>
      <c r="AN151" s="9">
        <v>30682</v>
      </c>
      <c r="AO151" s="10">
        <v>8.5782699999999998</v>
      </c>
    </row>
    <row r="152" spans="13:41" x14ac:dyDescent="0.45">
      <c r="M152" t="str">
        <f t="shared" si="16"/>
        <v>2008</v>
      </c>
      <c r="N152" t="str">
        <f t="shared" si="17"/>
        <v>02</v>
      </c>
      <c r="Q152" t="s">
        <v>48</v>
      </c>
      <c r="R152" t="s">
        <v>49</v>
      </c>
      <c r="S152" t="s">
        <v>50</v>
      </c>
      <c r="T152" t="s">
        <v>51</v>
      </c>
      <c r="U152" t="s">
        <v>52</v>
      </c>
      <c r="V152" t="s">
        <v>199</v>
      </c>
      <c r="W152">
        <v>99.094700000000003</v>
      </c>
      <c r="AA152" t="s">
        <v>48</v>
      </c>
      <c r="AB152" t="s">
        <v>347</v>
      </c>
      <c r="AC152" t="s">
        <v>50</v>
      </c>
      <c r="AD152" t="s">
        <v>51</v>
      </c>
      <c r="AE152" t="s">
        <v>52</v>
      </c>
      <c r="AF152" t="s">
        <v>199</v>
      </c>
      <c r="AG152">
        <v>98.255399999999995</v>
      </c>
      <c r="AI152">
        <f t="shared" si="18"/>
        <v>1984</v>
      </c>
      <c r="AJ152">
        <f t="shared" si="19"/>
        <v>4</v>
      </c>
      <c r="AK152">
        <f>AI152</f>
        <v>1984</v>
      </c>
      <c r="AL152" t="s">
        <v>40</v>
      </c>
      <c r="AM152" t="s">
        <v>602</v>
      </c>
      <c r="AN152" s="9">
        <v>30773</v>
      </c>
      <c r="AO152" s="10">
        <v>7.9966999999999997</v>
      </c>
    </row>
    <row r="153" spans="13:41" x14ac:dyDescent="0.45">
      <c r="M153" t="str">
        <f t="shared" si="16"/>
        <v>2008</v>
      </c>
      <c r="N153" t="str">
        <f t="shared" si="17"/>
        <v>03</v>
      </c>
      <c r="O153" t="s">
        <v>40</v>
      </c>
      <c r="P153" t="s">
        <v>407</v>
      </c>
      <c r="Q153" t="s">
        <v>48</v>
      </c>
      <c r="R153" t="s">
        <v>49</v>
      </c>
      <c r="S153" t="s">
        <v>50</v>
      </c>
      <c r="T153" t="s">
        <v>51</v>
      </c>
      <c r="U153" t="s">
        <v>52</v>
      </c>
      <c r="V153" t="s">
        <v>200</v>
      </c>
      <c r="W153">
        <v>99.071200000000005</v>
      </c>
      <c r="AA153" t="s">
        <v>48</v>
      </c>
      <c r="AB153" t="s">
        <v>347</v>
      </c>
      <c r="AC153" t="s">
        <v>50</v>
      </c>
      <c r="AD153" t="s">
        <v>51</v>
      </c>
      <c r="AE153" t="s">
        <v>52</v>
      </c>
      <c r="AF153" t="s">
        <v>200</v>
      </c>
      <c r="AG153">
        <v>97.793499999999995</v>
      </c>
      <c r="AI153">
        <f t="shared" si="18"/>
        <v>1984</v>
      </c>
      <c r="AJ153">
        <f t="shared" si="19"/>
        <v>7</v>
      </c>
      <c r="AK153">
        <f>AI153</f>
        <v>1984</v>
      </c>
      <c r="AL153" t="s">
        <v>41</v>
      </c>
      <c r="AM153" t="s">
        <v>603</v>
      </c>
      <c r="AN153" s="9">
        <v>30864</v>
      </c>
      <c r="AO153" s="10">
        <v>6.9008399999999996</v>
      </c>
    </row>
    <row r="154" spans="13:41" x14ac:dyDescent="0.45">
      <c r="M154" t="str">
        <f t="shared" si="16"/>
        <v>2008</v>
      </c>
      <c r="N154" t="str">
        <f t="shared" si="17"/>
        <v>04</v>
      </c>
      <c r="Q154" t="s">
        <v>48</v>
      </c>
      <c r="R154" t="s">
        <v>49</v>
      </c>
      <c r="S154" t="s">
        <v>50</v>
      </c>
      <c r="T154" t="s">
        <v>51</v>
      </c>
      <c r="U154" t="s">
        <v>52</v>
      </c>
      <c r="V154" t="s">
        <v>201</v>
      </c>
      <c r="W154">
        <v>99.135499999999993</v>
      </c>
      <c r="AA154" t="s">
        <v>48</v>
      </c>
      <c r="AB154" t="s">
        <v>347</v>
      </c>
      <c r="AC154" t="s">
        <v>50</v>
      </c>
      <c r="AD154" t="s">
        <v>51</v>
      </c>
      <c r="AE154" t="s">
        <v>52</v>
      </c>
      <c r="AF154" t="s">
        <v>201</v>
      </c>
      <c r="AG154">
        <v>97.272800000000004</v>
      </c>
      <c r="AI154">
        <f t="shared" si="18"/>
        <v>1984</v>
      </c>
      <c r="AJ154">
        <f t="shared" si="19"/>
        <v>10</v>
      </c>
      <c r="AK154">
        <f>AI154</f>
        <v>1984</v>
      </c>
      <c r="AL154" t="s">
        <v>42</v>
      </c>
      <c r="AM154" t="s">
        <v>604</v>
      </c>
      <c r="AN154" s="9">
        <v>30956</v>
      </c>
      <c r="AO154" s="10">
        <v>5.5758000000000001</v>
      </c>
    </row>
    <row r="155" spans="13:41" x14ac:dyDescent="0.45">
      <c r="M155" t="str">
        <f t="shared" si="16"/>
        <v>2008</v>
      </c>
      <c r="N155" t="str">
        <f t="shared" si="17"/>
        <v>05</v>
      </c>
      <c r="Q155" t="s">
        <v>48</v>
      </c>
      <c r="R155" t="s">
        <v>49</v>
      </c>
      <c r="S155" t="s">
        <v>50</v>
      </c>
      <c r="T155" t="s">
        <v>51</v>
      </c>
      <c r="U155" t="s">
        <v>52</v>
      </c>
      <c r="V155" t="s">
        <v>202</v>
      </c>
      <c r="W155">
        <v>99.273099999999999</v>
      </c>
      <c r="AA155" t="s">
        <v>48</v>
      </c>
      <c r="AB155" t="s">
        <v>347</v>
      </c>
      <c r="AC155" t="s">
        <v>50</v>
      </c>
      <c r="AD155" t="s">
        <v>51</v>
      </c>
      <c r="AE155" t="s">
        <v>52</v>
      </c>
      <c r="AF155" t="s">
        <v>202</v>
      </c>
      <c r="AG155">
        <v>96.899000000000001</v>
      </c>
      <c r="AI155">
        <f t="shared" si="18"/>
        <v>1985</v>
      </c>
      <c r="AJ155">
        <f t="shared" si="19"/>
        <v>1</v>
      </c>
      <c r="AK155">
        <f>AI155-1</f>
        <v>1984</v>
      </c>
      <c r="AL155" t="s">
        <v>43</v>
      </c>
      <c r="AM155" t="s">
        <v>605</v>
      </c>
      <c r="AN155" s="9">
        <v>31048</v>
      </c>
      <c r="AO155" s="10">
        <v>4.55511</v>
      </c>
    </row>
    <row r="156" spans="13:41" x14ac:dyDescent="0.45">
      <c r="M156" t="str">
        <f t="shared" si="16"/>
        <v>2008</v>
      </c>
      <c r="N156" t="str">
        <f t="shared" si="17"/>
        <v>06</v>
      </c>
      <c r="O156" t="s">
        <v>41</v>
      </c>
      <c r="P156" t="s">
        <v>408</v>
      </c>
      <c r="Q156" t="s">
        <v>48</v>
      </c>
      <c r="R156" t="s">
        <v>49</v>
      </c>
      <c r="S156" t="s">
        <v>50</v>
      </c>
      <c r="T156" t="s">
        <v>51</v>
      </c>
      <c r="U156" t="s">
        <v>52</v>
      </c>
      <c r="V156" t="s">
        <v>203</v>
      </c>
      <c r="W156">
        <v>99.369500000000002</v>
      </c>
      <c r="AA156" t="s">
        <v>48</v>
      </c>
      <c r="AB156" t="s">
        <v>347</v>
      </c>
      <c r="AC156" t="s">
        <v>50</v>
      </c>
      <c r="AD156" t="s">
        <v>51</v>
      </c>
      <c r="AE156" t="s">
        <v>52</v>
      </c>
      <c r="AF156" t="s">
        <v>203</v>
      </c>
      <c r="AG156">
        <v>96.781400000000005</v>
      </c>
      <c r="AI156">
        <f t="shared" si="18"/>
        <v>1985</v>
      </c>
      <c r="AJ156">
        <f t="shared" si="19"/>
        <v>4</v>
      </c>
      <c r="AK156">
        <f>AI156</f>
        <v>1985</v>
      </c>
      <c r="AL156" t="s">
        <v>40</v>
      </c>
      <c r="AM156" t="s">
        <v>606</v>
      </c>
      <c r="AN156" s="9">
        <v>31138</v>
      </c>
      <c r="AO156" s="10">
        <v>3.6842299999999999</v>
      </c>
    </row>
    <row r="157" spans="13:41" x14ac:dyDescent="0.45">
      <c r="M157" t="str">
        <f t="shared" si="16"/>
        <v>2008</v>
      </c>
      <c r="N157" t="str">
        <f t="shared" si="17"/>
        <v>07</v>
      </c>
      <c r="Q157" t="s">
        <v>48</v>
      </c>
      <c r="R157" t="s">
        <v>49</v>
      </c>
      <c r="S157" t="s">
        <v>50</v>
      </c>
      <c r="T157" t="s">
        <v>51</v>
      </c>
      <c r="U157" t="s">
        <v>52</v>
      </c>
      <c r="V157" t="s">
        <v>204</v>
      </c>
      <c r="W157">
        <v>99.282600000000002</v>
      </c>
      <c r="AA157" t="s">
        <v>48</v>
      </c>
      <c r="AB157" t="s">
        <v>347</v>
      </c>
      <c r="AC157" t="s">
        <v>50</v>
      </c>
      <c r="AD157" t="s">
        <v>51</v>
      </c>
      <c r="AE157" t="s">
        <v>52</v>
      </c>
      <c r="AF157" t="s">
        <v>204</v>
      </c>
      <c r="AG157">
        <v>96.9816</v>
      </c>
      <c r="AI157">
        <f t="shared" si="18"/>
        <v>1985</v>
      </c>
      <c r="AJ157">
        <f t="shared" si="19"/>
        <v>7</v>
      </c>
      <c r="AK157">
        <f>AI157</f>
        <v>1985</v>
      </c>
      <c r="AL157" t="s">
        <v>41</v>
      </c>
      <c r="AM157" t="s">
        <v>607</v>
      </c>
      <c r="AN157" s="9">
        <v>31229</v>
      </c>
      <c r="AO157" s="10">
        <v>4.2624599999999999</v>
      </c>
    </row>
    <row r="158" spans="13:41" x14ac:dyDescent="0.45">
      <c r="M158" t="str">
        <f t="shared" si="16"/>
        <v>2008</v>
      </c>
      <c r="N158" t="str">
        <f t="shared" si="17"/>
        <v>08</v>
      </c>
      <c r="Q158" t="s">
        <v>48</v>
      </c>
      <c r="R158" t="s">
        <v>49</v>
      </c>
      <c r="S158" t="s">
        <v>50</v>
      </c>
      <c r="T158" t="s">
        <v>51</v>
      </c>
      <c r="U158" t="s">
        <v>52</v>
      </c>
      <c r="V158" t="s">
        <v>205</v>
      </c>
      <c r="W158">
        <v>98.871700000000004</v>
      </c>
      <c r="AA158" t="s">
        <v>48</v>
      </c>
      <c r="AB158" t="s">
        <v>347</v>
      </c>
      <c r="AC158" t="s">
        <v>50</v>
      </c>
      <c r="AD158" t="s">
        <v>51</v>
      </c>
      <c r="AE158" t="s">
        <v>52</v>
      </c>
      <c r="AF158" t="s">
        <v>205</v>
      </c>
      <c r="AG158">
        <v>97.235200000000006</v>
      </c>
      <c r="AI158">
        <f t="shared" si="18"/>
        <v>1985</v>
      </c>
      <c r="AJ158">
        <f t="shared" si="19"/>
        <v>10</v>
      </c>
      <c r="AK158">
        <f>AI158</f>
        <v>1985</v>
      </c>
      <c r="AL158" t="s">
        <v>42</v>
      </c>
      <c r="AM158" t="s">
        <v>608</v>
      </c>
      <c r="AN158" s="9">
        <v>31321</v>
      </c>
      <c r="AO158" s="10">
        <v>4.1822400000000002</v>
      </c>
    </row>
    <row r="159" spans="13:41" x14ac:dyDescent="0.45">
      <c r="M159" t="str">
        <f t="shared" si="16"/>
        <v>2008</v>
      </c>
      <c r="N159" t="str">
        <f t="shared" si="17"/>
        <v>09</v>
      </c>
      <c r="O159" t="s">
        <v>42</v>
      </c>
      <c r="P159" t="s">
        <v>409</v>
      </c>
      <c r="Q159" t="s">
        <v>48</v>
      </c>
      <c r="R159" t="s">
        <v>49</v>
      </c>
      <c r="S159" t="s">
        <v>50</v>
      </c>
      <c r="T159" t="s">
        <v>51</v>
      </c>
      <c r="U159" t="s">
        <v>52</v>
      </c>
      <c r="V159" t="s">
        <v>206</v>
      </c>
      <c r="W159">
        <v>98.043199999999999</v>
      </c>
      <c r="AA159" t="s">
        <v>48</v>
      </c>
      <c r="AB159" t="s">
        <v>347</v>
      </c>
      <c r="AC159" t="s">
        <v>50</v>
      </c>
      <c r="AD159" t="s">
        <v>51</v>
      </c>
      <c r="AE159" t="s">
        <v>52</v>
      </c>
      <c r="AF159" t="s">
        <v>206</v>
      </c>
      <c r="AG159">
        <v>97.310199999999995</v>
      </c>
      <c r="AI159">
        <f t="shared" si="18"/>
        <v>1986</v>
      </c>
      <c r="AJ159">
        <f t="shared" si="19"/>
        <v>1</v>
      </c>
      <c r="AK159">
        <f>AI159-1</f>
        <v>1985</v>
      </c>
      <c r="AL159" t="s">
        <v>43</v>
      </c>
      <c r="AM159" t="s">
        <v>609</v>
      </c>
      <c r="AN159" s="9">
        <v>31413</v>
      </c>
      <c r="AO159" s="10">
        <v>4.1455200000000003</v>
      </c>
    </row>
    <row r="160" spans="13:41" x14ac:dyDescent="0.45">
      <c r="M160" t="str">
        <f t="shared" si="16"/>
        <v>2008</v>
      </c>
      <c r="N160" t="str">
        <f t="shared" si="17"/>
        <v>10</v>
      </c>
      <c r="Q160" t="s">
        <v>48</v>
      </c>
      <c r="R160" t="s">
        <v>49</v>
      </c>
      <c r="S160" t="s">
        <v>50</v>
      </c>
      <c r="T160" t="s">
        <v>51</v>
      </c>
      <c r="U160" t="s">
        <v>52</v>
      </c>
      <c r="V160" t="s">
        <v>207</v>
      </c>
      <c r="W160">
        <v>97.139899999999997</v>
      </c>
      <c r="AA160" t="s">
        <v>48</v>
      </c>
      <c r="AB160" t="s">
        <v>347</v>
      </c>
      <c r="AC160" t="s">
        <v>50</v>
      </c>
      <c r="AD160" t="s">
        <v>51</v>
      </c>
      <c r="AE160" t="s">
        <v>52</v>
      </c>
      <c r="AF160" t="s">
        <v>207</v>
      </c>
      <c r="AG160">
        <v>96.962299999999999</v>
      </c>
      <c r="AI160">
        <f t="shared" si="18"/>
        <v>1986</v>
      </c>
      <c r="AJ160">
        <f t="shared" si="19"/>
        <v>4</v>
      </c>
      <c r="AK160">
        <f>AI160</f>
        <v>1986</v>
      </c>
      <c r="AL160" t="s">
        <v>40</v>
      </c>
      <c r="AM160" t="s">
        <v>610</v>
      </c>
      <c r="AN160" s="9">
        <v>31503</v>
      </c>
      <c r="AO160" s="10">
        <v>3.70153</v>
      </c>
    </row>
    <row r="161" spans="13:41" x14ac:dyDescent="0.45">
      <c r="M161" t="str">
        <f t="shared" si="16"/>
        <v>2008</v>
      </c>
      <c r="N161" t="str">
        <f t="shared" si="17"/>
        <v>11</v>
      </c>
      <c r="Q161" t="s">
        <v>48</v>
      </c>
      <c r="R161" t="s">
        <v>49</v>
      </c>
      <c r="S161" t="s">
        <v>50</v>
      </c>
      <c r="T161" t="s">
        <v>51</v>
      </c>
      <c r="U161" t="s">
        <v>52</v>
      </c>
      <c r="V161" t="s">
        <v>208</v>
      </c>
      <c r="W161">
        <v>96.425799999999995</v>
      </c>
      <c r="AA161" t="s">
        <v>48</v>
      </c>
      <c r="AB161" t="s">
        <v>347</v>
      </c>
      <c r="AC161" t="s">
        <v>50</v>
      </c>
      <c r="AD161" t="s">
        <v>51</v>
      </c>
      <c r="AE161" t="s">
        <v>52</v>
      </c>
      <c r="AF161" t="s">
        <v>208</v>
      </c>
      <c r="AG161">
        <v>96.709400000000002</v>
      </c>
      <c r="AI161">
        <f t="shared" si="18"/>
        <v>1986</v>
      </c>
      <c r="AJ161">
        <f t="shared" si="19"/>
        <v>7</v>
      </c>
      <c r="AK161">
        <f>AI161</f>
        <v>1986</v>
      </c>
      <c r="AL161" t="s">
        <v>41</v>
      </c>
      <c r="AM161" t="s">
        <v>611</v>
      </c>
      <c r="AN161" s="9">
        <v>31594</v>
      </c>
      <c r="AO161" s="10">
        <v>3.1192299999999999</v>
      </c>
    </row>
    <row r="162" spans="13:41" x14ac:dyDescent="0.45">
      <c r="M162" t="str">
        <f t="shared" si="16"/>
        <v>2008</v>
      </c>
      <c r="N162" t="str">
        <f t="shared" si="17"/>
        <v>12</v>
      </c>
      <c r="O162" t="s">
        <v>43</v>
      </c>
      <c r="P162" t="s">
        <v>410</v>
      </c>
      <c r="Q162" t="s">
        <v>48</v>
      </c>
      <c r="R162" t="s">
        <v>49</v>
      </c>
      <c r="S162" t="s">
        <v>50</v>
      </c>
      <c r="T162" t="s">
        <v>51</v>
      </c>
      <c r="U162" t="s">
        <v>52</v>
      </c>
      <c r="V162" t="s">
        <v>209</v>
      </c>
      <c r="W162">
        <v>96.023300000000006</v>
      </c>
      <c r="AA162" t="s">
        <v>48</v>
      </c>
      <c r="AB162" t="s">
        <v>347</v>
      </c>
      <c r="AC162" t="s">
        <v>50</v>
      </c>
      <c r="AD162" t="s">
        <v>51</v>
      </c>
      <c r="AE162" t="s">
        <v>52</v>
      </c>
      <c r="AF162" t="s">
        <v>209</v>
      </c>
      <c r="AG162">
        <v>96.701999999999998</v>
      </c>
      <c r="AI162">
        <f t="shared" si="18"/>
        <v>1986</v>
      </c>
      <c r="AJ162">
        <f t="shared" si="19"/>
        <v>10</v>
      </c>
      <c r="AK162">
        <f>AI162</f>
        <v>1986</v>
      </c>
      <c r="AL162" t="s">
        <v>42</v>
      </c>
      <c r="AM162" t="s">
        <v>612</v>
      </c>
      <c r="AN162" s="9">
        <v>31686</v>
      </c>
      <c r="AO162" s="10">
        <v>2.90815</v>
      </c>
    </row>
    <row r="163" spans="13:41" x14ac:dyDescent="0.45">
      <c r="M163" t="str">
        <f t="shared" si="16"/>
        <v>2009</v>
      </c>
      <c r="N163" t="str">
        <f t="shared" si="17"/>
        <v>01</v>
      </c>
      <c r="Q163" t="s">
        <v>48</v>
      </c>
      <c r="R163" t="s">
        <v>49</v>
      </c>
      <c r="S163" t="s">
        <v>50</v>
      </c>
      <c r="T163" t="s">
        <v>51</v>
      </c>
      <c r="U163" t="s">
        <v>52</v>
      </c>
      <c r="V163" t="s">
        <v>210</v>
      </c>
      <c r="W163">
        <v>96.060100000000006</v>
      </c>
      <c r="AA163" t="s">
        <v>48</v>
      </c>
      <c r="AB163" t="s">
        <v>347</v>
      </c>
      <c r="AC163" t="s">
        <v>50</v>
      </c>
      <c r="AD163" t="s">
        <v>51</v>
      </c>
      <c r="AE163" t="s">
        <v>52</v>
      </c>
      <c r="AF163" t="s">
        <v>210</v>
      </c>
      <c r="AG163">
        <v>96.709100000000007</v>
      </c>
      <c r="AI163">
        <f t="shared" si="18"/>
        <v>1987</v>
      </c>
      <c r="AJ163">
        <f t="shared" si="19"/>
        <v>1</v>
      </c>
      <c r="AK163">
        <f>AI163-1</f>
        <v>1986</v>
      </c>
      <c r="AL163" t="s">
        <v>43</v>
      </c>
      <c r="AM163" t="s">
        <v>613</v>
      </c>
      <c r="AN163" s="9">
        <v>31778</v>
      </c>
      <c r="AO163" s="10">
        <v>2.7161300000000002</v>
      </c>
    </row>
    <row r="164" spans="13:41" x14ac:dyDescent="0.45">
      <c r="M164" t="str">
        <f t="shared" si="16"/>
        <v>2009</v>
      </c>
      <c r="N164" t="str">
        <f t="shared" si="17"/>
        <v>02</v>
      </c>
      <c r="Q164" t="s">
        <v>48</v>
      </c>
      <c r="R164" t="s">
        <v>49</v>
      </c>
      <c r="S164" t="s">
        <v>50</v>
      </c>
      <c r="T164" t="s">
        <v>51</v>
      </c>
      <c r="U164" t="s">
        <v>52</v>
      </c>
      <c r="V164" t="s">
        <v>211</v>
      </c>
      <c r="W164">
        <v>96.2744</v>
      </c>
      <c r="AA164" t="s">
        <v>48</v>
      </c>
      <c r="AB164" t="s">
        <v>347</v>
      </c>
      <c r="AC164" t="s">
        <v>50</v>
      </c>
      <c r="AD164" t="s">
        <v>51</v>
      </c>
      <c r="AE164" t="s">
        <v>52</v>
      </c>
      <c r="AF164" t="s">
        <v>211</v>
      </c>
      <c r="AG164">
        <v>96.683499999999995</v>
      </c>
      <c r="AI164">
        <f t="shared" si="18"/>
        <v>1987</v>
      </c>
      <c r="AJ164">
        <f t="shared" si="19"/>
        <v>4</v>
      </c>
      <c r="AK164">
        <f>AI164</f>
        <v>1987</v>
      </c>
      <c r="AL164" t="s">
        <v>40</v>
      </c>
      <c r="AM164" t="s">
        <v>614</v>
      </c>
      <c r="AN164" s="9">
        <v>31868</v>
      </c>
      <c r="AO164" s="10">
        <v>3.3588200000000001</v>
      </c>
    </row>
    <row r="165" spans="13:41" x14ac:dyDescent="0.45">
      <c r="M165" t="str">
        <f t="shared" si="16"/>
        <v>2009</v>
      </c>
      <c r="N165" t="str">
        <f t="shared" si="17"/>
        <v>03</v>
      </c>
      <c r="O165" t="s">
        <v>40</v>
      </c>
      <c r="P165" t="s">
        <v>411</v>
      </c>
      <c r="Q165" t="s">
        <v>48</v>
      </c>
      <c r="R165" t="s">
        <v>49</v>
      </c>
      <c r="S165" t="s">
        <v>50</v>
      </c>
      <c r="T165" t="s">
        <v>51</v>
      </c>
      <c r="U165" t="s">
        <v>52</v>
      </c>
      <c r="V165" t="s">
        <v>212</v>
      </c>
      <c r="W165">
        <v>96.649199999999993</v>
      </c>
      <c r="AA165" t="s">
        <v>48</v>
      </c>
      <c r="AB165" t="s">
        <v>347</v>
      </c>
      <c r="AC165" t="s">
        <v>50</v>
      </c>
      <c r="AD165" t="s">
        <v>51</v>
      </c>
      <c r="AE165" t="s">
        <v>52</v>
      </c>
      <c r="AF165" t="s">
        <v>212</v>
      </c>
      <c r="AG165">
        <v>96.882499999999993</v>
      </c>
      <c r="AI165">
        <f t="shared" si="18"/>
        <v>1987</v>
      </c>
      <c r="AJ165">
        <f t="shared" si="19"/>
        <v>7</v>
      </c>
      <c r="AK165">
        <f>AI165</f>
        <v>1987</v>
      </c>
      <c r="AL165" t="s">
        <v>41</v>
      </c>
      <c r="AM165" t="s">
        <v>615</v>
      </c>
      <c r="AN165" s="9">
        <v>31959</v>
      </c>
      <c r="AO165" s="10">
        <v>3.26728</v>
      </c>
    </row>
    <row r="166" spans="13:41" x14ac:dyDescent="0.45">
      <c r="M166" t="str">
        <f t="shared" si="16"/>
        <v>2009</v>
      </c>
      <c r="N166" t="str">
        <f t="shared" si="17"/>
        <v>04</v>
      </c>
      <c r="Q166" t="s">
        <v>48</v>
      </c>
      <c r="R166" t="s">
        <v>49</v>
      </c>
      <c r="S166" t="s">
        <v>50</v>
      </c>
      <c r="T166" t="s">
        <v>51</v>
      </c>
      <c r="U166" t="s">
        <v>52</v>
      </c>
      <c r="V166" t="s">
        <v>213</v>
      </c>
      <c r="W166">
        <v>97.219800000000006</v>
      </c>
      <c r="AA166" t="s">
        <v>48</v>
      </c>
      <c r="AB166" t="s">
        <v>347</v>
      </c>
      <c r="AC166" t="s">
        <v>50</v>
      </c>
      <c r="AD166" t="s">
        <v>51</v>
      </c>
      <c r="AE166" t="s">
        <v>52</v>
      </c>
      <c r="AF166" t="s">
        <v>213</v>
      </c>
      <c r="AG166">
        <v>97.324100000000001</v>
      </c>
      <c r="AI166">
        <f t="shared" si="18"/>
        <v>1987</v>
      </c>
      <c r="AJ166">
        <f t="shared" si="19"/>
        <v>10</v>
      </c>
      <c r="AK166">
        <f>AI166</f>
        <v>1987</v>
      </c>
      <c r="AL166" t="s">
        <v>42</v>
      </c>
      <c r="AM166" t="s">
        <v>616</v>
      </c>
      <c r="AN166" s="9">
        <v>32051</v>
      </c>
      <c r="AO166" s="10">
        <v>4.4793000000000003</v>
      </c>
    </row>
    <row r="167" spans="13:41" x14ac:dyDescent="0.45">
      <c r="M167" t="str">
        <f t="shared" si="16"/>
        <v>2009</v>
      </c>
      <c r="N167" t="str">
        <f t="shared" si="17"/>
        <v>05</v>
      </c>
      <c r="Q167" t="s">
        <v>48</v>
      </c>
      <c r="R167" t="s">
        <v>49</v>
      </c>
      <c r="S167" t="s">
        <v>50</v>
      </c>
      <c r="T167" t="s">
        <v>51</v>
      </c>
      <c r="U167" t="s">
        <v>52</v>
      </c>
      <c r="V167" t="s">
        <v>214</v>
      </c>
      <c r="W167">
        <v>97.845299999999995</v>
      </c>
      <c r="AA167" t="s">
        <v>48</v>
      </c>
      <c r="AB167" t="s">
        <v>347</v>
      </c>
      <c r="AC167" t="s">
        <v>50</v>
      </c>
      <c r="AD167" t="s">
        <v>51</v>
      </c>
      <c r="AE167" t="s">
        <v>52</v>
      </c>
      <c r="AF167" t="s">
        <v>214</v>
      </c>
      <c r="AG167">
        <v>97.7042</v>
      </c>
      <c r="AI167">
        <f t="shared" si="18"/>
        <v>1988</v>
      </c>
      <c r="AJ167">
        <f t="shared" si="19"/>
        <v>1</v>
      </c>
      <c r="AK167">
        <f>AI167-1</f>
        <v>1987</v>
      </c>
      <c r="AL167" t="s">
        <v>43</v>
      </c>
      <c r="AM167" t="s">
        <v>617</v>
      </c>
      <c r="AN167" s="9">
        <v>32143</v>
      </c>
      <c r="AO167" s="10">
        <v>4.2422800000000001</v>
      </c>
    </row>
    <row r="168" spans="13:41" x14ac:dyDescent="0.45">
      <c r="M168" t="str">
        <f t="shared" si="16"/>
        <v>2009</v>
      </c>
      <c r="N168" t="str">
        <f t="shared" si="17"/>
        <v>06</v>
      </c>
      <c r="O168" t="s">
        <v>41</v>
      </c>
      <c r="P168" t="s">
        <v>412</v>
      </c>
      <c r="Q168" t="s">
        <v>48</v>
      </c>
      <c r="R168" t="s">
        <v>49</v>
      </c>
      <c r="S168" t="s">
        <v>50</v>
      </c>
      <c r="T168" t="s">
        <v>51</v>
      </c>
      <c r="U168" t="s">
        <v>52</v>
      </c>
      <c r="V168" t="s">
        <v>215</v>
      </c>
      <c r="W168">
        <v>98.478499999999997</v>
      </c>
      <c r="AA168" t="s">
        <v>48</v>
      </c>
      <c r="AB168" t="s">
        <v>347</v>
      </c>
      <c r="AC168" t="s">
        <v>50</v>
      </c>
      <c r="AD168" t="s">
        <v>51</v>
      </c>
      <c r="AE168" t="s">
        <v>52</v>
      </c>
      <c r="AF168" t="s">
        <v>215</v>
      </c>
      <c r="AG168">
        <v>97.861500000000007</v>
      </c>
      <c r="AI168">
        <f t="shared" si="18"/>
        <v>1988</v>
      </c>
      <c r="AJ168">
        <f t="shared" si="19"/>
        <v>4</v>
      </c>
      <c r="AK168">
        <f>AI168</f>
        <v>1988</v>
      </c>
      <c r="AL168" t="s">
        <v>40</v>
      </c>
      <c r="AM168" t="s">
        <v>618</v>
      </c>
      <c r="AN168" s="9">
        <v>32234</v>
      </c>
      <c r="AO168" s="10">
        <v>4.4846000000000004</v>
      </c>
    </row>
    <row r="169" spans="13:41" x14ac:dyDescent="0.45">
      <c r="M169" t="str">
        <f t="shared" si="16"/>
        <v>2009</v>
      </c>
      <c r="N169" t="str">
        <f t="shared" si="17"/>
        <v>07</v>
      </c>
      <c r="Q169" t="s">
        <v>48</v>
      </c>
      <c r="R169" t="s">
        <v>49</v>
      </c>
      <c r="S169" t="s">
        <v>50</v>
      </c>
      <c r="T169" t="s">
        <v>51</v>
      </c>
      <c r="U169" t="s">
        <v>52</v>
      </c>
      <c r="V169" t="s">
        <v>216</v>
      </c>
      <c r="W169">
        <v>99.128399999999999</v>
      </c>
      <c r="AA169" t="s">
        <v>48</v>
      </c>
      <c r="AB169" t="s">
        <v>347</v>
      </c>
      <c r="AC169" t="s">
        <v>50</v>
      </c>
      <c r="AD169" t="s">
        <v>51</v>
      </c>
      <c r="AE169" t="s">
        <v>52</v>
      </c>
      <c r="AF169" t="s">
        <v>216</v>
      </c>
      <c r="AG169">
        <v>97.816900000000004</v>
      </c>
      <c r="AI169">
        <f t="shared" si="18"/>
        <v>1988</v>
      </c>
      <c r="AJ169">
        <f t="shared" si="19"/>
        <v>7</v>
      </c>
      <c r="AK169">
        <f>AI169</f>
        <v>1988</v>
      </c>
      <c r="AL169" t="s">
        <v>41</v>
      </c>
      <c r="AM169" t="s">
        <v>619</v>
      </c>
      <c r="AN169" s="9">
        <v>32325</v>
      </c>
      <c r="AO169" s="10">
        <v>4.1928200000000002</v>
      </c>
    </row>
    <row r="170" spans="13:41" x14ac:dyDescent="0.45">
      <c r="M170" t="str">
        <f t="shared" si="16"/>
        <v>2009</v>
      </c>
      <c r="N170" t="str">
        <f t="shared" si="17"/>
        <v>08</v>
      </c>
      <c r="Q170" t="s">
        <v>48</v>
      </c>
      <c r="R170" t="s">
        <v>49</v>
      </c>
      <c r="S170" t="s">
        <v>50</v>
      </c>
      <c r="T170" t="s">
        <v>51</v>
      </c>
      <c r="U170" t="s">
        <v>52</v>
      </c>
      <c r="V170" t="s">
        <v>217</v>
      </c>
      <c r="W170">
        <v>99.667500000000004</v>
      </c>
      <c r="AA170" t="s">
        <v>48</v>
      </c>
      <c r="AB170" t="s">
        <v>347</v>
      </c>
      <c r="AC170" t="s">
        <v>50</v>
      </c>
      <c r="AD170" t="s">
        <v>51</v>
      </c>
      <c r="AE170" t="s">
        <v>52</v>
      </c>
      <c r="AF170" t="s">
        <v>217</v>
      </c>
      <c r="AG170">
        <v>97.86</v>
      </c>
      <c r="AI170">
        <f t="shared" si="18"/>
        <v>1988</v>
      </c>
      <c r="AJ170">
        <f t="shared" si="19"/>
        <v>10</v>
      </c>
      <c r="AK170">
        <f>AI170</f>
        <v>1988</v>
      </c>
      <c r="AL170" t="s">
        <v>42</v>
      </c>
      <c r="AM170" t="s">
        <v>620</v>
      </c>
      <c r="AN170" s="9">
        <v>32417</v>
      </c>
      <c r="AO170" s="10">
        <v>3.7989000000000002</v>
      </c>
    </row>
    <row r="171" spans="13:41" x14ac:dyDescent="0.45">
      <c r="M171" t="str">
        <f t="shared" si="16"/>
        <v>2009</v>
      </c>
      <c r="N171" t="str">
        <f t="shared" si="17"/>
        <v>09</v>
      </c>
      <c r="O171" t="s">
        <v>42</v>
      </c>
      <c r="P171" t="s">
        <v>413</v>
      </c>
      <c r="Q171" t="s">
        <v>48</v>
      </c>
      <c r="R171" t="s">
        <v>49</v>
      </c>
      <c r="S171" t="s">
        <v>50</v>
      </c>
      <c r="T171" t="s">
        <v>51</v>
      </c>
      <c r="U171" t="s">
        <v>52</v>
      </c>
      <c r="V171" t="s">
        <v>218</v>
      </c>
      <c r="W171">
        <v>99.980500000000006</v>
      </c>
      <c r="AA171" t="s">
        <v>48</v>
      </c>
      <c r="AB171" t="s">
        <v>347</v>
      </c>
      <c r="AC171" t="s">
        <v>50</v>
      </c>
      <c r="AD171" t="s">
        <v>51</v>
      </c>
      <c r="AE171" t="s">
        <v>52</v>
      </c>
      <c r="AF171" t="s">
        <v>218</v>
      </c>
      <c r="AG171">
        <v>98.035300000000007</v>
      </c>
      <c r="AI171">
        <f t="shared" si="18"/>
        <v>1989</v>
      </c>
      <c r="AJ171">
        <f t="shared" si="19"/>
        <v>1</v>
      </c>
      <c r="AK171">
        <f>AI171-1</f>
        <v>1988</v>
      </c>
      <c r="AL171" t="s">
        <v>43</v>
      </c>
      <c r="AM171" t="s">
        <v>621</v>
      </c>
      <c r="AN171" s="9">
        <v>32509</v>
      </c>
      <c r="AO171" s="10">
        <v>4.3152100000000004</v>
      </c>
    </row>
    <row r="172" spans="13:41" x14ac:dyDescent="0.45">
      <c r="M172" t="str">
        <f t="shared" si="16"/>
        <v>2009</v>
      </c>
      <c r="N172" t="str">
        <f t="shared" si="17"/>
        <v>10</v>
      </c>
      <c r="Q172" t="s">
        <v>48</v>
      </c>
      <c r="R172" t="s">
        <v>49</v>
      </c>
      <c r="S172" t="s">
        <v>50</v>
      </c>
      <c r="T172" t="s">
        <v>51</v>
      </c>
      <c r="U172" t="s">
        <v>52</v>
      </c>
      <c r="V172" t="s">
        <v>219</v>
      </c>
      <c r="W172">
        <v>100.20189999999999</v>
      </c>
      <c r="AA172" t="s">
        <v>48</v>
      </c>
      <c r="AB172" t="s">
        <v>347</v>
      </c>
      <c r="AC172" t="s">
        <v>50</v>
      </c>
      <c r="AD172" t="s">
        <v>51</v>
      </c>
      <c r="AE172" t="s">
        <v>52</v>
      </c>
      <c r="AF172" t="s">
        <v>219</v>
      </c>
      <c r="AG172">
        <v>98.064499999999995</v>
      </c>
      <c r="AI172">
        <f t="shared" si="18"/>
        <v>1989</v>
      </c>
      <c r="AJ172">
        <f t="shared" si="19"/>
        <v>4</v>
      </c>
      <c r="AK172">
        <f>AI172</f>
        <v>1989</v>
      </c>
      <c r="AL172" t="s">
        <v>40</v>
      </c>
      <c r="AM172" t="s">
        <v>622</v>
      </c>
      <c r="AN172" s="9">
        <v>32599</v>
      </c>
      <c r="AO172" s="10">
        <v>3.7483</v>
      </c>
    </row>
    <row r="173" spans="13:41" x14ac:dyDescent="0.45">
      <c r="M173" t="str">
        <f t="shared" si="16"/>
        <v>2009</v>
      </c>
      <c r="N173" t="str">
        <f t="shared" si="17"/>
        <v>11</v>
      </c>
      <c r="Q173" t="s">
        <v>48</v>
      </c>
      <c r="R173" t="s">
        <v>49</v>
      </c>
      <c r="S173" t="s">
        <v>50</v>
      </c>
      <c r="T173" t="s">
        <v>51</v>
      </c>
      <c r="U173" t="s">
        <v>52</v>
      </c>
      <c r="V173" t="s">
        <v>220</v>
      </c>
      <c r="W173">
        <v>100.319</v>
      </c>
      <c r="AA173" t="s">
        <v>48</v>
      </c>
      <c r="AB173" t="s">
        <v>347</v>
      </c>
      <c r="AC173" t="s">
        <v>50</v>
      </c>
      <c r="AD173" t="s">
        <v>51</v>
      </c>
      <c r="AE173" t="s">
        <v>52</v>
      </c>
      <c r="AF173" t="s">
        <v>220</v>
      </c>
      <c r="AG173">
        <v>98.078299999999999</v>
      </c>
      <c r="AI173">
        <f t="shared" si="18"/>
        <v>1989</v>
      </c>
      <c r="AJ173">
        <f t="shared" si="19"/>
        <v>7</v>
      </c>
      <c r="AK173">
        <f>AI173</f>
        <v>1989</v>
      </c>
      <c r="AL173" t="s">
        <v>41</v>
      </c>
      <c r="AM173" t="s">
        <v>623</v>
      </c>
      <c r="AN173" s="9">
        <v>32690</v>
      </c>
      <c r="AO173" s="10">
        <v>3.9081199999999998</v>
      </c>
    </row>
    <row r="174" spans="13:41" x14ac:dyDescent="0.45">
      <c r="M174" t="str">
        <f t="shared" si="16"/>
        <v>2009</v>
      </c>
      <c r="N174" t="str">
        <f t="shared" si="17"/>
        <v>12</v>
      </c>
      <c r="O174" t="s">
        <v>43</v>
      </c>
      <c r="P174" t="s">
        <v>414</v>
      </c>
      <c r="Q174" t="s">
        <v>48</v>
      </c>
      <c r="R174" t="s">
        <v>49</v>
      </c>
      <c r="S174" t="s">
        <v>50</v>
      </c>
      <c r="T174" t="s">
        <v>51</v>
      </c>
      <c r="U174" t="s">
        <v>52</v>
      </c>
      <c r="V174" t="s">
        <v>221</v>
      </c>
      <c r="W174">
        <v>100.53870000000001</v>
      </c>
      <c r="AA174" t="s">
        <v>48</v>
      </c>
      <c r="AB174" t="s">
        <v>347</v>
      </c>
      <c r="AC174" t="s">
        <v>50</v>
      </c>
      <c r="AD174" t="s">
        <v>51</v>
      </c>
      <c r="AE174" t="s">
        <v>52</v>
      </c>
      <c r="AF174" t="s">
        <v>221</v>
      </c>
      <c r="AG174">
        <v>98.249899999999997</v>
      </c>
      <c r="AI174">
        <f t="shared" si="18"/>
        <v>1989</v>
      </c>
      <c r="AJ174">
        <f t="shared" si="19"/>
        <v>10</v>
      </c>
      <c r="AK174">
        <f>AI174</f>
        <v>1989</v>
      </c>
      <c r="AL174" t="s">
        <v>42</v>
      </c>
      <c r="AM174" t="s">
        <v>624</v>
      </c>
      <c r="AN174" s="9">
        <v>32782</v>
      </c>
      <c r="AO174" s="10">
        <v>2.7438099999999999</v>
      </c>
    </row>
    <row r="175" spans="13:41" x14ac:dyDescent="0.45">
      <c r="M175" t="str">
        <f t="shared" si="16"/>
        <v>2010</v>
      </c>
      <c r="N175" t="str">
        <f t="shared" si="17"/>
        <v>01</v>
      </c>
      <c r="Q175" t="s">
        <v>48</v>
      </c>
      <c r="R175" t="s">
        <v>49</v>
      </c>
      <c r="S175" t="s">
        <v>50</v>
      </c>
      <c r="T175" t="s">
        <v>51</v>
      </c>
      <c r="U175" t="s">
        <v>52</v>
      </c>
      <c r="V175" t="s">
        <v>222</v>
      </c>
      <c r="W175">
        <v>100.85509999999999</v>
      </c>
      <c r="AA175" t="s">
        <v>48</v>
      </c>
      <c r="AB175" t="s">
        <v>347</v>
      </c>
      <c r="AC175" t="s">
        <v>50</v>
      </c>
      <c r="AD175" t="s">
        <v>51</v>
      </c>
      <c r="AE175" t="s">
        <v>52</v>
      </c>
      <c r="AF175" t="s">
        <v>222</v>
      </c>
      <c r="AG175">
        <v>98.409000000000006</v>
      </c>
      <c r="AI175">
        <f t="shared" si="18"/>
        <v>1990</v>
      </c>
      <c r="AJ175">
        <f t="shared" si="19"/>
        <v>1</v>
      </c>
      <c r="AK175">
        <f>AI175-1</f>
        <v>1989</v>
      </c>
      <c r="AL175" t="s">
        <v>43</v>
      </c>
      <c r="AM175" t="s">
        <v>625</v>
      </c>
      <c r="AN175" s="9">
        <v>32874</v>
      </c>
      <c r="AO175" s="10">
        <v>2.8212999999999999</v>
      </c>
    </row>
    <row r="176" spans="13:41" x14ac:dyDescent="0.45">
      <c r="M176" t="str">
        <f t="shared" si="16"/>
        <v>2010</v>
      </c>
      <c r="N176" t="str">
        <f t="shared" si="17"/>
        <v>02</v>
      </c>
      <c r="Q176" t="s">
        <v>48</v>
      </c>
      <c r="R176" t="s">
        <v>49</v>
      </c>
      <c r="S176" t="s">
        <v>50</v>
      </c>
      <c r="T176" t="s">
        <v>51</v>
      </c>
      <c r="U176" t="s">
        <v>52</v>
      </c>
      <c r="V176" t="s">
        <v>223</v>
      </c>
      <c r="W176">
        <v>101.0818</v>
      </c>
      <c r="AA176" t="s">
        <v>48</v>
      </c>
      <c r="AB176" t="s">
        <v>347</v>
      </c>
      <c r="AC176" t="s">
        <v>50</v>
      </c>
      <c r="AD176" t="s">
        <v>51</v>
      </c>
      <c r="AE176" t="s">
        <v>52</v>
      </c>
      <c r="AF176" t="s">
        <v>223</v>
      </c>
      <c r="AG176">
        <v>98.463200000000001</v>
      </c>
      <c r="AI176">
        <f t="shared" si="18"/>
        <v>1990</v>
      </c>
      <c r="AJ176">
        <f t="shared" si="19"/>
        <v>4</v>
      </c>
      <c r="AK176">
        <f>AI176</f>
        <v>1990</v>
      </c>
      <c r="AL176" t="s">
        <v>40</v>
      </c>
      <c r="AM176" t="s">
        <v>626</v>
      </c>
      <c r="AN176" s="9">
        <v>32964</v>
      </c>
      <c r="AO176" s="10">
        <v>2.41276</v>
      </c>
    </row>
    <row r="177" spans="13:41" x14ac:dyDescent="0.45">
      <c r="M177" t="str">
        <f t="shared" si="16"/>
        <v>2010</v>
      </c>
      <c r="N177" t="str">
        <f t="shared" si="17"/>
        <v>03</v>
      </c>
      <c r="O177" t="s">
        <v>40</v>
      </c>
      <c r="P177" t="s">
        <v>415</v>
      </c>
      <c r="Q177" t="s">
        <v>48</v>
      </c>
      <c r="R177" t="s">
        <v>49</v>
      </c>
      <c r="S177" t="s">
        <v>50</v>
      </c>
      <c r="T177" t="s">
        <v>51</v>
      </c>
      <c r="U177" t="s">
        <v>52</v>
      </c>
      <c r="V177" t="s">
        <v>224</v>
      </c>
      <c r="W177">
        <v>101.2711</v>
      </c>
      <c r="AA177" t="s">
        <v>48</v>
      </c>
      <c r="AB177" t="s">
        <v>347</v>
      </c>
      <c r="AC177" t="s">
        <v>50</v>
      </c>
      <c r="AD177" t="s">
        <v>51</v>
      </c>
      <c r="AE177" t="s">
        <v>52</v>
      </c>
      <c r="AF177" t="s">
        <v>224</v>
      </c>
      <c r="AG177">
        <v>98.460099999999997</v>
      </c>
      <c r="AI177">
        <f t="shared" si="18"/>
        <v>1990</v>
      </c>
      <c r="AJ177">
        <f t="shared" si="19"/>
        <v>7</v>
      </c>
      <c r="AK177">
        <f>AI177</f>
        <v>1990</v>
      </c>
      <c r="AL177" t="s">
        <v>41</v>
      </c>
      <c r="AM177" t="s">
        <v>627</v>
      </c>
      <c r="AN177" s="9">
        <v>33055</v>
      </c>
      <c r="AO177" s="10">
        <v>1.7272099999999999</v>
      </c>
    </row>
    <row r="178" spans="13:41" x14ac:dyDescent="0.45">
      <c r="M178" t="str">
        <f t="shared" si="16"/>
        <v>2010</v>
      </c>
      <c r="N178" t="str">
        <f t="shared" si="17"/>
        <v>04</v>
      </c>
      <c r="Q178" t="s">
        <v>48</v>
      </c>
      <c r="R178" t="s">
        <v>49</v>
      </c>
      <c r="S178" t="s">
        <v>50</v>
      </c>
      <c r="T178" t="s">
        <v>51</v>
      </c>
      <c r="U178" t="s">
        <v>52</v>
      </c>
      <c r="V178" t="s">
        <v>225</v>
      </c>
      <c r="W178">
        <v>101.2132</v>
      </c>
      <c r="AA178" t="s">
        <v>48</v>
      </c>
      <c r="AB178" t="s">
        <v>347</v>
      </c>
      <c r="AC178" t="s">
        <v>50</v>
      </c>
      <c r="AD178" t="s">
        <v>51</v>
      </c>
      <c r="AE178" t="s">
        <v>52</v>
      </c>
      <c r="AF178" t="s">
        <v>225</v>
      </c>
      <c r="AG178">
        <v>98.44</v>
      </c>
      <c r="AI178">
        <f t="shared" si="18"/>
        <v>1990</v>
      </c>
      <c r="AJ178">
        <f t="shared" si="19"/>
        <v>10</v>
      </c>
      <c r="AK178">
        <f>AI178</f>
        <v>1990</v>
      </c>
      <c r="AL178" t="s">
        <v>42</v>
      </c>
      <c r="AM178" t="s">
        <v>628</v>
      </c>
      <c r="AN178" s="9">
        <v>33147</v>
      </c>
      <c r="AO178" s="10">
        <v>0.60287999999999997</v>
      </c>
    </row>
    <row r="179" spans="13:41" x14ac:dyDescent="0.45">
      <c r="M179" t="str">
        <f t="shared" si="16"/>
        <v>2010</v>
      </c>
      <c r="N179" t="str">
        <f t="shared" si="17"/>
        <v>05</v>
      </c>
      <c r="Q179" t="s">
        <v>48</v>
      </c>
      <c r="R179" t="s">
        <v>49</v>
      </c>
      <c r="S179" t="s">
        <v>50</v>
      </c>
      <c r="T179" t="s">
        <v>51</v>
      </c>
      <c r="U179" t="s">
        <v>52</v>
      </c>
      <c r="V179" t="s">
        <v>226</v>
      </c>
      <c r="W179">
        <v>100.9409</v>
      </c>
      <c r="AA179" t="s">
        <v>48</v>
      </c>
      <c r="AB179" t="s">
        <v>347</v>
      </c>
      <c r="AC179" t="s">
        <v>50</v>
      </c>
      <c r="AD179" t="s">
        <v>51</v>
      </c>
      <c r="AE179" t="s">
        <v>52</v>
      </c>
      <c r="AF179" t="s">
        <v>226</v>
      </c>
      <c r="AG179">
        <v>98.438800000000001</v>
      </c>
      <c r="AI179">
        <f t="shared" si="18"/>
        <v>1991</v>
      </c>
      <c r="AJ179">
        <f t="shared" si="19"/>
        <v>1</v>
      </c>
      <c r="AK179">
        <f>AI179-1</f>
        <v>1990</v>
      </c>
      <c r="AL179" t="s">
        <v>43</v>
      </c>
      <c r="AM179" t="s">
        <v>629</v>
      </c>
      <c r="AN179" s="9">
        <v>33239</v>
      </c>
      <c r="AO179" s="10">
        <v>-0.95020000000000004</v>
      </c>
    </row>
    <row r="180" spans="13:41" x14ac:dyDescent="0.45">
      <c r="M180" t="str">
        <f t="shared" si="16"/>
        <v>2010</v>
      </c>
      <c r="N180" t="str">
        <f t="shared" si="17"/>
        <v>06</v>
      </c>
      <c r="O180" t="s">
        <v>41</v>
      </c>
      <c r="P180" t="s">
        <v>416</v>
      </c>
      <c r="Q180" t="s">
        <v>48</v>
      </c>
      <c r="R180" t="s">
        <v>49</v>
      </c>
      <c r="S180" t="s">
        <v>50</v>
      </c>
      <c r="T180" t="s">
        <v>51</v>
      </c>
      <c r="U180" t="s">
        <v>52</v>
      </c>
      <c r="V180" t="s">
        <v>227</v>
      </c>
      <c r="W180">
        <v>100.61920000000001</v>
      </c>
      <c r="AA180" t="s">
        <v>48</v>
      </c>
      <c r="AB180" t="s">
        <v>347</v>
      </c>
      <c r="AC180" t="s">
        <v>50</v>
      </c>
      <c r="AD180" t="s">
        <v>51</v>
      </c>
      <c r="AE180" t="s">
        <v>52</v>
      </c>
      <c r="AF180" t="s">
        <v>227</v>
      </c>
      <c r="AG180">
        <v>98.345299999999995</v>
      </c>
      <c r="AI180">
        <f t="shared" si="18"/>
        <v>1991</v>
      </c>
      <c r="AJ180">
        <f t="shared" si="19"/>
        <v>4</v>
      </c>
      <c r="AK180">
        <f>AI180</f>
        <v>1991</v>
      </c>
      <c r="AL180" t="s">
        <v>40</v>
      </c>
      <c r="AM180" t="s">
        <v>630</v>
      </c>
      <c r="AN180" s="9">
        <v>33329</v>
      </c>
      <c r="AO180" s="10">
        <v>-0.53883999999999999</v>
      </c>
    </row>
    <row r="181" spans="13:41" x14ac:dyDescent="0.45">
      <c r="M181" t="str">
        <f t="shared" si="16"/>
        <v>2010</v>
      </c>
      <c r="N181" t="str">
        <f t="shared" si="17"/>
        <v>07</v>
      </c>
      <c r="Q181" t="s">
        <v>48</v>
      </c>
      <c r="R181" t="s">
        <v>49</v>
      </c>
      <c r="S181" t="s">
        <v>50</v>
      </c>
      <c r="T181" t="s">
        <v>51</v>
      </c>
      <c r="U181" t="s">
        <v>52</v>
      </c>
      <c r="V181" t="s">
        <v>228</v>
      </c>
      <c r="W181">
        <v>100.4392</v>
      </c>
      <c r="AA181" t="s">
        <v>48</v>
      </c>
      <c r="AB181" t="s">
        <v>347</v>
      </c>
      <c r="AC181" t="s">
        <v>50</v>
      </c>
      <c r="AD181" t="s">
        <v>51</v>
      </c>
      <c r="AE181" t="s">
        <v>52</v>
      </c>
      <c r="AF181" t="s">
        <v>228</v>
      </c>
      <c r="AG181">
        <v>98.065399999999997</v>
      </c>
      <c r="AI181">
        <f t="shared" si="18"/>
        <v>1991</v>
      </c>
      <c r="AJ181">
        <f t="shared" si="19"/>
        <v>7</v>
      </c>
      <c r="AK181">
        <f>AI181</f>
        <v>1991</v>
      </c>
      <c r="AL181" t="s">
        <v>41</v>
      </c>
      <c r="AM181" t="s">
        <v>631</v>
      </c>
      <c r="AN181" s="9">
        <v>33420</v>
      </c>
      <c r="AO181" s="10">
        <v>-0.10272000000000001</v>
      </c>
    </row>
    <row r="182" spans="13:41" x14ac:dyDescent="0.45">
      <c r="M182" t="str">
        <f t="shared" si="16"/>
        <v>2010</v>
      </c>
      <c r="N182" t="str">
        <f t="shared" si="17"/>
        <v>08</v>
      </c>
      <c r="Q182" t="s">
        <v>48</v>
      </c>
      <c r="R182" t="s">
        <v>49</v>
      </c>
      <c r="S182" t="s">
        <v>50</v>
      </c>
      <c r="T182" t="s">
        <v>51</v>
      </c>
      <c r="U182" t="s">
        <v>52</v>
      </c>
      <c r="V182" t="s">
        <v>229</v>
      </c>
      <c r="W182">
        <v>100.4153</v>
      </c>
      <c r="AA182" t="s">
        <v>48</v>
      </c>
      <c r="AB182" t="s">
        <v>347</v>
      </c>
      <c r="AC182" t="s">
        <v>50</v>
      </c>
      <c r="AD182" t="s">
        <v>51</v>
      </c>
      <c r="AE182" t="s">
        <v>52</v>
      </c>
      <c r="AF182" t="s">
        <v>229</v>
      </c>
      <c r="AG182">
        <v>97.8947</v>
      </c>
      <c r="AI182">
        <f t="shared" si="18"/>
        <v>1991</v>
      </c>
      <c r="AJ182">
        <f t="shared" si="19"/>
        <v>10</v>
      </c>
      <c r="AK182">
        <f>AI182</f>
        <v>1991</v>
      </c>
      <c r="AL182" t="s">
        <v>42</v>
      </c>
      <c r="AM182" t="s">
        <v>632</v>
      </c>
      <c r="AN182" s="9">
        <v>33512</v>
      </c>
      <c r="AO182" s="10">
        <v>1.16642</v>
      </c>
    </row>
    <row r="183" spans="13:41" x14ac:dyDescent="0.45">
      <c r="M183" t="str">
        <f t="shared" si="16"/>
        <v>2010</v>
      </c>
      <c r="N183" t="str">
        <f t="shared" si="17"/>
        <v>09</v>
      </c>
      <c r="O183" t="s">
        <v>42</v>
      </c>
      <c r="P183" t="s">
        <v>417</v>
      </c>
      <c r="Q183" t="s">
        <v>48</v>
      </c>
      <c r="R183" t="s">
        <v>49</v>
      </c>
      <c r="S183" t="s">
        <v>50</v>
      </c>
      <c r="T183" t="s">
        <v>51</v>
      </c>
      <c r="U183" t="s">
        <v>52</v>
      </c>
      <c r="V183" t="s">
        <v>230</v>
      </c>
      <c r="W183">
        <v>100.5232</v>
      </c>
      <c r="AA183" t="s">
        <v>48</v>
      </c>
      <c r="AB183" t="s">
        <v>347</v>
      </c>
      <c r="AC183" t="s">
        <v>50</v>
      </c>
      <c r="AD183" t="s">
        <v>51</v>
      </c>
      <c r="AE183" t="s">
        <v>52</v>
      </c>
      <c r="AF183" t="s">
        <v>230</v>
      </c>
      <c r="AG183">
        <v>97.844700000000003</v>
      </c>
      <c r="AI183">
        <f t="shared" si="18"/>
        <v>1992</v>
      </c>
      <c r="AJ183">
        <f t="shared" si="19"/>
        <v>1</v>
      </c>
      <c r="AK183">
        <f>AI183-1</f>
        <v>1991</v>
      </c>
      <c r="AL183" t="s">
        <v>43</v>
      </c>
      <c r="AM183" t="s">
        <v>633</v>
      </c>
      <c r="AN183" s="9">
        <v>33604</v>
      </c>
      <c r="AO183" s="10">
        <v>2.8586499999999999</v>
      </c>
    </row>
    <row r="184" spans="13:41" x14ac:dyDescent="0.45">
      <c r="M184" t="str">
        <f t="shared" si="16"/>
        <v>2010</v>
      </c>
      <c r="N184" t="str">
        <f t="shared" si="17"/>
        <v>10</v>
      </c>
      <c r="Q184" t="s">
        <v>48</v>
      </c>
      <c r="R184" t="s">
        <v>49</v>
      </c>
      <c r="S184" t="s">
        <v>50</v>
      </c>
      <c r="T184" t="s">
        <v>51</v>
      </c>
      <c r="U184" t="s">
        <v>52</v>
      </c>
      <c r="V184" t="s">
        <v>231</v>
      </c>
      <c r="W184">
        <v>100.7444</v>
      </c>
      <c r="AA184" t="s">
        <v>48</v>
      </c>
      <c r="AB184" t="s">
        <v>347</v>
      </c>
      <c r="AC184" t="s">
        <v>50</v>
      </c>
      <c r="AD184" t="s">
        <v>51</v>
      </c>
      <c r="AE184" t="s">
        <v>52</v>
      </c>
      <c r="AF184" t="s">
        <v>231</v>
      </c>
      <c r="AG184">
        <v>97.941500000000005</v>
      </c>
      <c r="AI184">
        <f t="shared" si="18"/>
        <v>1992</v>
      </c>
      <c r="AJ184">
        <f t="shared" si="19"/>
        <v>4</v>
      </c>
      <c r="AK184">
        <f>AI184</f>
        <v>1992</v>
      </c>
      <c r="AL184" t="s">
        <v>40</v>
      </c>
      <c r="AM184" t="s">
        <v>634</v>
      </c>
      <c r="AN184" s="9">
        <v>33695</v>
      </c>
      <c r="AO184" s="10">
        <v>3.1695700000000002</v>
      </c>
    </row>
    <row r="185" spans="13:41" x14ac:dyDescent="0.45">
      <c r="M185" t="str">
        <f t="shared" si="16"/>
        <v>2010</v>
      </c>
      <c r="N185" t="str">
        <f t="shared" si="17"/>
        <v>11</v>
      </c>
      <c r="Q185" t="s">
        <v>48</v>
      </c>
      <c r="R185" t="s">
        <v>49</v>
      </c>
      <c r="S185" t="s">
        <v>50</v>
      </c>
      <c r="T185" t="s">
        <v>51</v>
      </c>
      <c r="U185" t="s">
        <v>52</v>
      </c>
      <c r="V185" t="s">
        <v>232</v>
      </c>
      <c r="W185">
        <v>100.9794</v>
      </c>
      <c r="AA185" t="s">
        <v>48</v>
      </c>
      <c r="AB185" t="s">
        <v>347</v>
      </c>
      <c r="AC185" t="s">
        <v>50</v>
      </c>
      <c r="AD185" t="s">
        <v>51</v>
      </c>
      <c r="AE185" t="s">
        <v>52</v>
      </c>
      <c r="AF185" t="s">
        <v>232</v>
      </c>
      <c r="AG185">
        <v>98.194500000000005</v>
      </c>
      <c r="AI185">
        <f t="shared" si="18"/>
        <v>1992</v>
      </c>
      <c r="AJ185">
        <f t="shared" si="19"/>
        <v>7</v>
      </c>
      <c r="AK185">
        <f>AI185</f>
        <v>1992</v>
      </c>
      <c r="AL185" t="s">
        <v>41</v>
      </c>
      <c r="AM185" t="s">
        <v>635</v>
      </c>
      <c r="AN185" s="9">
        <v>33786</v>
      </c>
      <c r="AO185" s="10">
        <v>3.6653500000000001</v>
      </c>
    </row>
    <row r="186" spans="13:41" x14ac:dyDescent="0.45">
      <c r="M186" t="str">
        <f t="shared" si="16"/>
        <v>2010</v>
      </c>
      <c r="N186" t="str">
        <f t="shared" si="17"/>
        <v>12</v>
      </c>
      <c r="O186" t="s">
        <v>43</v>
      </c>
      <c r="P186" t="s">
        <v>418</v>
      </c>
      <c r="Q186" t="s">
        <v>48</v>
      </c>
      <c r="R186" t="s">
        <v>49</v>
      </c>
      <c r="S186" t="s">
        <v>50</v>
      </c>
      <c r="T186" t="s">
        <v>51</v>
      </c>
      <c r="U186" t="s">
        <v>52</v>
      </c>
      <c r="V186" t="s">
        <v>233</v>
      </c>
      <c r="W186">
        <v>101.1627</v>
      </c>
      <c r="AA186" t="s">
        <v>48</v>
      </c>
      <c r="AB186" t="s">
        <v>347</v>
      </c>
      <c r="AC186" t="s">
        <v>50</v>
      </c>
      <c r="AD186" t="s">
        <v>51</v>
      </c>
      <c r="AE186" t="s">
        <v>52</v>
      </c>
      <c r="AF186" t="s">
        <v>233</v>
      </c>
      <c r="AG186">
        <v>98.441199999999995</v>
      </c>
      <c r="AI186">
        <f t="shared" si="18"/>
        <v>1992</v>
      </c>
      <c r="AJ186">
        <f t="shared" si="19"/>
        <v>10</v>
      </c>
      <c r="AK186">
        <f>AI186</f>
        <v>1992</v>
      </c>
      <c r="AL186" t="s">
        <v>42</v>
      </c>
      <c r="AM186" t="s">
        <v>636</v>
      </c>
      <c r="AN186" s="9">
        <v>33878</v>
      </c>
      <c r="AO186" s="10">
        <v>4.3829799999999999</v>
      </c>
    </row>
    <row r="187" spans="13:41" x14ac:dyDescent="0.45">
      <c r="M187" t="str">
        <f t="shared" si="16"/>
        <v>2011</v>
      </c>
      <c r="N187" t="str">
        <f t="shared" si="17"/>
        <v>01</v>
      </c>
      <c r="Q187" t="s">
        <v>48</v>
      </c>
      <c r="R187" t="s">
        <v>49</v>
      </c>
      <c r="S187" t="s">
        <v>50</v>
      </c>
      <c r="T187" t="s">
        <v>51</v>
      </c>
      <c r="U187" t="s">
        <v>52</v>
      </c>
      <c r="V187" t="s">
        <v>234</v>
      </c>
      <c r="W187">
        <v>101.3009</v>
      </c>
      <c r="AA187" t="s">
        <v>48</v>
      </c>
      <c r="AB187" t="s">
        <v>347</v>
      </c>
      <c r="AC187" t="s">
        <v>50</v>
      </c>
      <c r="AD187" t="s">
        <v>51</v>
      </c>
      <c r="AE187" t="s">
        <v>52</v>
      </c>
      <c r="AF187" t="s">
        <v>234</v>
      </c>
      <c r="AG187">
        <v>98.547700000000006</v>
      </c>
      <c r="AI187">
        <f t="shared" si="18"/>
        <v>1993</v>
      </c>
      <c r="AJ187">
        <f t="shared" si="19"/>
        <v>1</v>
      </c>
      <c r="AK187">
        <f>AI187-1</f>
        <v>1992</v>
      </c>
      <c r="AL187" t="s">
        <v>43</v>
      </c>
      <c r="AM187" t="s">
        <v>637</v>
      </c>
      <c r="AN187" s="9">
        <v>33970</v>
      </c>
      <c r="AO187" s="10">
        <v>3.32091</v>
      </c>
    </row>
    <row r="188" spans="13:41" x14ac:dyDescent="0.45">
      <c r="M188" t="str">
        <f t="shared" si="16"/>
        <v>2011</v>
      </c>
      <c r="N188" t="str">
        <f t="shared" si="17"/>
        <v>02</v>
      </c>
      <c r="Q188" t="s">
        <v>48</v>
      </c>
      <c r="R188" t="s">
        <v>49</v>
      </c>
      <c r="S188" t="s">
        <v>50</v>
      </c>
      <c r="T188" t="s">
        <v>51</v>
      </c>
      <c r="U188" t="s">
        <v>52</v>
      </c>
      <c r="V188" t="s">
        <v>235</v>
      </c>
      <c r="W188">
        <v>101.35209999999999</v>
      </c>
      <c r="AA188" t="s">
        <v>48</v>
      </c>
      <c r="AB188" t="s">
        <v>347</v>
      </c>
      <c r="AC188" t="s">
        <v>50</v>
      </c>
      <c r="AD188" t="s">
        <v>51</v>
      </c>
      <c r="AE188" t="s">
        <v>52</v>
      </c>
      <c r="AF188" t="s">
        <v>235</v>
      </c>
      <c r="AG188">
        <v>98.499399999999994</v>
      </c>
      <c r="AI188">
        <f t="shared" si="18"/>
        <v>1993</v>
      </c>
      <c r="AJ188">
        <f t="shared" si="19"/>
        <v>4</v>
      </c>
      <c r="AK188">
        <f>AI188</f>
        <v>1993</v>
      </c>
      <c r="AL188" t="s">
        <v>40</v>
      </c>
      <c r="AM188" t="s">
        <v>638</v>
      </c>
      <c r="AN188" s="9">
        <v>34060</v>
      </c>
      <c r="AO188" s="10">
        <v>2.8078699999999999</v>
      </c>
    </row>
    <row r="189" spans="13:41" x14ac:dyDescent="0.45">
      <c r="M189" t="str">
        <f t="shared" si="16"/>
        <v>2011</v>
      </c>
      <c r="N189" t="str">
        <f t="shared" si="17"/>
        <v>03</v>
      </c>
      <c r="O189" t="s">
        <v>40</v>
      </c>
      <c r="P189" t="s">
        <v>419</v>
      </c>
      <c r="Q189" t="s">
        <v>48</v>
      </c>
      <c r="R189" t="s">
        <v>49</v>
      </c>
      <c r="S189" t="s">
        <v>50</v>
      </c>
      <c r="T189" t="s">
        <v>51</v>
      </c>
      <c r="U189" t="s">
        <v>52</v>
      </c>
      <c r="V189" t="s">
        <v>236</v>
      </c>
      <c r="W189">
        <v>101.25579999999999</v>
      </c>
      <c r="AA189" t="s">
        <v>48</v>
      </c>
      <c r="AB189" t="s">
        <v>347</v>
      </c>
      <c r="AC189" t="s">
        <v>50</v>
      </c>
      <c r="AD189" t="s">
        <v>51</v>
      </c>
      <c r="AE189" t="s">
        <v>52</v>
      </c>
      <c r="AF189" t="s">
        <v>236</v>
      </c>
      <c r="AG189">
        <v>98.259900000000002</v>
      </c>
      <c r="AI189">
        <f t="shared" si="18"/>
        <v>1993</v>
      </c>
      <c r="AJ189">
        <f t="shared" si="19"/>
        <v>7</v>
      </c>
      <c r="AK189">
        <f>AI189</f>
        <v>1993</v>
      </c>
      <c r="AL189" t="s">
        <v>41</v>
      </c>
      <c r="AM189" t="s">
        <v>639</v>
      </c>
      <c r="AN189" s="9">
        <v>34151</v>
      </c>
      <c r="AO189" s="10">
        <v>2.2877100000000001</v>
      </c>
    </row>
    <row r="190" spans="13:41" x14ac:dyDescent="0.45">
      <c r="M190" t="str">
        <f t="shared" si="16"/>
        <v>2011</v>
      </c>
      <c r="N190" t="str">
        <f t="shared" si="17"/>
        <v>04</v>
      </c>
      <c r="Q190" t="s">
        <v>48</v>
      </c>
      <c r="R190" t="s">
        <v>49</v>
      </c>
      <c r="S190" t="s">
        <v>50</v>
      </c>
      <c r="T190" t="s">
        <v>51</v>
      </c>
      <c r="U190" t="s">
        <v>52</v>
      </c>
      <c r="V190" t="s">
        <v>237</v>
      </c>
      <c r="W190">
        <v>101.0076</v>
      </c>
      <c r="AA190" t="s">
        <v>48</v>
      </c>
      <c r="AB190" t="s">
        <v>347</v>
      </c>
      <c r="AC190" t="s">
        <v>50</v>
      </c>
      <c r="AD190" t="s">
        <v>51</v>
      </c>
      <c r="AE190" t="s">
        <v>52</v>
      </c>
      <c r="AF190" t="s">
        <v>237</v>
      </c>
      <c r="AG190">
        <v>98.202500000000001</v>
      </c>
      <c r="AI190">
        <f t="shared" si="18"/>
        <v>1993</v>
      </c>
      <c r="AJ190">
        <f t="shared" si="19"/>
        <v>10</v>
      </c>
      <c r="AK190">
        <f>AI190</f>
        <v>1993</v>
      </c>
      <c r="AL190" t="s">
        <v>42</v>
      </c>
      <c r="AM190" t="s">
        <v>640</v>
      </c>
      <c r="AN190" s="9">
        <v>34243</v>
      </c>
      <c r="AO190" s="10">
        <v>2.6085600000000002</v>
      </c>
    </row>
    <row r="191" spans="13:41" x14ac:dyDescent="0.45">
      <c r="M191" t="str">
        <f t="shared" si="16"/>
        <v>2011</v>
      </c>
      <c r="N191" t="str">
        <f t="shared" si="17"/>
        <v>05</v>
      </c>
      <c r="Q191" t="s">
        <v>48</v>
      </c>
      <c r="R191" t="s">
        <v>49</v>
      </c>
      <c r="S191" t="s">
        <v>50</v>
      </c>
      <c r="T191" t="s">
        <v>51</v>
      </c>
      <c r="U191" t="s">
        <v>52</v>
      </c>
      <c r="V191" t="s">
        <v>238</v>
      </c>
      <c r="W191">
        <v>100.6088</v>
      </c>
      <c r="AA191" t="s">
        <v>48</v>
      </c>
      <c r="AB191" t="s">
        <v>347</v>
      </c>
      <c r="AC191" t="s">
        <v>50</v>
      </c>
      <c r="AD191" t="s">
        <v>51</v>
      </c>
      <c r="AE191" t="s">
        <v>52</v>
      </c>
      <c r="AF191" t="s">
        <v>238</v>
      </c>
      <c r="AG191">
        <v>98.186999999999998</v>
      </c>
      <c r="AI191">
        <f t="shared" si="18"/>
        <v>1994</v>
      </c>
      <c r="AJ191">
        <f t="shared" si="19"/>
        <v>1</v>
      </c>
      <c r="AK191">
        <f>AI191-1</f>
        <v>1993</v>
      </c>
      <c r="AL191" t="s">
        <v>43</v>
      </c>
      <c r="AM191" t="s">
        <v>641</v>
      </c>
      <c r="AN191" s="9">
        <v>34335</v>
      </c>
      <c r="AO191" s="10">
        <v>3.4309400000000001</v>
      </c>
    </row>
    <row r="192" spans="13:41" x14ac:dyDescent="0.45">
      <c r="M192" t="str">
        <f t="shared" si="16"/>
        <v>2011</v>
      </c>
      <c r="N192" t="str">
        <f t="shared" si="17"/>
        <v>06</v>
      </c>
      <c r="O192" t="s">
        <v>41</v>
      </c>
      <c r="P192" t="s">
        <v>420</v>
      </c>
      <c r="Q192" t="s">
        <v>48</v>
      </c>
      <c r="R192" t="s">
        <v>49</v>
      </c>
      <c r="S192" t="s">
        <v>50</v>
      </c>
      <c r="T192" t="s">
        <v>51</v>
      </c>
      <c r="U192" t="s">
        <v>52</v>
      </c>
      <c r="V192" t="s">
        <v>239</v>
      </c>
      <c r="W192">
        <v>100.3561</v>
      </c>
      <c r="AA192" t="s">
        <v>48</v>
      </c>
      <c r="AB192" t="s">
        <v>347</v>
      </c>
      <c r="AC192" t="s">
        <v>50</v>
      </c>
      <c r="AD192" t="s">
        <v>51</v>
      </c>
      <c r="AE192" t="s">
        <v>52</v>
      </c>
      <c r="AF192" t="s">
        <v>239</v>
      </c>
      <c r="AG192">
        <v>97.884900000000002</v>
      </c>
      <c r="AI192">
        <f t="shared" si="18"/>
        <v>1994</v>
      </c>
      <c r="AJ192">
        <f t="shared" si="19"/>
        <v>4</v>
      </c>
      <c r="AK192">
        <f>AI192</f>
        <v>1994</v>
      </c>
      <c r="AL192" t="s">
        <v>40</v>
      </c>
      <c r="AM192" t="s">
        <v>642</v>
      </c>
      <c r="AN192" s="9">
        <v>34425</v>
      </c>
      <c r="AO192" s="10">
        <v>4.2254500000000004</v>
      </c>
    </row>
    <row r="193" spans="13:41" x14ac:dyDescent="0.45">
      <c r="M193" t="str">
        <f t="shared" si="16"/>
        <v>2011</v>
      </c>
      <c r="N193" t="str">
        <f t="shared" si="17"/>
        <v>07</v>
      </c>
      <c r="Q193" t="s">
        <v>48</v>
      </c>
      <c r="R193" t="s">
        <v>49</v>
      </c>
      <c r="S193" t="s">
        <v>50</v>
      </c>
      <c r="T193" t="s">
        <v>51</v>
      </c>
      <c r="U193" t="s">
        <v>52</v>
      </c>
      <c r="V193" t="s">
        <v>240</v>
      </c>
      <c r="W193">
        <v>100.086</v>
      </c>
      <c r="AA193" t="s">
        <v>48</v>
      </c>
      <c r="AB193" t="s">
        <v>347</v>
      </c>
      <c r="AC193" t="s">
        <v>50</v>
      </c>
      <c r="AD193" t="s">
        <v>51</v>
      </c>
      <c r="AE193" t="s">
        <v>52</v>
      </c>
      <c r="AF193" t="s">
        <v>240</v>
      </c>
      <c r="AG193">
        <v>97.317700000000002</v>
      </c>
      <c r="AI193">
        <f t="shared" si="18"/>
        <v>1994</v>
      </c>
      <c r="AJ193">
        <f t="shared" si="19"/>
        <v>7</v>
      </c>
      <c r="AK193">
        <f>AI193</f>
        <v>1994</v>
      </c>
      <c r="AL193" t="s">
        <v>41</v>
      </c>
      <c r="AM193" t="s">
        <v>643</v>
      </c>
      <c r="AN193" s="9">
        <v>34516</v>
      </c>
      <c r="AO193" s="10">
        <v>4.3366499999999997</v>
      </c>
    </row>
    <row r="194" spans="13:41" x14ac:dyDescent="0.45">
      <c r="M194" t="str">
        <f t="shared" si="16"/>
        <v>2011</v>
      </c>
      <c r="N194" t="str">
        <f t="shared" si="17"/>
        <v>08</v>
      </c>
      <c r="Q194" t="s">
        <v>48</v>
      </c>
      <c r="R194" t="s">
        <v>49</v>
      </c>
      <c r="S194" t="s">
        <v>50</v>
      </c>
      <c r="T194" t="s">
        <v>51</v>
      </c>
      <c r="U194" t="s">
        <v>52</v>
      </c>
      <c r="V194" t="s">
        <v>241</v>
      </c>
      <c r="W194">
        <v>99.910200000000003</v>
      </c>
      <c r="AA194" t="s">
        <v>48</v>
      </c>
      <c r="AB194" t="s">
        <v>347</v>
      </c>
      <c r="AC194" t="s">
        <v>50</v>
      </c>
      <c r="AD194" t="s">
        <v>51</v>
      </c>
      <c r="AE194" t="s">
        <v>52</v>
      </c>
      <c r="AF194" t="s">
        <v>241</v>
      </c>
      <c r="AG194">
        <v>96.833500000000001</v>
      </c>
      <c r="AI194">
        <f t="shared" si="18"/>
        <v>1994</v>
      </c>
      <c r="AJ194">
        <f t="shared" si="19"/>
        <v>10</v>
      </c>
      <c r="AK194">
        <f>AI194</f>
        <v>1994</v>
      </c>
      <c r="AL194" t="s">
        <v>42</v>
      </c>
      <c r="AM194" t="s">
        <v>644</v>
      </c>
      <c r="AN194" s="9">
        <v>34608</v>
      </c>
      <c r="AO194" s="10">
        <v>4.1157599999999999</v>
      </c>
    </row>
    <row r="195" spans="13:41" x14ac:dyDescent="0.45">
      <c r="M195" t="str">
        <f t="shared" si="16"/>
        <v>2011</v>
      </c>
      <c r="N195" t="str">
        <f t="shared" si="17"/>
        <v>09</v>
      </c>
      <c r="O195" t="s">
        <v>42</v>
      </c>
      <c r="P195" t="s">
        <v>421</v>
      </c>
      <c r="Q195" t="s">
        <v>48</v>
      </c>
      <c r="R195" t="s">
        <v>49</v>
      </c>
      <c r="S195" t="s">
        <v>50</v>
      </c>
      <c r="T195" t="s">
        <v>51</v>
      </c>
      <c r="U195" t="s">
        <v>52</v>
      </c>
      <c r="V195" t="s">
        <v>242</v>
      </c>
      <c r="W195">
        <v>99.792500000000004</v>
      </c>
      <c r="AA195" t="s">
        <v>48</v>
      </c>
      <c r="AB195" t="s">
        <v>347</v>
      </c>
      <c r="AC195" t="s">
        <v>50</v>
      </c>
      <c r="AD195" t="s">
        <v>51</v>
      </c>
      <c r="AE195" t="s">
        <v>52</v>
      </c>
      <c r="AF195" t="s">
        <v>242</v>
      </c>
      <c r="AG195">
        <v>96.767499999999998</v>
      </c>
      <c r="AI195">
        <f t="shared" si="18"/>
        <v>1995</v>
      </c>
      <c r="AJ195">
        <f t="shared" si="19"/>
        <v>1</v>
      </c>
      <c r="AK195">
        <f>AI195-1</f>
        <v>1994</v>
      </c>
      <c r="AL195" t="s">
        <v>43</v>
      </c>
      <c r="AM195" t="s">
        <v>645</v>
      </c>
      <c r="AN195" s="9">
        <v>34700</v>
      </c>
      <c r="AO195" s="10">
        <v>3.4811200000000002</v>
      </c>
    </row>
    <row r="196" spans="13:41" x14ac:dyDescent="0.45">
      <c r="M196" t="str">
        <f t="shared" si="16"/>
        <v>2011</v>
      </c>
      <c r="N196" t="str">
        <f t="shared" si="17"/>
        <v>10</v>
      </c>
      <c r="Q196" t="s">
        <v>48</v>
      </c>
      <c r="R196" t="s">
        <v>49</v>
      </c>
      <c r="S196" t="s">
        <v>50</v>
      </c>
      <c r="T196" t="s">
        <v>51</v>
      </c>
      <c r="U196" t="s">
        <v>52</v>
      </c>
      <c r="V196" t="s">
        <v>243</v>
      </c>
      <c r="W196">
        <v>99.704300000000003</v>
      </c>
      <c r="AA196" t="s">
        <v>48</v>
      </c>
      <c r="AB196" t="s">
        <v>347</v>
      </c>
      <c r="AC196" t="s">
        <v>50</v>
      </c>
      <c r="AD196" t="s">
        <v>51</v>
      </c>
      <c r="AE196" t="s">
        <v>52</v>
      </c>
      <c r="AF196" t="s">
        <v>243</v>
      </c>
      <c r="AG196">
        <v>96.9953</v>
      </c>
      <c r="AI196">
        <f t="shared" si="18"/>
        <v>1995</v>
      </c>
      <c r="AJ196">
        <f t="shared" si="19"/>
        <v>4</v>
      </c>
      <c r="AK196">
        <f>AI196</f>
        <v>1995</v>
      </c>
      <c r="AL196" t="s">
        <v>40</v>
      </c>
      <c r="AM196" t="s">
        <v>646</v>
      </c>
      <c r="AN196" s="9">
        <v>34790</v>
      </c>
      <c r="AO196" s="10">
        <v>2.40225</v>
      </c>
    </row>
    <row r="197" spans="13:41" x14ac:dyDescent="0.45">
      <c r="M197" t="str">
        <f t="shared" si="16"/>
        <v>2011</v>
      </c>
      <c r="N197" t="str">
        <f t="shared" si="17"/>
        <v>11</v>
      </c>
      <c r="Q197" t="s">
        <v>48</v>
      </c>
      <c r="R197" t="s">
        <v>49</v>
      </c>
      <c r="S197" t="s">
        <v>50</v>
      </c>
      <c r="T197" t="s">
        <v>51</v>
      </c>
      <c r="U197" t="s">
        <v>52</v>
      </c>
      <c r="V197" t="s">
        <v>244</v>
      </c>
      <c r="W197">
        <v>99.720299999999995</v>
      </c>
      <c r="AA197" t="s">
        <v>48</v>
      </c>
      <c r="AB197" t="s">
        <v>347</v>
      </c>
      <c r="AC197" t="s">
        <v>50</v>
      </c>
      <c r="AD197" t="s">
        <v>51</v>
      </c>
      <c r="AE197" t="s">
        <v>52</v>
      </c>
      <c r="AF197" t="s">
        <v>244</v>
      </c>
      <c r="AG197">
        <v>97.429599999999994</v>
      </c>
      <c r="AI197">
        <f t="shared" si="18"/>
        <v>1995</v>
      </c>
      <c r="AJ197">
        <f t="shared" si="19"/>
        <v>7</v>
      </c>
      <c r="AK197">
        <f>AI197</f>
        <v>1995</v>
      </c>
      <c r="AL197" t="s">
        <v>41</v>
      </c>
      <c r="AM197" t="s">
        <v>647</v>
      </c>
      <c r="AN197" s="9">
        <v>34881</v>
      </c>
      <c r="AO197" s="10">
        <v>2.6732200000000002</v>
      </c>
    </row>
    <row r="198" spans="13:41" x14ac:dyDescent="0.45">
      <c r="M198" t="str">
        <f t="shared" si="16"/>
        <v>2011</v>
      </c>
      <c r="N198" t="str">
        <f t="shared" si="17"/>
        <v>12</v>
      </c>
      <c r="O198" t="s">
        <v>43</v>
      </c>
      <c r="P198" t="s">
        <v>422</v>
      </c>
      <c r="Q198" t="s">
        <v>48</v>
      </c>
      <c r="R198" t="s">
        <v>49</v>
      </c>
      <c r="S198" t="s">
        <v>50</v>
      </c>
      <c r="T198" t="s">
        <v>51</v>
      </c>
      <c r="U198" t="s">
        <v>52</v>
      </c>
      <c r="V198" t="s">
        <v>245</v>
      </c>
      <c r="W198">
        <v>99.834599999999995</v>
      </c>
      <c r="AA198" t="s">
        <v>48</v>
      </c>
      <c r="AB198" t="s">
        <v>347</v>
      </c>
      <c r="AC198" t="s">
        <v>50</v>
      </c>
      <c r="AD198" t="s">
        <v>51</v>
      </c>
      <c r="AE198" t="s">
        <v>52</v>
      </c>
      <c r="AF198" t="s">
        <v>245</v>
      </c>
      <c r="AG198">
        <v>97.966800000000006</v>
      </c>
      <c r="AI198">
        <f t="shared" si="18"/>
        <v>1995</v>
      </c>
      <c r="AJ198">
        <f t="shared" si="19"/>
        <v>10</v>
      </c>
      <c r="AK198">
        <f>AI198</f>
        <v>1995</v>
      </c>
      <c r="AL198" t="s">
        <v>42</v>
      </c>
      <c r="AM198" t="s">
        <v>648</v>
      </c>
      <c r="AN198" s="9">
        <v>34973</v>
      </c>
      <c r="AO198" s="10">
        <v>2.1996699999999998</v>
      </c>
    </row>
    <row r="199" spans="13:41" x14ac:dyDescent="0.45">
      <c r="M199" t="str">
        <f t="shared" ref="M199:M262" si="20">LEFT(V199,4)</f>
        <v>2012</v>
      </c>
      <c r="N199" t="str">
        <f t="shared" ref="N199:N262" si="21">RIGHT(V199,2)</f>
        <v>01</v>
      </c>
      <c r="Q199" t="s">
        <v>48</v>
      </c>
      <c r="R199" t="s">
        <v>49</v>
      </c>
      <c r="S199" t="s">
        <v>50</v>
      </c>
      <c r="T199" t="s">
        <v>51</v>
      </c>
      <c r="U199" t="s">
        <v>52</v>
      </c>
      <c r="V199" t="s">
        <v>246</v>
      </c>
      <c r="W199">
        <v>99.965000000000003</v>
      </c>
      <c r="AA199" t="s">
        <v>48</v>
      </c>
      <c r="AB199" t="s">
        <v>347</v>
      </c>
      <c r="AC199" t="s">
        <v>50</v>
      </c>
      <c r="AD199" t="s">
        <v>51</v>
      </c>
      <c r="AE199" t="s">
        <v>52</v>
      </c>
      <c r="AF199" t="s">
        <v>246</v>
      </c>
      <c r="AG199">
        <v>98.424800000000005</v>
      </c>
      <c r="AI199">
        <f t="shared" si="18"/>
        <v>1996</v>
      </c>
      <c r="AJ199">
        <f t="shared" si="19"/>
        <v>1</v>
      </c>
      <c r="AK199">
        <f>AI199-1</f>
        <v>1995</v>
      </c>
      <c r="AL199" t="s">
        <v>43</v>
      </c>
      <c r="AM199" t="s">
        <v>358</v>
      </c>
      <c r="AN199" s="9">
        <v>35065</v>
      </c>
      <c r="AO199" s="10">
        <v>2.6011099999999998</v>
      </c>
    </row>
    <row r="200" spans="13:41" x14ac:dyDescent="0.45">
      <c r="M200" t="str">
        <f t="shared" si="20"/>
        <v>2012</v>
      </c>
      <c r="N200" t="str">
        <f t="shared" si="21"/>
        <v>02</v>
      </c>
      <c r="Q200" t="s">
        <v>48</v>
      </c>
      <c r="R200" t="s">
        <v>49</v>
      </c>
      <c r="S200" t="s">
        <v>50</v>
      </c>
      <c r="T200" t="s">
        <v>51</v>
      </c>
      <c r="U200" t="s">
        <v>52</v>
      </c>
      <c r="V200" t="s">
        <v>247</v>
      </c>
      <c r="W200">
        <v>100.0702</v>
      </c>
      <c r="AA200" t="s">
        <v>48</v>
      </c>
      <c r="AB200" t="s">
        <v>347</v>
      </c>
      <c r="AC200" t="s">
        <v>50</v>
      </c>
      <c r="AD200" t="s">
        <v>51</v>
      </c>
      <c r="AE200" t="s">
        <v>52</v>
      </c>
      <c r="AF200" t="s">
        <v>247</v>
      </c>
      <c r="AG200">
        <v>98.680199999999999</v>
      </c>
      <c r="AI200">
        <f t="shared" ref="AI200:AI263" si="22">YEAR(AN200)</f>
        <v>1996</v>
      </c>
      <c r="AJ200">
        <f t="shared" ref="AJ200:AJ263" si="23">MONTH(AN200)</f>
        <v>4</v>
      </c>
      <c r="AK200">
        <f>AI200</f>
        <v>1996</v>
      </c>
      <c r="AL200" t="s">
        <v>40</v>
      </c>
      <c r="AM200" t="s">
        <v>359</v>
      </c>
      <c r="AN200" s="9">
        <v>35156</v>
      </c>
      <c r="AO200" s="10">
        <v>4.0020600000000002</v>
      </c>
    </row>
    <row r="201" spans="13:41" x14ac:dyDescent="0.45">
      <c r="M201" t="str">
        <f t="shared" si="20"/>
        <v>2012</v>
      </c>
      <c r="N201" t="str">
        <f t="shared" si="21"/>
        <v>03</v>
      </c>
      <c r="O201" t="s">
        <v>40</v>
      </c>
      <c r="P201" t="s">
        <v>423</v>
      </c>
      <c r="Q201" t="s">
        <v>48</v>
      </c>
      <c r="R201" t="s">
        <v>49</v>
      </c>
      <c r="S201" t="s">
        <v>50</v>
      </c>
      <c r="T201" t="s">
        <v>51</v>
      </c>
      <c r="U201" t="s">
        <v>52</v>
      </c>
      <c r="V201" t="s">
        <v>248</v>
      </c>
      <c r="W201">
        <v>100.1241</v>
      </c>
      <c r="AA201" t="s">
        <v>48</v>
      </c>
      <c r="AB201" t="s">
        <v>347</v>
      </c>
      <c r="AC201" t="s">
        <v>50</v>
      </c>
      <c r="AD201" t="s">
        <v>51</v>
      </c>
      <c r="AE201" t="s">
        <v>52</v>
      </c>
      <c r="AF201" t="s">
        <v>248</v>
      </c>
      <c r="AG201">
        <v>98.803200000000004</v>
      </c>
      <c r="AI201">
        <f t="shared" si="22"/>
        <v>1996</v>
      </c>
      <c r="AJ201">
        <f t="shared" si="23"/>
        <v>7</v>
      </c>
      <c r="AK201">
        <f>AI201</f>
        <v>1996</v>
      </c>
      <c r="AL201" t="s">
        <v>41</v>
      </c>
      <c r="AM201" t="s">
        <v>360</v>
      </c>
      <c r="AN201" s="9">
        <v>35247</v>
      </c>
      <c r="AO201" s="10">
        <v>4.0498200000000004</v>
      </c>
    </row>
    <row r="202" spans="13:41" x14ac:dyDescent="0.45">
      <c r="M202" t="str">
        <f t="shared" si="20"/>
        <v>2012</v>
      </c>
      <c r="N202" t="str">
        <f t="shared" si="21"/>
        <v>04</v>
      </c>
      <c r="Q202" t="s">
        <v>48</v>
      </c>
      <c r="R202" t="s">
        <v>49</v>
      </c>
      <c r="S202" t="s">
        <v>50</v>
      </c>
      <c r="T202" t="s">
        <v>51</v>
      </c>
      <c r="U202" t="s">
        <v>52</v>
      </c>
      <c r="V202" t="s">
        <v>249</v>
      </c>
      <c r="W202">
        <v>100.095</v>
      </c>
      <c r="AA202" t="s">
        <v>48</v>
      </c>
      <c r="AB202" t="s">
        <v>347</v>
      </c>
      <c r="AC202" t="s">
        <v>50</v>
      </c>
      <c r="AD202" t="s">
        <v>51</v>
      </c>
      <c r="AE202" t="s">
        <v>52</v>
      </c>
      <c r="AF202" t="s">
        <v>249</v>
      </c>
      <c r="AG202">
        <v>98.837699999999998</v>
      </c>
      <c r="AI202">
        <f t="shared" si="22"/>
        <v>1996</v>
      </c>
      <c r="AJ202">
        <f t="shared" si="23"/>
        <v>10</v>
      </c>
      <c r="AK202">
        <f>AI202</f>
        <v>1996</v>
      </c>
      <c r="AL202" t="s">
        <v>42</v>
      </c>
      <c r="AM202" t="s">
        <v>361</v>
      </c>
      <c r="AN202" s="9">
        <v>35339</v>
      </c>
      <c r="AO202" s="10">
        <v>4.4212199999999999</v>
      </c>
    </row>
    <row r="203" spans="13:41" x14ac:dyDescent="0.45">
      <c r="M203" t="str">
        <f t="shared" si="20"/>
        <v>2012</v>
      </c>
      <c r="N203" t="str">
        <f t="shared" si="21"/>
        <v>05</v>
      </c>
      <c r="Q203" t="s">
        <v>48</v>
      </c>
      <c r="R203" t="s">
        <v>49</v>
      </c>
      <c r="S203" t="s">
        <v>50</v>
      </c>
      <c r="T203" t="s">
        <v>51</v>
      </c>
      <c r="U203" t="s">
        <v>52</v>
      </c>
      <c r="V203" t="s">
        <v>250</v>
      </c>
      <c r="W203">
        <v>99.912199999999999</v>
      </c>
      <c r="AA203" t="s">
        <v>48</v>
      </c>
      <c r="AB203" t="s">
        <v>347</v>
      </c>
      <c r="AC203" t="s">
        <v>50</v>
      </c>
      <c r="AD203" t="s">
        <v>51</v>
      </c>
      <c r="AE203" t="s">
        <v>52</v>
      </c>
      <c r="AF203" t="s">
        <v>250</v>
      </c>
      <c r="AG203">
        <v>98.782300000000006</v>
      </c>
      <c r="AI203">
        <f t="shared" si="22"/>
        <v>1997</v>
      </c>
      <c r="AJ203">
        <f t="shared" si="23"/>
        <v>1</v>
      </c>
      <c r="AK203">
        <f>AI203-1</f>
        <v>1996</v>
      </c>
      <c r="AL203" t="s">
        <v>43</v>
      </c>
      <c r="AM203" t="s">
        <v>362</v>
      </c>
      <c r="AN203" s="9">
        <v>35431</v>
      </c>
      <c r="AO203" s="10">
        <v>4.3140599999999996</v>
      </c>
    </row>
    <row r="204" spans="13:41" x14ac:dyDescent="0.45">
      <c r="M204" t="str">
        <f t="shared" si="20"/>
        <v>2012</v>
      </c>
      <c r="N204" t="str">
        <f t="shared" si="21"/>
        <v>06</v>
      </c>
      <c r="O204" t="s">
        <v>41</v>
      </c>
      <c r="P204" t="s">
        <v>424</v>
      </c>
      <c r="Q204" t="s">
        <v>48</v>
      </c>
      <c r="R204" t="s">
        <v>49</v>
      </c>
      <c r="S204" t="s">
        <v>50</v>
      </c>
      <c r="T204" t="s">
        <v>51</v>
      </c>
      <c r="U204" t="s">
        <v>52</v>
      </c>
      <c r="V204" t="s">
        <v>251</v>
      </c>
      <c r="W204">
        <v>99.642200000000003</v>
      </c>
      <c r="AA204" t="s">
        <v>48</v>
      </c>
      <c r="AB204" t="s">
        <v>347</v>
      </c>
      <c r="AC204" t="s">
        <v>50</v>
      </c>
      <c r="AD204" t="s">
        <v>51</v>
      </c>
      <c r="AE204" t="s">
        <v>52</v>
      </c>
      <c r="AF204" t="s">
        <v>251</v>
      </c>
      <c r="AG204">
        <v>98.579499999999996</v>
      </c>
      <c r="AI204">
        <f t="shared" si="22"/>
        <v>1997</v>
      </c>
      <c r="AJ204">
        <f t="shared" si="23"/>
        <v>4</v>
      </c>
      <c r="AK204">
        <f>AI204</f>
        <v>1997</v>
      </c>
      <c r="AL204" t="s">
        <v>40</v>
      </c>
      <c r="AM204" t="s">
        <v>363</v>
      </c>
      <c r="AN204" s="9">
        <v>35521</v>
      </c>
      <c r="AO204" s="10">
        <v>4.3080699999999998</v>
      </c>
    </row>
    <row r="205" spans="13:41" x14ac:dyDescent="0.45">
      <c r="M205" t="str">
        <f t="shared" si="20"/>
        <v>2012</v>
      </c>
      <c r="N205" t="str">
        <f t="shared" si="21"/>
        <v>07</v>
      </c>
      <c r="Q205" t="s">
        <v>48</v>
      </c>
      <c r="R205" t="s">
        <v>49</v>
      </c>
      <c r="S205" t="s">
        <v>50</v>
      </c>
      <c r="T205" t="s">
        <v>51</v>
      </c>
      <c r="U205" t="s">
        <v>52</v>
      </c>
      <c r="V205" t="s">
        <v>252</v>
      </c>
      <c r="W205">
        <v>99.482900000000001</v>
      </c>
      <c r="AA205" t="s">
        <v>48</v>
      </c>
      <c r="AB205" t="s">
        <v>347</v>
      </c>
      <c r="AC205" t="s">
        <v>50</v>
      </c>
      <c r="AD205" t="s">
        <v>51</v>
      </c>
      <c r="AE205" t="s">
        <v>52</v>
      </c>
      <c r="AF205" t="s">
        <v>252</v>
      </c>
      <c r="AG205">
        <v>98.507999999999996</v>
      </c>
      <c r="AI205">
        <f t="shared" si="22"/>
        <v>1997</v>
      </c>
      <c r="AJ205">
        <f t="shared" si="23"/>
        <v>7</v>
      </c>
      <c r="AK205">
        <f>AI205</f>
        <v>1997</v>
      </c>
      <c r="AL205" t="s">
        <v>41</v>
      </c>
      <c r="AM205" t="s">
        <v>364</v>
      </c>
      <c r="AN205" s="9">
        <v>35612</v>
      </c>
      <c r="AO205" s="10">
        <v>4.6738900000000001</v>
      </c>
    </row>
    <row r="206" spans="13:41" x14ac:dyDescent="0.45">
      <c r="M206" t="str">
        <f t="shared" si="20"/>
        <v>2012</v>
      </c>
      <c r="N206" t="str">
        <f t="shared" si="21"/>
        <v>08</v>
      </c>
      <c r="Q206" t="s">
        <v>48</v>
      </c>
      <c r="R206" t="s">
        <v>49</v>
      </c>
      <c r="S206" t="s">
        <v>50</v>
      </c>
      <c r="T206" t="s">
        <v>51</v>
      </c>
      <c r="U206" t="s">
        <v>52</v>
      </c>
      <c r="V206" t="s">
        <v>253</v>
      </c>
      <c r="W206">
        <v>99.465900000000005</v>
      </c>
      <c r="AA206" t="s">
        <v>48</v>
      </c>
      <c r="AB206" t="s">
        <v>347</v>
      </c>
      <c r="AC206" t="s">
        <v>50</v>
      </c>
      <c r="AD206" t="s">
        <v>51</v>
      </c>
      <c r="AE206" t="s">
        <v>52</v>
      </c>
      <c r="AF206" t="s">
        <v>253</v>
      </c>
      <c r="AG206">
        <v>98.676500000000004</v>
      </c>
      <c r="AI206">
        <f t="shared" si="22"/>
        <v>1997</v>
      </c>
      <c r="AJ206">
        <f t="shared" si="23"/>
        <v>10</v>
      </c>
      <c r="AK206">
        <f>AI206</f>
        <v>1997</v>
      </c>
      <c r="AL206" t="s">
        <v>42</v>
      </c>
      <c r="AM206" t="s">
        <v>365</v>
      </c>
      <c r="AN206" s="9">
        <v>35704</v>
      </c>
      <c r="AO206" s="10">
        <v>4.4878600000000004</v>
      </c>
    </row>
    <row r="207" spans="13:41" x14ac:dyDescent="0.45">
      <c r="M207" t="str">
        <f t="shared" si="20"/>
        <v>2012</v>
      </c>
      <c r="N207" t="str">
        <f t="shared" si="21"/>
        <v>09</v>
      </c>
      <c r="O207" t="s">
        <v>42</v>
      </c>
      <c r="P207" t="s">
        <v>425</v>
      </c>
      <c r="Q207" t="s">
        <v>48</v>
      </c>
      <c r="R207" t="s">
        <v>49</v>
      </c>
      <c r="S207" t="s">
        <v>50</v>
      </c>
      <c r="T207" t="s">
        <v>51</v>
      </c>
      <c r="U207" t="s">
        <v>52</v>
      </c>
      <c r="V207" t="s">
        <v>254</v>
      </c>
      <c r="W207">
        <v>99.469700000000003</v>
      </c>
      <c r="AA207" t="s">
        <v>48</v>
      </c>
      <c r="AB207" t="s">
        <v>347</v>
      </c>
      <c r="AC207" t="s">
        <v>50</v>
      </c>
      <c r="AD207" t="s">
        <v>51</v>
      </c>
      <c r="AE207" t="s">
        <v>52</v>
      </c>
      <c r="AF207" t="s">
        <v>254</v>
      </c>
      <c r="AG207">
        <v>98.990300000000005</v>
      </c>
      <c r="AI207">
        <f t="shared" si="22"/>
        <v>1998</v>
      </c>
      <c r="AJ207">
        <f t="shared" si="23"/>
        <v>1</v>
      </c>
      <c r="AK207">
        <f>AI207-1</f>
        <v>1997</v>
      </c>
      <c r="AL207" t="s">
        <v>43</v>
      </c>
      <c r="AM207" t="s">
        <v>366</v>
      </c>
      <c r="AN207" s="9">
        <v>35796</v>
      </c>
      <c r="AO207" s="10">
        <v>4.8552900000000001</v>
      </c>
    </row>
    <row r="208" spans="13:41" x14ac:dyDescent="0.45">
      <c r="M208" t="str">
        <f t="shared" si="20"/>
        <v>2012</v>
      </c>
      <c r="N208" t="str">
        <f t="shared" si="21"/>
        <v>10</v>
      </c>
      <c r="Q208" t="s">
        <v>48</v>
      </c>
      <c r="R208" t="s">
        <v>49</v>
      </c>
      <c r="S208" t="s">
        <v>50</v>
      </c>
      <c r="T208" t="s">
        <v>51</v>
      </c>
      <c r="U208" t="s">
        <v>52</v>
      </c>
      <c r="V208" t="s">
        <v>255</v>
      </c>
      <c r="W208">
        <v>99.382900000000006</v>
      </c>
      <c r="AA208" t="s">
        <v>48</v>
      </c>
      <c r="AB208" t="s">
        <v>347</v>
      </c>
      <c r="AC208" t="s">
        <v>50</v>
      </c>
      <c r="AD208" t="s">
        <v>51</v>
      </c>
      <c r="AE208" t="s">
        <v>52</v>
      </c>
      <c r="AF208" t="s">
        <v>255</v>
      </c>
      <c r="AG208">
        <v>99.215400000000002</v>
      </c>
      <c r="AI208">
        <f t="shared" si="22"/>
        <v>1998</v>
      </c>
      <c r="AJ208">
        <f t="shared" si="23"/>
        <v>4</v>
      </c>
      <c r="AK208">
        <f>AI208</f>
        <v>1998</v>
      </c>
      <c r="AL208" t="s">
        <v>40</v>
      </c>
      <c r="AM208" t="s">
        <v>367</v>
      </c>
      <c r="AN208" s="9">
        <v>35886</v>
      </c>
      <c r="AO208" s="10">
        <v>4.0959700000000003</v>
      </c>
    </row>
    <row r="209" spans="13:41" x14ac:dyDescent="0.45">
      <c r="M209" t="str">
        <f t="shared" si="20"/>
        <v>2012</v>
      </c>
      <c r="N209" t="str">
        <f t="shared" si="21"/>
        <v>11</v>
      </c>
      <c r="Q209" t="s">
        <v>48</v>
      </c>
      <c r="R209" t="s">
        <v>49</v>
      </c>
      <c r="S209" t="s">
        <v>50</v>
      </c>
      <c r="T209" t="s">
        <v>51</v>
      </c>
      <c r="U209" t="s">
        <v>52</v>
      </c>
      <c r="V209" t="s">
        <v>256</v>
      </c>
      <c r="W209">
        <v>99.331800000000001</v>
      </c>
      <c r="AA209" t="s">
        <v>48</v>
      </c>
      <c r="AB209" t="s">
        <v>347</v>
      </c>
      <c r="AC209" t="s">
        <v>50</v>
      </c>
      <c r="AD209" t="s">
        <v>51</v>
      </c>
      <c r="AE209" t="s">
        <v>52</v>
      </c>
      <c r="AF209" t="s">
        <v>256</v>
      </c>
      <c r="AG209">
        <v>99.1297</v>
      </c>
      <c r="AI209">
        <f t="shared" si="22"/>
        <v>1998</v>
      </c>
      <c r="AJ209">
        <f t="shared" si="23"/>
        <v>7</v>
      </c>
      <c r="AK209">
        <f>AI209</f>
        <v>1998</v>
      </c>
      <c r="AL209" t="s">
        <v>41</v>
      </c>
      <c r="AM209" t="s">
        <v>368</v>
      </c>
      <c r="AN209" s="9">
        <v>35977</v>
      </c>
      <c r="AO209" s="10">
        <v>4.0977399999999999</v>
      </c>
    </row>
    <row r="210" spans="13:41" x14ac:dyDescent="0.45">
      <c r="M210" t="str">
        <f t="shared" si="20"/>
        <v>2012</v>
      </c>
      <c r="N210" t="str">
        <f t="shared" si="21"/>
        <v>12</v>
      </c>
      <c r="O210" t="s">
        <v>43</v>
      </c>
      <c r="P210" t="s">
        <v>426</v>
      </c>
      <c r="Q210" t="s">
        <v>48</v>
      </c>
      <c r="R210" t="s">
        <v>49</v>
      </c>
      <c r="S210" t="s">
        <v>50</v>
      </c>
      <c r="T210" t="s">
        <v>51</v>
      </c>
      <c r="U210" t="s">
        <v>52</v>
      </c>
      <c r="V210" t="s">
        <v>257</v>
      </c>
      <c r="W210">
        <v>99.494100000000003</v>
      </c>
      <c r="AA210" t="s">
        <v>48</v>
      </c>
      <c r="AB210" t="s">
        <v>347</v>
      </c>
      <c r="AC210" t="s">
        <v>50</v>
      </c>
      <c r="AD210" t="s">
        <v>51</v>
      </c>
      <c r="AE210" t="s">
        <v>52</v>
      </c>
      <c r="AF210" t="s">
        <v>257</v>
      </c>
      <c r="AG210">
        <v>98.798299999999998</v>
      </c>
      <c r="AI210">
        <f t="shared" si="22"/>
        <v>1998</v>
      </c>
      <c r="AJ210">
        <f t="shared" si="23"/>
        <v>10</v>
      </c>
      <c r="AK210">
        <f>AI210</f>
        <v>1998</v>
      </c>
      <c r="AL210" t="s">
        <v>42</v>
      </c>
      <c r="AM210" t="s">
        <v>369</v>
      </c>
      <c r="AN210" s="9">
        <v>36069</v>
      </c>
      <c r="AO210" s="10">
        <v>4.8791099999999998</v>
      </c>
    </row>
    <row r="211" spans="13:41" x14ac:dyDescent="0.45">
      <c r="M211" t="str">
        <f t="shared" si="20"/>
        <v>2013</v>
      </c>
      <c r="N211" t="str">
        <f t="shared" si="21"/>
        <v>01</v>
      </c>
      <c r="Q211" t="s">
        <v>48</v>
      </c>
      <c r="R211" t="s">
        <v>49</v>
      </c>
      <c r="S211" t="s">
        <v>50</v>
      </c>
      <c r="T211" t="s">
        <v>51</v>
      </c>
      <c r="U211" t="s">
        <v>52</v>
      </c>
      <c r="V211" t="s">
        <v>258</v>
      </c>
      <c r="W211">
        <v>99.793099999999995</v>
      </c>
      <c r="AA211" t="s">
        <v>48</v>
      </c>
      <c r="AB211" t="s">
        <v>347</v>
      </c>
      <c r="AC211" t="s">
        <v>50</v>
      </c>
      <c r="AD211" t="s">
        <v>51</v>
      </c>
      <c r="AE211" t="s">
        <v>52</v>
      </c>
      <c r="AF211" t="s">
        <v>258</v>
      </c>
      <c r="AG211">
        <v>98.671000000000006</v>
      </c>
      <c r="AI211">
        <f t="shared" si="22"/>
        <v>1999</v>
      </c>
      <c r="AJ211">
        <f t="shared" si="23"/>
        <v>1</v>
      </c>
      <c r="AK211">
        <f>AI211-1</f>
        <v>1998</v>
      </c>
      <c r="AL211" t="s">
        <v>43</v>
      </c>
      <c r="AM211" t="s">
        <v>370</v>
      </c>
      <c r="AN211" s="9">
        <v>36161</v>
      </c>
      <c r="AO211" s="10">
        <v>4.8240699999999999</v>
      </c>
    </row>
    <row r="212" spans="13:41" x14ac:dyDescent="0.45">
      <c r="M212" t="str">
        <f t="shared" si="20"/>
        <v>2013</v>
      </c>
      <c r="N212" t="str">
        <f t="shared" si="21"/>
        <v>02</v>
      </c>
      <c r="Q212" t="s">
        <v>48</v>
      </c>
      <c r="R212" t="s">
        <v>49</v>
      </c>
      <c r="S212" t="s">
        <v>50</v>
      </c>
      <c r="T212" t="s">
        <v>51</v>
      </c>
      <c r="U212" t="s">
        <v>52</v>
      </c>
      <c r="V212" t="s">
        <v>259</v>
      </c>
      <c r="W212">
        <v>99.945499999999996</v>
      </c>
      <c r="AA212" t="s">
        <v>48</v>
      </c>
      <c r="AB212" t="s">
        <v>347</v>
      </c>
      <c r="AC212" t="s">
        <v>50</v>
      </c>
      <c r="AD212" t="s">
        <v>51</v>
      </c>
      <c r="AE212" t="s">
        <v>52</v>
      </c>
      <c r="AF212" t="s">
        <v>259</v>
      </c>
      <c r="AG212">
        <v>98.773099999999999</v>
      </c>
      <c r="AI212">
        <f t="shared" si="22"/>
        <v>1999</v>
      </c>
      <c r="AJ212">
        <f t="shared" si="23"/>
        <v>4</v>
      </c>
      <c r="AK212">
        <f>AI212</f>
        <v>1999</v>
      </c>
      <c r="AL212" t="s">
        <v>40</v>
      </c>
      <c r="AM212" t="s">
        <v>371</v>
      </c>
      <c r="AN212" s="9">
        <v>36251</v>
      </c>
      <c r="AO212" s="10">
        <v>4.6613699999999998</v>
      </c>
    </row>
    <row r="213" spans="13:41" x14ac:dyDescent="0.45">
      <c r="M213" t="str">
        <f t="shared" si="20"/>
        <v>2013</v>
      </c>
      <c r="N213" t="str">
        <f t="shared" si="21"/>
        <v>03</v>
      </c>
      <c r="O213" t="s">
        <v>40</v>
      </c>
      <c r="P213" t="s">
        <v>427</v>
      </c>
      <c r="Q213" t="s">
        <v>48</v>
      </c>
      <c r="R213" t="s">
        <v>49</v>
      </c>
      <c r="S213" t="s">
        <v>50</v>
      </c>
      <c r="T213" t="s">
        <v>51</v>
      </c>
      <c r="U213" t="s">
        <v>52</v>
      </c>
      <c r="V213" t="s">
        <v>260</v>
      </c>
      <c r="W213">
        <v>99.812799999999996</v>
      </c>
      <c r="AA213" t="s">
        <v>48</v>
      </c>
      <c r="AB213" t="s">
        <v>347</v>
      </c>
      <c r="AC213" t="s">
        <v>50</v>
      </c>
      <c r="AD213" t="s">
        <v>51</v>
      </c>
      <c r="AE213" t="s">
        <v>52</v>
      </c>
      <c r="AF213" t="s">
        <v>260</v>
      </c>
      <c r="AG213">
        <v>98.938599999999994</v>
      </c>
      <c r="AI213">
        <f t="shared" si="22"/>
        <v>1999</v>
      </c>
      <c r="AJ213">
        <f t="shared" si="23"/>
        <v>7</v>
      </c>
      <c r="AK213">
        <f>AI213</f>
        <v>1999</v>
      </c>
      <c r="AL213" t="s">
        <v>41</v>
      </c>
      <c r="AM213" t="s">
        <v>372</v>
      </c>
      <c r="AN213" s="9">
        <v>36342</v>
      </c>
      <c r="AO213" s="10">
        <v>4.7203900000000001</v>
      </c>
    </row>
    <row r="214" spans="13:41" x14ac:dyDescent="0.45">
      <c r="M214" t="str">
        <f t="shared" si="20"/>
        <v>2013</v>
      </c>
      <c r="N214" t="str">
        <f t="shared" si="21"/>
        <v>04</v>
      </c>
      <c r="Q214" t="s">
        <v>48</v>
      </c>
      <c r="R214" t="s">
        <v>49</v>
      </c>
      <c r="S214" t="s">
        <v>50</v>
      </c>
      <c r="T214" t="s">
        <v>51</v>
      </c>
      <c r="U214" t="s">
        <v>52</v>
      </c>
      <c r="V214" t="s">
        <v>261</v>
      </c>
      <c r="W214">
        <v>99.6066</v>
      </c>
      <c r="AA214" t="s">
        <v>48</v>
      </c>
      <c r="AB214" t="s">
        <v>347</v>
      </c>
      <c r="AC214" t="s">
        <v>50</v>
      </c>
      <c r="AD214" t="s">
        <v>51</v>
      </c>
      <c r="AE214" t="s">
        <v>52</v>
      </c>
      <c r="AF214" t="s">
        <v>261</v>
      </c>
      <c r="AG214">
        <v>99.149100000000004</v>
      </c>
      <c r="AI214">
        <f t="shared" si="22"/>
        <v>1999</v>
      </c>
      <c r="AJ214">
        <f t="shared" si="23"/>
        <v>10</v>
      </c>
      <c r="AK214">
        <f>AI214</f>
        <v>1999</v>
      </c>
      <c r="AL214" t="s">
        <v>42</v>
      </c>
      <c r="AM214" t="s">
        <v>373</v>
      </c>
      <c r="AN214" s="9">
        <v>36434</v>
      </c>
      <c r="AO214" s="10">
        <v>4.8066500000000003</v>
      </c>
    </row>
    <row r="215" spans="13:41" x14ac:dyDescent="0.45">
      <c r="M215" t="str">
        <f t="shared" si="20"/>
        <v>2013</v>
      </c>
      <c r="N215" t="str">
        <f t="shared" si="21"/>
        <v>05</v>
      </c>
      <c r="Q215" t="s">
        <v>48</v>
      </c>
      <c r="R215" t="s">
        <v>49</v>
      </c>
      <c r="S215" t="s">
        <v>50</v>
      </c>
      <c r="T215" t="s">
        <v>51</v>
      </c>
      <c r="U215" t="s">
        <v>52</v>
      </c>
      <c r="V215" t="s">
        <v>262</v>
      </c>
      <c r="W215">
        <v>99.580100000000002</v>
      </c>
      <c r="AA215" t="s">
        <v>48</v>
      </c>
      <c r="AB215" t="s">
        <v>347</v>
      </c>
      <c r="AC215" t="s">
        <v>50</v>
      </c>
      <c r="AD215" t="s">
        <v>51</v>
      </c>
      <c r="AE215" t="s">
        <v>52</v>
      </c>
      <c r="AF215" t="s">
        <v>262</v>
      </c>
      <c r="AG215">
        <v>99.484800000000007</v>
      </c>
      <c r="AI215">
        <f t="shared" si="22"/>
        <v>2000</v>
      </c>
      <c r="AJ215">
        <f t="shared" si="23"/>
        <v>1</v>
      </c>
      <c r="AK215">
        <f>AI215-1</f>
        <v>1999</v>
      </c>
      <c r="AL215" t="s">
        <v>43</v>
      </c>
      <c r="AM215" t="s">
        <v>374</v>
      </c>
      <c r="AN215" s="9">
        <v>36526</v>
      </c>
      <c r="AO215" s="10">
        <v>4.1995800000000001</v>
      </c>
    </row>
    <row r="216" spans="13:41" x14ac:dyDescent="0.45">
      <c r="M216" t="str">
        <f t="shared" si="20"/>
        <v>2013</v>
      </c>
      <c r="N216" t="str">
        <f t="shared" si="21"/>
        <v>06</v>
      </c>
      <c r="O216" t="s">
        <v>41</v>
      </c>
      <c r="P216" t="s">
        <v>428</v>
      </c>
      <c r="Q216" t="s">
        <v>48</v>
      </c>
      <c r="R216" t="s">
        <v>49</v>
      </c>
      <c r="S216" t="s">
        <v>50</v>
      </c>
      <c r="T216" t="s">
        <v>51</v>
      </c>
      <c r="U216" t="s">
        <v>52</v>
      </c>
      <c r="V216" t="s">
        <v>263</v>
      </c>
      <c r="W216">
        <v>99.7928</v>
      </c>
      <c r="AA216" t="s">
        <v>48</v>
      </c>
      <c r="AB216" t="s">
        <v>347</v>
      </c>
      <c r="AC216" t="s">
        <v>50</v>
      </c>
      <c r="AD216" t="s">
        <v>51</v>
      </c>
      <c r="AE216" t="s">
        <v>52</v>
      </c>
      <c r="AF216" t="s">
        <v>263</v>
      </c>
      <c r="AG216">
        <v>99.6584</v>
      </c>
      <c r="AI216">
        <f t="shared" si="22"/>
        <v>2000</v>
      </c>
      <c r="AJ216">
        <f t="shared" si="23"/>
        <v>4</v>
      </c>
      <c r="AK216">
        <f>AI216</f>
        <v>2000</v>
      </c>
      <c r="AL216" t="s">
        <v>40</v>
      </c>
      <c r="AM216" t="s">
        <v>375</v>
      </c>
      <c r="AN216" s="9">
        <v>36617</v>
      </c>
      <c r="AO216" s="10">
        <v>5.2977400000000001</v>
      </c>
    </row>
    <row r="217" spans="13:41" x14ac:dyDescent="0.45">
      <c r="M217" t="str">
        <f t="shared" si="20"/>
        <v>2013</v>
      </c>
      <c r="N217" t="str">
        <f t="shared" si="21"/>
        <v>07</v>
      </c>
      <c r="Q217" t="s">
        <v>48</v>
      </c>
      <c r="R217" t="s">
        <v>49</v>
      </c>
      <c r="S217" t="s">
        <v>50</v>
      </c>
      <c r="T217" t="s">
        <v>51</v>
      </c>
      <c r="U217" t="s">
        <v>52</v>
      </c>
      <c r="V217" t="s">
        <v>264</v>
      </c>
      <c r="W217">
        <v>100.0959</v>
      </c>
      <c r="AA217" t="s">
        <v>48</v>
      </c>
      <c r="AB217" t="s">
        <v>347</v>
      </c>
      <c r="AC217" t="s">
        <v>50</v>
      </c>
      <c r="AD217" t="s">
        <v>51</v>
      </c>
      <c r="AE217" t="s">
        <v>52</v>
      </c>
      <c r="AF217" t="s">
        <v>264</v>
      </c>
      <c r="AG217">
        <v>99.620999999999995</v>
      </c>
      <c r="AI217">
        <f t="shared" si="22"/>
        <v>2000</v>
      </c>
      <c r="AJ217">
        <f t="shared" si="23"/>
        <v>7</v>
      </c>
      <c r="AK217">
        <f>AI217</f>
        <v>2000</v>
      </c>
      <c r="AL217" t="s">
        <v>41</v>
      </c>
      <c r="AM217" t="s">
        <v>376</v>
      </c>
      <c r="AN217" s="9">
        <v>36708</v>
      </c>
      <c r="AO217" s="10">
        <v>4.0753300000000001</v>
      </c>
    </row>
    <row r="218" spans="13:41" x14ac:dyDescent="0.45">
      <c r="M218" t="str">
        <f t="shared" si="20"/>
        <v>2013</v>
      </c>
      <c r="N218" t="str">
        <f t="shared" si="21"/>
        <v>08</v>
      </c>
      <c r="Q218" t="s">
        <v>48</v>
      </c>
      <c r="R218" t="s">
        <v>49</v>
      </c>
      <c r="S218" t="s">
        <v>50</v>
      </c>
      <c r="T218" t="s">
        <v>51</v>
      </c>
      <c r="U218" t="s">
        <v>52</v>
      </c>
      <c r="V218" t="s">
        <v>265</v>
      </c>
      <c r="W218">
        <v>100.3597</v>
      </c>
      <c r="AA218" t="s">
        <v>48</v>
      </c>
      <c r="AB218" t="s">
        <v>347</v>
      </c>
      <c r="AC218" t="s">
        <v>50</v>
      </c>
      <c r="AD218" t="s">
        <v>51</v>
      </c>
      <c r="AE218" t="s">
        <v>52</v>
      </c>
      <c r="AF218" t="s">
        <v>265</v>
      </c>
      <c r="AG218">
        <v>99.342299999999994</v>
      </c>
      <c r="AI218">
        <f t="shared" si="22"/>
        <v>2000</v>
      </c>
      <c r="AJ218">
        <f t="shared" si="23"/>
        <v>10</v>
      </c>
      <c r="AK218">
        <f>AI218</f>
        <v>2000</v>
      </c>
      <c r="AL218" t="s">
        <v>42</v>
      </c>
      <c r="AM218" t="s">
        <v>377</v>
      </c>
      <c r="AN218" s="9">
        <v>36800</v>
      </c>
      <c r="AO218" s="10">
        <v>2.9734799999999999</v>
      </c>
    </row>
    <row r="219" spans="13:41" x14ac:dyDescent="0.45">
      <c r="M219" t="str">
        <f t="shared" si="20"/>
        <v>2013</v>
      </c>
      <c r="N219" t="str">
        <f t="shared" si="21"/>
        <v>09</v>
      </c>
      <c r="O219" t="s">
        <v>42</v>
      </c>
      <c r="P219" t="s">
        <v>429</v>
      </c>
      <c r="Q219" t="s">
        <v>48</v>
      </c>
      <c r="R219" t="s">
        <v>49</v>
      </c>
      <c r="S219" t="s">
        <v>50</v>
      </c>
      <c r="T219" t="s">
        <v>51</v>
      </c>
      <c r="U219" t="s">
        <v>52</v>
      </c>
      <c r="V219" t="s">
        <v>266</v>
      </c>
      <c r="W219">
        <v>100.4864</v>
      </c>
      <c r="AA219" t="s">
        <v>48</v>
      </c>
      <c r="AB219" t="s">
        <v>347</v>
      </c>
      <c r="AC219" t="s">
        <v>50</v>
      </c>
      <c r="AD219" t="s">
        <v>51</v>
      </c>
      <c r="AE219" t="s">
        <v>52</v>
      </c>
      <c r="AF219" t="s">
        <v>266</v>
      </c>
      <c r="AG219">
        <v>98.964100000000002</v>
      </c>
      <c r="AI219">
        <f t="shared" si="22"/>
        <v>2001</v>
      </c>
      <c r="AJ219">
        <f t="shared" si="23"/>
        <v>1</v>
      </c>
      <c r="AK219">
        <f>AI219-1</f>
        <v>2000</v>
      </c>
      <c r="AL219" t="s">
        <v>43</v>
      </c>
      <c r="AM219" t="s">
        <v>378</v>
      </c>
      <c r="AN219" s="9">
        <v>36892</v>
      </c>
      <c r="AO219" s="10">
        <v>2.3097099999999999</v>
      </c>
    </row>
    <row r="220" spans="13:41" x14ac:dyDescent="0.45">
      <c r="M220" t="str">
        <f t="shared" si="20"/>
        <v>2013</v>
      </c>
      <c r="N220" t="str">
        <f t="shared" si="21"/>
        <v>10</v>
      </c>
      <c r="Q220" t="s">
        <v>48</v>
      </c>
      <c r="R220" t="s">
        <v>49</v>
      </c>
      <c r="S220" t="s">
        <v>50</v>
      </c>
      <c r="T220" t="s">
        <v>51</v>
      </c>
      <c r="U220" t="s">
        <v>52</v>
      </c>
      <c r="V220" t="s">
        <v>267</v>
      </c>
      <c r="W220">
        <v>100.52330000000001</v>
      </c>
      <c r="AA220" t="s">
        <v>48</v>
      </c>
      <c r="AB220" t="s">
        <v>347</v>
      </c>
      <c r="AC220" t="s">
        <v>50</v>
      </c>
      <c r="AD220" t="s">
        <v>51</v>
      </c>
      <c r="AE220" t="s">
        <v>52</v>
      </c>
      <c r="AF220" t="s">
        <v>267</v>
      </c>
      <c r="AG220">
        <v>98.7303</v>
      </c>
      <c r="AI220">
        <f t="shared" si="22"/>
        <v>2001</v>
      </c>
      <c r="AJ220">
        <f t="shared" si="23"/>
        <v>4</v>
      </c>
      <c r="AK220">
        <f>AI220</f>
        <v>2001</v>
      </c>
      <c r="AL220" t="s">
        <v>40</v>
      </c>
      <c r="AM220" t="s">
        <v>379</v>
      </c>
      <c r="AN220" s="9">
        <v>36982</v>
      </c>
      <c r="AO220" s="10">
        <v>1.05724</v>
      </c>
    </row>
    <row r="221" spans="13:41" x14ac:dyDescent="0.45">
      <c r="M221" t="str">
        <f t="shared" si="20"/>
        <v>2013</v>
      </c>
      <c r="N221" t="str">
        <f t="shared" si="21"/>
        <v>11</v>
      </c>
      <c r="Q221" t="s">
        <v>48</v>
      </c>
      <c r="R221" t="s">
        <v>49</v>
      </c>
      <c r="S221" t="s">
        <v>50</v>
      </c>
      <c r="T221" t="s">
        <v>51</v>
      </c>
      <c r="U221" t="s">
        <v>52</v>
      </c>
      <c r="V221" t="s">
        <v>268</v>
      </c>
      <c r="W221">
        <v>100.49509999999999</v>
      </c>
      <c r="AA221" t="s">
        <v>48</v>
      </c>
      <c r="AB221" t="s">
        <v>347</v>
      </c>
      <c r="AC221" t="s">
        <v>50</v>
      </c>
      <c r="AD221" t="s">
        <v>51</v>
      </c>
      <c r="AE221" t="s">
        <v>52</v>
      </c>
      <c r="AF221" t="s">
        <v>268</v>
      </c>
      <c r="AG221">
        <v>98.83</v>
      </c>
      <c r="AI221">
        <f t="shared" si="22"/>
        <v>2001</v>
      </c>
      <c r="AJ221">
        <f t="shared" si="23"/>
        <v>7</v>
      </c>
      <c r="AK221">
        <f>AI221</f>
        <v>2001</v>
      </c>
      <c r="AL221" t="s">
        <v>41</v>
      </c>
      <c r="AM221" t="s">
        <v>380</v>
      </c>
      <c r="AN221" s="9">
        <v>37073</v>
      </c>
      <c r="AO221" s="10">
        <v>0.50358999999999998</v>
      </c>
    </row>
    <row r="222" spans="13:41" x14ac:dyDescent="0.45">
      <c r="M222" t="str">
        <f t="shared" si="20"/>
        <v>2013</v>
      </c>
      <c r="N222" t="str">
        <f t="shared" si="21"/>
        <v>12</v>
      </c>
      <c r="O222" t="s">
        <v>43</v>
      </c>
      <c r="P222" t="s">
        <v>430</v>
      </c>
      <c r="Q222" t="s">
        <v>48</v>
      </c>
      <c r="R222" t="s">
        <v>49</v>
      </c>
      <c r="S222" t="s">
        <v>50</v>
      </c>
      <c r="T222" t="s">
        <v>51</v>
      </c>
      <c r="U222" t="s">
        <v>52</v>
      </c>
      <c r="V222" t="s">
        <v>269</v>
      </c>
      <c r="W222">
        <v>100.3661</v>
      </c>
      <c r="AA222" t="s">
        <v>48</v>
      </c>
      <c r="AB222" t="s">
        <v>347</v>
      </c>
      <c r="AC222" t="s">
        <v>50</v>
      </c>
      <c r="AD222" t="s">
        <v>51</v>
      </c>
      <c r="AE222" t="s">
        <v>52</v>
      </c>
      <c r="AF222" t="s">
        <v>269</v>
      </c>
      <c r="AG222">
        <v>99.131399999999999</v>
      </c>
      <c r="AI222">
        <f t="shared" si="22"/>
        <v>2001</v>
      </c>
      <c r="AJ222">
        <f t="shared" si="23"/>
        <v>10</v>
      </c>
      <c r="AK222">
        <f>AI222</f>
        <v>2001</v>
      </c>
      <c r="AL222" t="s">
        <v>42</v>
      </c>
      <c r="AM222" t="s">
        <v>381</v>
      </c>
      <c r="AN222" s="9">
        <v>37165</v>
      </c>
      <c r="AO222" s="10">
        <v>0.15348999999999999</v>
      </c>
    </row>
    <row r="223" spans="13:41" x14ac:dyDescent="0.45">
      <c r="M223" t="str">
        <f t="shared" si="20"/>
        <v>2014</v>
      </c>
      <c r="N223" t="str">
        <f t="shared" si="21"/>
        <v>01</v>
      </c>
      <c r="Q223" t="s">
        <v>48</v>
      </c>
      <c r="R223" t="s">
        <v>49</v>
      </c>
      <c r="S223" t="s">
        <v>50</v>
      </c>
      <c r="T223" t="s">
        <v>51</v>
      </c>
      <c r="U223" t="s">
        <v>52</v>
      </c>
      <c r="V223" t="s">
        <v>270</v>
      </c>
      <c r="W223">
        <v>100.1952</v>
      </c>
      <c r="AA223" t="s">
        <v>48</v>
      </c>
      <c r="AB223" t="s">
        <v>347</v>
      </c>
      <c r="AC223" t="s">
        <v>50</v>
      </c>
      <c r="AD223" t="s">
        <v>51</v>
      </c>
      <c r="AE223" t="s">
        <v>52</v>
      </c>
      <c r="AF223" t="s">
        <v>270</v>
      </c>
      <c r="AG223">
        <v>99.302999999999997</v>
      </c>
      <c r="AI223">
        <f t="shared" si="22"/>
        <v>2002</v>
      </c>
      <c r="AJ223">
        <f t="shared" si="23"/>
        <v>1</v>
      </c>
      <c r="AK223">
        <f>AI223-1</f>
        <v>2001</v>
      </c>
      <c r="AL223" t="s">
        <v>43</v>
      </c>
      <c r="AM223" t="s">
        <v>382</v>
      </c>
      <c r="AN223" s="9">
        <v>37257</v>
      </c>
      <c r="AO223" s="10">
        <v>1.3182799999999999</v>
      </c>
    </row>
    <row r="224" spans="13:41" x14ac:dyDescent="0.45">
      <c r="M224" t="str">
        <f t="shared" si="20"/>
        <v>2014</v>
      </c>
      <c r="N224" t="str">
        <f t="shared" si="21"/>
        <v>02</v>
      </c>
      <c r="Q224" t="s">
        <v>48</v>
      </c>
      <c r="R224" t="s">
        <v>49</v>
      </c>
      <c r="S224" t="s">
        <v>50</v>
      </c>
      <c r="T224" t="s">
        <v>51</v>
      </c>
      <c r="U224" t="s">
        <v>52</v>
      </c>
      <c r="V224" t="s">
        <v>271</v>
      </c>
      <c r="W224">
        <v>100.24299999999999</v>
      </c>
      <c r="AA224" t="s">
        <v>48</v>
      </c>
      <c r="AB224" t="s">
        <v>347</v>
      </c>
      <c r="AC224" t="s">
        <v>50</v>
      </c>
      <c r="AD224" t="s">
        <v>51</v>
      </c>
      <c r="AE224" t="s">
        <v>52</v>
      </c>
      <c r="AF224" t="s">
        <v>271</v>
      </c>
      <c r="AG224">
        <v>99.372600000000006</v>
      </c>
      <c r="AI224">
        <f t="shared" si="22"/>
        <v>2002</v>
      </c>
      <c r="AJ224">
        <f t="shared" si="23"/>
        <v>4</v>
      </c>
      <c r="AK224">
        <f>AI224</f>
        <v>2002</v>
      </c>
      <c r="AL224" t="s">
        <v>40</v>
      </c>
      <c r="AM224" t="s">
        <v>383</v>
      </c>
      <c r="AN224" s="9">
        <v>37347</v>
      </c>
      <c r="AO224" s="10">
        <v>1.33961</v>
      </c>
    </row>
    <row r="225" spans="13:41" x14ac:dyDescent="0.45">
      <c r="M225" t="str">
        <f t="shared" si="20"/>
        <v>2014</v>
      </c>
      <c r="N225" t="str">
        <f t="shared" si="21"/>
        <v>03</v>
      </c>
      <c r="O225" t="s">
        <v>40</v>
      </c>
      <c r="P225" t="s">
        <v>431</v>
      </c>
      <c r="Q225" t="s">
        <v>48</v>
      </c>
      <c r="R225" t="s">
        <v>49</v>
      </c>
      <c r="S225" t="s">
        <v>50</v>
      </c>
      <c r="T225" t="s">
        <v>51</v>
      </c>
      <c r="U225" t="s">
        <v>52</v>
      </c>
      <c r="V225" t="s">
        <v>272</v>
      </c>
      <c r="W225">
        <v>100.34569999999999</v>
      </c>
      <c r="AA225" t="s">
        <v>48</v>
      </c>
      <c r="AB225" t="s">
        <v>347</v>
      </c>
      <c r="AC225" t="s">
        <v>50</v>
      </c>
      <c r="AD225" t="s">
        <v>51</v>
      </c>
      <c r="AE225" t="s">
        <v>52</v>
      </c>
      <c r="AF225" t="s">
        <v>272</v>
      </c>
      <c r="AG225">
        <v>99.404600000000002</v>
      </c>
      <c r="AI225">
        <f t="shared" si="22"/>
        <v>2002</v>
      </c>
      <c r="AJ225">
        <f t="shared" si="23"/>
        <v>7</v>
      </c>
      <c r="AK225">
        <f>AI225</f>
        <v>2002</v>
      </c>
      <c r="AL225" t="s">
        <v>41</v>
      </c>
      <c r="AM225" t="s">
        <v>384</v>
      </c>
      <c r="AN225" s="9">
        <v>37438</v>
      </c>
      <c r="AO225" s="10">
        <v>2.2143700000000002</v>
      </c>
    </row>
    <row r="226" spans="13:41" x14ac:dyDescent="0.45">
      <c r="M226" t="str">
        <f t="shared" si="20"/>
        <v>2014</v>
      </c>
      <c r="N226" t="str">
        <f t="shared" si="21"/>
        <v>04</v>
      </c>
      <c r="Q226" t="s">
        <v>48</v>
      </c>
      <c r="R226" t="s">
        <v>49</v>
      </c>
      <c r="S226" t="s">
        <v>50</v>
      </c>
      <c r="T226" t="s">
        <v>51</v>
      </c>
      <c r="U226" t="s">
        <v>52</v>
      </c>
      <c r="V226" t="s">
        <v>273</v>
      </c>
      <c r="W226">
        <v>100.4336</v>
      </c>
      <c r="AA226" t="s">
        <v>48</v>
      </c>
      <c r="AB226" t="s">
        <v>347</v>
      </c>
      <c r="AC226" t="s">
        <v>50</v>
      </c>
      <c r="AD226" t="s">
        <v>51</v>
      </c>
      <c r="AE226" t="s">
        <v>52</v>
      </c>
      <c r="AF226" t="s">
        <v>273</v>
      </c>
      <c r="AG226">
        <v>99.477099999999993</v>
      </c>
      <c r="AI226">
        <f t="shared" si="22"/>
        <v>2002</v>
      </c>
      <c r="AJ226">
        <f t="shared" si="23"/>
        <v>10</v>
      </c>
      <c r="AK226">
        <f>AI226</f>
        <v>2002</v>
      </c>
      <c r="AL226" t="s">
        <v>42</v>
      </c>
      <c r="AM226" t="s">
        <v>385</v>
      </c>
      <c r="AN226" s="9">
        <v>37530</v>
      </c>
      <c r="AO226" s="10">
        <v>2.0945399999999998</v>
      </c>
    </row>
    <row r="227" spans="13:41" x14ac:dyDescent="0.45">
      <c r="M227" t="str">
        <f t="shared" si="20"/>
        <v>2014</v>
      </c>
      <c r="N227" t="str">
        <f t="shared" si="21"/>
        <v>05</v>
      </c>
      <c r="Q227" t="s">
        <v>48</v>
      </c>
      <c r="R227" t="s">
        <v>49</v>
      </c>
      <c r="S227" t="s">
        <v>50</v>
      </c>
      <c r="T227" t="s">
        <v>51</v>
      </c>
      <c r="U227" t="s">
        <v>52</v>
      </c>
      <c r="V227" t="s">
        <v>274</v>
      </c>
      <c r="W227">
        <v>100.49169999999999</v>
      </c>
      <c r="AA227" t="s">
        <v>48</v>
      </c>
      <c r="AB227" t="s">
        <v>347</v>
      </c>
      <c r="AC227" t="s">
        <v>50</v>
      </c>
      <c r="AD227" t="s">
        <v>51</v>
      </c>
      <c r="AE227" t="s">
        <v>52</v>
      </c>
      <c r="AF227" t="s">
        <v>274</v>
      </c>
      <c r="AG227">
        <v>99.4636</v>
      </c>
      <c r="AI227">
        <f t="shared" si="22"/>
        <v>2003</v>
      </c>
      <c r="AJ227">
        <f t="shared" si="23"/>
        <v>1</v>
      </c>
      <c r="AK227">
        <f>AI227-1</f>
        <v>2002</v>
      </c>
      <c r="AL227" t="s">
        <v>43</v>
      </c>
      <c r="AM227" t="s">
        <v>386</v>
      </c>
      <c r="AN227" s="9">
        <v>37622</v>
      </c>
      <c r="AO227" s="10">
        <v>1.7709299999999999</v>
      </c>
    </row>
    <row r="228" spans="13:41" x14ac:dyDescent="0.45">
      <c r="M228" t="str">
        <f t="shared" si="20"/>
        <v>2014</v>
      </c>
      <c r="N228" t="str">
        <f t="shared" si="21"/>
        <v>06</v>
      </c>
      <c r="O228" t="s">
        <v>41</v>
      </c>
      <c r="P228" t="s">
        <v>432</v>
      </c>
      <c r="Q228" t="s">
        <v>48</v>
      </c>
      <c r="R228" t="s">
        <v>49</v>
      </c>
      <c r="S228" t="s">
        <v>50</v>
      </c>
      <c r="T228" t="s">
        <v>51</v>
      </c>
      <c r="U228" t="s">
        <v>52</v>
      </c>
      <c r="V228" t="s">
        <v>275</v>
      </c>
      <c r="W228">
        <v>100.53449999999999</v>
      </c>
      <c r="AA228" t="s">
        <v>48</v>
      </c>
      <c r="AB228" t="s">
        <v>347</v>
      </c>
      <c r="AC228" t="s">
        <v>50</v>
      </c>
      <c r="AD228" t="s">
        <v>51</v>
      </c>
      <c r="AE228" t="s">
        <v>52</v>
      </c>
      <c r="AF228" t="s">
        <v>275</v>
      </c>
      <c r="AG228">
        <v>99.437399999999997</v>
      </c>
      <c r="AI228">
        <f t="shared" si="22"/>
        <v>2003</v>
      </c>
      <c r="AJ228">
        <f t="shared" si="23"/>
        <v>4</v>
      </c>
      <c r="AK228">
        <f>AI228</f>
        <v>2003</v>
      </c>
      <c r="AL228" t="s">
        <v>40</v>
      </c>
      <c r="AM228" t="s">
        <v>387</v>
      </c>
      <c r="AN228" s="9">
        <v>37712</v>
      </c>
      <c r="AO228" s="10">
        <v>2.0284</v>
      </c>
    </row>
    <row r="229" spans="13:41" x14ac:dyDescent="0.45">
      <c r="M229" t="str">
        <f t="shared" si="20"/>
        <v>2014</v>
      </c>
      <c r="N229" t="str">
        <f t="shared" si="21"/>
        <v>07</v>
      </c>
      <c r="Q229" t="s">
        <v>48</v>
      </c>
      <c r="R229" t="s">
        <v>49</v>
      </c>
      <c r="S229" t="s">
        <v>50</v>
      </c>
      <c r="T229" t="s">
        <v>51</v>
      </c>
      <c r="U229" t="s">
        <v>52</v>
      </c>
      <c r="V229" t="s">
        <v>276</v>
      </c>
      <c r="W229">
        <v>100.6323</v>
      </c>
      <c r="AA229" t="s">
        <v>48</v>
      </c>
      <c r="AB229" t="s">
        <v>347</v>
      </c>
      <c r="AC229" t="s">
        <v>50</v>
      </c>
      <c r="AD229" t="s">
        <v>51</v>
      </c>
      <c r="AE229" t="s">
        <v>52</v>
      </c>
      <c r="AF229" t="s">
        <v>276</v>
      </c>
      <c r="AG229">
        <v>99.429199999999994</v>
      </c>
      <c r="AI229">
        <f t="shared" si="22"/>
        <v>2003</v>
      </c>
      <c r="AJ229">
        <f t="shared" si="23"/>
        <v>7</v>
      </c>
      <c r="AK229">
        <f>AI229</f>
        <v>2003</v>
      </c>
      <c r="AL229" t="s">
        <v>41</v>
      </c>
      <c r="AM229" t="s">
        <v>388</v>
      </c>
      <c r="AN229" s="9">
        <v>37803</v>
      </c>
      <c r="AO229" s="10">
        <v>3.3018100000000001</v>
      </c>
    </row>
    <row r="230" spans="13:41" x14ac:dyDescent="0.45">
      <c r="M230" t="str">
        <f t="shared" si="20"/>
        <v>2014</v>
      </c>
      <c r="N230" t="str">
        <f t="shared" si="21"/>
        <v>08</v>
      </c>
      <c r="Q230" t="s">
        <v>48</v>
      </c>
      <c r="R230" t="s">
        <v>49</v>
      </c>
      <c r="S230" t="s">
        <v>50</v>
      </c>
      <c r="T230" t="s">
        <v>51</v>
      </c>
      <c r="U230" t="s">
        <v>52</v>
      </c>
      <c r="V230" t="s">
        <v>277</v>
      </c>
      <c r="W230">
        <v>100.7633</v>
      </c>
      <c r="AA230" t="s">
        <v>48</v>
      </c>
      <c r="AB230" t="s">
        <v>347</v>
      </c>
      <c r="AC230" t="s">
        <v>50</v>
      </c>
      <c r="AD230" t="s">
        <v>51</v>
      </c>
      <c r="AE230" t="s">
        <v>52</v>
      </c>
      <c r="AF230" t="s">
        <v>277</v>
      </c>
      <c r="AG230">
        <v>99.523399999999995</v>
      </c>
      <c r="AI230">
        <f t="shared" si="22"/>
        <v>2003</v>
      </c>
      <c r="AJ230">
        <f t="shared" si="23"/>
        <v>10</v>
      </c>
      <c r="AK230">
        <f>AI230</f>
        <v>2003</v>
      </c>
      <c r="AL230" t="s">
        <v>42</v>
      </c>
      <c r="AM230" t="s">
        <v>389</v>
      </c>
      <c r="AN230" s="9">
        <v>37895</v>
      </c>
      <c r="AO230" s="10">
        <v>4.3263600000000002</v>
      </c>
    </row>
    <row r="231" spans="13:41" x14ac:dyDescent="0.45">
      <c r="M231" t="str">
        <f t="shared" si="20"/>
        <v>2014</v>
      </c>
      <c r="N231" t="str">
        <f t="shared" si="21"/>
        <v>09</v>
      </c>
      <c r="O231" t="s">
        <v>42</v>
      </c>
      <c r="P231" t="s">
        <v>433</v>
      </c>
      <c r="Q231" t="s">
        <v>48</v>
      </c>
      <c r="R231" t="s">
        <v>49</v>
      </c>
      <c r="S231" t="s">
        <v>50</v>
      </c>
      <c r="T231" t="s">
        <v>51</v>
      </c>
      <c r="U231" t="s">
        <v>52</v>
      </c>
      <c r="V231" t="s">
        <v>278</v>
      </c>
      <c r="W231">
        <v>100.7787</v>
      </c>
      <c r="AA231" t="s">
        <v>48</v>
      </c>
      <c r="AB231" t="s">
        <v>347</v>
      </c>
      <c r="AC231" t="s">
        <v>50</v>
      </c>
      <c r="AD231" t="s">
        <v>51</v>
      </c>
      <c r="AE231" t="s">
        <v>52</v>
      </c>
      <c r="AF231" t="s">
        <v>278</v>
      </c>
      <c r="AG231">
        <v>99.726299999999995</v>
      </c>
      <c r="AI231">
        <f t="shared" si="22"/>
        <v>2004</v>
      </c>
      <c r="AJ231">
        <f t="shared" si="23"/>
        <v>1</v>
      </c>
      <c r="AK231">
        <f>AI231-1</f>
        <v>2003</v>
      </c>
      <c r="AL231" t="s">
        <v>43</v>
      </c>
      <c r="AM231" t="s">
        <v>390</v>
      </c>
      <c r="AN231" s="9">
        <v>37987</v>
      </c>
      <c r="AO231" s="10">
        <v>4.3045600000000004</v>
      </c>
    </row>
    <row r="232" spans="13:41" x14ac:dyDescent="0.45">
      <c r="M232" t="str">
        <f t="shared" si="20"/>
        <v>2014</v>
      </c>
      <c r="N232" t="str">
        <f t="shared" si="21"/>
        <v>10</v>
      </c>
      <c r="Q232" t="s">
        <v>48</v>
      </c>
      <c r="R232" t="s">
        <v>49</v>
      </c>
      <c r="S232" t="s">
        <v>50</v>
      </c>
      <c r="T232" t="s">
        <v>51</v>
      </c>
      <c r="U232" t="s">
        <v>52</v>
      </c>
      <c r="V232" t="s">
        <v>279</v>
      </c>
      <c r="W232">
        <v>100.79649999999999</v>
      </c>
      <c r="AA232" t="s">
        <v>48</v>
      </c>
      <c r="AB232" t="s">
        <v>347</v>
      </c>
      <c r="AC232" t="s">
        <v>50</v>
      </c>
      <c r="AD232" t="s">
        <v>51</v>
      </c>
      <c r="AE232" t="s">
        <v>52</v>
      </c>
      <c r="AF232" t="s">
        <v>279</v>
      </c>
      <c r="AG232">
        <v>100.0115</v>
      </c>
      <c r="AI232">
        <f t="shared" si="22"/>
        <v>2004</v>
      </c>
      <c r="AJ232">
        <f t="shared" si="23"/>
        <v>4</v>
      </c>
      <c r="AK232">
        <f>AI232</f>
        <v>2004</v>
      </c>
      <c r="AL232" t="s">
        <v>40</v>
      </c>
      <c r="AM232" t="s">
        <v>391</v>
      </c>
      <c r="AN232" s="9">
        <v>38078</v>
      </c>
      <c r="AO232" s="10">
        <v>4.2030200000000004</v>
      </c>
    </row>
    <row r="233" spans="13:41" x14ac:dyDescent="0.45">
      <c r="M233" t="str">
        <f t="shared" si="20"/>
        <v>2014</v>
      </c>
      <c r="N233" t="str">
        <f t="shared" si="21"/>
        <v>11</v>
      </c>
      <c r="Q233" t="s">
        <v>48</v>
      </c>
      <c r="R233" t="s">
        <v>49</v>
      </c>
      <c r="S233" t="s">
        <v>50</v>
      </c>
      <c r="T233" t="s">
        <v>51</v>
      </c>
      <c r="U233" t="s">
        <v>52</v>
      </c>
      <c r="V233" t="s">
        <v>280</v>
      </c>
      <c r="W233">
        <v>100.7038</v>
      </c>
      <c r="AA233" t="s">
        <v>48</v>
      </c>
      <c r="AB233" t="s">
        <v>347</v>
      </c>
      <c r="AC233" t="s">
        <v>50</v>
      </c>
      <c r="AD233" t="s">
        <v>51</v>
      </c>
      <c r="AE233" t="s">
        <v>52</v>
      </c>
      <c r="AF233" t="s">
        <v>280</v>
      </c>
      <c r="AG233">
        <v>100.36150000000001</v>
      </c>
      <c r="AI233">
        <f t="shared" si="22"/>
        <v>2004</v>
      </c>
      <c r="AJ233">
        <f t="shared" si="23"/>
        <v>7</v>
      </c>
      <c r="AK233">
        <f>AI233</f>
        <v>2004</v>
      </c>
      <c r="AL233" t="s">
        <v>41</v>
      </c>
      <c r="AM233" t="s">
        <v>392</v>
      </c>
      <c r="AN233" s="9">
        <v>38169</v>
      </c>
      <c r="AO233" s="10">
        <v>3.4315899999999999</v>
      </c>
    </row>
    <row r="234" spans="13:41" x14ac:dyDescent="0.45">
      <c r="M234" t="str">
        <f t="shared" si="20"/>
        <v>2014</v>
      </c>
      <c r="N234" t="str">
        <f t="shared" si="21"/>
        <v>12</v>
      </c>
      <c r="O234" t="s">
        <v>43</v>
      </c>
      <c r="P234" t="s">
        <v>434</v>
      </c>
      <c r="Q234" t="s">
        <v>48</v>
      </c>
      <c r="R234" t="s">
        <v>49</v>
      </c>
      <c r="S234" t="s">
        <v>50</v>
      </c>
      <c r="T234" t="s">
        <v>51</v>
      </c>
      <c r="U234" t="s">
        <v>52</v>
      </c>
      <c r="V234" t="s">
        <v>281</v>
      </c>
      <c r="W234">
        <v>100.4529</v>
      </c>
      <c r="AA234" t="s">
        <v>48</v>
      </c>
      <c r="AB234" t="s">
        <v>347</v>
      </c>
      <c r="AC234" t="s">
        <v>50</v>
      </c>
      <c r="AD234" t="s">
        <v>51</v>
      </c>
      <c r="AE234" t="s">
        <v>52</v>
      </c>
      <c r="AF234" t="s">
        <v>281</v>
      </c>
      <c r="AG234">
        <v>100.7495</v>
      </c>
      <c r="AI234">
        <f t="shared" si="22"/>
        <v>2004</v>
      </c>
      <c r="AJ234">
        <f t="shared" si="23"/>
        <v>10</v>
      </c>
      <c r="AK234">
        <f>AI234</f>
        <v>2004</v>
      </c>
      <c r="AL234" t="s">
        <v>42</v>
      </c>
      <c r="AM234" t="s">
        <v>393</v>
      </c>
      <c r="AN234" s="9">
        <v>38261</v>
      </c>
      <c r="AO234" s="10">
        <v>3.28179</v>
      </c>
    </row>
    <row r="235" spans="13:41" x14ac:dyDescent="0.45">
      <c r="M235" t="str">
        <f t="shared" si="20"/>
        <v>2015</v>
      </c>
      <c r="N235" t="str">
        <f t="shared" si="21"/>
        <v>01</v>
      </c>
      <c r="Q235" t="s">
        <v>48</v>
      </c>
      <c r="R235" t="s">
        <v>49</v>
      </c>
      <c r="S235" t="s">
        <v>50</v>
      </c>
      <c r="T235" t="s">
        <v>51</v>
      </c>
      <c r="U235" t="s">
        <v>52</v>
      </c>
      <c r="V235" t="s">
        <v>282</v>
      </c>
      <c r="W235">
        <v>100.197</v>
      </c>
      <c r="AA235" t="s">
        <v>48</v>
      </c>
      <c r="AB235" t="s">
        <v>347</v>
      </c>
      <c r="AC235" t="s">
        <v>50</v>
      </c>
      <c r="AD235" t="s">
        <v>51</v>
      </c>
      <c r="AE235" t="s">
        <v>52</v>
      </c>
      <c r="AF235" t="s">
        <v>282</v>
      </c>
      <c r="AG235">
        <v>101.011</v>
      </c>
      <c r="AI235">
        <f t="shared" si="22"/>
        <v>2005</v>
      </c>
      <c r="AJ235">
        <f t="shared" si="23"/>
        <v>1</v>
      </c>
      <c r="AK235">
        <f>AI235-1</f>
        <v>2004</v>
      </c>
      <c r="AL235" t="s">
        <v>43</v>
      </c>
      <c r="AM235" t="s">
        <v>394</v>
      </c>
      <c r="AN235" s="9">
        <v>38353</v>
      </c>
      <c r="AO235" s="10">
        <v>3.8706800000000001</v>
      </c>
    </row>
    <row r="236" spans="13:41" x14ac:dyDescent="0.45">
      <c r="M236" t="str">
        <f t="shared" si="20"/>
        <v>2015</v>
      </c>
      <c r="N236" t="str">
        <f t="shared" si="21"/>
        <v>02</v>
      </c>
      <c r="Q236" t="s">
        <v>48</v>
      </c>
      <c r="R236" t="s">
        <v>49</v>
      </c>
      <c r="S236" t="s">
        <v>50</v>
      </c>
      <c r="T236" t="s">
        <v>51</v>
      </c>
      <c r="U236" t="s">
        <v>52</v>
      </c>
      <c r="V236" t="s">
        <v>283</v>
      </c>
      <c r="W236">
        <v>99.994799999999998</v>
      </c>
      <c r="AA236" t="s">
        <v>48</v>
      </c>
      <c r="AB236" t="s">
        <v>347</v>
      </c>
      <c r="AC236" t="s">
        <v>50</v>
      </c>
      <c r="AD236" t="s">
        <v>51</v>
      </c>
      <c r="AE236" t="s">
        <v>52</v>
      </c>
      <c r="AF236" t="s">
        <v>283</v>
      </c>
      <c r="AG236">
        <v>101.0133</v>
      </c>
      <c r="AI236">
        <f t="shared" si="22"/>
        <v>2005</v>
      </c>
      <c r="AJ236">
        <f t="shared" si="23"/>
        <v>4</v>
      </c>
      <c r="AK236">
        <f>AI236</f>
        <v>2005</v>
      </c>
      <c r="AL236" t="s">
        <v>40</v>
      </c>
      <c r="AM236" t="s">
        <v>395</v>
      </c>
      <c r="AN236" s="9">
        <v>38443</v>
      </c>
      <c r="AO236" s="10">
        <v>3.5608900000000001</v>
      </c>
    </row>
    <row r="237" spans="13:41" x14ac:dyDescent="0.45">
      <c r="M237" t="str">
        <f t="shared" si="20"/>
        <v>2015</v>
      </c>
      <c r="N237" t="str">
        <f t="shared" si="21"/>
        <v>03</v>
      </c>
      <c r="O237" t="s">
        <v>40</v>
      </c>
      <c r="P237" t="s">
        <v>435</v>
      </c>
      <c r="Q237" t="s">
        <v>48</v>
      </c>
      <c r="R237" t="s">
        <v>49</v>
      </c>
      <c r="S237" t="s">
        <v>50</v>
      </c>
      <c r="T237" t="s">
        <v>51</v>
      </c>
      <c r="U237" t="s">
        <v>52</v>
      </c>
      <c r="V237" t="s">
        <v>284</v>
      </c>
      <c r="W237">
        <v>99.856099999999998</v>
      </c>
      <c r="AA237" t="s">
        <v>48</v>
      </c>
      <c r="AB237" t="s">
        <v>347</v>
      </c>
      <c r="AC237" t="s">
        <v>50</v>
      </c>
      <c r="AD237" t="s">
        <v>51</v>
      </c>
      <c r="AE237" t="s">
        <v>52</v>
      </c>
      <c r="AF237" t="s">
        <v>284</v>
      </c>
      <c r="AG237">
        <v>100.9177</v>
      </c>
      <c r="AI237">
        <f t="shared" si="22"/>
        <v>2005</v>
      </c>
      <c r="AJ237">
        <f t="shared" si="23"/>
        <v>7</v>
      </c>
      <c r="AK237">
        <f>AI237</f>
        <v>2005</v>
      </c>
      <c r="AL237" t="s">
        <v>41</v>
      </c>
      <c r="AM237" t="s">
        <v>396</v>
      </c>
      <c r="AN237" s="9">
        <v>38534</v>
      </c>
      <c r="AO237" s="10">
        <v>3.5055000000000001</v>
      </c>
    </row>
    <row r="238" spans="13:41" x14ac:dyDescent="0.45">
      <c r="M238" t="str">
        <f t="shared" si="20"/>
        <v>2015</v>
      </c>
      <c r="N238" t="str">
        <f t="shared" si="21"/>
        <v>04</v>
      </c>
      <c r="Q238" t="s">
        <v>48</v>
      </c>
      <c r="R238" t="s">
        <v>49</v>
      </c>
      <c r="S238" t="s">
        <v>50</v>
      </c>
      <c r="T238" t="s">
        <v>51</v>
      </c>
      <c r="U238" t="s">
        <v>52</v>
      </c>
      <c r="V238" t="s">
        <v>285</v>
      </c>
      <c r="W238">
        <v>99.8185</v>
      </c>
      <c r="AA238" t="s">
        <v>48</v>
      </c>
      <c r="AB238" t="s">
        <v>347</v>
      </c>
      <c r="AC238" t="s">
        <v>50</v>
      </c>
      <c r="AD238" t="s">
        <v>51</v>
      </c>
      <c r="AE238" t="s">
        <v>52</v>
      </c>
      <c r="AF238" t="s">
        <v>285</v>
      </c>
      <c r="AG238">
        <v>100.86360000000001</v>
      </c>
      <c r="AI238">
        <f t="shared" si="22"/>
        <v>2005</v>
      </c>
      <c r="AJ238">
        <f t="shared" si="23"/>
        <v>10</v>
      </c>
      <c r="AK238">
        <f>AI238</f>
        <v>2005</v>
      </c>
      <c r="AL238" t="s">
        <v>42</v>
      </c>
      <c r="AM238" t="s">
        <v>397</v>
      </c>
      <c r="AN238" s="9">
        <v>38626</v>
      </c>
      <c r="AO238" s="10">
        <v>3.1261100000000002</v>
      </c>
    </row>
    <row r="239" spans="13:41" x14ac:dyDescent="0.45">
      <c r="M239" t="str">
        <f t="shared" si="20"/>
        <v>2015</v>
      </c>
      <c r="N239" t="str">
        <f t="shared" si="21"/>
        <v>05</v>
      </c>
      <c r="Q239" t="s">
        <v>48</v>
      </c>
      <c r="R239" t="s">
        <v>49</v>
      </c>
      <c r="S239" t="s">
        <v>50</v>
      </c>
      <c r="T239" t="s">
        <v>51</v>
      </c>
      <c r="U239" t="s">
        <v>52</v>
      </c>
      <c r="V239" t="s">
        <v>286</v>
      </c>
      <c r="W239">
        <v>99.875500000000002</v>
      </c>
      <c r="AA239" t="s">
        <v>48</v>
      </c>
      <c r="AB239" t="s">
        <v>347</v>
      </c>
      <c r="AC239" t="s">
        <v>50</v>
      </c>
      <c r="AD239" t="s">
        <v>51</v>
      </c>
      <c r="AE239" t="s">
        <v>52</v>
      </c>
      <c r="AF239" t="s">
        <v>286</v>
      </c>
      <c r="AG239">
        <v>100.7841</v>
      </c>
      <c r="AI239">
        <f t="shared" si="22"/>
        <v>2006</v>
      </c>
      <c r="AJ239">
        <f t="shared" si="23"/>
        <v>1</v>
      </c>
      <c r="AK239">
        <f>AI239-1</f>
        <v>2005</v>
      </c>
      <c r="AL239" t="s">
        <v>43</v>
      </c>
      <c r="AM239" t="s">
        <v>398</v>
      </c>
      <c r="AN239" s="9">
        <v>38718</v>
      </c>
      <c r="AO239" s="10">
        <v>3.3538899999999998</v>
      </c>
    </row>
    <row r="240" spans="13:41" x14ac:dyDescent="0.45">
      <c r="M240" t="str">
        <f t="shared" si="20"/>
        <v>2015</v>
      </c>
      <c r="N240" t="str">
        <f t="shared" si="21"/>
        <v>06</v>
      </c>
      <c r="O240" t="s">
        <v>41</v>
      </c>
      <c r="P240" t="s">
        <v>436</v>
      </c>
      <c r="Q240" t="s">
        <v>48</v>
      </c>
      <c r="R240" t="s">
        <v>49</v>
      </c>
      <c r="S240" t="s">
        <v>50</v>
      </c>
      <c r="T240" t="s">
        <v>51</v>
      </c>
      <c r="U240" t="s">
        <v>52</v>
      </c>
      <c r="V240" t="s">
        <v>287</v>
      </c>
      <c r="W240">
        <v>99.867599999999996</v>
      </c>
      <c r="AA240" t="s">
        <v>48</v>
      </c>
      <c r="AB240" t="s">
        <v>347</v>
      </c>
      <c r="AC240" t="s">
        <v>50</v>
      </c>
      <c r="AD240" t="s">
        <v>51</v>
      </c>
      <c r="AE240" t="s">
        <v>52</v>
      </c>
      <c r="AF240" t="s">
        <v>287</v>
      </c>
      <c r="AG240">
        <v>100.798</v>
      </c>
      <c r="AI240">
        <f t="shared" si="22"/>
        <v>2006</v>
      </c>
      <c r="AJ240">
        <f t="shared" si="23"/>
        <v>4</v>
      </c>
      <c r="AK240">
        <f>AI240</f>
        <v>2006</v>
      </c>
      <c r="AL240" t="s">
        <v>40</v>
      </c>
      <c r="AM240" t="s">
        <v>399</v>
      </c>
      <c r="AN240" s="9">
        <v>38808</v>
      </c>
      <c r="AO240" s="10">
        <v>3.1194700000000002</v>
      </c>
    </row>
    <row r="241" spans="13:41" x14ac:dyDescent="0.45">
      <c r="M241" t="str">
        <f t="shared" si="20"/>
        <v>2015</v>
      </c>
      <c r="N241" t="str">
        <f t="shared" si="21"/>
        <v>07</v>
      </c>
      <c r="Q241" t="s">
        <v>48</v>
      </c>
      <c r="R241" t="s">
        <v>49</v>
      </c>
      <c r="S241" t="s">
        <v>50</v>
      </c>
      <c r="T241" t="s">
        <v>51</v>
      </c>
      <c r="U241" t="s">
        <v>52</v>
      </c>
      <c r="V241" t="s">
        <v>288</v>
      </c>
      <c r="W241">
        <v>99.740099999999998</v>
      </c>
      <c r="AA241" t="s">
        <v>48</v>
      </c>
      <c r="AB241" t="s">
        <v>347</v>
      </c>
      <c r="AC241" t="s">
        <v>50</v>
      </c>
      <c r="AD241" t="s">
        <v>51</v>
      </c>
      <c r="AE241" t="s">
        <v>52</v>
      </c>
      <c r="AF241" t="s">
        <v>288</v>
      </c>
      <c r="AG241">
        <v>100.6845</v>
      </c>
      <c r="AI241">
        <f t="shared" si="22"/>
        <v>2006</v>
      </c>
      <c r="AJ241">
        <f t="shared" si="23"/>
        <v>7</v>
      </c>
      <c r="AK241">
        <f>AI241</f>
        <v>2006</v>
      </c>
      <c r="AL241" t="s">
        <v>41</v>
      </c>
      <c r="AM241" t="s">
        <v>400</v>
      </c>
      <c r="AN241" s="9">
        <v>38899</v>
      </c>
      <c r="AO241" s="10">
        <v>2.3664999999999998</v>
      </c>
    </row>
    <row r="242" spans="13:41" x14ac:dyDescent="0.45">
      <c r="M242" t="str">
        <f t="shared" si="20"/>
        <v>2015</v>
      </c>
      <c r="N242" t="str">
        <f t="shared" si="21"/>
        <v>08</v>
      </c>
      <c r="Q242" t="s">
        <v>48</v>
      </c>
      <c r="R242" t="s">
        <v>49</v>
      </c>
      <c r="S242" t="s">
        <v>50</v>
      </c>
      <c r="T242" t="s">
        <v>51</v>
      </c>
      <c r="U242" t="s">
        <v>52</v>
      </c>
      <c r="V242" t="s">
        <v>289</v>
      </c>
      <c r="W242">
        <v>99.551000000000002</v>
      </c>
      <c r="AA242" t="s">
        <v>48</v>
      </c>
      <c r="AB242" t="s">
        <v>347</v>
      </c>
      <c r="AC242" t="s">
        <v>50</v>
      </c>
      <c r="AD242" t="s">
        <v>51</v>
      </c>
      <c r="AE242" t="s">
        <v>52</v>
      </c>
      <c r="AF242" t="s">
        <v>289</v>
      </c>
      <c r="AG242">
        <v>100.4971</v>
      </c>
      <c r="AI242">
        <f t="shared" si="22"/>
        <v>2006</v>
      </c>
      <c r="AJ242">
        <f t="shared" si="23"/>
        <v>10</v>
      </c>
      <c r="AK242">
        <f>AI242</f>
        <v>2006</v>
      </c>
      <c r="AL242" t="s">
        <v>42</v>
      </c>
      <c r="AM242" t="s">
        <v>401</v>
      </c>
      <c r="AN242" s="9">
        <v>38991</v>
      </c>
      <c r="AO242" s="10">
        <v>2.5907</v>
      </c>
    </row>
    <row r="243" spans="13:41" x14ac:dyDescent="0.45">
      <c r="M243" t="str">
        <f t="shared" si="20"/>
        <v>2015</v>
      </c>
      <c r="N243" t="str">
        <f t="shared" si="21"/>
        <v>09</v>
      </c>
      <c r="O243" t="s">
        <v>42</v>
      </c>
      <c r="P243" t="s">
        <v>437</v>
      </c>
      <c r="Q243" t="s">
        <v>48</v>
      </c>
      <c r="R243" t="s">
        <v>49</v>
      </c>
      <c r="S243" t="s">
        <v>50</v>
      </c>
      <c r="T243" t="s">
        <v>51</v>
      </c>
      <c r="U243" t="s">
        <v>52</v>
      </c>
      <c r="V243" t="s">
        <v>290</v>
      </c>
      <c r="W243">
        <v>99.346500000000006</v>
      </c>
      <c r="AA243" t="s">
        <v>48</v>
      </c>
      <c r="AB243" t="s">
        <v>347</v>
      </c>
      <c r="AC243" t="s">
        <v>50</v>
      </c>
      <c r="AD243" t="s">
        <v>51</v>
      </c>
      <c r="AE243" t="s">
        <v>52</v>
      </c>
      <c r="AF243" t="s">
        <v>290</v>
      </c>
      <c r="AG243">
        <v>100.3282</v>
      </c>
      <c r="AI243">
        <f t="shared" si="22"/>
        <v>2007</v>
      </c>
      <c r="AJ243">
        <f t="shared" si="23"/>
        <v>1</v>
      </c>
      <c r="AK243">
        <f>AI243-1</f>
        <v>2006</v>
      </c>
      <c r="AL243" t="s">
        <v>43</v>
      </c>
      <c r="AM243" t="s">
        <v>402</v>
      </c>
      <c r="AN243" s="9">
        <v>39083</v>
      </c>
      <c r="AO243" s="10">
        <v>1.4822900000000001</v>
      </c>
    </row>
    <row r="244" spans="13:41" x14ac:dyDescent="0.45">
      <c r="M244" t="str">
        <f t="shared" si="20"/>
        <v>2015</v>
      </c>
      <c r="N244" t="str">
        <f t="shared" si="21"/>
        <v>10</v>
      </c>
      <c r="Q244" t="s">
        <v>48</v>
      </c>
      <c r="R244" t="s">
        <v>49</v>
      </c>
      <c r="S244" t="s">
        <v>50</v>
      </c>
      <c r="T244" t="s">
        <v>51</v>
      </c>
      <c r="U244" t="s">
        <v>52</v>
      </c>
      <c r="V244" t="s">
        <v>291</v>
      </c>
      <c r="W244">
        <v>99.161299999999997</v>
      </c>
      <c r="AA244" t="s">
        <v>48</v>
      </c>
      <c r="AB244" t="s">
        <v>347</v>
      </c>
      <c r="AC244" t="s">
        <v>50</v>
      </c>
      <c r="AD244" t="s">
        <v>51</v>
      </c>
      <c r="AE244" t="s">
        <v>52</v>
      </c>
      <c r="AF244" t="s">
        <v>291</v>
      </c>
      <c r="AG244">
        <v>100.3571</v>
      </c>
      <c r="AI244">
        <f t="shared" si="22"/>
        <v>2007</v>
      </c>
      <c r="AJ244">
        <f t="shared" si="23"/>
        <v>4</v>
      </c>
      <c r="AK244">
        <f>AI244</f>
        <v>2007</v>
      </c>
      <c r="AL244" t="s">
        <v>40</v>
      </c>
      <c r="AM244" t="s">
        <v>403</v>
      </c>
      <c r="AN244" s="9">
        <v>39173</v>
      </c>
      <c r="AO244" s="10">
        <v>1.82569</v>
      </c>
    </row>
    <row r="245" spans="13:41" x14ac:dyDescent="0.45">
      <c r="M245" t="str">
        <f t="shared" si="20"/>
        <v>2015</v>
      </c>
      <c r="N245" t="str">
        <f t="shared" si="21"/>
        <v>11</v>
      </c>
      <c r="Q245" t="s">
        <v>48</v>
      </c>
      <c r="R245" t="s">
        <v>49</v>
      </c>
      <c r="S245" t="s">
        <v>50</v>
      </c>
      <c r="T245" t="s">
        <v>51</v>
      </c>
      <c r="U245" t="s">
        <v>52</v>
      </c>
      <c r="V245" t="s">
        <v>292</v>
      </c>
      <c r="W245">
        <v>99.012699999999995</v>
      </c>
      <c r="AA245" t="s">
        <v>48</v>
      </c>
      <c r="AB245" t="s">
        <v>347</v>
      </c>
      <c r="AC245" t="s">
        <v>50</v>
      </c>
      <c r="AD245" t="s">
        <v>51</v>
      </c>
      <c r="AE245" t="s">
        <v>52</v>
      </c>
      <c r="AF245" t="s">
        <v>292</v>
      </c>
      <c r="AG245">
        <v>100.47239999999999</v>
      </c>
      <c r="AI245">
        <f t="shared" si="22"/>
        <v>2007</v>
      </c>
      <c r="AJ245">
        <f t="shared" si="23"/>
        <v>7</v>
      </c>
      <c r="AK245">
        <f>AI245</f>
        <v>2007</v>
      </c>
      <c r="AL245" t="s">
        <v>41</v>
      </c>
      <c r="AM245" t="s">
        <v>404</v>
      </c>
      <c r="AN245" s="9">
        <v>39264</v>
      </c>
      <c r="AO245" s="10">
        <v>2.2208100000000002</v>
      </c>
    </row>
    <row r="246" spans="13:41" x14ac:dyDescent="0.45">
      <c r="M246" t="str">
        <f t="shared" si="20"/>
        <v>2015</v>
      </c>
      <c r="N246" t="str">
        <f t="shared" si="21"/>
        <v>12</v>
      </c>
      <c r="O246" t="s">
        <v>43</v>
      </c>
      <c r="P246" t="s">
        <v>438</v>
      </c>
      <c r="Q246" t="s">
        <v>48</v>
      </c>
      <c r="R246" t="s">
        <v>49</v>
      </c>
      <c r="S246" t="s">
        <v>50</v>
      </c>
      <c r="T246" t="s">
        <v>51</v>
      </c>
      <c r="U246" t="s">
        <v>52</v>
      </c>
      <c r="V246" t="s">
        <v>293</v>
      </c>
      <c r="W246">
        <v>98.960099999999997</v>
      </c>
      <c r="AA246" t="s">
        <v>48</v>
      </c>
      <c r="AB246" t="s">
        <v>347</v>
      </c>
      <c r="AC246" t="s">
        <v>50</v>
      </c>
      <c r="AD246" t="s">
        <v>51</v>
      </c>
      <c r="AE246" t="s">
        <v>52</v>
      </c>
      <c r="AF246" t="s">
        <v>293</v>
      </c>
      <c r="AG246">
        <v>100.5684</v>
      </c>
      <c r="AI246">
        <f t="shared" si="22"/>
        <v>2007</v>
      </c>
      <c r="AJ246">
        <f t="shared" si="23"/>
        <v>10</v>
      </c>
      <c r="AK246">
        <f>AI246</f>
        <v>2007</v>
      </c>
      <c r="AL246" t="s">
        <v>42</v>
      </c>
      <c r="AM246" t="s">
        <v>405</v>
      </c>
      <c r="AN246" s="9">
        <v>39356</v>
      </c>
      <c r="AO246" s="10">
        <v>1.9734799999999999</v>
      </c>
    </row>
    <row r="247" spans="13:41" x14ac:dyDescent="0.45">
      <c r="M247" t="str">
        <f t="shared" si="20"/>
        <v>2016</v>
      </c>
      <c r="N247" t="str">
        <f t="shared" si="21"/>
        <v>01</v>
      </c>
      <c r="Q247" t="s">
        <v>48</v>
      </c>
      <c r="R247" t="s">
        <v>49</v>
      </c>
      <c r="S247" t="s">
        <v>50</v>
      </c>
      <c r="T247" t="s">
        <v>51</v>
      </c>
      <c r="U247" t="s">
        <v>52</v>
      </c>
      <c r="V247" t="s">
        <v>294</v>
      </c>
      <c r="W247">
        <v>99.043599999999998</v>
      </c>
      <c r="AA247" t="s">
        <v>48</v>
      </c>
      <c r="AB247" t="s">
        <v>347</v>
      </c>
      <c r="AC247" t="s">
        <v>50</v>
      </c>
      <c r="AD247" t="s">
        <v>51</v>
      </c>
      <c r="AE247" t="s">
        <v>52</v>
      </c>
      <c r="AF247" t="s">
        <v>294</v>
      </c>
      <c r="AG247">
        <v>100.5813</v>
      </c>
      <c r="AI247">
        <f t="shared" si="22"/>
        <v>2008</v>
      </c>
      <c r="AJ247">
        <f t="shared" si="23"/>
        <v>1</v>
      </c>
      <c r="AK247">
        <f>AI247-1</f>
        <v>2007</v>
      </c>
      <c r="AL247" t="s">
        <v>43</v>
      </c>
      <c r="AM247" t="s">
        <v>406</v>
      </c>
      <c r="AN247" s="9">
        <v>39448</v>
      </c>
      <c r="AO247" s="10">
        <v>1.14924</v>
      </c>
    </row>
    <row r="248" spans="13:41" x14ac:dyDescent="0.45">
      <c r="M248" t="str">
        <f t="shared" si="20"/>
        <v>2016</v>
      </c>
      <c r="N248" t="str">
        <f t="shared" si="21"/>
        <v>02</v>
      </c>
      <c r="Q248" t="s">
        <v>48</v>
      </c>
      <c r="R248" t="s">
        <v>49</v>
      </c>
      <c r="S248" t="s">
        <v>50</v>
      </c>
      <c r="T248" t="s">
        <v>51</v>
      </c>
      <c r="U248" t="s">
        <v>52</v>
      </c>
      <c r="V248" t="s">
        <v>295</v>
      </c>
      <c r="W248">
        <v>99.252499999999998</v>
      </c>
      <c r="AA248" t="s">
        <v>48</v>
      </c>
      <c r="AB248" t="s">
        <v>347</v>
      </c>
      <c r="AC248" t="s">
        <v>50</v>
      </c>
      <c r="AD248" t="s">
        <v>51</v>
      </c>
      <c r="AE248" t="s">
        <v>52</v>
      </c>
      <c r="AF248" t="s">
        <v>295</v>
      </c>
      <c r="AG248">
        <v>100.5444</v>
      </c>
      <c r="AI248">
        <f t="shared" si="22"/>
        <v>2008</v>
      </c>
      <c r="AJ248">
        <f t="shared" si="23"/>
        <v>4</v>
      </c>
      <c r="AK248">
        <f>AI248</f>
        <v>2008</v>
      </c>
      <c r="AL248" t="s">
        <v>40</v>
      </c>
      <c r="AM248" t="s">
        <v>407</v>
      </c>
      <c r="AN248" s="9">
        <v>39539</v>
      </c>
      <c r="AO248" s="10">
        <v>1.09243</v>
      </c>
    </row>
    <row r="249" spans="13:41" x14ac:dyDescent="0.45">
      <c r="M249" t="str">
        <f t="shared" si="20"/>
        <v>2016</v>
      </c>
      <c r="N249" t="str">
        <f t="shared" si="21"/>
        <v>03</v>
      </c>
      <c r="O249" t="s">
        <v>40</v>
      </c>
      <c r="P249" t="s">
        <v>439</v>
      </c>
      <c r="Q249" t="s">
        <v>48</v>
      </c>
      <c r="R249" t="s">
        <v>49</v>
      </c>
      <c r="S249" t="s">
        <v>50</v>
      </c>
      <c r="T249" t="s">
        <v>51</v>
      </c>
      <c r="U249" t="s">
        <v>52</v>
      </c>
      <c r="V249" t="s">
        <v>296</v>
      </c>
      <c r="W249">
        <v>99.483699999999999</v>
      </c>
      <c r="AA249" t="s">
        <v>48</v>
      </c>
      <c r="AB249" t="s">
        <v>347</v>
      </c>
      <c r="AC249" t="s">
        <v>50</v>
      </c>
      <c r="AD249" t="s">
        <v>51</v>
      </c>
      <c r="AE249" t="s">
        <v>52</v>
      </c>
      <c r="AF249" t="s">
        <v>296</v>
      </c>
      <c r="AG249">
        <v>100.505</v>
      </c>
      <c r="AI249">
        <f t="shared" si="22"/>
        <v>2008</v>
      </c>
      <c r="AJ249">
        <f t="shared" si="23"/>
        <v>7</v>
      </c>
      <c r="AK249">
        <f>AI249</f>
        <v>2008</v>
      </c>
      <c r="AL249" t="s">
        <v>41</v>
      </c>
      <c r="AM249" t="s">
        <v>408</v>
      </c>
      <c r="AN249" s="9">
        <v>39630</v>
      </c>
      <c r="AO249" s="10">
        <v>1.8799999999999999E-3</v>
      </c>
    </row>
    <row r="250" spans="13:41" x14ac:dyDescent="0.45">
      <c r="M250" t="str">
        <f t="shared" si="20"/>
        <v>2016</v>
      </c>
      <c r="N250" t="str">
        <f t="shared" si="21"/>
        <v>04</v>
      </c>
      <c r="Q250" t="s">
        <v>48</v>
      </c>
      <c r="R250" t="s">
        <v>49</v>
      </c>
      <c r="S250" t="s">
        <v>50</v>
      </c>
      <c r="T250" t="s">
        <v>51</v>
      </c>
      <c r="U250" t="s">
        <v>52</v>
      </c>
      <c r="V250" t="s">
        <v>297</v>
      </c>
      <c r="W250">
        <v>99.605999999999995</v>
      </c>
      <c r="AA250" t="s">
        <v>48</v>
      </c>
      <c r="AB250" t="s">
        <v>347</v>
      </c>
      <c r="AC250" t="s">
        <v>50</v>
      </c>
      <c r="AD250" t="s">
        <v>51</v>
      </c>
      <c r="AE250" t="s">
        <v>52</v>
      </c>
      <c r="AF250" t="s">
        <v>297</v>
      </c>
      <c r="AG250">
        <v>100.52679999999999</v>
      </c>
      <c r="AI250">
        <f t="shared" si="22"/>
        <v>2008</v>
      </c>
      <c r="AJ250">
        <f t="shared" si="23"/>
        <v>10</v>
      </c>
      <c r="AK250">
        <f>AI250</f>
        <v>2008</v>
      </c>
      <c r="AL250" t="s">
        <v>42</v>
      </c>
      <c r="AM250" t="s">
        <v>409</v>
      </c>
      <c r="AN250" s="9">
        <v>39722</v>
      </c>
      <c r="AO250" s="10">
        <v>-2.7530800000000002</v>
      </c>
    </row>
    <row r="251" spans="13:41" x14ac:dyDescent="0.45">
      <c r="M251" t="str">
        <f t="shared" si="20"/>
        <v>2016</v>
      </c>
      <c r="N251" t="str">
        <f t="shared" si="21"/>
        <v>05</v>
      </c>
      <c r="Q251" t="s">
        <v>48</v>
      </c>
      <c r="R251" t="s">
        <v>49</v>
      </c>
      <c r="S251" t="s">
        <v>50</v>
      </c>
      <c r="T251" t="s">
        <v>51</v>
      </c>
      <c r="U251" t="s">
        <v>52</v>
      </c>
      <c r="V251" t="s">
        <v>298</v>
      </c>
      <c r="W251">
        <v>99.711799999999997</v>
      </c>
      <c r="AA251" t="s">
        <v>48</v>
      </c>
      <c r="AB251" t="s">
        <v>347</v>
      </c>
      <c r="AC251" t="s">
        <v>50</v>
      </c>
      <c r="AD251" t="s">
        <v>51</v>
      </c>
      <c r="AE251" t="s">
        <v>52</v>
      </c>
      <c r="AF251" t="s">
        <v>298</v>
      </c>
      <c r="AG251">
        <v>100.64790000000001</v>
      </c>
      <c r="AI251">
        <f t="shared" si="22"/>
        <v>2009</v>
      </c>
      <c r="AJ251">
        <f t="shared" si="23"/>
        <v>1</v>
      </c>
      <c r="AK251">
        <f>AI251-1</f>
        <v>2008</v>
      </c>
      <c r="AL251" t="s">
        <v>43</v>
      </c>
      <c r="AM251" t="s">
        <v>410</v>
      </c>
      <c r="AN251" s="9">
        <v>39814</v>
      </c>
      <c r="AO251" s="10">
        <v>-3.2890700000000002</v>
      </c>
    </row>
    <row r="252" spans="13:41" x14ac:dyDescent="0.45">
      <c r="M252" t="str">
        <f t="shared" si="20"/>
        <v>2016</v>
      </c>
      <c r="N252" t="str">
        <f t="shared" si="21"/>
        <v>06</v>
      </c>
      <c r="O252" t="s">
        <v>41</v>
      </c>
      <c r="P252" t="s">
        <v>440</v>
      </c>
      <c r="Q252" t="s">
        <v>48</v>
      </c>
      <c r="R252" t="s">
        <v>49</v>
      </c>
      <c r="S252" t="s">
        <v>50</v>
      </c>
      <c r="T252" t="s">
        <v>51</v>
      </c>
      <c r="U252" t="s">
        <v>52</v>
      </c>
      <c r="V252" t="s">
        <v>299</v>
      </c>
      <c r="W252">
        <v>99.784999999999997</v>
      </c>
      <c r="AA252" t="s">
        <v>48</v>
      </c>
      <c r="AB252" t="s">
        <v>347</v>
      </c>
      <c r="AC252" t="s">
        <v>50</v>
      </c>
      <c r="AD252" t="s">
        <v>51</v>
      </c>
      <c r="AE252" t="s">
        <v>52</v>
      </c>
      <c r="AF252" t="s">
        <v>299</v>
      </c>
      <c r="AG252">
        <v>100.62609999999999</v>
      </c>
      <c r="AI252">
        <f t="shared" si="22"/>
        <v>2009</v>
      </c>
      <c r="AJ252">
        <f t="shared" si="23"/>
        <v>4</v>
      </c>
      <c r="AK252">
        <f>AI252</f>
        <v>2009</v>
      </c>
      <c r="AL252" t="s">
        <v>40</v>
      </c>
      <c r="AM252" t="s">
        <v>411</v>
      </c>
      <c r="AN252" s="9">
        <v>39904</v>
      </c>
      <c r="AO252" s="10">
        <v>-3.9244500000000002</v>
      </c>
    </row>
    <row r="253" spans="13:41" x14ac:dyDescent="0.45">
      <c r="M253" t="str">
        <f t="shared" si="20"/>
        <v>2016</v>
      </c>
      <c r="N253" t="str">
        <f t="shared" si="21"/>
        <v>07</v>
      </c>
      <c r="Q253" t="s">
        <v>48</v>
      </c>
      <c r="R253" t="s">
        <v>49</v>
      </c>
      <c r="S253" t="s">
        <v>50</v>
      </c>
      <c r="T253" t="s">
        <v>51</v>
      </c>
      <c r="U253" t="s">
        <v>52</v>
      </c>
      <c r="V253" t="s">
        <v>300</v>
      </c>
      <c r="W253">
        <v>99.699799999999996</v>
      </c>
      <c r="AA253" t="s">
        <v>48</v>
      </c>
      <c r="AB253" t="s">
        <v>347</v>
      </c>
      <c r="AC253" t="s">
        <v>50</v>
      </c>
      <c r="AD253" t="s">
        <v>51</v>
      </c>
      <c r="AE253" t="s">
        <v>52</v>
      </c>
      <c r="AF253" t="s">
        <v>300</v>
      </c>
      <c r="AG253">
        <v>100.48099999999999</v>
      </c>
      <c r="AI253">
        <f t="shared" si="22"/>
        <v>2009</v>
      </c>
      <c r="AJ253">
        <f t="shared" si="23"/>
        <v>7</v>
      </c>
      <c r="AK253">
        <f>AI253</f>
        <v>2009</v>
      </c>
      <c r="AL253" t="s">
        <v>41</v>
      </c>
      <c r="AM253" t="s">
        <v>412</v>
      </c>
      <c r="AN253" s="9">
        <v>39995</v>
      </c>
      <c r="AO253" s="10">
        <v>-3.0497800000000002</v>
      </c>
    </row>
    <row r="254" spans="13:41" x14ac:dyDescent="0.45">
      <c r="M254" t="str">
        <f t="shared" si="20"/>
        <v>2016</v>
      </c>
      <c r="N254" t="str">
        <f t="shared" si="21"/>
        <v>08</v>
      </c>
      <c r="Q254" t="s">
        <v>48</v>
      </c>
      <c r="R254" t="s">
        <v>49</v>
      </c>
      <c r="S254" t="s">
        <v>50</v>
      </c>
      <c r="T254" t="s">
        <v>51</v>
      </c>
      <c r="U254" t="s">
        <v>52</v>
      </c>
      <c r="V254" t="s">
        <v>301</v>
      </c>
      <c r="W254">
        <v>99.546700000000001</v>
      </c>
      <c r="AA254" t="s">
        <v>48</v>
      </c>
      <c r="AB254" t="s">
        <v>347</v>
      </c>
      <c r="AC254" t="s">
        <v>50</v>
      </c>
      <c r="AD254" t="s">
        <v>51</v>
      </c>
      <c r="AE254" t="s">
        <v>52</v>
      </c>
      <c r="AF254" t="s">
        <v>301</v>
      </c>
      <c r="AG254">
        <v>100.3762</v>
      </c>
      <c r="AI254">
        <f t="shared" si="22"/>
        <v>2009</v>
      </c>
      <c r="AJ254">
        <f t="shared" si="23"/>
        <v>10</v>
      </c>
      <c r="AK254">
        <f>AI254</f>
        <v>2009</v>
      </c>
      <c r="AL254" t="s">
        <v>42</v>
      </c>
      <c r="AM254" t="s">
        <v>413</v>
      </c>
      <c r="AN254" s="9">
        <v>40087</v>
      </c>
      <c r="AO254" s="10">
        <v>0.18287</v>
      </c>
    </row>
    <row r="255" spans="13:41" x14ac:dyDescent="0.45">
      <c r="M255" t="str">
        <f t="shared" si="20"/>
        <v>2016</v>
      </c>
      <c r="N255" t="str">
        <f t="shared" si="21"/>
        <v>09</v>
      </c>
      <c r="O255" t="s">
        <v>42</v>
      </c>
      <c r="P255" t="s">
        <v>441</v>
      </c>
      <c r="Q255" t="s">
        <v>48</v>
      </c>
      <c r="R255" t="s">
        <v>49</v>
      </c>
      <c r="S255" t="s">
        <v>50</v>
      </c>
      <c r="T255" t="s">
        <v>51</v>
      </c>
      <c r="U255" t="s">
        <v>52</v>
      </c>
      <c r="V255" t="s">
        <v>302</v>
      </c>
      <c r="W255">
        <v>99.591899999999995</v>
      </c>
      <c r="AA255" t="s">
        <v>48</v>
      </c>
      <c r="AB255" t="s">
        <v>347</v>
      </c>
      <c r="AC255" t="s">
        <v>50</v>
      </c>
      <c r="AD255" t="s">
        <v>51</v>
      </c>
      <c r="AE255" t="s">
        <v>52</v>
      </c>
      <c r="AF255" t="s">
        <v>302</v>
      </c>
      <c r="AG255">
        <v>100.35720000000001</v>
      </c>
      <c r="AI255">
        <f t="shared" si="22"/>
        <v>2010</v>
      </c>
      <c r="AJ255">
        <f t="shared" si="23"/>
        <v>1</v>
      </c>
      <c r="AK255">
        <f>AI255-1</f>
        <v>2009</v>
      </c>
      <c r="AL255" t="s">
        <v>43</v>
      </c>
      <c r="AM255" t="s">
        <v>414</v>
      </c>
      <c r="AN255" s="9">
        <v>40179</v>
      </c>
      <c r="AO255" s="10">
        <v>1.71025</v>
      </c>
    </row>
    <row r="256" spans="13:41" x14ac:dyDescent="0.45">
      <c r="M256" t="str">
        <f t="shared" si="20"/>
        <v>2016</v>
      </c>
      <c r="N256" t="str">
        <f t="shared" si="21"/>
        <v>10</v>
      </c>
      <c r="Q256" t="s">
        <v>48</v>
      </c>
      <c r="R256" t="s">
        <v>49</v>
      </c>
      <c r="S256" t="s">
        <v>50</v>
      </c>
      <c r="T256" t="s">
        <v>51</v>
      </c>
      <c r="U256" t="s">
        <v>52</v>
      </c>
      <c r="V256" t="s">
        <v>303</v>
      </c>
      <c r="W256">
        <v>99.758200000000002</v>
      </c>
      <c r="AA256" t="s">
        <v>48</v>
      </c>
      <c r="AB256" t="s">
        <v>347</v>
      </c>
      <c r="AC256" t="s">
        <v>50</v>
      </c>
      <c r="AD256" t="s">
        <v>51</v>
      </c>
      <c r="AE256" t="s">
        <v>52</v>
      </c>
      <c r="AF256" t="s">
        <v>303</v>
      </c>
      <c r="AG256">
        <v>100.4333</v>
      </c>
      <c r="AI256">
        <f t="shared" si="22"/>
        <v>2010</v>
      </c>
      <c r="AJ256">
        <f t="shared" si="23"/>
        <v>4</v>
      </c>
      <c r="AK256">
        <f>AI256</f>
        <v>2010</v>
      </c>
      <c r="AL256" t="s">
        <v>40</v>
      </c>
      <c r="AM256" t="s">
        <v>415</v>
      </c>
      <c r="AN256" s="9">
        <v>40269</v>
      </c>
      <c r="AO256" s="10">
        <v>2.7960699999999998</v>
      </c>
    </row>
    <row r="257" spans="13:41" x14ac:dyDescent="0.45">
      <c r="M257" t="str">
        <f t="shared" si="20"/>
        <v>2016</v>
      </c>
      <c r="N257" t="str">
        <f t="shared" si="21"/>
        <v>11</v>
      </c>
      <c r="Q257" t="s">
        <v>48</v>
      </c>
      <c r="R257" t="s">
        <v>49</v>
      </c>
      <c r="S257" t="s">
        <v>50</v>
      </c>
      <c r="T257" t="s">
        <v>51</v>
      </c>
      <c r="U257" t="s">
        <v>52</v>
      </c>
      <c r="V257" t="s">
        <v>304</v>
      </c>
      <c r="W257">
        <v>100.02070000000001</v>
      </c>
      <c r="AA257" t="s">
        <v>48</v>
      </c>
      <c r="AB257" t="s">
        <v>347</v>
      </c>
      <c r="AC257" t="s">
        <v>50</v>
      </c>
      <c r="AD257" t="s">
        <v>51</v>
      </c>
      <c r="AE257" t="s">
        <v>52</v>
      </c>
      <c r="AF257" t="s">
        <v>304</v>
      </c>
      <c r="AG257">
        <v>100.7589</v>
      </c>
      <c r="AI257">
        <f t="shared" si="22"/>
        <v>2010</v>
      </c>
      <c r="AJ257">
        <f t="shared" si="23"/>
        <v>7</v>
      </c>
      <c r="AK257">
        <f>AI257</f>
        <v>2010</v>
      </c>
      <c r="AL257" t="s">
        <v>41</v>
      </c>
      <c r="AM257" t="s">
        <v>416</v>
      </c>
      <c r="AN257" s="9">
        <v>40360</v>
      </c>
      <c r="AO257" s="10">
        <v>3.17821</v>
      </c>
    </row>
    <row r="258" spans="13:41" x14ac:dyDescent="0.45">
      <c r="M258" t="str">
        <f t="shared" si="20"/>
        <v>2016</v>
      </c>
      <c r="N258" t="str">
        <f t="shared" si="21"/>
        <v>12</v>
      </c>
      <c r="O258" t="s">
        <v>43</v>
      </c>
      <c r="P258" t="s">
        <v>442</v>
      </c>
      <c r="Q258" t="s">
        <v>48</v>
      </c>
      <c r="R258" t="s">
        <v>49</v>
      </c>
      <c r="S258" t="s">
        <v>50</v>
      </c>
      <c r="T258" t="s">
        <v>51</v>
      </c>
      <c r="U258" t="s">
        <v>52</v>
      </c>
      <c r="V258" t="s">
        <v>305</v>
      </c>
      <c r="W258">
        <v>100.32470000000001</v>
      </c>
      <c r="AA258" t="s">
        <v>48</v>
      </c>
      <c r="AB258" t="s">
        <v>347</v>
      </c>
      <c r="AC258" t="s">
        <v>50</v>
      </c>
      <c r="AD258" t="s">
        <v>51</v>
      </c>
      <c r="AE258" t="s">
        <v>52</v>
      </c>
      <c r="AF258" t="s">
        <v>305</v>
      </c>
      <c r="AG258">
        <v>101.09269999999999</v>
      </c>
      <c r="AI258">
        <f t="shared" si="22"/>
        <v>2010</v>
      </c>
      <c r="AJ258">
        <f t="shared" si="23"/>
        <v>10</v>
      </c>
      <c r="AK258">
        <f>AI258</f>
        <v>2010</v>
      </c>
      <c r="AL258" t="s">
        <v>42</v>
      </c>
      <c r="AM258" t="s">
        <v>417</v>
      </c>
      <c r="AN258" s="9">
        <v>40452</v>
      </c>
      <c r="AO258" s="10">
        <v>2.5694499999999998</v>
      </c>
    </row>
    <row r="259" spans="13:41" x14ac:dyDescent="0.45">
      <c r="M259" t="str">
        <f t="shared" si="20"/>
        <v>2017</v>
      </c>
      <c r="N259" t="str">
        <f t="shared" si="21"/>
        <v>01</v>
      </c>
      <c r="Q259" t="s">
        <v>48</v>
      </c>
      <c r="R259" t="s">
        <v>49</v>
      </c>
      <c r="S259" t="s">
        <v>50</v>
      </c>
      <c r="T259" t="s">
        <v>51</v>
      </c>
      <c r="U259" t="s">
        <v>52</v>
      </c>
      <c r="V259" t="s">
        <v>306</v>
      </c>
      <c r="W259">
        <v>100.5958</v>
      </c>
      <c r="AA259" t="s">
        <v>48</v>
      </c>
      <c r="AB259" t="s">
        <v>347</v>
      </c>
      <c r="AC259" t="s">
        <v>50</v>
      </c>
      <c r="AD259" t="s">
        <v>51</v>
      </c>
      <c r="AE259" t="s">
        <v>52</v>
      </c>
      <c r="AF259" t="s">
        <v>306</v>
      </c>
      <c r="AG259">
        <v>101.2393</v>
      </c>
      <c r="AI259">
        <f t="shared" si="22"/>
        <v>2011</v>
      </c>
      <c r="AJ259">
        <f t="shared" si="23"/>
        <v>1</v>
      </c>
      <c r="AK259">
        <f>AI259-1</f>
        <v>2010</v>
      </c>
      <c r="AL259" t="s">
        <v>43</v>
      </c>
      <c r="AM259" t="s">
        <v>418</v>
      </c>
      <c r="AN259" s="9">
        <v>40544</v>
      </c>
      <c r="AO259" s="10">
        <v>1.9306300000000001</v>
      </c>
    </row>
    <row r="260" spans="13:41" x14ac:dyDescent="0.45">
      <c r="M260" t="str">
        <f t="shared" si="20"/>
        <v>2017</v>
      </c>
      <c r="N260" t="str">
        <f t="shared" si="21"/>
        <v>02</v>
      </c>
      <c r="Q260" t="s">
        <v>48</v>
      </c>
      <c r="R260" t="s">
        <v>49</v>
      </c>
      <c r="S260" t="s">
        <v>50</v>
      </c>
      <c r="T260" t="s">
        <v>51</v>
      </c>
      <c r="U260" t="s">
        <v>52</v>
      </c>
      <c r="V260" t="s">
        <v>307</v>
      </c>
      <c r="W260">
        <v>100.7517</v>
      </c>
      <c r="AA260" t="s">
        <v>48</v>
      </c>
      <c r="AB260" t="s">
        <v>347</v>
      </c>
      <c r="AC260" t="s">
        <v>50</v>
      </c>
      <c r="AD260" t="s">
        <v>51</v>
      </c>
      <c r="AE260" t="s">
        <v>52</v>
      </c>
      <c r="AF260" t="s">
        <v>307</v>
      </c>
      <c r="AG260">
        <v>101.22709999999999</v>
      </c>
      <c r="AI260">
        <f t="shared" si="22"/>
        <v>2011</v>
      </c>
      <c r="AJ260">
        <f t="shared" si="23"/>
        <v>4</v>
      </c>
      <c r="AK260">
        <f>AI260</f>
        <v>2011</v>
      </c>
      <c r="AL260" t="s">
        <v>40</v>
      </c>
      <c r="AM260" t="s">
        <v>419</v>
      </c>
      <c r="AN260" s="9">
        <v>40634</v>
      </c>
      <c r="AO260" s="10">
        <v>1.7215</v>
      </c>
    </row>
    <row r="261" spans="13:41" x14ac:dyDescent="0.45">
      <c r="M261" t="str">
        <f t="shared" si="20"/>
        <v>2017</v>
      </c>
      <c r="N261" t="str">
        <f t="shared" si="21"/>
        <v>03</v>
      </c>
      <c r="O261" t="s">
        <v>40</v>
      </c>
      <c r="P261" t="s">
        <v>443</v>
      </c>
      <c r="Q261" t="s">
        <v>48</v>
      </c>
      <c r="R261" t="s">
        <v>49</v>
      </c>
      <c r="S261" t="s">
        <v>50</v>
      </c>
      <c r="T261" t="s">
        <v>51</v>
      </c>
      <c r="U261" t="s">
        <v>52</v>
      </c>
      <c r="V261" t="s">
        <v>308</v>
      </c>
      <c r="W261">
        <v>100.7032</v>
      </c>
      <c r="AA261" t="s">
        <v>48</v>
      </c>
      <c r="AB261" t="s">
        <v>347</v>
      </c>
      <c r="AC261" t="s">
        <v>50</v>
      </c>
      <c r="AD261" t="s">
        <v>51</v>
      </c>
      <c r="AE261" t="s">
        <v>52</v>
      </c>
      <c r="AF261" t="s">
        <v>308</v>
      </c>
      <c r="AG261">
        <v>101.1969</v>
      </c>
      <c r="AI261">
        <f t="shared" si="22"/>
        <v>2011</v>
      </c>
      <c r="AJ261">
        <f t="shared" si="23"/>
        <v>7</v>
      </c>
      <c r="AK261">
        <f>AI261</f>
        <v>2011</v>
      </c>
      <c r="AL261" t="s">
        <v>41</v>
      </c>
      <c r="AM261" t="s">
        <v>420</v>
      </c>
      <c r="AN261" s="9">
        <v>40725</v>
      </c>
      <c r="AO261" s="10">
        <v>0.94903999999999999</v>
      </c>
    </row>
    <row r="262" spans="13:41" x14ac:dyDescent="0.45">
      <c r="M262" t="str">
        <f t="shared" si="20"/>
        <v>2017</v>
      </c>
      <c r="N262" t="str">
        <f t="shared" si="21"/>
        <v>04</v>
      </c>
      <c r="Q262" t="s">
        <v>48</v>
      </c>
      <c r="R262" t="s">
        <v>49</v>
      </c>
      <c r="S262" t="s">
        <v>50</v>
      </c>
      <c r="T262" t="s">
        <v>51</v>
      </c>
      <c r="U262" t="s">
        <v>52</v>
      </c>
      <c r="V262" t="s">
        <v>309</v>
      </c>
      <c r="W262">
        <v>100.55589999999999</v>
      </c>
      <c r="AA262" t="s">
        <v>48</v>
      </c>
      <c r="AB262" t="s">
        <v>347</v>
      </c>
      <c r="AC262" t="s">
        <v>50</v>
      </c>
      <c r="AD262" t="s">
        <v>51</v>
      </c>
      <c r="AE262" t="s">
        <v>52</v>
      </c>
      <c r="AF262" t="s">
        <v>309</v>
      </c>
      <c r="AG262">
        <v>101.15770000000001</v>
      </c>
      <c r="AI262">
        <f t="shared" si="22"/>
        <v>2011</v>
      </c>
      <c r="AJ262">
        <f t="shared" si="23"/>
        <v>10</v>
      </c>
      <c r="AK262">
        <f>AI262</f>
        <v>2011</v>
      </c>
      <c r="AL262" t="s">
        <v>42</v>
      </c>
      <c r="AM262" t="s">
        <v>421</v>
      </c>
      <c r="AN262" s="9">
        <v>40817</v>
      </c>
      <c r="AO262" s="10">
        <v>1.6093500000000001</v>
      </c>
    </row>
    <row r="263" spans="13:41" x14ac:dyDescent="0.45">
      <c r="M263" t="str">
        <f t="shared" ref="M263:M298" si="24">LEFT(V263,4)</f>
        <v>2017</v>
      </c>
      <c r="N263" t="str">
        <f t="shared" ref="N263:N298" si="25">RIGHT(V263,2)</f>
        <v>05</v>
      </c>
      <c r="Q263" t="s">
        <v>48</v>
      </c>
      <c r="R263" t="s">
        <v>49</v>
      </c>
      <c r="S263" t="s">
        <v>50</v>
      </c>
      <c r="T263" t="s">
        <v>51</v>
      </c>
      <c r="U263" t="s">
        <v>52</v>
      </c>
      <c r="V263" t="s">
        <v>310</v>
      </c>
      <c r="W263">
        <v>100.55329999999999</v>
      </c>
      <c r="AA263" t="s">
        <v>48</v>
      </c>
      <c r="AB263" t="s">
        <v>347</v>
      </c>
      <c r="AC263" t="s">
        <v>50</v>
      </c>
      <c r="AD263" t="s">
        <v>51</v>
      </c>
      <c r="AE263" t="s">
        <v>52</v>
      </c>
      <c r="AF263" t="s">
        <v>310</v>
      </c>
      <c r="AG263">
        <v>101.0873</v>
      </c>
      <c r="AI263">
        <f t="shared" si="22"/>
        <v>2012</v>
      </c>
      <c r="AJ263">
        <f t="shared" si="23"/>
        <v>1</v>
      </c>
      <c r="AK263">
        <f>AI263-1</f>
        <v>2011</v>
      </c>
      <c r="AL263" t="s">
        <v>43</v>
      </c>
      <c r="AM263" t="s">
        <v>422</v>
      </c>
      <c r="AN263" s="9">
        <v>40909</v>
      </c>
      <c r="AO263" s="10">
        <v>2.6517599999999999</v>
      </c>
    </row>
    <row r="264" spans="13:41" x14ac:dyDescent="0.45">
      <c r="M264" t="str">
        <f t="shared" si="24"/>
        <v>2017</v>
      </c>
      <c r="N264" t="str">
        <f t="shared" si="25"/>
        <v>06</v>
      </c>
      <c r="O264" t="s">
        <v>41</v>
      </c>
      <c r="P264" t="s">
        <v>444</v>
      </c>
      <c r="Q264" t="s">
        <v>48</v>
      </c>
      <c r="R264" t="s">
        <v>49</v>
      </c>
      <c r="S264" t="s">
        <v>50</v>
      </c>
      <c r="T264" t="s">
        <v>51</v>
      </c>
      <c r="U264" t="s">
        <v>52</v>
      </c>
      <c r="V264" t="s">
        <v>311</v>
      </c>
      <c r="W264">
        <v>100.7204</v>
      </c>
      <c r="AA264" t="s">
        <v>48</v>
      </c>
      <c r="AB264" t="s">
        <v>347</v>
      </c>
      <c r="AC264" t="s">
        <v>50</v>
      </c>
      <c r="AD264" t="s">
        <v>51</v>
      </c>
      <c r="AE264" t="s">
        <v>52</v>
      </c>
      <c r="AF264" t="s">
        <v>311</v>
      </c>
      <c r="AG264">
        <v>100.98260000000001</v>
      </c>
      <c r="AI264">
        <f t="shared" ref="AI264:AI295" si="26">YEAR(AN264)</f>
        <v>2012</v>
      </c>
      <c r="AJ264">
        <f t="shared" ref="AJ264:AJ295" si="27">MONTH(AN264)</f>
        <v>4</v>
      </c>
      <c r="AK264">
        <f>AI264</f>
        <v>2012</v>
      </c>
      <c r="AL264" t="s">
        <v>40</v>
      </c>
      <c r="AM264" t="s">
        <v>423</v>
      </c>
      <c r="AN264" s="9">
        <v>41000</v>
      </c>
      <c r="AO264" s="10">
        <v>2.36151</v>
      </c>
    </row>
    <row r="265" spans="13:41" x14ac:dyDescent="0.45">
      <c r="M265" t="str">
        <f t="shared" si="24"/>
        <v>2017</v>
      </c>
      <c r="N265" t="str">
        <f t="shared" si="25"/>
        <v>07</v>
      </c>
      <c r="Q265" t="s">
        <v>48</v>
      </c>
      <c r="R265" t="s">
        <v>49</v>
      </c>
      <c r="S265" t="s">
        <v>50</v>
      </c>
      <c r="T265" t="s">
        <v>51</v>
      </c>
      <c r="U265" t="s">
        <v>52</v>
      </c>
      <c r="V265" t="s">
        <v>312</v>
      </c>
      <c r="W265">
        <v>100.8873</v>
      </c>
      <c r="AA265" t="s">
        <v>48</v>
      </c>
      <c r="AB265" t="s">
        <v>347</v>
      </c>
      <c r="AC265" t="s">
        <v>50</v>
      </c>
      <c r="AD265" t="s">
        <v>51</v>
      </c>
      <c r="AE265" t="s">
        <v>52</v>
      </c>
      <c r="AF265" t="s">
        <v>312</v>
      </c>
      <c r="AG265">
        <v>100.9421</v>
      </c>
      <c r="AI265">
        <f t="shared" si="26"/>
        <v>2012</v>
      </c>
      <c r="AJ265">
        <f t="shared" si="27"/>
        <v>7</v>
      </c>
      <c r="AK265">
        <f>AI265</f>
        <v>2012</v>
      </c>
      <c r="AL265" t="s">
        <v>41</v>
      </c>
      <c r="AM265" t="s">
        <v>424</v>
      </c>
      <c r="AN265" s="9">
        <v>41091</v>
      </c>
      <c r="AO265" s="10">
        <v>2.5281199999999999</v>
      </c>
    </row>
    <row r="266" spans="13:41" x14ac:dyDescent="0.45">
      <c r="M266" t="str">
        <f t="shared" si="24"/>
        <v>2017</v>
      </c>
      <c r="N266" t="str">
        <f t="shared" si="25"/>
        <v>08</v>
      </c>
      <c r="Q266" t="s">
        <v>48</v>
      </c>
      <c r="R266" t="s">
        <v>49</v>
      </c>
      <c r="S266" t="s">
        <v>50</v>
      </c>
      <c r="T266" t="s">
        <v>51</v>
      </c>
      <c r="U266" t="s">
        <v>52</v>
      </c>
      <c r="V266" t="s">
        <v>313</v>
      </c>
      <c r="W266">
        <v>101.13079999999999</v>
      </c>
      <c r="AA266" t="s">
        <v>48</v>
      </c>
      <c r="AB266" t="s">
        <v>347</v>
      </c>
      <c r="AC266" t="s">
        <v>50</v>
      </c>
      <c r="AD266" t="s">
        <v>51</v>
      </c>
      <c r="AE266" t="s">
        <v>52</v>
      </c>
      <c r="AF266" t="s">
        <v>313</v>
      </c>
      <c r="AG266">
        <v>101.03749999999999</v>
      </c>
      <c r="AI266">
        <f t="shared" si="26"/>
        <v>2012</v>
      </c>
      <c r="AJ266">
        <f t="shared" si="27"/>
        <v>10</v>
      </c>
      <c r="AK266">
        <f>AI266</f>
        <v>2012</v>
      </c>
      <c r="AL266" t="s">
        <v>42</v>
      </c>
      <c r="AM266" t="s">
        <v>425</v>
      </c>
      <c r="AN266" s="9">
        <v>41183</v>
      </c>
      <c r="AO266" s="10">
        <v>1.4685699999999999</v>
      </c>
    </row>
    <row r="267" spans="13:41" x14ac:dyDescent="0.45">
      <c r="M267" t="str">
        <f t="shared" si="24"/>
        <v>2017</v>
      </c>
      <c r="N267" t="str">
        <f t="shared" si="25"/>
        <v>09</v>
      </c>
      <c r="O267" t="s">
        <v>42</v>
      </c>
      <c r="P267" t="s">
        <v>445</v>
      </c>
      <c r="Q267" t="s">
        <v>48</v>
      </c>
      <c r="R267" t="s">
        <v>49</v>
      </c>
      <c r="S267" t="s">
        <v>50</v>
      </c>
      <c r="T267" t="s">
        <v>51</v>
      </c>
      <c r="U267" t="s">
        <v>52</v>
      </c>
      <c r="V267" t="s">
        <v>314</v>
      </c>
      <c r="W267">
        <v>101.2932</v>
      </c>
      <c r="AA267" t="s">
        <v>48</v>
      </c>
      <c r="AB267" t="s">
        <v>347</v>
      </c>
      <c r="AC267" t="s">
        <v>50</v>
      </c>
      <c r="AD267" t="s">
        <v>51</v>
      </c>
      <c r="AE267" t="s">
        <v>52</v>
      </c>
      <c r="AF267" t="s">
        <v>314</v>
      </c>
      <c r="AG267">
        <v>101.15689999999999</v>
      </c>
      <c r="AI267">
        <f t="shared" si="26"/>
        <v>2013</v>
      </c>
      <c r="AJ267">
        <f t="shared" si="27"/>
        <v>1</v>
      </c>
      <c r="AK267">
        <f>AI267-1</f>
        <v>2012</v>
      </c>
      <c r="AL267" t="s">
        <v>43</v>
      </c>
      <c r="AM267" t="s">
        <v>426</v>
      </c>
      <c r="AN267" s="9">
        <v>41275</v>
      </c>
      <c r="AO267" s="10">
        <v>1.57195</v>
      </c>
    </row>
    <row r="268" spans="13:41" x14ac:dyDescent="0.45">
      <c r="M268" t="str">
        <f t="shared" si="24"/>
        <v>2017</v>
      </c>
      <c r="N268" t="str">
        <f t="shared" si="25"/>
        <v>10</v>
      </c>
      <c r="Q268" t="s">
        <v>48</v>
      </c>
      <c r="R268" t="s">
        <v>49</v>
      </c>
      <c r="S268" t="s">
        <v>50</v>
      </c>
      <c r="T268" t="s">
        <v>51</v>
      </c>
      <c r="U268" t="s">
        <v>52</v>
      </c>
      <c r="V268" t="s">
        <v>315</v>
      </c>
      <c r="W268">
        <v>101.2627</v>
      </c>
      <c r="AA268" t="s">
        <v>48</v>
      </c>
      <c r="AB268" t="s">
        <v>347</v>
      </c>
      <c r="AC268" t="s">
        <v>50</v>
      </c>
      <c r="AD268" t="s">
        <v>51</v>
      </c>
      <c r="AE268" t="s">
        <v>52</v>
      </c>
      <c r="AF268" t="s">
        <v>315</v>
      </c>
      <c r="AG268">
        <v>101.3049</v>
      </c>
      <c r="AI268">
        <f t="shared" si="26"/>
        <v>2013</v>
      </c>
      <c r="AJ268">
        <f t="shared" si="27"/>
        <v>4</v>
      </c>
      <c r="AK268">
        <f>AI268</f>
        <v>2013</v>
      </c>
      <c r="AL268" t="s">
        <v>40</v>
      </c>
      <c r="AM268" t="s">
        <v>427</v>
      </c>
      <c r="AN268" s="9">
        <v>41365</v>
      </c>
      <c r="AO268" s="10">
        <v>1.2616499999999999</v>
      </c>
    </row>
    <row r="269" spans="13:41" x14ac:dyDescent="0.45">
      <c r="M269" t="str">
        <f t="shared" si="24"/>
        <v>2017</v>
      </c>
      <c r="N269" t="str">
        <f t="shared" si="25"/>
        <v>11</v>
      </c>
      <c r="Q269" t="s">
        <v>48</v>
      </c>
      <c r="R269" t="s">
        <v>49</v>
      </c>
      <c r="S269" t="s">
        <v>50</v>
      </c>
      <c r="T269" t="s">
        <v>51</v>
      </c>
      <c r="U269" t="s">
        <v>52</v>
      </c>
      <c r="V269" t="s">
        <v>316</v>
      </c>
      <c r="W269">
        <v>101.23220000000001</v>
      </c>
      <c r="AA269" t="s">
        <v>48</v>
      </c>
      <c r="AB269" t="s">
        <v>347</v>
      </c>
      <c r="AC269" t="s">
        <v>50</v>
      </c>
      <c r="AD269" t="s">
        <v>51</v>
      </c>
      <c r="AE269" t="s">
        <v>52</v>
      </c>
      <c r="AF269" t="s">
        <v>316</v>
      </c>
      <c r="AG269">
        <v>101.2851</v>
      </c>
      <c r="AI269">
        <f t="shared" si="26"/>
        <v>2013</v>
      </c>
      <c r="AJ269">
        <f t="shared" si="27"/>
        <v>7</v>
      </c>
      <c r="AK269">
        <f>AI269</f>
        <v>2013</v>
      </c>
      <c r="AL269" t="s">
        <v>41</v>
      </c>
      <c r="AM269" t="s">
        <v>428</v>
      </c>
      <c r="AN269" s="9">
        <v>41456</v>
      </c>
      <c r="AO269" s="10">
        <v>1.9174199999999999</v>
      </c>
    </row>
    <row r="270" spans="13:41" x14ac:dyDescent="0.45">
      <c r="M270" t="str">
        <f t="shared" si="24"/>
        <v>2017</v>
      </c>
      <c r="N270" t="str">
        <f t="shared" si="25"/>
        <v>12</v>
      </c>
      <c r="O270" t="s">
        <v>43</v>
      </c>
      <c r="P270" t="s">
        <v>446</v>
      </c>
      <c r="Q270" t="s">
        <v>48</v>
      </c>
      <c r="R270" t="s">
        <v>49</v>
      </c>
      <c r="S270" t="s">
        <v>50</v>
      </c>
      <c r="T270" t="s">
        <v>51</v>
      </c>
      <c r="U270" t="s">
        <v>52</v>
      </c>
      <c r="V270" t="s">
        <v>317</v>
      </c>
      <c r="W270">
        <v>101.2877</v>
      </c>
      <c r="AA270" t="s">
        <v>48</v>
      </c>
      <c r="AB270" t="s">
        <v>347</v>
      </c>
      <c r="AC270" t="s">
        <v>50</v>
      </c>
      <c r="AD270" t="s">
        <v>51</v>
      </c>
      <c r="AE270" t="s">
        <v>52</v>
      </c>
      <c r="AF270" t="s">
        <v>317</v>
      </c>
      <c r="AG270">
        <v>101.2034</v>
      </c>
      <c r="AI270">
        <f t="shared" si="26"/>
        <v>2013</v>
      </c>
      <c r="AJ270">
        <f t="shared" si="27"/>
        <v>10</v>
      </c>
      <c r="AK270">
        <f>AI270</f>
        <v>2013</v>
      </c>
      <c r="AL270" t="s">
        <v>42</v>
      </c>
      <c r="AM270" t="s">
        <v>429</v>
      </c>
      <c r="AN270" s="9">
        <v>41548</v>
      </c>
      <c r="AO270" s="10">
        <v>2.6141200000000002</v>
      </c>
    </row>
    <row r="271" spans="13:41" x14ac:dyDescent="0.45">
      <c r="M271" t="str">
        <f t="shared" si="24"/>
        <v>2018</v>
      </c>
      <c r="N271" t="str">
        <f t="shared" si="25"/>
        <v>01</v>
      </c>
      <c r="Q271" t="s">
        <v>48</v>
      </c>
      <c r="R271" t="s">
        <v>49</v>
      </c>
      <c r="S271" t="s">
        <v>50</v>
      </c>
      <c r="T271" t="s">
        <v>51</v>
      </c>
      <c r="U271" t="s">
        <v>52</v>
      </c>
      <c r="V271" t="s">
        <v>318</v>
      </c>
      <c r="W271">
        <v>101.3349</v>
      </c>
      <c r="AA271" t="s">
        <v>48</v>
      </c>
      <c r="AB271" t="s">
        <v>347</v>
      </c>
      <c r="AC271" t="s">
        <v>50</v>
      </c>
      <c r="AD271" t="s">
        <v>51</v>
      </c>
      <c r="AE271" t="s">
        <v>52</v>
      </c>
      <c r="AF271" t="s">
        <v>318</v>
      </c>
      <c r="AG271">
        <v>101.2324</v>
      </c>
      <c r="AI271">
        <f t="shared" si="26"/>
        <v>2014</v>
      </c>
      <c r="AJ271">
        <f t="shared" si="27"/>
        <v>1</v>
      </c>
      <c r="AK271">
        <f>AI271-1</f>
        <v>2013</v>
      </c>
      <c r="AL271" t="s">
        <v>43</v>
      </c>
      <c r="AM271" t="s">
        <v>430</v>
      </c>
      <c r="AN271" s="9">
        <v>41640</v>
      </c>
      <c r="AO271" s="10">
        <v>1.4257200000000001</v>
      </c>
    </row>
    <row r="272" spans="13:41" x14ac:dyDescent="0.45">
      <c r="M272" t="str">
        <f t="shared" si="24"/>
        <v>2018</v>
      </c>
      <c r="N272" t="str">
        <f t="shared" si="25"/>
        <v>02</v>
      </c>
      <c r="Q272" t="s">
        <v>48</v>
      </c>
      <c r="R272" t="s">
        <v>49</v>
      </c>
      <c r="S272" t="s">
        <v>50</v>
      </c>
      <c r="T272" t="s">
        <v>51</v>
      </c>
      <c r="U272" t="s">
        <v>52</v>
      </c>
      <c r="V272" t="s">
        <v>319</v>
      </c>
      <c r="W272">
        <v>101.3575</v>
      </c>
      <c r="AA272" t="s">
        <v>48</v>
      </c>
      <c r="AB272" t="s">
        <v>347</v>
      </c>
      <c r="AC272" t="s">
        <v>50</v>
      </c>
      <c r="AD272" t="s">
        <v>51</v>
      </c>
      <c r="AE272" t="s">
        <v>52</v>
      </c>
      <c r="AF272" t="s">
        <v>319</v>
      </c>
      <c r="AG272">
        <v>101.3901</v>
      </c>
      <c r="AI272">
        <f t="shared" si="26"/>
        <v>2014</v>
      </c>
      <c r="AJ272">
        <f t="shared" si="27"/>
        <v>4</v>
      </c>
      <c r="AK272">
        <f>AI272</f>
        <v>2014</v>
      </c>
      <c r="AL272" t="s">
        <v>40</v>
      </c>
      <c r="AM272" t="s">
        <v>431</v>
      </c>
      <c r="AN272" s="9">
        <v>41730</v>
      </c>
      <c r="AO272" s="10">
        <v>2.6720100000000002</v>
      </c>
    </row>
    <row r="273" spans="13:41" x14ac:dyDescent="0.45">
      <c r="M273" t="str">
        <f t="shared" si="24"/>
        <v>2018</v>
      </c>
      <c r="N273" t="str">
        <f t="shared" si="25"/>
        <v>03</v>
      </c>
      <c r="O273" t="s">
        <v>40</v>
      </c>
      <c r="P273" t="s">
        <v>447</v>
      </c>
      <c r="Q273" t="s">
        <v>48</v>
      </c>
      <c r="R273" t="s">
        <v>49</v>
      </c>
      <c r="S273" t="s">
        <v>50</v>
      </c>
      <c r="T273" t="s">
        <v>51</v>
      </c>
      <c r="U273" t="s">
        <v>52</v>
      </c>
      <c r="V273" t="s">
        <v>320</v>
      </c>
      <c r="W273">
        <v>101.24509999999999</v>
      </c>
      <c r="AA273" t="s">
        <v>48</v>
      </c>
      <c r="AB273" t="s">
        <v>347</v>
      </c>
      <c r="AC273" t="s">
        <v>50</v>
      </c>
      <c r="AD273" t="s">
        <v>51</v>
      </c>
      <c r="AE273" t="s">
        <v>52</v>
      </c>
      <c r="AF273" t="s">
        <v>320</v>
      </c>
      <c r="AG273">
        <v>101.488</v>
      </c>
      <c r="AI273">
        <f t="shared" si="26"/>
        <v>2014</v>
      </c>
      <c r="AJ273">
        <f t="shared" si="27"/>
        <v>7</v>
      </c>
      <c r="AK273">
        <f>AI273</f>
        <v>2014</v>
      </c>
      <c r="AL273" t="s">
        <v>41</v>
      </c>
      <c r="AM273" t="s">
        <v>432</v>
      </c>
      <c r="AN273" s="9">
        <v>41821</v>
      </c>
      <c r="AO273" s="10">
        <v>3.1177299999999999</v>
      </c>
    </row>
    <row r="274" spans="13:41" x14ac:dyDescent="0.45">
      <c r="M274" t="str">
        <f t="shared" si="24"/>
        <v>2018</v>
      </c>
      <c r="N274" t="str">
        <f t="shared" si="25"/>
        <v>04</v>
      </c>
      <c r="Q274" t="s">
        <v>48</v>
      </c>
      <c r="R274" t="s">
        <v>49</v>
      </c>
      <c r="S274" t="s">
        <v>50</v>
      </c>
      <c r="T274" t="s">
        <v>51</v>
      </c>
      <c r="U274" t="s">
        <v>52</v>
      </c>
      <c r="V274" t="s">
        <v>321</v>
      </c>
      <c r="W274">
        <v>101.12690000000001</v>
      </c>
      <c r="AA274" t="s">
        <v>48</v>
      </c>
      <c r="AB274" t="s">
        <v>347</v>
      </c>
      <c r="AC274" t="s">
        <v>50</v>
      </c>
      <c r="AD274" t="s">
        <v>51</v>
      </c>
      <c r="AE274" t="s">
        <v>52</v>
      </c>
      <c r="AF274" t="s">
        <v>321</v>
      </c>
      <c r="AG274">
        <v>101.4388</v>
      </c>
      <c r="AI274">
        <f t="shared" si="26"/>
        <v>2014</v>
      </c>
      <c r="AJ274">
        <f t="shared" si="27"/>
        <v>10</v>
      </c>
      <c r="AK274">
        <f>AI274</f>
        <v>2014</v>
      </c>
      <c r="AL274" t="s">
        <v>42</v>
      </c>
      <c r="AM274" t="s">
        <v>433</v>
      </c>
      <c r="AN274" s="9">
        <v>41913</v>
      </c>
      <c r="AO274" s="10">
        <v>2.8768500000000001</v>
      </c>
    </row>
    <row r="275" spans="13:41" x14ac:dyDescent="0.45">
      <c r="M275" t="str">
        <f t="shared" si="24"/>
        <v>2018</v>
      </c>
      <c r="N275" t="str">
        <f t="shared" si="25"/>
        <v>05</v>
      </c>
      <c r="Q275" t="s">
        <v>48</v>
      </c>
      <c r="R275" t="s">
        <v>49</v>
      </c>
      <c r="S275" t="s">
        <v>50</v>
      </c>
      <c r="T275" t="s">
        <v>51</v>
      </c>
      <c r="U275" t="s">
        <v>52</v>
      </c>
      <c r="V275" t="s">
        <v>322</v>
      </c>
      <c r="W275">
        <v>101.16930000000001</v>
      </c>
      <c r="AA275" t="s">
        <v>48</v>
      </c>
      <c r="AB275" t="s">
        <v>347</v>
      </c>
      <c r="AC275" t="s">
        <v>50</v>
      </c>
      <c r="AD275" t="s">
        <v>51</v>
      </c>
      <c r="AE275" t="s">
        <v>52</v>
      </c>
      <c r="AF275" t="s">
        <v>322</v>
      </c>
      <c r="AG275">
        <v>101.3556</v>
      </c>
      <c r="AI275">
        <f t="shared" si="26"/>
        <v>2015</v>
      </c>
      <c r="AJ275">
        <f t="shared" si="27"/>
        <v>1</v>
      </c>
      <c r="AK275">
        <f>AI275-1</f>
        <v>2014</v>
      </c>
      <c r="AL275" t="s">
        <v>43</v>
      </c>
      <c r="AM275" t="s">
        <v>434</v>
      </c>
      <c r="AN275" s="9">
        <v>42005</v>
      </c>
      <c r="AO275" s="10">
        <v>3.9782000000000002</v>
      </c>
    </row>
    <row r="276" spans="13:41" x14ac:dyDescent="0.45">
      <c r="M276" t="str">
        <f t="shared" si="24"/>
        <v>2018</v>
      </c>
      <c r="N276" t="str">
        <f t="shared" si="25"/>
        <v>06</v>
      </c>
      <c r="O276" t="s">
        <v>41</v>
      </c>
      <c r="P276" t="s">
        <v>448</v>
      </c>
      <c r="Q276" t="s">
        <v>48</v>
      </c>
      <c r="R276" t="s">
        <v>49</v>
      </c>
      <c r="S276" t="s">
        <v>50</v>
      </c>
      <c r="T276" t="s">
        <v>51</v>
      </c>
      <c r="U276" t="s">
        <v>52</v>
      </c>
      <c r="V276" t="s">
        <v>323</v>
      </c>
      <c r="W276">
        <v>101.27419999999999</v>
      </c>
      <c r="AA276" t="s">
        <v>48</v>
      </c>
      <c r="AB276" t="s">
        <v>347</v>
      </c>
      <c r="AC276" t="s">
        <v>50</v>
      </c>
      <c r="AD276" t="s">
        <v>51</v>
      </c>
      <c r="AE276" t="s">
        <v>52</v>
      </c>
      <c r="AF276" t="s">
        <v>323</v>
      </c>
      <c r="AG276">
        <v>101.29949999999999</v>
      </c>
      <c r="AI276">
        <f t="shared" si="26"/>
        <v>2015</v>
      </c>
      <c r="AJ276">
        <f t="shared" si="27"/>
        <v>4</v>
      </c>
      <c r="AK276">
        <f>AI276</f>
        <v>2015</v>
      </c>
      <c r="AL276" t="s">
        <v>40</v>
      </c>
      <c r="AM276" t="s">
        <v>435</v>
      </c>
      <c r="AN276" s="9">
        <v>42095</v>
      </c>
      <c r="AO276" s="10">
        <v>3.3500299999999998</v>
      </c>
    </row>
    <row r="277" spans="13:41" x14ac:dyDescent="0.45">
      <c r="M277" t="str">
        <f t="shared" si="24"/>
        <v>2018</v>
      </c>
      <c r="N277" t="str">
        <f t="shared" si="25"/>
        <v>07</v>
      </c>
      <c r="Q277" t="s">
        <v>48</v>
      </c>
      <c r="R277" t="s">
        <v>49</v>
      </c>
      <c r="S277" t="s">
        <v>50</v>
      </c>
      <c r="T277" t="s">
        <v>51</v>
      </c>
      <c r="U277" t="s">
        <v>52</v>
      </c>
      <c r="V277" t="s">
        <v>324</v>
      </c>
      <c r="W277">
        <v>101.33069999999999</v>
      </c>
      <c r="AA277" t="s">
        <v>48</v>
      </c>
      <c r="AB277" t="s">
        <v>347</v>
      </c>
      <c r="AC277" t="s">
        <v>50</v>
      </c>
      <c r="AD277" t="s">
        <v>51</v>
      </c>
      <c r="AE277" t="s">
        <v>52</v>
      </c>
      <c r="AF277" t="s">
        <v>324</v>
      </c>
      <c r="AG277">
        <v>101.26909999999999</v>
      </c>
      <c r="AI277">
        <f t="shared" si="26"/>
        <v>2015</v>
      </c>
      <c r="AJ277">
        <f t="shared" si="27"/>
        <v>7</v>
      </c>
      <c r="AK277">
        <f>AI277</f>
        <v>2015</v>
      </c>
      <c r="AL277" t="s">
        <v>41</v>
      </c>
      <c r="AM277" t="s">
        <v>436</v>
      </c>
      <c r="AN277" s="9">
        <v>42186</v>
      </c>
      <c r="AO277" s="10">
        <v>2.44103</v>
      </c>
    </row>
    <row r="278" spans="13:41" x14ac:dyDescent="0.45">
      <c r="M278" t="str">
        <f t="shared" si="24"/>
        <v>2018</v>
      </c>
      <c r="N278" t="str">
        <f t="shared" si="25"/>
        <v>08</v>
      </c>
      <c r="Q278" t="s">
        <v>48</v>
      </c>
      <c r="R278" t="s">
        <v>49</v>
      </c>
      <c r="S278" t="s">
        <v>50</v>
      </c>
      <c r="T278" t="s">
        <v>51</v>
      </c>
      <c r="U278" t="s">
        <v>52</v>
      </c>
      <c r="V278" t="s">
        <v>325</v>
      </c>
      <c r="W278">
        <v>101.4247</v>
      </c>
      <c r="AA278" t="s">
        <v>48</v>
      </c>
      <c r="AB278" t="s">
        <v>347</v>
      </c>
      <c r="AC278" t="s">
        <v>50</v>
      </c>
      <c r="AD278" t="s">
        <v>51</v>
      </c>
      <c r="AE278" t="s">
        <v>52</v>
      </c>
      <c r="AF278" t="s">
        <v>325</v>
      </c>
      <c r="AG278">
        <v>101.2799</v>
      </c>
      <c r="AI278">
        <f t="shared" si="26"/>
        <v>2015</v>
      </c>
      <c r="AJ278">
        <f t="shared" si="27"/>
        <v>10</v>
      </c>
      <c r="AK278">
        <f>AI278</f>
        <v>2015</v>
      </c>
      <c r="AL278" t="s">
        <v>42</v>
      </c>
      <c r="AM278" t="s">
        <v>437</v>
      </c>
      <c r="AN278" s="9">
        <v>42278</v>
      </c>
      <c r="AO278" s="10">
        <v>1.9008499999999999</v>
      </c>
    </row>
    <row r="279" spans="13:41" x14ac:dyDescent="0.45">
      <c r="M279" t="str">
        <f t="shared" si="24"/>
        <v>2018</v>
      </c>
      <c r="N279" t="str">
        <f t="shared" si="25"/>
        <v>09</v>
      </c>
      <c r="O279" t="s">
        <v>42</v>
      </c>
      <c r="P279" t="s">
        <v>449</v>
      </c>
      <c r="Q279" t="s">
        <v>48</v>
      </c>
      <c r="R279" t="s">
        <v>49</v>
      </c>
      <c r="S279" t="s">
        <v>50</v>
      </c>
      <c r="T279" t="s">
        <v>51</v>
      </c>
      <c r="U279" t="s">
        <v>52</v>
      </c>
      <c r="V279" t="s">
        <v>326</v>
      </c>
      <c r="W279">
        <v>101.3417</v>
      </c>
      <c r="AA279" t="s">
        <v>48</v>
      </c>
      <c r="AB279" t="s">
        <v>347</v>
      </c>
      <c r="AC279" t="s">
        <v>50</v>
      </c>
      <c r="AD279" t="s">
        <v>51</v>
      </c>
      <c r="AE279" t="s">
        <v>52</v>
      </c>
      <c r="AF279" t="s">
        <v>326</v>
      </c>
      <c r="AG279">
        <v>101.36060000000001</v>
      </c>
      <c r="AI279">
        <f t="shared" si="26"/>
        <v>2016</v>
      </c>
      <c r="AJ279">
        <f t="shared" si="27"/>
        <v>1</v>
      </c>
      <c r="AK279">
        <f>AI279-1</f>
        <v>2015</v>
      </c>
      <c r="AL279" t="s">
        <v>43</v>
      </c>
      <c r="AM279" t="s">
        <v>438</v>
      </c>
      <c r="AN279" s="9">
        <v>42370</v>
      </c>
      <c r="AO279" s="10">
        <v>1.6163099999999999</v>
      </c>
    </row>
    <row r="280" spans="13:41" x14ac:dyDescent="0.45">
      <c r="M280" t="str">
        <f t="shared" si="24"/>
        <v>2018</v>
      </c>
      <c r="N280" t="str">
        <f t="shared" si="25"/>
        <v>10</v>
      </c>
      <c r="Q280" t="s">
        <v>48</v>
      </c>
      <c r="R280" t="s">
        <v>49</v>
      </c>
      <c r="S280" t="s">
        <v>50</v>
      </c>
      <c r="T280" t="s">
        <v>51</v>
      </c>
      <c r="U280" t="s">
        <v>52</v>
      </c>
      <c r="V280" t="s">
        <v>327</v>
      </c>
      <c r="W280">
        <v>101.1451</v>
      </c>
      <c r="AA280" t="s">
        <v>48</v>
      </c>
      <c r="AB280" t="s">
        <v>347</v>
      </c>
      <c r="AC280" t="s">
        <v>50</v>
      </c>
      <c r="AD280" t="s">
        <v>51</v>
      </c>
      <c r="AE280" t="s">
        <v>52</v>
      </c>
      <c r="AF280" t="s">
        <v>327</v>
      </c>
      <c r="AG280">
        <v>101.3433</v>
      </c>
      <c r="AI280">
        <f t="shared" si="26"/>
        <v>2016</v>
      </c>
      <c r="AJ280">
        <f t="shared" si="27"/>
        <v>4</v>
      </c>
      <c r="AK280">
        <f>AI280</f>
        <v>2016</v>
      </c>
      <c r="AL280" t="s">
        <v>40</v>
      </c>
      <c r="AM280" t="s">
        <v>439</v>
      </c>
      <c r="AN280" s="9">
        <v>42461</v>
      </c>
      <c r="AO280" s="10">
        <v>1.34294</v>
      </c>
    </row>
    <row r="281" spans="13:41" x14ac:dyDescent="0.45">
      <c r="M281" t="str">
        <f t="shared" si="24"/>
        <v>2018</v>
      </c>
      <c r="N281" t="str">
        <f t="shared" si="25"/>
        <v>11</v>
      </c>
      <c r="Q281" t="s">
        <v>48</v>
      </c>
      <c r="R281" t="s">
        <v>49</v>
      </c>
      <c r="S281" t="s">
        <v>50</v>
      </c>
      <c r="T281" t="s">
        <v>51</v>
      </c>
      <c r="U281" t="s">
        <v>52</v>
      </c>
      <c r="V281" t="s">
        <v>328</v>
      </c>
      <c r="W281">
        <v>100.94370000000001</v>
      </c>
      <c r="AA281" t="s">
        <v>48</v>
      </c>
      <c r="AB281" t="s">
        <v>347</v>
      </c>
      <c r="AC281" t="s">
        <v>50</v>
      </c>
      <c r="AD281" t="s">
        <v>51</v>
      </c>
      <c r="AE281" t="s">
        <v>52</v>
      </c>
      <c r="AF281" t="s">
        <v>328</v>
      </c>
      <c r="AG281">
        <v>101.2377</v>
      </c>
      <c r="AI281">
        <f t="shared" si="26"/>
        <v>2016</v>
      </c>
      <c r="AJ281">
        <f t="shared" si="27"/>
        <v>7</v>
      </c>
      <c r="AK281">
        <f>AI281</f>
        <v>2016</v>
      </c>
      <c r="AL281" t="s">
        <v>41</v>
      </c>
      <c r="AM281" t="s">
        <v>440</v>
      </c>
      <c r="AN281" s="9">
        <v>42552</v>
      </c>
      <c r="AO281" s="10">
        <v>1.55671</v>
      </c>
    </row>
    <row r="282" spans="13:41" x14ac:dyDescent="0.45">
      <c r="M282" t="str">
        <f t="shared" si="24"/>
        <v>2018</v>
      </c>
      <c r="N282" t="str">
        <f t="shared" si="25"/>
        <v>12</v>
      </c>
      <c r="O282" t="s">
        <v>43</v>
      </c>
      <c r="P282" t="s">
        <v>450</v>
      </c>
      <c r="Q282" t="s">
        <v>48</v>
      </c>
      <c r="R282" t="s">
        <v>49</v>
      </c>
      <c r="S282" t="s">
        <v>50</v>
      </c>
      <c r="T282" t="s">
        <v>51</v>
      </c>
      <c r="U282" t="s">
        <v>52</v>
      </c>
      <c r="V282" t="s">
        <v>329</v>
      </c>
      <c r="W282">
        <v>100.6474</v>
      </c>
      <c r="AA282" t="s">
        <v>48</v>
      </c>
      <c r="AB282" t="s">
        <v>347</v>
      </c>
      <c r="AC282" t="s">
        <v>50</v>
      </c>
      <c r="AD282" t="s">
        <v>51</v>
      </c>
      <c r="AE282" t="s">
        <v>52</v>
      </c>
      <c r="AF282" t="s">
        <v>329</v>
      </c>
      <c r="AG282">
        <v>101.07299999999999</v>
      </c>
      <c r="AI282">
        <f t="shared" si="26"/>
        <v>2016</v>
      </c>
      <c r="AJ282">
        <f t="shared" si="27"/>
        <v>10</v>
      </c>
      <c r="AK282">
        <f>AI282</f>
        <v>2016</v>
      </c>
      <c r="AL282" t="s">
        <v>42</v>
      </c>
      <c r="AM282" t="s">
        <v>441</v>
      </c>
      <c r="AN282" s="9">
        <v>42644</v>
      </c>
      <c r="AO282" s="10">
        <v>2.0340699999999998</v>
      </c>
    </row>
    <row r="283" spans="13:41" x14ac:dyDescent="0.45">
      <c r="M283" t="str">
        <f t="shared" si="24"/>
        <v>2019</v>
      </c>
      <c r="N283" t="str">
        <f t="shared" si="25"/>
        <v>01</v>
      </c>
      <c r="Q283" t="s">
        <v>48</v>
      </c>
      <c r="R283" t="s">
        <v>49</v>
      </c>
      <c r="S283" t="s">
        <v>50</v>
      </c>
      <c r="T283" t="s">
        <v>51</v>
      </c>
      <c r="U283" t="s">
        <v>52</v>
      </c>
      <c r="V283" t="s">
        <v>330</v>
      </c>
      <c r="W283">
        <v>100.50490000000001</v>
      </c>
      <c r="AA283" t="s">
        <v>48</v>
      </c>
      <c r="AB283" t="s">
        <v>347</v>
      </c>
      <c r="AC283" t="s">
        <v>50</v>
      </c>
      <c r="AD283" t="s">
        <v>51</v>
      </c>
      <c r="AE283" t="s">
        <v>52</v>
      </c>
      <c r="AF283" t="s">
        <v>330</v>
      </c>
      <c r="AG283">
        <v>100.8758</v>
      </c>
      <c r="AI283">
        <f t="shared" si="26"/>
        <v>2017</v>
      </c>
      <c r="AJ283">
        <f t="shared" si="27"/>
        <v>1</v>
      </c>
      <c r="AK283">
        <f>AI283-1</f>
        <v>2016</v>
      </c>
      <c r="AL283" t="s">
        <v>43</v>
      </c>
      <c r="AM283" t="s">
        <v>442</v>
      </c>
      <c r="AN283" s="9">
        <v>42736</v>
      </c>
      <c r="AO283" s="10">
        <v>2.09842</v>
      </c>
    </row>
    <row r="284" spans="13:41" x14ac:dyDescent="0.45">
      <c r="M284" t="str">
        <f t="shared" si="24"/>
        <v>2019</v>
      </c>
      <c r="N284" t="str">
        <f t="shared" si="25"/>
        <v>02</v>
      </c>
      <c r="Q284" t="s">
        <v>48</v>
      </c>
      <c r="R284" t="s">
        <v>49</v>
      </c>
      <c r="S284" t="s">
        <v>50</v>
      </c>
      <c r="T284" t="s">
        <v>51</v>
      </c>
      <c r="U284" t="s">
        <v>52</v>
      </c>
      <c r="V284" t="s">
        <v>331</v>
      </c>
      <c r="W284">
        <v>100.3497</v>
      </c>
      <c r="AA284" t="s">
        <v>48</v>
      </c>
      <c r="AB284" t="s">
        <v>347</v>
      </c>
      <c r="AC284" t="s">
        <v>50</v>
      </c>
      <c r="AD284" t="s">
        <v>51</v>
      </c>
      <c r="AE284" t="s">
        <v>52</v>
      </c>
      <c r="AF284" t="s">
        <v>331</v>
      </c>
      <c r="AG284">
        <v>100.9281</v>
      </c>
      <c r="AI284">
        <f t="shared" si="26"/>
        <v>2017</v>
      </c>
      <c r="AJ284">
        <f t="shared" si="27"/>
        <v>4</v>
      </c>
      <c r="AK284">
        <f>AI284</f>
        <v>2017</v>
      </c>
      <c r="AL284" t="s">
        <v>40</v>
      </c>
      <c r="AM284" t="s">
        <v>443</v>
      </c>
      <c r="AN284" s="9">
        <v>42826</v>
      </c>
      <c r="AO284" s="10">
        <v>2.16351</v>
      </c>
    </row>
    <row r="285" spans="13:41" x14ac:dyDescent="0.45">
      <c r="M285" t="str">
        <f t="shared" si="24"/>
        <v>2019</v>
      </c>
      <c r="N285" t="str">
        <f t="shared" si="25"/>
        <v>03</v>
      </c>
      <c r="O285" t="s">
        <v>40</v>
      </c>
      <c r="P285" t="s">
        <v>451</v>
      </c>
      <c r="Q285" t="s">
        <v>48</v>
      </c>
      <c r="R285" t="s">
        <v>49</v>
      </c>
      <c r="S285" t="s">
        <v>50</v>
      </c>
      <c r="T285" t="s">
        <v>51</v>
      </c>
      <c r="U285" t="s">
        <v>52</v>
      </c>
      <c r="V285" t="s">
        <v>332</v>
      </c>
      <c r="W285">
        <v>100.2255</v>
      </c>
      <c r="AA285" t="s">
        <v>48</v>
      </c>
      <c r="AB285" t="s">
        <v>347</v>
      </c>
      <c r="AC285" t="s">
        <v>50</v>
      </c>
      <c r="AD285" t="s">
        <v>51</v>
      </c>
      <c r="AE285" t="s">
        <v>52</v>
      </c>
      <c r="AF285" t="s">
        <v>332</v>
      </c>
      <c r="AG285">
        <v>101.1387</v>
      </c>
      <c r="AI285">
        <f t="shared" si="26"/>
        <v>2017</v>
      </c>
      <c r="AJ285">
        <f t="shared" si="27"/>
        <v>7</v>
      </c>
      <c r="AK285">
        <f>AI285</f>
        <v>2017</v>
      </c>
      <c r="AL285" t="s">
        <v>41</v>
      </c>
      <c r="AM285" t="s">
        <v>444</v>
      </c>
      <c r="AN285" s="9">
        <v>42917</v>
      </c>
      <c r="AO285" s="10">
        <v>2.4160300000000001</v>
      </c>
    </row>
    <row r="286" spans="13:41" x14ac:dyDescent="0.45">
      <c r="M286" t="str">
        <f t="shared" si="24"/>
        <v>2019</v>
      </c>
      <c r="N286" t="str">
        <f t="shared" si="25"/>
        <v>04</v>
      </c>
      <c r="Q286" t="s">
        <v>48</v>
      </c>
      <c r="R286" t="s">
        <v>49</v>
      </c>
      <c r="S286" t="s">
        <v>50</v>
      </c>
      <c r="T286" t="s">
        <v>51</v>
      </c>
      <c r="U286" t="s">
        <v>52</v>
      </c>
      <c r="V286" t="s">
        <v>333</v>
      </c>
      <c r="W286">
        <v>100.01690000000001</v>
      </c>
      <c r="AA286" t="s">
        <v>48</v>
      </c>
      <c r="AB286" t="s">
        <v>347</v>
      </c>
      <c r="AC286" t="s">
        <v>50</v>
      </c>
      <c r="AD286" t="s">
        <v>51</v>
      </c>
      <c r="AE286" t="s">
        <v>52</v>
      </c>
      <c r="AF286" t="s">
        <v>333</v>
      </c>
      <c r="AG286">
        <v>101.2931</v>
      </c>
      <c r="AI286">
        <f t="shared" si="26"/>
        <v>2017</v>
      </c>
      <c r="AJ286">
        <f t="shared" si="27"/>
        <v>10</v>
      </c>
      <c r="AK286">
        <f>AI286</f>
        <v>2017</v>
      </c>
      <c r="AL286" t="s">
        <v>42</v>
      </c>
      <c r="AM286" t="s">
        <v>445</v>
      </c>
      <c r="AN286" s="9">
        <v>43009</v>
      </c>
      <c r="AO286" s="10">
        <v>2.7952599999999999</v>
      </c>
    </row>
    <row r="287" spans="13:41" x14ac:dyDescent="0.45">
      <c r="M287" t="str">
        <f t="shared" si="24"/>
        <v>2019</v>
      </c>
      <c r="N287" t="str">
        <f t="shared" si="25"/>
        <v>05</v>
      </c>
      <c r="Q287" t="s">
        <v>48</v>
      </c>
      <c r="R287" t="s">
        <v>49</v>
      </c>
      <c r="S287" t="s">
        <v>50</v>
      </c>
      <c r="T287" t="s">
        <v>51</v>
      </c>
      <c r="U287" t="s">
        <v>52</v>
      </c>
      <c r="V287" t="s">
        <v>334</v>
      </c>
      <c r="W287">
        <v>99.825299999999999</v>
      </c>
      <c r="AA287" t="s">
        <v>48</v>
      </c>
      <c r="AB287" t="s">
        <v>347</v>
      </c>
      <c r="AC287" t="s">
        <v>50</v>
      </c>
      <c r="AD287" t="s">
        <v>51</v>
      </c>
      <c r="AE287" t="s">
        <v>52</v>
      </c>
      <c r="AF287" t="s">
        <v>334</v>
      </c>
      <c r="AG287">
        <v>101.378</v>
      </c>
      <c r="AI287">
        <f t="shared" si="26"/>
        <v>2018</v>
      </c>
      <c r="AJ287">
        <f t="shared" si="27"/>
        <v>1</v>
      </c>
      <c r="AK287">
        <f>AI287-1</f>
        <v>2017</v>
      </c>
      <c r="AL287" t="s">
        <v>43</v>
      </c>
      <c r="AM287" t="s">
        <v>446</v>
      </c>
      <c r="AN287" s="9">
        <v>43101</v>
      </c>
      <c r="AO287" s="10">
        <v>2.8618700000000001</v>
      </c>
    </row>
    <row r="288" spans="13:41" x14ac:dyDescent="0.45">
      <c r="M288" t="str">
        <f t="shared" si="24"/>
        <v>2019</v>
      </c>
      <c r="N288" t="str">
        <f t="shared" si="25"/>
        <v>06</v>
      </c>
      <c r="O288" t="s">
        <v>41</v>
      </c>
      <c r="P288" t="s">
        <v>452</v>
      </c>
      <c r="Q288" t="s">
        <v>48</v>
      </c>
      <c r="R288" t="s">
        <v>49</v>
      </c>
      <c r="S288" t="s">
        <v>50</v>
      </c>
      <c r="T288" t="s">
        <v>51</v>
      </c>
      <c r="U288" t="s">
        <v>52</v>
      </c>
      <c r="V288" t="s">
        <v>335</v>
      </c>
      <c r="W288">
        <v>99.652500000000003</v>
      </c>
      <c r="AA288" t="s">
        <v>48</v>
      </c>
      <c r="AB288" t="s">
        <v>347</v>
      </c>
      <c r="AC288" t="s">
        <v>50</v>
      </c>
      <c r="AD288" t="s">
        <v>51</v>
      </c>
      <c r="AE288" t="s">
        <v>52</v>
      </c>
      <c r="AF288" t="s">
        <v>335</v>
      </c>
      <c r="AG288">
        <v>101.2872</v>
      </c>
      <c r="AI288">
        <f t="shared" si="26"/>
        <v>2018</v>
      </c>
      <c r="AJ288">
        <f t="shared" si="27"/>
        <v>4</v>
      </c>
      <c r="AK288">
        <f>AI288</f>
        <v>2018</v>
      </c>
      <c r="AL288" t="s">
        <v>40</v>
      </c>
      <c r="AM288" t="s">
        <v>447</v>
      </c>
      <c r="AN288" s="9">
        <v>43191</v>
      </c>
      <c r="AO288" s="10">
        <v>3.2022900000000001</v>
      </c>
    </row>
    <row r="289" spans="13:41" x14ac:dyDescent="0.45">
      <c r="M289" t="str">
        <f t="shared" si="24"/>
        <v>2019</v>
      </c>
      <c r="N289" t="str">
        <f t="shared" si="25"/>
        <v>07</v>
      </c>
      <c r="Q289" t="s">
        <v>48</v>
      </c>
      <c r="R289" t="s">
        <v>49</v>
      </c>
      <c r="S289" t="s">
        <v>50</v>
      </c>
      <c r="T289" t="s">
        <v>51</v>
      </c>
      <c r="U289" t="s">
        <v>52</v>
      </c>
      <c r="V289" t="s">
        <v>336</v>
      </c>
      <c r="W289">
        <v>99.445099999999996</v>
      </c>
      <c r="AA289" t="s">
        <v>48</v>
      </c>
      <c r="AB289" t="s">
        <v>347</v>
      </c>
      <c r="AC289" t="s">
        <v>50</v>
      </c>
      <c r="AD289" t="s">
        <v>51</v>
      </c>
      <c r="AE289" t="s">
        <v>52</v>
      </c>
      <c r="AF289" t="s">
        <v>336</v>
      </c>
      <c r="AG289">
        <v>101.06270000000001</v>
      </c>
      <c r="AI289">
        <f t="shared" si="26"/>
        <v>2018</v>
      </c>
      <c r="AJ289">
        <f t="shared" si="27"/>
        <v>7</v>
      </c>
      <c r="AK289">
        <f>AI289</f>
        <v>2018</v>
      </c>
      <c r="AL289" t="s">
        <v>41</v>
      </c>
      <c r="AM289" t="s">
        <v>448</v>
      </c>
      <c r="AN289" s="9">
        <v>43282</v>
      </c>
      <c r="AO289" s="10">
        <v>3.13354</v>
      </c>
    </row>
    <row r="290" spans="13:41" x14ac:dyDescent="0.45">
      <c r="M290" t="str">
        <f t="shared" si="24"/>
        <v>2019</v>
      </c>
      <c r="N290" t="str">
        <f t="shared" si="25"/>
        <v>08</v>
      </c>
      <c r="Q290" t="s">
        <v>48</v>
      </c>
      <c r="R290" t="s">
        <v>49</v>
      </c>
      <c r="S290" t="s">
        <v>50</v>
      </c>
      <c r="T290" t="s">
        <v>51</v>
      </c>
      <c r="U290" t="s">
        <v>52</v>
      </c>
      <c r="V290" t="s">
        <v>337</v>
      </c>
      <c r="W290">
        <v>99.183700000000002</v>
      </c>
      <c r="AA290" t="s">
        <v>48</v>
      </c>
      <c r="AB290" t="s">
        <v>347</v>
      </c>
      <c r="AC290" t="s">
        <v>50</v>
      </c>
      <c r="AD290" t="s">
        <v>51</v>
      </c>
      <c r="AE290" t="s">
        <v>52</v>
      </c>
      <c r="AF290" t="s">
        <v>337</v>
      </c>
      <c r="AG290">
        <v>100.77549999999999</v>
      </c>
      <c r="AI290">
        <f t="shared" si="26"/>
        <v>2018</v>
      </c>
      <c r="AJ290">
        <f t="shared" si="27"/>
        <v>10</v>
      </c>
      <c r="AK290">
        <f>AI290</f>
        <v>2018</v>
      </c>
      <c r="AL290" t="s">
        <v>42</v>
      </c>
      <c r="AM290" t="s">
        <v>449</v>
      </c>
      <c r="AN290" s="9">
        <v>43374</v>
      </c>
      <c r="AO290" s="10">
        <v>2.5165000000000002</v>
      </c>
    </row>
    <row r="291" spans="13:41" x14ac:dyDescent="0.45">
      <c r="M291" t="str">
        <f t="shared" si="24"/>
        <v>2019</v>
      </c>
      <c r="N291" t="str">
        <f t="shared" si="25"/>
        <v>09</v>
      </c>
      <c r="O291" t="s">
        <v>42</v>
      </c>
      <c r="P291" t="s">
        <v>453</v>
      </c>
      <c r="Q291" t="s">
        <v>48</v>
      </c>
      <c r="R291" t="s">
        <v>49</v>
      </c>
      <c r="S291" t="s">
        <v>50</v>
      </c>
      <c r="T291" t="s">
        <v>51</v>
      </c>
      <c r="U291" t="s">
        <v>52</v>
      </c>
      <c r="V291" t="s">
        <v>338</v>
      </c>
      <c r="W291">
        <v>98.985100000000003</v>
      </c>
      <c r="AA291" t="s">
        <v>48</v>
      </c>
      <c r="AB291" t="s">
        <v>347</v>
      </c>
      <c r="AC291" t="s">
        <v>50</v>
      </c>
      <c r="AD291" t="s">
        <v>51</v>
      </c>
      <c r="AE291" t="s">
        <v>52</v>
      </c>
      <c r="AF291" t="s">
        <v>338</v>
      </c>
      <c r="AG291">
        <v>100.7741</v>
      </c>
      <c r="AI291">
        <f t="shared" si="26"/>
        <v>2019</v>
      </c>
      <c r="AJ291">
        <f t="shared" si="27"/>
        <v>1</v>
      </c>
      <c r="AK291">
        <f>AI291-1</f>
        <v>2018</v>
      </c>
      <c r="AL291" t="s">
        <v>43</v>
      </c>
      <c r="AM291" t="s">
        <v>450</v>
      </c>
      <c r="AN291" s="9">
        <v>43466</v>
      </c>
      <c r="AO291" s="10">
        <v>2.6522399999999999</v>
      </c>
    </row>
    <row r="292" spans="13:41" x14ac:dyDescent="0.45">
      <c r="M292" t="str">
        <f t="shared" si="24"/>
        <v>2019</v>
      </c>
      <c r="N292" t="str">
        <f t="shared" si="25"/>
        <v>10</v>
      </c>
      <c r="Q292" t="s">
        <v>48</v>
      </c>
      <c r="R292" t="s">
        <v>49</v>
      </c>
      <c r="S292" t="s">
        <v>50</v>
      </c>
      <c r="T292" t="s">
        <v>51</v>
      </c>
      <c r="U292" t="s">
        <v>52</v>
      </c>
      <c r="V292" t="s">
        <v>339</v>
      </c>
      <c r="W292">
        <v>98.922499999999999</v>
      </c>
      <c r="AA292" t="s">
        <v>48</v>
      </c>
      <c r="AB292" t="s">
        <v>347</v>
      </c>
      <c r="AC292" t="s">
        <v>50</v>
      </c>
      <c r="AD292" t="s">
        <v>51</v>
      </c>
      <c r="AE292" t="s">
        <v>52</v>
      </c>
      <c r="AF292" t="s">
        <v>339</v>
      </c>
      <c r="AG292">
        <v>100.9712</v>
      </c>
      <c r="AI292">
        <f t="shared" si="26"/>
        <v>2019</v>
      </c>
      <c r="AJ292">
        <f t="shared" si="27"/>
        <v>4</v>
      </c>
      <c r="AK292">
        <f>AI292</f>
        <v>2019</v>
      </c>
      <c r="AL292" t="s">
        <v>40</v>
      </c>
      <c r="AM292" t="s">
        <v>451</v>
      </c>
      <c r="AN292" s="9">
        <v>43556</v>
      </c>
      <c r="AO292" s="10">
        <v>2.2783199999999999</v>
      </c>
    </row>
    <row r="293" spans="13:41" x14ac:dyDescent="0.45">
      <c r="M293" t="str">
        <f t="shared" si="24"/>
        <v>2019</v>
      </c>
      <c r="N293" t="str">
        <f t="shared" si="25"/>
        <v>11</v>
      </c>
      <c r="Q293" t="s">
        <v>48</v>
      </c>
      <c r="R293" t="s">
        <v>49</v>
      </c>
      <c r="S293" t="s">
        <v>50</v>
      </c>
      <c r="T293" t="s">
        <v>51</v>
      </c>
      <c r="U293" t="s">
        <v>52</v>
      </c>
      <c r="V293" t="s">
        <v>340</v>
      </c>
      <c r="W293">
        <v>98.951700000000002</v>
      </c>
      <c r="AA293" t="s">
        <v>48</v>
      </c>
      <c r="AB293" t="s">
        <v>347</v>
      </c>
      <c r="AC293" t="s">
        <v>50</v>
      </c>
      <c r="AD293" t="s">
        <v>51</v>
      </c>
      <c r="AE293" t="s">
        <v>52</v>
      </c>
      <c r="AF293" t="s">
        <v>340</v>
      </c>
      <c r="AG293">
        <v>101.2405</v>
      </c>
      <c r="AI293">
        <f t="shared" si="26"/>
        <v>2019</v>
      </c>
      <c r="AJ293">
        <f t="shared" si="27"/>
        <v>7</v>
      </c>
      <c r="AK293">
        <f>AI293</f>
        <v>2019</v>
      </c>
      <c r="AL293" t="s">
        <v>41</v>
      </c>
      <c r="AM293" t="s">
        <v>452</v>
      </c>
      <c r="AN293" s="9">
        <v>43647</v>
      </c>
      <c r="AO293" s="10">
        <v>2.0733299999999999</v>
      </c>
    </row>
    <row r="294" spans="13:41" x14ac:dyDescent="0.45">
      <c r="M294" t="str">
        <f t="shared" si="24"/>
        <v>2019</v>
      </c>
      <c r="N294" t="str">
        <f t="shared" si="25"/>
        <v>12</v>
      </c>
      <c r="O294" t="s">
        <v>43</v>
      </c>
      <c r="P294" t="s">
        <v>454</v>
      </c>
      <c r="Q294" t="s">
        <v>48</v>
      </c>
      <c r="R294" t="s">
        <v>49</v>
      </c>
      <c r="S294" t="s">
        <v>50</v>
      </c>
      <c r="T294" t="s">
        <v>51</v>
      </c>
      <c r="U294" t="s">
        <v>52</v>
      </c>
      <c r="V294" t="s">
        <v>341</v>
      </c>
      <c r="W294">
        <v>99.078100000000006</v>
      </c>
      <c r="AA294" t="s">
        <v>48</v>
      </c>
      <c r="AB294" t="s">
        <v>347</v>
      </c>
      <c r="AC294" t="s">
        <v>50</v>
      </c>
      <c r="AD294" t="s">
        <v>51</v>
      </c>
      <c r="AE294" t="s">
        <v>52</v>
      </c>
      <c r="AF294" t="s">
        <v>341</v>
      </c>
      <c r="AG294">
        <v>101.48690000000001</v>
      </c>
      <c r="AI294">
        <f t="shared" si="26"/>
        <v>2019</v>
      </c>
      <c r="AJ294">
        <f t="shared" si="27"/>
        <v>10</v>
      </c>
      <c r="AK294">
        <f>AI294</f>
        <v>2019</v>
      </c>
      <c r="AL294" t="s">
        <v>42</v>
      </c>
      <c r="AM294" t="s">
        <v>453</v>
      </c>
      <c r="AN294" s="9">
        <v>43739</v>
      </c>
      <c r="AO294" s="10">
        <v>2.3340700000000001</v>
      </c>
    </row>
    <row r="295" spans="13:41" x14ac:dyDescent="0.45">
      <c r="M295" t="str">
        <f t="shared" si="24"/>
        <v>2020</v>
      </c>
      <c r="N295" t="str">
        <f t="shared" si="25"/>
        <v>01</v>
      </c>
      <c r="Q295" t="s">
        <v>48</v>
      </c>
      <c r="R295" t="s">
        <v>49</v>
      </c>
      <c r="S295" t="s">
        <v>50</v>
      </c>
      <c r="T295" t="s">
        <v>51</v>
      </c>
      <c r="U295" t="s">
        <v>52</v>
      </c>
      <c r="V295" t="s">
        <v>342</v>
      </c>
      <c r="W295">
        <v>99.285600000000002</v>
      </c>
      <c r="AA295" t="s">
        <v>48</v>
      </c>
      <c r="AB295" t="s">
        <v>347</v>
      </c>
      <c r="AC295" t="s">
        <v>50</v>
      </c>
      <c r="AD295" t="s">
        <v>51</v>
      </c>
      <c r="AE295" t="s">
        <v>52</v>
      </c>
      <c r="AF295" t="s">
        <v>342</v>
      </c>
      <c r="AG295">
        <v>101.529</v>
      </c>
      <c r="AI295">
        <f t="shared" si="26"/>
        <v>2020</v>
      </c>
      <c r="AJ295">
        <f t="shared" si="27"/>
        <v>1</v>
      </c>
      <c r="AK295">
        <f>AI295-1</f>
        <v>2019</v>
      </c>
      <c r="AL295" t="s">
        <v>43</v>
      </c>
      <c r="AM295" t="s">
        <v>454</v>
      </c>
      <c r="AN295" s="9">
        <v>43831</v>
      </c>
      <c r="AO295" s="10">
        <v>0.32014999999999999</v>
      </c>
    </row>
    <row r="296" spans="13:41" x14ac:dyDescent="0.45">
      <c r="M296" t="str">
        <f t="shared" si="24"/>
        <v>2020</v>
      </c>
      <c r="N296" t="str">
        <f t="shared" si="25"/>
        <v>02</v>
      </c>
      <c r="Q296" t="s">
        <v>48</v>
      </c>
      <c r="R296" t="s">
        <v>49</v>
      </c>
      <c r="S296" t="s">
        <v>50</v>
      </c>
      <c r="T296" t="s">
        <v>51</v>
      </c>
      <c r="U296" t="s">
        <v>52</v>
      </c>
      <c r="V296" t="s">
        <v>343</v>
      </c>
      <c r="W296">
        <v>99.221599999999995</v>
      </c>
      <c r="AA296" t="s">
        <v>48</v>
      </c>
      <c r="AB296" t="s">
        <v>347</v>
      </c>
      <c r="AC296" t="s">
        <v>50</v>
      </c>
      <c r="AD296" t="s">
        <v>51</v>
      </c>
      <c r="AE296" t="s">
        <v>52</v>
      </c>
      <c r="AF296" t="s">
        <v>343</v>
      </c>
      <c r="AG296">
        <v>101.14279999999999</v>
      </c>
    </row>
    <row r="297" spans="13:41" x14ac:dyDescent="0.45">
      <c r="M297" t="str">
        <f t="shared" si="24"/>
        <v>2020</v>
      </c>
      <c r="N297" t="str">
        <f t="shared" si="25"/>
        <v>03</v>
      </c>
      <c r="O297" t="s">
        <v>40</v>
      </c>
      <c r="P297" t="s">
        <v>455</v>
      </c>
      <c r="Q297" t="s">
        <v>48</v>
      </c>
      <c r="R297" t="s">
        <v>49</v>
      </c>
      <c r="S297" t="s">
        <v>50</v>
      </c>
      <c r="T297" t="s">
        <v>51</v>
      </c>
      <c r="U297" t="s">
        <v>52</v>
      </c>
      <c r="V297" t="s">
        <v>344</v>
      </c>
      <c r="W297">
        <v>98.766000000000005</v>
      </c>
      <c r="AA297" t="s">
        <v>48</v>
      </c>
      <c r="AB297" t="s">
        <v>347</v>
      </c>
      <c r="AC297" t="s">
        <v>50</v>
      </c>
      <c r="AD297" t="s">
        <v>51</v>
      </c>
      <c r="AE297" t="s">
        <v>52</v>
      </c>
      <c r="AF297" t="s">
        <v>344</v>
      </c>
      <c r="AG297">
        <v>100.0778</v>
      </c>
    </row>
    <row r="298" spans="13:41" x14ac:dyDescent="0.45">
      <c r="M298" t="str">
        <f t="shared" si="24"/>
        <v>2020</v>
      </c>
      <c r="N298" t="str">
        <f t="shared" si="25"/>
        <v>04</v>
      </c>
      <c r="Q298" t="s">
        <v>48</v>
      </c>
      <c r="R298" t="s">
        <v>49</v>
      </c>
      <c r="S298" t="s">
        <v>50</v>
      </c>
      <c r="T298" t="s">
        <v>51</v>
      </c>
      <c r="U298" t="s">
        <v>52</v>
      </c>
      <c r="V298" t="s">
        <v>345</v>
      </c>
      <c r="W298">
        <v>97.927300000000002</v>
      </c>
      <c r="AA298" t="s">
        <v>48</v>
      </c>
      <c r="AB298" t="s">
        <v>347</v>
      </c>
      <c r="AC298" t="s">
        <v>50</v>
      </c>
      <c r="AD298" t="s">
        <v>51</v>
      </c>
      <c r="AE298" t="s">
        <v>52</v>
      </c>
      <c r="AF298" t="s">
        <v>345</v>
      </c>
      <c r="AG298">
        <v>98.583100000000002</v>
      </c>
    </row>
  </sheetData>
  <mergeCells count="4">
    <mergeCell ref="Q5:W5"/>
    <mergeCell ref="AA5:AG5"/>
    <mergeCell ref="AN5:AO5"/>
    <mergeCell ref="AR5:AW5"/>
  </mergeCells>
  <hyperlinks>
    <hyperlink ref="Q2" r:id="rId1" xr:uid="{B5AE040E-CD74-440A-968E-1F7E0A1751A5}"/>
    <hyperlink ref="AN2" r:id="rId2" xr:uid="{DDCEAA88-0207-4832-8DA8-2304C88FAB50}"/>
    <hyperlink ref="AR2" r:id="rId3" xr:uid="{651DA7E0-ABC6-43AF-ABA6-D5542F3EA213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Economic Indicator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Rathi, Raj</dc:creator>
  <cp:lastModifiedBy>Rathi, Raj</cp:lastModifiedBy>
  <dcterms:created xsi:type="dcterms:W3CDTF">2020-05-24T14:41:38Z</dcterms:created>
  <dcterms:modified xsi:type="dcterms:W3CDTF">2020-05-26T13:59:02Z</dcterms:modified>
</cp:coreProperties>
</file>