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angid112259\OneDrive - Etech Texas\Desktop\Raj\"/>
    </mc:Choice>
  </mc:AlternateContent>
  <xr:revisionPtr revIDLastSave="0" documentId="13_ncr:1_{9D0D544A-CD2E-4447-BBC3-EB25F159CB28}" xr6:coauthVersionLast="47" xr6:coauthVersionMax="47" xr10:uidLastSave="{00000000-0000-0000-0000-000000000000}"/>
  <bookViews>
    <workbookView xWindow="-108" yWindow="-108" windowWidth="23256" windowHeight="12576" activeTab="1" xr2:uid="{C57F5F91-D265-46A7-A52F-12B8B1809F8C}"/>
  </bookViews>
  <sheets>
    <sheet name="Simple Manpower Planning" sheetId="1" r:id="rId1"/>
    <sheet name="Manpower Plan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2" l="1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13" i="2"/>
  <c r="C4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13" i="2"/>
  <c r="B37" i="2"/>
  <c r="C37" i="2" s="1"/>
  <c r="B11" i="1"/>
  <c r="B8" i="1"/>
  <c r="D4" i="1"/>
  <c r="C4" i="1"/>
  <c r="B7" i="1"/>
  <c r="B6" i="1"/>
  <c r="K3" i="1"/>
  <c r="J3" i="1"/>
  <c r="I3" i="1"/>
  <c r="H3" i="1"/>
</calcChain>
</file>

<file path=xl/sharedStrings.xml><?xml version="1.0" encoding="utf-8"?>
<sst xmlns="http://schemas.openxmlformats.org/spreadsheetml/2006/main" count="41" uniqueCount="25">
  <si>
    <t>Calls Target</t>
  </si>
  <si>
    <t>ACHT Target</t>
  </si>
  <si>
    <t>Occupancy Target</t>
  </si>
  <si>
    <t>Shrinkage Target</t>
  </si>
  <si>
    <t>Calls Answered/Agent</t>
  </si>
  <si>
    <t>Daily Login Required</t>
  </si>
  <si>
    <t>Headcount Required</t>
  </si>
  <si>
    <t>Calls/Agent/Hour</t>
  </si>
  <si>
    <t>Agent</t>
  </si>
  <si>
    <t>Hours</t>
  </si>
  <si>
    <t>Break</t>
  </si>
  <si>
    <t>Login</t>
  </si>
  <si>
    <t>Min</t>
  </si>
  <si>
    <t>Sec.</t>
  </si>
  <si>
    <t>Occu.</t>
  </si>
  <si>
    <t>AvgCalls Ans.</t>
  </si>
  <si>
    <t>Second Calculation</t>
  </si>
  <si>
    <t>Total Manpower</t>
  </si>
  <si>
    <t>Login Count</t>
  </si>
  <si>
    <t>Time Slot</t>
  </si>
  <si>
    <t>Calls Offered</t>
  </si>
  <si>
    <t>Login Required</t>
  </si>
  <si>
    <t>Manpower Requiered</t>
  </si>
  <si>
    <t>Manpower Available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</si>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</sst>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9" fontId="0" fillId="0" borderId="0" xfId="0" applyNumberFormat="1"/>
    <xf numFmtId="1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/>
    <xf numFmtId="0" fontId="0" fillId="4" borderId="1" xfId="0" applyFill="1" applyBorder="1" applyAlignment="1">
      <alignment horizontal="center"/>
    </xf>
    <xf numFmtId="9" fontId="0" fillId="4" borderId="1" xfId="1" applyFon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 wrapText="1"/>
    </xf>
    <xf numFmtId="20" fontId="0" fillId="0" borderId="0" xfId="0" applyNumberFormat="1" applyAlignment="1">
      <alignment horizontal="center"/>
    </xf>
    <xf numFmtId="20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20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8">
    <dxf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rgb="FFFF0000"/>
          </stop>
          <stop position="1">
            <color theme="5" tint="0.80001220740379042"/>
          </stop>
        </gradientFill>
      </fill>
    </dxf>
    <dxf>
      <fill>
        <gradientFill degree="90">
          <stop position="0">
            <color rgb="FF00B05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rgb="FFFF000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rgb="FF00B050"/>
          </stop>
          <stop position="1">
            <color theme="5" tint="0.80001220740379042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rgb="FF00B050"/>
          </stop>
          <stop position="1">
            <color theme="9" tint="0.59999389629810485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F2544-DE41-4B2A-AE8D-E56841F253AC}">
  <dimension ref="A1:K11"/>
  <sheetViews>
    <sheetView zoomScale="115" zoomScaleNormal="115" workbookViewId="0">
      <selection activeCell="E1" sqref="E1:L3"/>
    </sheetView>
  </sheetViews>
  <sheetFormatPr defaultRowHeight="14.4" x14ac:dyDescent="0.3"/>
  <cols>
    <col min="1" max="1" width="18.88671875" bestFit="1" customWidth="1"/>
  </cols>
  <sheetData>
    <row r="1" spans="1:11" x14ac:dyDescent="0.3">
      <c r="A1" t="s">
        <v>0</v>
      </c>
      <c r="B1">
        <v>2900</v>
      </c>
      <c r="E1" t="s">
        <v>8</v>
      </c>
      <c r="F1">
        <v>9</v>
      </c>
      <c r="G1" t="s">
        <v>9</v>
      </c>
    </row>
    <row r="2" spans="1:11" x14ac:dyDescent="0.3">
      <c r="A2" t="s">
        <v>1</v>
      </c>
      <c r="B2">
        <v>320</v>
      </c>
      <c r="F2">
        <v>1</v>
      </c>
      <c r="G2" t="s">
        <v>10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3">
      <c r="A3" t="s">
        <v>2</v>
      </c>
      <c r="B3" s="1">
        <v>0.7</v>
      </c>
      <c r="F3">
        <v>8</v>
      </c>
      <c r="G3" t="s">
        <v>11</v>
      </c>
      <c r="H3">
        <f>F3*60</f>
        <v>480</v>
      </c>
      <c r="I3">
        <f>H3*60</f>
        <v>28800</v>
      </c>
      <c r="J3">
        <f>I3*B3</f>
        <v>20160</v>
      </c>
      <c r="K3">
        <f>J3/B2</f>
        <v>63</v>
      </c>
    </row>
    <row r="4" spans="1:11" x14ac:dyDescent="0.3">
      <c r="A4" t="s">
        <v>3</v>
      </c>
      <c r="B4" s="1">
        <v>0.24</v>
      </c>
      <c r="C4" s="3">
        <f>100%-B4</f>
        <v>0.76</v>
      </c>
      <c r="D4">
        <f>C4/100</f>
        <v>7.6E-3</v>
      </c>
    </row>
    <row r="5" spans="1:11" x14ac:dyDescent="0.3">
      <c r="A5" t="s">
        <v>4</v>
      </c>
      <c r="B5">
        <v>63</v>
      </c>
    </row>
    <row r="6" spans="1:11" x14ac:dyDescent="0.3">
      <c r="A6" t="s">
        <v>5</v>
      </c>
      <c r="B6" s="2">
        <f>B1/B5</f>
        <v>46.031746031746032</v>
      </c>
    </row>
    <row r="7" spans="1:11" x14ac:dyDescent="0.3">
      <c r="A7" t="s">
        <v>6</v>
      </c>
      <c r="B7" s="2">
        <f>B6/0.76</f>
        <v>60.568086883876354</v>
      </c>
    </row>
    <row r="8" spans="1:11" x14ac:dyDescent="0.3">
      <c r="A8" t="s">
        <v>7</v>
      </c>
      <c r="B8" s="2">
        <f>B5/F3</f>
        <v>7.875</v>
      </c>
    </row>
    <row r="11" spans="1:11" x14ac:dyDescent="0.3">
      <c r="A11" t="s">
        <v>16</v>
      </c>
      <c r="B11">
        <f>((((8*60)*60)*$B$3)/$B$2)</f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D8BC8-4A5D-4A62-ACF5-F0C459088CF1}">
  <dimension ref="A1:AC86"/>
  <sheetViews>
    <sheetView tabSelected="1" zoomScale="130" zoomScaleNormal="130" workbookViewId="0">
      <selection activeCell="D13" sqref="D13"/>
    </sheetView>
  </sheetViews>
  <sheetFormatPr defaultRowHeight="14.4" x14ac:dyDescent="0.3"/>
  <cols>
    <col min="1" max="1" width="20.44140625" customWidth="1"/>
    <col min="2" max="2" width="11" customWidth="1"/>
    <col min="3" max="3" width="17.109375" customWidth="1"/>
    <col min="4" max="4" width="14.44140625" customWidth="1"/>
    <col min="5" max="5" width="15.21875" customWidth="1"/>
    <col min="6" max="6" width="5.44140625" customWidth="1"/>
    <col min="7" max="7" width="4.77734375" customWidth="1"/>
    <col min="8" max="8" width="5.88671875" customWidth="1"/>
    <col min="9" max="9" width="6.33203125" customWidth="1"/>
    <col min="10" max="10" width="7.109375" customWidth="1"/>
    <col min="11" max="15" width="4.5546875" bestFit="1" customWidth="1"/>
    <col min="16" max="29" width="5.5546875" bestFit="1" customWidth="1"/>
  </cols>
  <sheetData>
    <row r="1" spans="1:29" ht="15" thickBot="1" x14ac:dyDescent="0.35">
      <c r="A1" s="9" t="s">
        <v>0</v>
      </c>
      <c r="B1" s="10">
        <v>2900</v>
      </c>
      <c r="D1" s="4" t="s">
        <v>8</v>
      </c>
      <c r="E1" s="16">
        <v>9</v>
      </c>
      <c r="F1" s="14" t="s">
        <v>9</v>
      </c>
      <c r="G1" s="4"/>
      <c r="H1" s="4"/>
      <c r="I1" s="4"/>
      <c r="J1" s="4"/>
      <c r="K1" s="4"/>
    </row>
    <row r="2" spans="1:29" ht="15" thickBot="1" x14ac:dyDescent="0.35">
      <c r="A2" s="9" t="s">
        <v>1</v>
      </c>
      <c r="B2" s="10">
        <v>320</v>
      </c>
      <c r="D2" s="4"/>
      <c r="E2" s="16">
        <v>1</v>
      </c>
      <c r="F2" s="15" t="s">
        <v>10</v>
      </c>
      <c r="G2" s="8" t="s">
        <v>12</v>
      </c>
      <c r="H2" s="8" t="s">
        <v>13</v>
      </c>
      <c r="I2" s="8" t="s">
        <v>14</v>
      </c>
      <c r="J2" s="8" t="s">
        <v>15</v>
      </c>
      <c r="K2" s="4"/>
    </row>
    <row r="3" spans="1:29" ht="15" thickBot="1" x14ac:dyDescent="0.35">
      <c r="A3" s="9" t="s">
        <v>2</v>
      </c>
      <c r="B3" s="11">
        <v>0.7</v>
      </c>
      <c r="D3" s="4"/>
      <c r="E3" s="16">
        <v>8</v>
      </c>
      <c r="F3" s="15" t="s">
        <v>11</v>
      </c>
      <c r="G3" s="13">
        <v>480</v>
      </c>
      <c r="H3" s="13">
        <v>28800</v>
      </c>
      <c r="I3" s="13">
        <v>20160</v>
      </c>
      <c r="J3" s="13">
        <v>63</v>
      </c>
      <c r="K3" s="4"/>
    </row>
    <row r="4" spans="1:29" ht="15" thickBot="1" x14ac:dyDescent="0.35">
      <c r="A4" s="9" t="s">
        <v>3</v>
      </c>
      <c r="B4" s="11">
        <v>0.24</v>
      </c>
      <c r="C4" s="3">
        <f>100%-B4</f>
        <v>0.76</v>
      </c>
    </row>
    <row r="5" spans="1:29" ht="15" thickBot="1" x14ac:dyDescent="0.35">
      <c r="A5" s="9" t="s">
        <v>4</v>
      </c>
      <c r="B5" s="10">
        <v>63</v>
      </c>
    </row>
    <row r="6" spans="1:29" ht="15" thickBot="1" x14ac:dyDescent="0.35">
      <c r="A6" s="9" t="s">
        <v>5</v>
      </c>
      <c r="B6" s="12">
        <v>46.031746031746032</v>
      </c>
    </row>
    <row r="7" spans="1:29" ht="15" thickBot="1" x14ac:dyDescent="0.35">
      <c r="A7" s="9" t="s">
        <v>6</v>
      </c>
      <c r="B7" s="12">
        <v>60.568086883876354</v>
      </c>
    </row>
    <row r="8" spans="1:29" ht="15" thickBot="1" x14ac:dyDescent="0.35">
      <c r="A8" s="9" t="s">
        <v>7</v>
      </c>
      <c r="B8" s="12">
        <v>7.875</v>
      </c>
    </row>
    <row r="10" spans="1:29" x14ac:dyDescent="0.3">
      <c r="C10" s="5" t="s">
        <v>17</v>
      </c>
    </row>
    <row r="11" spans="1:29" x14ac:dyDescent="0.3">
      <c r="C11" s="5" t="s">
        <v>18</v>
      </c>
    </row>
    <row r="12" spans="1:29" ht="28.2" customHeight="1" x14ac:dyDescent="0.3">
      <c r="A12" s="17" t="s">
        <v>19</v>
      </c>
      <c r="B12" s="17" t="s">
        <v>20</v>
      </c>
      <c r="C12" s="17" t="s">
        <v>21</v>
      </c>
      <c r="D12" s="17" t="s">
        <v>22</v>
      </c>
      <c r="E12" s="17" t="s">
        <v>23</v>
      </c>
      <c r="F12" s="22">
        <v>0</v>
      </c>
      <c r="G12" s="22">
        <v>4.1666666666666664E-2</v>
      </c>
      <c r="H12" s="22">
        <v>8.3333333333333329E-2</v>
      </c>
      <c r="I12" s="22">
        <v>0.125</v>
      </c>
      <c r="J12" s="22">
        <v>0.16666666666666699</v>
      </c>
      <c r="K12" s="22">
        <v>0.20833333333333301</v>
      </c>
      <c r="L12" s="22">
        <v>0.25</v>
      </c>
      <c r="M12" s="22">
        <v>0.29166666666666702</v>
      </c>
      <c r="N12" s="22">
        <v>0.33333333333333298</v>
      </c>
      <c r="O12" s="22">
        <v>0.375</v>
      </c>
      <c r="P12" s="22">
        <v>0.41666666666666702</v>
      </c>
      <c r="Q12" s="22">
        <v>0.45833333333333298</v>
      </c>
      <c r="R12" s="22">
        <v>0.5</v>
      </c>
      <c r="S12" s="22">
        <v>0.54166666666666696</v>
      </c>
      <c r="T12" s="22">
        <v>0.58333333333333304</v>
      </c>
      <c r="U12" s="22">
        <v>0.625</v>
      </c>
      <c r="V12" s="22">
        <v>0.66666666666666696</v>
      </c>
      <c r="W12" s="22">
        <v>0.70833333333333304</v>
      </c>
      <c r="X12" s="22">
        <v>0.75</v>
      </c>
      <c r="Y12" s="22">
        <v>0.79166666666666696</v>
      </c>
      <c r="Z12" s="22">
        <v>0.83333333333333304</v>
      </c>
      <c r="AA12" s="22">
        <v>0.875</v>
      </c>
      <c r="AB12" s="22">
        <v>0.91666666666666696</v>
      </c>
      <c r="AC12" s="22">
        <v>0.95833333333333304</v>
      </c>
    </row>
    <row r="13" spans="1:29" x14ac:dyDescent="0.3">
      <c r="A13" s="18">
        <v>0</v>
      </c>
      <c r="B13" s="4">
        <v>60</v>
      </c>
      <c r="C13" s="7">
        <f>B13/((((60*60)*$B$3)/0.89)/$B$2)</f>
        <v>6.7809523809523808</v>
      </c>
      <c r="D13" s="7">
        <f>C13/$C$4</f>
        <v>8.9223057644110266</v>
      </c>
      <c r="E13">
        <v>7</v>
      </c>
    </row>
    <row r="14" spans="1:29" x14ac:dyDescent="0.3">
      <c r="A14" s="18">
        <v>4.1666666666666664E-2</v>
      </c>
      <c r="B14" s="4">
        <v>45</v>
      </c>
      <c r="C14" s="7">
        <f t="shared" ref="C14:C37" si="0">B14/((((60*60)*$B$3)/0.89)/$B$2)</f>
        <v>5.0857142857142863</v>
      </c>
      <c r="D14" s="7">
        <f t="shared" ref="D14:D37" si="1">C14/$C$4</f>
        <v>6.6917293233082713</v>
      </c>
      <c r="E14">
        <v>8</v>
      </c>
    </row>
    <row r="15" spans="1:29" x14ac:dyDescent="0.3">
      <c r="A15" s="18">
        <v>8.3333333333333329E-2</v>
      </c>
      <c r="B15" s="4">
        <v>76</v>
      </c>
      <c r="C15" s="7">
        <f t="shared" si="0"/>
        <v>8.58920634920635</v>
      </c>
      <c r="D15" s="7">
        <f t="shared" si="1"/>
        <v>11.301587301587302</v>
      </c>
      <c r="E15">
        <v>13</v>
      </c>
    </row>
    <row r="16" spans="1:29" x14ac:dyDescent="0.3">
      <c r="A16" s="18">
        <v>0.125</v>
      </c>
      <c r="B16" s="4">
        <v>40</v>
      </c>
      <c r="C16" s="7">
        <f t="shared" si="0"/>
        <v>4.5206349206349206</v>
      </c>
      <c r="D16" s="7">
        <f t="shared" si="1"/>
        <v>5.9482038429406847</v>
      </c>
      <c r="E16">
        <v>1</v>
      </c>
    </row>
    <row r="17" spans="1:5" x14ac:dyDescent="0.3">
      <c r="A17" s="18">
        <v>0.16666666666666699</v>
      </c>
      <c r="B17" s="4">
        <v>30</v>
      </c>
      <c r="C17" s="7">
        <f t="shared" si="0"/>
        <v>3.3904761904761904</v>
      </c>
      <c r="D17" s="7">
        <f t="shared" si="1"/>
        <v>4.4611528822055133</v>
      </c>
      <c r="E17">
        <v>4</v>
      </c>
    </row>
    <row r="18" spans="1:5" x14ac:dyDescent="0.3">
      <c r="A18" s="18">
        <v>0.20833333333333301</v>
      </c>
      <c r="B18" s="4">
        <v>43</v>
      </c>
      <c r="C18" s="7">
        <f t="shared" si="0"/>
        <v>4.8596825396825398</v>
      </c>
      <c r="D18" s="7">
        <f t="shared" si="1"/>
        <v>6.3943191311612368</v>
      </c>
      <c r="E18">
        <v>6</v>
      </c>
    </row>
    <row r="19" spans="1:5" x14ac:dyDescent="0.3">
      <c r="A19" s="18">
        <v>0.25</v>
      </c>
      <c r="B19" s="4">
        <v>34</v>
      </c>
      <c r="C19" s="7">
        <f t="shared" si="0"/>
        <v>3.8425396825396825</v>
      </c>
      <c r="D19" s="7">
        <f t="shared" si="1"/>
        <v>5.0559732664995822</v>
      </c>
      <c r="E19">
        <v>1</v>
      </c>
    </row>
    <row r="20" spans="1:5" x14ac:dyDescent="0.3">
      <c r="A20" s="18">
        <v>0.29166666666666702</v>
      </c>
      <c r="B20" s="4">
        <v>40</v>
      </c>
      <c r="C20" s="7">
        <f t="shared" si="0"/>
        <v>4.5206349206349206</v>
      </c>
      <c r="D20" s="7">
        <f t="shared" si="1"/>
        <v>5.9482038429406847</v>
      </c>
      <c r="E20">
        <v>3</v>
      </c>
    </row>
    <row r="21" spans="1:5" x14ac:dyDescent="0.3">
      <c r="A21" s="18">
        <v>0.33333333333333298</v>
      </c>
      <c r="B21" s="4">
        <v>12</v>
      </c>
      <c r="C21" s="7">
        <f t="shared" si="0"/>
        <v>1.3561904761904762</v>
      </c>
      <c r="D21" s="7">
        <f t="shared" si="1"/>
        <v>1.7844611528822054</v>
      </c>
      <c r="E21">
        <v>6</v>
      </c>
    </row>
    <row r="22" spans="1:5" x14ac:dyDescent="0.3">
      <c r="A22" s="18">
        <v>0.375</v>
      </c>
      <c r="B22" s="4">
        <v>12</v>
      </c>
      <c r="C22" s="7">
        <f t="shared" si="0"/>
        <v>1.3561904761904762</v>
      </c>
      <c r="D22" s="7">
        <f t="shared" si="1"/>
        <v>1.7844611528822054</v>
      </c>
      <c r="E22">
        <v>4</v>
      </c>
    </row>
    <row r="23" spans="1:5" x14ac:dyDescent="0.3">
      <c r="A23" s="18">
        <v>0.41666666666666702</v>
      </c>
      <c r="B23" s="4">
        <v>43</v>
      </c>
      <c r="C23" s="7">
        <f t="shared" si="0"/>
        <v>4.8596825396825398</v>
      </c>
      <c r="D23" s="7">
        <f t="shared" si="1"/>
        <v>6.3943191311612368</v>
      </c>
      <c r="E23">
        <v>6</v>
      </c>
    </row>
    <row r="24" spans="1:5" x14ac:dyDescent="0.3">
      <c r="A24" s="18">
        <v>0.45833333333333298</v>
      </c>
      <c r="B24" s="4">
        <v>45</v>
      </c>
      <c r="C24" s="7">
        <f t="shared" si="0"/>
        <v>5.0857142857142863</v>
      </c>
      <c r="D24" s="7">
        <f t="shared" si="1"/>
        <v>6.6917293233082713</v>
      </c>
      <c r="E24">
        <v>7</v>
      </c>
    </row>
    <row r="25" spans="1:5" x14ac:dyDescent="0.3">
      <c r="A25" s="18">
        <v>0.5</v>
      </c>
      <c r="B25" s="4">
        <v>540</v>
      </c>
      <c r="C25" s="7">
        <f t="shared" si="0"/>
        <v>61.028571428571432</v>
      </c>
      <c r="D25" s="7">
        <f t="shared" si="1"/>
        <v>80.300751879699249</v>
      </c>
      <c r="E25">
        <v>79</v>
      </c>
    </row>
    <row r="26" spans="1:5" x14ac:dyDescent="0.3">
      <c r="A26" s="18">
        <v>0.54166666666666696</v>
      </c>
      <c r="B26" s="4">
        <v>548</v>
      </c>
      <c r="C26" s="7">
        <f t="shared" si="0"/>
        <v>61.932698412698414</v>
      </c>
      <c r="D26" s="7">
        <f t="shared" si="1"/>
        <v>81.490392648287383</v>
      </c>
      <c r="E26">
        <v>55</v>
      </c>
    </row>
    <row r="27" spans="1:5" x14ac:dyDescent="0.3">
      <c r="A27" s="18">
        <v>0.58333333333333304</v>
      </c>
      <c r="B27" s="4">
        <v>400</v>
      </c>
      <c r="C27" s="7">
        <f t="shared" si="0"/>
        <v>45.206349206349209</v>
      </c>
      <c r="D27" s="7">
        <f t="shared" si="1"/>
        <v>59.482038429406856</v>
      </c>
      <c r="E27">
        <v>55</v>
      </c>
    </row>
    <row r="28" spans="1:5" x14ac:dyDescent="0.3">
      <c r="A28" s="18">
        <v>0.625</v>
      </c>
      <c r="B28" s="4">
        <v>300</v>
      </c>
      <c r="C28" s="7">
        <f t="shared" si="0"/>
        <v>33.904761904761905</v>
      </c>
      <c r="D28" s="7">
        <f t="shared" si="1"/>
        <v>44.611528822055135</v>
      </c>
      <c r="E28">
        <v>65</v>
      </c>
    </row>
    <row r="29" spans="1:5" x14ac:dyDescent="0.3">
      <c r="A29" s="18">
        <v>0.66666666666666696</v>
      </c>
      <c r="B29" s="4">
        <v>400</v>
      </c>
      <c r="C29" s="7">
        <f t="shared" si="0"/>
        <v>45.206349206349209</v>
      </c>
      <c r="D29" s="7">
        <f t="shared" si="1"/>
        <v>59.482038429406856</v>
      </c>
      <c r="E29">
        <v>60</v>
      </c>
    </row>
    <row r="30" spans="1:5" x14ac:dyDescent="0.3">
      <c r="A30" s="18">
        <v>0.70833333333333304</v>
      </c>
      <c r="B30" s="4">
        <v>12</v>
      </c>
      <c r="C30" s="7">
        <f t="shared" si="0"/>
        <v>1.3561904761904762</v>
      </c>
      <c r="D30" s="7">
        <f t="shared" si="1"/>
        <v>1.7844611528822054</v>
      </c>
      <c r="E30">
        <v>1</v>
      </c>
    </row>
    <row r="31" spans="1:5" x14ac:dyDescent="0.3">
      <c r="A31" s="18">
        <v>0.75</v>
      </c>
      <c r="B31" s="4">
        <v>34</v>
      </c>
      <c r="C31" s="7">
        <f t="shared" si="0"/>
        <v>3.8425396825396825</v>
      </c>
      <c r="D31" s="7">
        <f t="shared" si="1"/>
        <v>5.0559732664995822</v>
      </c>
      <c r="E31">
        <v>4</v>
      </c>
    </row>
    <row r="32" spans="1:5" x14ac:dyDescent="0.3">
      <c r="A32" s="18">
        <v>0.79166666666666696</v>
      </c>
      <c r="B32" s="4">
        <v>56</v>
      </c>
      <c r="C32" s="7">
        <f t="shared" si="0"/>
        <v>6.3288888888888888</v>
      </c>
      <c r="D32" s="7">
        <f t="shared" si="1"/>
        <v>8.3274853801169595</v>
      </c>
      <c r="E32">
        <v>7</v>
      </c>
    </row>
    <row r="33" spans="1:5" x14ac:dyDescent="0.3">
      <c r="A33" s="18">
        <v>0.83333333333333304</v>
      </c>
      <c r="B33" s="4">
        <v>54</v>
      </c>
      <c r="C33" s="7">
        <f t="shared" si="0"/>
        <v>6.1028571428571432</v>
      </c>
      <c r="D33" s="7">
        <f t="shared" si="1"/>
        <v>8.0300751879699259</v>
      </c>
      <c r="E33">
        <v>8</v>
      </c>
    </row>
    <row r="34" spans="1:5" x14ac:dyDescent="0.3">
      <c r="A34" s="18">
        <v>0.875</v>
      </c>
      <c r="B34" s="4">
        <v>45</v>
      </c>
      <c r="C34" s="7">
        <f t="shared" si="0"/>
        <v>5.0857142857142863</v>
      </c>
      <c r="D34" s="7">
        <f t="shared" si="1"/>
        <v>6.6917293233082713</v>
      </c>
      <c r="E34">
        <v>7</v>
      </c>
    </row>
    <row r="35" spans="1:5" x14ac:dyDescent="0.3">
      <c r="A35" s="18">
        <v>0.91666666666666696</v>
      </c>
      <c r="B35" s="4">
        <v>34</v>
      </c>
      <c r="C35" s="7">
        <f t="shared" si="0"/>
        <v>3.8425396825396825</v>
      </c>
      <c r="D35" s="7">
        <f t="shared" si="1"/>
        <v>5.0559732664995822</v>
      </c>
      <c r="E35">
        <v>5</v>
      </c>
    </row>
    <row r="36" spans="1:5" x14ac:dyDescent="0.3">
      <c r="A36" s="18">
        <v>0.95833333333333304</v>
      </c>
      <c r="B36" s="4">
        <v>34</v>
      </c>
      <c r="C36" s="7">
        <f t="shared" si="0"/>
        <v>3.8425396825396825</v>
      </c>
      <c r="D36" s="7">
        <f t="shared" si="1"/>
        <v>5.0559732664995822</v>
      </c>
      <c r="E36">
        <v>5</v>
      </c>
    </row>
    <row r="37" spans="1:5" x14ac:dyDescent="0.3">
      <c r="A37" s="19" t="s">
        <v>24</v>
      </c>
      <c r="B37" s="20">
        <f>SUM(B13:B36)</f>
        <v>2937</v>
      </c>
      <c r="C37" s="21">
        <f t="shared" si="0"/>
        <v>331.92761904761903</v>
      </c>
      <c r="D37" s="21">
        <f t="shared" si="1"/>
        <v>436.74686716791979</v>
      </c>
    </row>
    <row r="38" spans="1:5" x14ac:dyDescent="0.3">
      <c r="A38" s="6"/>
    </row>
    <row r="39" spans="1:5" x14ac:dyDescent="0.3">
      <c r="A39" s="6"/>
    </row>
    <row r="40" spans="1:5" x14ac:dyDescent="0.3">
      <c r="A40" s="6"/>
    </row>
    <row r="41" spans="1:5" x14ac:dyDescent="0.3">
      <c r="A41" s="6"/>
    </row>
    <row r="42" spans="1:5" x14ac:dyDescent="0.3">
      <c r="A42" s="6"/>
    </row>
    <row r="43" spans="1:5" x14ac:dyDescent="0.3">
      <c r="A43" s="6"/>
    </row>
    <row r="44" spans="1:5" x14ac:dyDescent="0.3">
      <c r="A44" s="6"/>
    </row>
    <row r="45" spans="1:5" x14ac:dyDescent="0.3">
      <c r="A45" s="6"/>
    </row>
    <row r="46" spans="1:5" x14ac:dyDescent="0.3">
      <c r="A46" s="6"/>
    </row>
    <row r="47" spans="1:5" x14ac:dyDescent="0.3">
      <c r="A47" s="6"/>
    </row>
    <row r="48" spans="1:5" x14ac:dyDescent="0.3">
      <c r="A48" s="6"/>
    </row>
    <row r="49" spans="1:1" x14ac:dyDescent="0.3">
      <c r="A49" s="6"/>
    </row>
    <row r="50" spans="1:1" x14ac:dyDescent="0.3">
      <c r="A50" s="6"/>
    </row>
    <row r="51" spans="1:1" x14ac:dyDescent="0.3">
      <c r="A51" s="6"/>
    </row>
    <row r="52" spans="1:1" x14ac:dyDescent="0.3">
      <c r="A52" s="6"/>
    </row>
    <row r="53" spans="1:1" x14ac:dyDescent="0.3">
      <c r="A53" s="6"/>
    </row>
    <row r="54" spans="1:1" x14ac:dyDescent="0.3">
      <c r="A54" s="6"/>
    </row>
    <row r="55" spans="1:1" x14ac:dyDescent="0.3">
      <c r="A55" s="6"/>
    </row>
    <row r="56" spans="1:1" x14ac:dyDescent="0.3">
      <c r="A56" s="6"/>
    </row>
    <row r="57" spans="1:1" x14ac:dyDescent="0.3">
      <c r="A57" s="6"/>
    </row>
    <row r="58" spans="1:1" x14ac:dyDescent="0.3">
      <c r="A58" s="6"/>
    </row>
    <row r="59" spans="1:1" x14ac:dyDescent="0.3">
      <c r="A59" s="6"/>
    </row>
    <row r="60" spans="1:1" x14ac:dyDescent="0.3">
      <c r="A60" s="6"/>
    </row>
    <row r="61" spans="1:1" x14ac:dyDescent="0.3">
      <c r="A61" s="6"/>
    </row>
    <row r="62" spans="1:1" x14ac:dyDescent="0.3">
      <c r="A62" s="6"/>
    </row>
    <row r="63" spans="1:1" x14ac:dyDescent="0.3">
      <c r="A63" s="6"/>
    </row>
    <row r="64" spans="1:1" x14ac:dyDescent="0.3">
      <c r="A64" s="6"/>
    </row>
    <row r="65" spans="1:1" x14ac:dyDescent="0.3">
      <c r="A65" s="6"/>
    </row>
    <row r="66" spans="1:1" x14ac:dyDescent="0.3">
      <c r="A66" s="6"/>
    </row>
    <row r="67" spans="1:1" x14ac:dyDescent="0.3">
      <c r="A67" s="6"/>
    </row>
    <row r="68" spans="1:1" x14ac:dyDescent="0.3">
      <c r="A68" s="6"/>
    </row>
    <row r="69" spans="1:1" x14ac:dyDescent="0.3">
      <c r="A69" s="6"/>
    </row>
    <row r="70" spans="1:1" x14ac:dyDescent="0.3">
      <c r="A70" s="6"/>
    </row>
    <row r="71" spans="1:1" x14ac:dyDescent="0.3">
      <c r="A71" s="6"/>
    </row>
    <row r="72" spans="1:1" x14ac:dyDescent="0.3">
      <c r="A72" s="6"/>
    </row>
    <row r="73" spans="1:1" x14ac:dyDescent="0.3">
      <c r="A73" s="6"/>
    </row>
    <row r="74" spans="1:1" x14ac:dyDescent="0.3">
      <c r="A74" s="6"/>
    </row>
    <row r="75" spans="1:1" x14ac:dyDescent="0.3">
      <c r="A75" s="6"/>
    </row>
    <row r="76" spans="1:1" x14ac:dyDescent="0.3">
      <c r="A76" s="6"/>
    </row>
    <row r="77" spans="1:1" x14ac:dyDescent="0.3">
      <c r="A77" s="6"/>
    </row>
    <row r="78" spans="1:1" x14ac:dyDescent="0.3">
      <c r="A78" s="6"/>
    </row>
    <row r="79" spans="1:1" x14ac:dyDescent="0.3">
      <c r="A79" s="6"/>
    </row>
    <row r="80" spans="1:1" x14ac:dyDescent="0.3">
      <c r="A80" s="6"/>
    </row>
    <row r="81" spans="1:1" x14ac:dyDescent="0.3">
      <c r="A81" s="6"/>
    </row>
    <row r="82" spans="1:1" x14ac:dyDescent="0.3">
      <c r="A82" s="6"/>
    </row>
    <row r="83" spans="1:1" x14ac:dyDescent="0.3">
      <c r="A83" s="6"/>
    </row>
    <row r="84" spans="1:1" x14ac:dyDescent="0.3">
      <c r="A84" s="6"/>
    </row>
    <row r="85" spans="1:1" x14ac:dyDescent="0.3">
      <c r="A85" s="6"/>
    </row>
    <row r="86" spans="1:1" x14ac:dyDescent="0.3">
      <c r="A86" s="6"/>
    </row>
  </sheetData>
  <conditionalFormatting sqref="D13:D36">
    <cfRule type="expression" dxfId="4" priority="4">
      <formula>$D13:$D36&gt;$E13:$E36</formula>
    </cfRule>
    <cfRule type="expression" dxfId="5" priority="3">
      <formula>$D13:$D36&lt;$E13:$E36</formula>
    </cfRule>
  </conditionalFormatting>
  <conditionalFormatting sqref="A12">
    <cfRule type="expression" dxfId="6" priority="2">
      <formula>$D13:$D36=$E13:$E36</formula>
    </cfRule>
  </conditionalFormatting>
  <conditionalFormatting sqref="D13">
    <cfRule type="expression" dxfId="0" priority="1">
      <formula>$D13:$D36=$E13:$E36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 Manpower Planning</vt:lpstr>
      <vt:lpstr>Manpower 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 Jangid</dc:creator>
  <cp:lastModifiedBy>Rajkumar Jangid</cp:lastModifiedBy>
  <dcterms:created xsi:type="dcterms:W3CDTF">2024-01-11T17:48:11Z</dcterms:created>
  <dcterms:modified xsi:type="dcterms:W3CDTF">2024-01-12T17:56:25Z</dcterms:modified>
</cp:coreProperties>
</file>