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jangid112259\OneDrive - Etech Texas\Desktop\Raj\"/>
    </mc:Choice>
  </mc:AlternateContent>
  <xr:revisionPtr revIDLastSave="0" documentId="13_ncr:1_{C18FC90E-AC85-48E5-A113-5BBD758EA430}" xr6:coauthVersionLast="47" xr6:coauthVersionMax="47" xr10:uidLastSave="{00000000-0000-0000-0000-000000000000}"/>
  <bookViews>
    <workbookView xWindow="-108" yWindow="-108" windowWidth="23256" windowHeight="12576" xr2:uid="{C363E046-6447-4A24-837A-151D355FA358}"/>
  </bookViews>
  <sheets>
    <sheet name="SL" sheetId="1" r:id="rId1"/>
    <sheet name="Working" sheetId="3" r:id="rId2"/>
    <sheet name="Forecasting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3" l="1"/>
  <c r="O3" i="1" s="1"/>
  <c r="J7" i="1" s="1"/>
  <c r="E16" i="3"/>
  <c r="A2" i="3"/>
  <c r="Q3" i="1"/>
  <c r="J15" i="1" s="1"/>
  <c r="P3" i="1"/>
  <c r="J11" i="1" s="1"/>
  <c r="N3" i="1"/>
  <c r="A7" i="3"/>
  <c r="A6" i="3"/>
  <c r="A5" i="3"/>
  <c r="A4" i="3"/>
  <c r="A3" i="3"/>
  <c r="E10" i="3"/>
  <c r="A8" i="3" l="1"/>
  <c r="A9" i="3"/>
</calcChain>
</file>

<file path=xl/sharedStrings.xml><?xml version="1.0" encoding="utf-8"?>
<sst xmlns="http://schemas.openxmlformats.org/spreadsheetml/2006/main" count="48" uniqueCount="32">
  <si>
    <t>Queue Name</t>
  </si>
  <si>
    <t>Date</t>
  </si>
  <si>
    <t>Time</t>
  </si>
  <si>
    <t>Time Interval</t>
  </si>
  <si>
    <t>Volume (Absolute Act)</t>
  </si>
  <si>
    <t>Volume (Absolute For)</t>
  </si>
  <si>
    <t>Volume Handled (Absolute Act)</t>
  </si>
  <si>
    <t>Activity Handling Time (Absolute Act)</t>
  </si>
  <si>
    <t>Activity Handling Time (Absolute For)</t>
  </si>
  <si>
    <t>Abandons (Absolute Act)</t>
  </si>
  <si>
    <t>Service Level (Absolute Act)</t>
  </si>
  <si>
    <t>Average Speed to Answer (Absolute Act)</t>
  </si>
  <si>
    <t>Average Speed to Answer (Absolute For)</t>
  </si>
  <si>
    <t>7 Queues</t>
  </si>
  <si>
    <t>Campaign</t>
  </si>
  <si>
    <t>Legend</t>
  </si>
  <si>
    <t>Till now</t>
  </si>
  <si>
    <t>Volume Forecated</t>
  </si>
  <si>
    <t>Volume Offered</t>
  </si>
  <si>
    <t>Volume Handled</t>
  </si>
  <si>
    <t>AHT Forecasted</t>
  </si>
  <si>
    <t>AHT Actual</t>
  </si>
  <si>
    <t>ASA Forecasted</t>
  </si>
  <si>
    <t>ASA Actual</t>
  </si>
  <si>
    <t>Service Level</t>
  </si>
  <si>
    <t>SL</t>
  </si>
  <si>
    <t>Volume</t>
  </si>
  <si>
    <t xml:space="preserve">AHT </t>
  </si>
  <si>
    <t>ASA</t>
  </si>
  <si>
    <t>Demo</t>
  </si>
  <si>
    <t xml:space="preserve">         CCC Demo</t>
  </si>
  <si>
    <t>Volume Offered(Act)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</si>
</sst>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9"/>
      <name val="Calibri"/>
      <family val="2"/>
      <scheme val="minor"/>
    </font>
    <font>
      <sz val="11"/>
      <color theme="4"/>
      <name val="Calibri"/>
      <family val="2"/>
      <scheme val="minor"/>
    </font>
    <font>
      <sz val="12"/>
      <color theme="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18" fontId="3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5" fillId="0" borderId="0" xfId="0" applyFont="1" applyAlignment="1">
      <alignment horizontal="center"/>
    </xf>
    <xf numFmtId="18" fontId="0" fillId="0" borderId="0" xfId="0" applyNumberFormat="1"/>
    <xf numFmtId="9" fontId="0" fillId="0" borderId="1" xfId="1" applyFont="1" applyBorder="1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4" fillId="3" borderId="11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4" fontId="4" fillId="3" borderId="12" xfId="0" applyNumberFormat="1" applyFont="1" applyFill="1" applyBorder="1" applyAlignment="1">
      <alignment horizontal="center"/>
    </xf>
    <xf numFmtId="164" fontId="4" fillId="4" borderId="13" xfId="0" applyNumberFormat="1" applyFont="1" applyFill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0" fontId="6" fillId="5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Service</a:t>
            </a:r>
            <a:r>
              <a:rPr lang="en-US" baseline="0">
                <a:solidFill>
                  <a:srgbClr val="FF0000"/>
                </a:solidFill>
              </a:rPr>
              <a:t> Level</a:t>
            </a:r>
            <a:endParaRPr lang="en-US">
              <a:solidFill>
                <a:srgbClr val="FF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24742308507546"/>
          <c:y val="0.26652042129805009"/>
          <c:w val="0.39350483981127482"/>
          <c:h val="0.60165421468493629"/>
        </c:manualLayout>
      </c:layout>
      <c:doughnutChart>
        <c:varyColors val="1"/>
        <c:ser>
          <c:idx val="0"/>
          <c:order val="0"/>
          <c:spPr>
            <a:solidFill>
              <a:srgbClr val="00B0F0"/>
            </a:solidFill>
          </c:spPr>
          <c:dPt>
            <c:idx val="0"/>
            <c:bubble3D val="0"/>
            <c:spPr>
              <a:solidFill>
                <a:schemeClr val="accent1">
                  <a:alpha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828-471B-B927-D6100680C951}"/>
              </c:ext>
            </c:extLst>
          </c:dPt>
          <c:dPt>
            <c:idx val="1"/>
            <c:bubble3D val="0"/>
            <c:spPr>
              <a:solidFill>
                <a:schemeClr val="bg1"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828-471B-B927-D6100680C951}"/>
              </c:ext>
            </c:extLst>
          </c:dPt>
          <c:dPt>
            <c:idx val="2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828-471B-B927-D6100680C95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828-471B-B927-D6100680C951}"/>
              </c:ext>
            </c:extLst>
          </c:dPt>
          <c:dPt>
            <c:idx val="4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828-471B-B927-D6100680C951}"/>
              </c:ext>
            </c:extLst>
          </c:dPt>
          <c:dPt>
            <c:idx val="5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828-471B-B927-D6100680C95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828-471B-B927-D6100680C951}"/>
              </c:ext>
            </c:extLst>
          </c:dPt>
          <c:dPt>
            <c:idx val="7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828-471B-B927-D6100680C951}"/>
              </c:ext>
            </c:extLst>
          </c:dPt>
          <c:dPt>
            <c:idx val="8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828-471B-B927-D6100680C951}"/>
              </c:ext>
            </c:extLst>
          </c:dPt>
          <c:dPt>
            <c:idx val="9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828-471B-B927-D6100680C951}"/>
              </c:ext>
            </c:extLst>
          </c:dPt>
          <c:val>
            <c:numRef>
              <c:f>Working!$E$9:$E$10</c:f>
              <c:numCache>
                <c:formatCode>0%</c:formatCode>
                <c:ptCount val="2"/>
                <c:pt idx="0">
                  <c:v>0.78</c:v>
                </c:pt>
                <c:pt idx="1">
                  <c:v>0.21999999999999997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C0-408B-BBCD-7EA5828A2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111125</xdr:colOff>
      <xdr:row>3</xdr:row>
      <xdr:rowOff>57150</xdr:rowOff>
    </xdr:from>
    <xdr:to>
      <xdr:col>8</xdr:col>
      <xdr:colOff>247650</xdr:colOff>
      <xdr:row>14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DC17EC-CCD4-A2B5-4AF4-3D59141264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363902</xdr:colOff>
      <xdr:row>3</xdr:row>
      <xdr:rowOff>114300</xdr:rowOff>
    </xdr:from>
    <xdr:to>
      <xdr:col>10</xdr:col>
      <xdr:colOff>556845</xdr:colOff>
      <xdr:row>5</xdr:row>
      <xdr:rowOff>34192</xdr:rowOff>
    </xdr:to>
    <xdr:sp macro="" textlink="Working!E3">
      <xdr:nvSpPr>
        <xdr:cNvPr id="2" name="Rectangle 1">
          <a:extLst>
            <a:ext uri="{FF2B5EF4-FFF2-40B4-BE49-F238E27FC236}">
              <a16:creationId xmlns:a16="http://schemas.microsoft.com/office/drawing/2014/main" id="{7A09906B-342D-E0AB-B27A-2CEAD3208C3D}"/>
            </a:ext>
          </a:extLst>
        </xdr:cNvPr>
        <xdr:cNvSpPr/>
      </xdr:nvSpPr>
      <xdr:spPr>
        <a:xfrm>
          <a:off x="5248517" y="676031"/>
          <a:ext cx="1414097" cy="291123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50800" h="38100" prst="riblet"/>
          </a:sp3d>
        </a:bodyPr>
        <a:lstStyle/>
        <a:p>
          <a:pPr algn="ctr"/>
          <a:r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Volume</a:t>
          </a:r>
          <a:r>
            <a:rPr lang="en-US" sz="1100" b="0" i="0" u="none" strike="noStrike" cap="none" spc="0" baseline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t> Offered : </a:t>
          </a:r>
          <a:fld id="{B54522BF-BDB2-444A-A796-BFD9E64135A1}" type="TxLink">
            <a:rPr lang="en-US" sz="1100" b="0" i="0" u="none" strike="noStrike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cs typeface="Calibri"/>
            </a:rPr>
            <a:pPr algn="ctr"/>
            <a:t> </a:t>
          </a:fld>
          <a:endParaRPr lang="en-US" i="0" u="none" strike="noStrike" cap="none" spc="0">
            <a:ln w="0"/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  <a:latin typeface="Calibri"/>
            <a:cs typeface="Calibri"/>
          </a:endParaRPr>
        </a:p>
      </xdr:txBody>
    </xdr:sp>
    <xdr:clientData/>
  </xdr:twoCellAnchor>
  <xdr:twoCellAnchor>
    <xdr:from>
      <xdr:col>8</xdr:col>
      <xdr:colOff>372207</xdr:colOff>
      <xdr:row>7</xdr:row>
      <xdr:rowOff>152889</xdr:rowOff>
    </xdr:from>
    <xdr:to>
      <xdr:col>10</xdr:col>
      <xdr:colOff>561730</xdr:colOff>
      <xdr:row>9</xdr:row>
      <xdr:rowOff>73269</xdr:rowOff>
    </xdr:to>
    <xdr:sp macro="" textlink="Working!E6">
      <xdr:nvSpPr>
        <xdr:cNvPr id="6" name="Rectangle 5">
          <a:extLst>
            <a:ext uri="{FF2B5EF4-FFF2-40B4-BE49-F238E27FC236}">
              <a16:creationId xmlns:a16="http://schemas.microsoft.com/office/drawing/2014/main" id="{6689A06F-E8DF-75CF-8C30-5BB5C77D8AB2}"/>
            </a:ext>
          </a:extLst>
        </xdr:cNvPr>
        <xdr:cNvSpPr/>
      </xdr:nvSpPr>
      <xdr:spPr>
        <a:xfrm>
          <a:off x="5256822" y="1457081"/>
          <a:ext cx="1410677" cy="291611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69850" h="69850" prst="divot"/>
          </a:sp3d>
        </a:bodyPr>
        <a:lstStyle/>
        <a:p>
          <a:pPr algn="ctr"/>
          <a:r>
            <a:rPr lang="en-US" sz="11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alibri"/>
              <a:cs typeface="Calibri"/>
            </a:rPr>
            <a:t>AHT : </a:t>
          </a:r>
          <a:fld id="{D11E2350-87CA-4936-A890-022CC1D9433E}" type="TxLink">
            <a:rPr lang="en-US" sz="1100" b="0" i="0" u="none" strike="noStrike">
              <a:ln>
                <a:solidFill>
                  <a:schemeClr val="tx1"/>
                </a:solidFill>
              </a:ln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sz="1400" b="1">
            <a:ln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8</xdr:col>
      <xdr:colOff>375138</xdr:colOff>
      <xdr:row>12</xdr:row>
      <xdr:rowOff>66921</xdr:rowOff>
    </xdr:from>
    <xdr:to>
      <xdr:col>10</xdr:col>
      <xdr:colOff>566616</xdr:colOff>
      <xdr:row>13</xdr:row>
      <xdr:rowOff>175847</xdr:rowOff>
    </xdr:to>
    <xdr:sp macro="" textlink="Working!E8">
      <xdr:nvSpPr>
        <xdr:cNvPr id="7" name="Rectangle 6">
          <a:extLst>
            <a:ext uri="{FF2B5EF4-FFF2-40B4-BE49-F238E27FC236}">
              <a16:creationId xmlns:a16="http://schemas.microsoft.com/office/drawing/2014/main" id="{45EF4B18-0293-B2BB-C980-FF84073D4AAD}"/>
            </a:ext>
          </a:extLst>
        </xdr:cNvPr>
        <xdr:cNvSpPr/>
      </xdr:nvSpPr>
      <xdr:spPr>
        <a:xfrm>
          <a:off x="5259753" y="2299190"/>
          <a:ext cx="1412632" cy="294542"/>
        </a:xfrm>
        <a:prstGeom prst="rect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>
          <a:scene3d>
            <a:camera prst="orthographicFront"/>
            <a:lightRig rig="threePt" dir="t"/>
          </a:scene3d>
          <a:sp3d extrusionH="57150">
            <a:bevelT w="69850" h="69850" prst="divot"/>
          </a:sp3d>
        </a:bodyPr>
        <a:lstStyle/>
        <a:p>
          <a:pPr algn="ctr"/>
          <a:r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t>ASA : </a:t>
          </a:r>
          <a:fld id="{5E96D878-7067-4356-BA65-EFF1D293FD15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</a:t>
          </a:fld>
          <a:endParaRPr lang="en-US" b="1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0.41974</cdr:x>
      <cdr:y>0.49695</cdr:y>
    </cdr:from>
    <cdr:to>
      <cdr:x>0.58524</cdr:x>
      <cdr:y>0.70427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79CFF76-2154-FC00-B0F5-09BF97DB8723}"/>
            </a:ext>
          </a:extLst>
        </cdr:cNvPr>
        <cdr:cNvSpPr txBox="1"/>
      </cdr:nvSpPr>
      <cdr:spPr>
        <a:xfrm xmlns:a="http://schemas.openxmlformats.org/drawingml/2006/main">
          <a:off x="1336675" y="1035050"/>
          <a:ext cx="527050" cy="431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0.41376</cdr:x>
      <cdr:y>0.47561</cdr:y>
    </cdr:from>
    <cdr:to>
      <cdr:x>0.62911</cdr:x>
      <cdr:y>0.7561</cdr:y>
    </cdr:to>
    <cdr:sp macro="" textlink="Working!$E$9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5E080A1-322F-663C-8173-C8BA3A0BC036}"/>
            </a:ext>
          </a:extLst>
        </cdr:cNvPr>
        <cdr:cNvSpPr txBox="1"/>
      </cdr:nvSpPr>
      <cdr:spPr>
        <a:xfrm xmlns:a="http://schemas.openxmlformats.org/drawingml/2006/main">
          <a:off x="1317625" y="990600"/>
          <a:ext cx="685800" cy="584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235CEDD-D732-4E05-A947-DD79CEE8BF22}" type="TxLink">
            <a:rPr lang="en-US" sz="1800" b="1" i="0" u="none" strike="noStrike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Calibri"/>
              <a:cs typeface="Calibri"/>
            </a:rPr>
            <a:pPr/>
            <a:t>78%</a:t>
          </a:fld>
          <a:endParaRPr lang="en-US" sz="18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403860</xdr:colOff>
      <xdr:row>13</xdr:row>
      <xdr:rowOff>38100</xdr:rowOff>
    </xdr:from>
    <xdr:to>
      <xdr:col>15</xdr:col>
      <xdr:colOff>5202</xdr:colOff>
      <xdr:row>22</xdr:row>
      <xdr:rowOff>7620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651D4E5-5C66-D1F0-0125-A63485E54F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2430780"/>
          <a:ext cx="5583042" cy="16154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ECFBB-21A3-4B94-AD2D-75C4BCF5D887}">
  <dimension ref="D2:Q15"/>
  <sheetViews>
    <sheetView showGridLines="0" tabSelected="1" topLeftCell="A2" zoomScale="130" zoomScaleNormal="130" workbookViewId="0">
      <selection activeCell="O4" sqref="O4"/>
    </sheetView>
  </sheetViews>
  <sheetFormatPr defaultRowHeight="14.4" x14ac:dyDescent="0.3"/>
  <sheetData>
    <row r="2" spans="4:17" x14ac:dyDescent="0.3">
      <c r="M2" s="16" t="s">
        <v>14</v>
      </c>
      <c r="N2" s="16" t="s">
        <v>25</v>
      </c>
      <c r="O2" s="16" t="s">
        <v>26</v>
      </c>
      <c r="P2" s="16" t="s">
        <v>27</v>
      </c>
      <c r="Q2" s="16" t="s">
        <v>28</v>
      </c>
    </row>
    <row r="3" spans="4:17" ht="15" thickBot="1" x14ac:dyDescent="0.35">
      <c r="M3" s="15" t="s">
        <v>29</v>
      </c>
      <c r="N3" s="29">
        <f>Working!E9</f>
        <v>0.78</v>
      </c>
      <c r="O3" s="15">
        <f>Working!E2</f>
        <v>169</v>
      </c>
      <c r="P3" s="15" t="str">
        <f>Working!E6&amp; " sec"</f>
        <v>45 sec</v>
      </c>
      <c r="Q3" s="15" t="str">
        <f>Working!E8&amp; " sec"</f>
        <v>67 sec</v>
      </c>
    </row>
    <row r="4" spans="4:17" x14ac:dyDescent="0.3">
      <c r="D4" s="2"/>
      <c r="E4" s="3"/>
      <c r="F4" s="3"/>
      <c r="G4" s="3"/>
      <c r="H4" s="3"/>
      <c r="I4" s="3"/>
      <c r="J4" s="3"/>
      <c r="K4" s="4"/>
    </row>
    <row r="5" spans="4:17" x14ac:dyDescent="0.3">
      <c r="D5" s="5"/>
      <c r="K5" s="6"/>
    </row>
    <row r="6" spans="4:17" x14ac:dyDescent="0.3">
      <c r="D6" s="5"/>
      <c r="K6" s="6"/>
    </row>
    <row r="7" spans="4:17" ht="15.6" x14ac:dyDescent="0.3">
      <c r="D7" s="5"/>
      <c r="J7" s="30">
        <f>O3</f>
        <v>169</v>
      </c>
      <c r="K7" s="6"/>
    </row>
    <row r="8" spans="4:17" x14ac:dyDescent="0.3">
      <c r="D8" s="5"/>
      <c r="K8" s="6"/>
      <c r="M8" s="18"/>
    </row>
    <row r="9" spans="4:17" x14ac:dyDescent="0.3">
      <c r="D9" s="5"/>
      <c r="K9" s="6"/>
    </row>
    <row r="10" spans="4:17" x14ac:dyDescent="0.3">
      <c r="D10" s="5"/>
      <c r="K10" s="6"/>
    </row>
    <row r="11" spans="4:17" x14ac:dyDescent="0.3">
      <c r="D11" s="5"/>
      <c r="J11" s="31" t="str">
        <f>P3</f>
        <v>45 sec</v>
      </c>
      <c r="K11" s="6"/>
    </row>
    <row r="12" spans="4:17" x14ac:dyDescent="0.3">
      <c r="D12" s="5"/>
      <c r="K12" s="6"/>
    </row>
    <row r="13" spans="4:17" x14ac:dyDescent="0.3">
      <c r="D13" s="5"/>
      <c r="K13" s="6"/>
    </row>
    <row r="14" spans="4:17" x14ac:dyDescent="0.3">
      <c r="D14" s="5"/>
      <c r="K14" s="6"/>
    </row>
    <row r="15" spans="4:17" ht="16.2" thickBot="1" x14ac:dyDescent="0.35">
      <c r="D15" s="7"/>
      <c r="E15" s="8"/>
      <c r="F15" s="8"/>
      <c r="G15" s="8"/>
      <c r="H15" s="8"/>
      <c r="I15" s="8"/>
      <c r="J15" s="32" t="str">
        <f>Q3</f>
        <v>67 sec</v>
      </c>
      <c r="K15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856-2C72-4795-827A-52BA8EBE6441}">
  <dimension ref="A1:Y16"/>
  <sheetViews>
    <sheetView showGridLines="0" workbookViewId="0">
      <selection activeCell="R1" sqref="R1"/>
    </sheetView>
  </sheetViews>
  <sheetFormatPr defaultRowHeight="14.4" x14ac:dyDescent="0.3"/>
  <cols>
    <col min="1" max="1" width="31.33203125" bestFit="1" customWidth="1"/>
    <col min="2" max="2" width="22.44140625" customWidth="1"/>
    <col min="3" max="4" width="16" bestFit="1" customWidth="1"/>
    <col min="5" max="5" width="7.109375" bestFit="1" customWidth="1"/>
    <col min="6" max="7" width="7.77734375" bestFit="1" customWidth="1"/>
    <col min="8" max="9" width="8.77734375" bestFit="1" customWidth="1"/>
    <col min="10" max="10" width="8.6640625" bestFit="1" customWidth="1"/>
    <col min="11" max="17" width="7.6640625" bestFit="1" customWidth="1"/>
    <col min="18" max="18" width="8.77734375" bestFit="1" customWidth="1"/>
  </cols>
  <sheetData>
    <row r="1" spans="1:25" ht="15" thickBot="1" x14ac:dyDescent="0.35">
      <c r="A1" s="22"/>
      <c r="C1" s="25" t="s">
        <v>14</v>
      </c>
      <c r="D1" s="26" t="s">
        <v>15</v>
      </c>
      <c r="E1" s="26" t="s">
        <v>16</v>
      </c>
      <c r="F1" s="27">
        <v>0.33333333333333331</v>
      </c>
      <c r="G1" s="27">
        <v>0.375</v>
      </c>
      <c r="H1" s="27">
        <v>0.41666666666666669</v>
      </c>
      <c r="I1" s="27">
        <v>0.45833333333333331</v>
      </c>
      <c r="J1" s="27">
        <v>0.5</v>
      </c>
      <c r="K1" s="27">
        <v>0.54166666666666663</v>
      </c>
      <c r="L1" s="27">
        <v>0.58333333333333337</v>
      </c>
      <c r="M1" s="27">
        <v>0.625</v>
      </c>
      <c r="N1" s="27">
        <v>0.66666666666666663</v>
      </c>
      <c r="O1" s="27">
        <v>0.70833333333333337</v>
      </c>
      <c r="P1" s="27">
        <v>0.75</v>
      </c>
      <c r="Q1" s="27">
        <v>0.79166666666666663</v>
      </c>
      <c r="R1" s="28">
        <v>0.45833333333333331</v>
      </c>
    </row>
    <row r="2" spans="1:25" x14ac:dyDescent="0.3">
      <c r="A2" s="22" t="str">
        <f>+C2&amp;D2</f>
        <v xml:space="preserve">         CCC DemoVolume Forecated</v>
      </c>
      <c r="B2" s="22" t="s">
        <v>5</v>
      </c>
      <c r="C2" s="33" t="s">
        <v>30</v>
      </c>
      <c r="D2" s="23" t="s">
        <v>17</v>
      </c>
      <c r="E2">
        <f>SUM(F2:INDEX(F2:Q2,1,MATCH($R$1,$F$1:$Q$1,0),1))</f>
        <v>169</v>
      </c>
      <c r="F2" s="23">
        <v>12</v>
      </c>
      <c r="G2" s="23">
        <v>34</v>
      </c>
      <c r="H2" s="23">
        <v>56</v>
      </c>
      <c r="I2" s="23">
        <v>67</v>
      </c>
      <c r="J2" s="23">
        <v>12</v>
      </c>
      <c r="K2" s="23">
        <v>23</v>
      </c>
      <c r="L2" s="23">
        <v>45</v>
      </c>
      <c r="M2" s="23">
        <v>78</v>
      </c>
      <c r="N2" s="23">
        <v>12</v>
      </c>
      <c r="O2" s="24">
        <v>23</v>
      </c>
      <c r="P2" s="24">
        <v>33</v>
      </c>
      <c r="Q2" s="24"/>
    </row>
    <row r="3" spans="1:25" x14ac:dyDescent="0.3">
      <c r="A3" s="22" t="str">
        <f>+$C$2&amp;D3</f>
        <v xml:space="preserve">         CCC DemoVolume Offered</v>
      </c>
      <c r="B3" s="22" t="s">
        <v>31</v>
      </c>
      <c r="C3" s="34"/>
      <c r="D3" s="16" t="s">
        <v>18</v>
      </c>
      <c r="E3" s="15">
        <v>12</v>
      </c>
      <c r="F3" s="1"/>
      <c r="G3" s="1"/>
      <c r="H3" s="1"/>
      <c r="I3" s="1"/>
      <c r="J3" s="1"/>
      <c r="K3" s="1"/>
      <c r="L3" s="1"/>
      <c r="M3" s="15"/>
      <c r="N3" s="1"/>
      <c r="O3" s="1"/>
      <c r="P3" s="1"/>
      <c r="Q3" s="1"/>
    </row>
    <row r="4" spans="1:25" x14ac:dyDescent="0.3">
      <c r="A4" s="22" t="str">
        <f>+$C$2&amp;D4</f>
        <v xml:space="preserve">         CCC DemoVolume Handled</v>
      </c>
      <c r="B4" s="22" t="s">
        <v>19</v>
      </c>
      <c r="C4" s="34"/>
      <c r="D4" s="15" t="s">
        <v>19</v>
      </c>
      <c r="E4" s="15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Y4" s="20"/>
    </row>
    <row r="5" spans="1:25" x14ac:dyDescent="0.3">
      <c r="A5" s="22" t="str">
        <f>+$C$2&amp;D5</f>
        <v xml:space="preserve">         CCC DemoAHT Forecasted</v>
      </c>
      <c r="B5" s="22" t="s">
        <v>20</v>
      </c>
      <c r="C5" s="34"/>
      <c r="D5" s="15" t="s">
        <v>20</v>
      </c>
      <c r="E5" s="1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25" x14ac:dyDescent="0.3">
      <c r="A6" s="22" t="str">
        <f>+$C$2&amp;D6</f>
        <v xml:space="preserve">         CCC DemoAHT Actual</v>
      </c>
      <c r="B6" s="22" t="s">
        <v>21</v>
      </c>
      <c r="C6" s="34"/>
      <c r="D6" s="16" t="s">
        <v>21</v>
      </c>
      <c r="E6" s="15">
        <v>45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  <row r="7" spans="1:25" x14ac:dyDescent="0.3">
      <c r="A7" s="22" t="str">
        <f>+$C$2&amp;D7</f>
        <v xml:space="preserve">         CCC DemoASA Forecasted</v>
      </c>
      <c r="B7" s="22" t="s">
        <v>22</v>
      </c>
      <c r="C7" s="34"/>
      <c r="D7" s="15" t="s">
        <v>22</v>
      </c>
      <c r="E7" s="15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25" x14ac:dyDescent="0.3">
      <c r="A8" s="22" t="str">
        <f>$C$2&amp;D8</f>
        <v xml:space="preserve">         CCC DemoASA Actual</v>
      </c>
      <c r="B8" s="22" t="s">
        <v>23</v>
      </c>
      <c r="C8" s="34"/>
      <c r="D8" s="16" t="s">
        <v>23</v>
      </c>
      <c r="E8" s="15">
        <v>67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25" ht="15" thickBot="1" x14ac:dyDescent="0.35">
      <c r="A9" s="17" t="str">
        <f>+$C$2&amp;D9</f>
        <v xml:space="preserve">         CCC DemoService Level</v>
      </c>
      <c r="B9" s="22" t="s">
        <v>24</v>
      </c>
      <c r="C9" s="35"/>
      <c r="D9" s="16" t="s">
        <v>24</v>
      </c>
      <c r="E9" s="19">
        <v>0.78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25" x14ac:dyDescent="0.3">
      <c r="E10" s="21">
        <f>1-E9</f>
        <v>0.21999999999999997</v>
      </c>
    </row>
    <row r="16" spans="1:25" x14ac:dyDescent="0.3">
      <c r="E16" t="e">
        <f>SUM(F3:INDEX(F3:Q3,1,MATCH($R$2,$F$2:$Q$2,0)-1))</f>
        <v>#N/A</v>
      </c>
    </row>
  </sheetData>
  <mergeCells count="1">
    <mergeCell ref="C2:C9"/>
  </mergeCells>
  <pageMargins left="0.7" right="0.7" top="0.75" bottom="0.75" header="0.3" footer="0.3"/>
  <pageSetup orientation="portrait" r:id="rId1"/>
  <ignoredErrors>
    <ignoredError sqref="A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57233-AE31-475D-85B5-8AB5A65D8205}">
  <dimension ref="A1:M10"/>
  <sheetViews>
    <sheetView showGridLines="0" workbookViewId="0">
      <selection activeCell="F1" sqref="F1"/>
    </sheetView>
  </sheetViews>
  <sheetFormatPr defaultRowHeight="14.4" x14ac:dyDescent="0.3"/>
  <cols>
    <col min="1" max="1" width="14.21875" customWidth="1"/>
    <col min="2" max="2" width="13.5546875" customWidth="1"/>
    <col min="3" max="3" width="11.21875" customWidth="1"/>
    <col min="4" max="4" width="13.6640625" customWidth="1"/>
    <col min="5" max="5" width="31.77734375" customWidth="1"/>
    <col min="6" max="6" width="31" customWidth="1"/>
    <col min="7" max="7" width="36.33203125" customWidth="1"/>
    <col min="8" max="8" width="37.77734375" customWidth="1"/>
    <col min="9" max="10" width="33.21875" customWidth="1"/>
    <col min="11" max="11" width="32.21875" customWidth="1"/>
    <col min="12" max="12" width="40.77734375" customWidth="1"/>
    <col min="13" max="13" width="43.77734375" customWidth="1"/>
  </cols>
  <sheetData>
    <row r="1" spans="1:13" x14ac:dyDescent="0.3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</row>
    <row r="2" spans="1:13" x14ac:dyDescent="0.3">
      <c r="A2" s="11" t="s">
        <v>13</v>
      </c>
      <c r="B2" s="12">
        <v>45086</v>
      </c>
      <c r="C2" s="13">
        <v>0.33333333333333331</v>
      </c>
      <c r="D2" s="14">
        <v>4.1666666666666664E-2</v>
      </c>
      <c r="E2" s="11"/>
      <c r="F2" s="11">
        <v>4</v>
      </c>
      <c r="G2" s="11"/>
      <c r="H2" s="11"/>
      <c r="I2" s="11">
        <v>137</v>
      </c>
      <c r="J2" s="11"/>
      <c r="K2" s="11"/>
      <c r="L2" s="11"/>
      <c r="M2" s="11">
        <v>482</v>
      </c>
    </row>
    <row r="3" spans="1:13" x14ac:dyDescent="0.3">
      <c r="A3" s="11" t="s">
        <v>13</v>
      </c>
      <c r="B3" s="12">
        <v>45086</v>
      </c>
      <c r="C3" s="13">
        <v>0.375</v>
      </c>
      <c r="D3" s="14">
        <v>4.1666666666666664E-2</v>
      </c>
      <c r="E3" s="11"/>
      <c r="F3" s="11">
        <v>5</v>
      </c>
      <c r="G3" s="11"/>
      <c r="H3" s="11"/>
      <c r="I3" s="11">
        <v>138</v>
      </c>
      <c r="J3" s="11"/>
      <c r="K3" s="11"/>
      <c r="L3" s="11"/>
      <c r="M3" s="11">
        <v>482</v>
      </c>
    </row>
    <row r="4" spans="1:13" x14ac:dyDescent="0.3">
      <c r="A4" s="11" t="s">
        <v>13</v>
      </c>
      <c r="B4" s="12">
        <v>45086</v>
      </c>
      <c r="C4" s="13">
        <v>0.41666666666666669</v>
      </c>
      <c r="D4" s="14">
        <v>4.1666666666666664E-2</v>
      </c>
      <c r="E4" s="11"/>
      <c r="F4" s="11">
        <v>4</v>
      </c>
      <c r="G4" s="11"/>
      <c r="H4" s="11"/>
      <c r="I4" s="11">
        <v>140</v>
      </c>
      <c r="J4" s="11"/>
      <c r="K4" s="11"/>
      <c r="L4" s="11"/>
      <c r="M4" s="11">
        <v>436</v>
      </c>
    </row>
    <row r="5" spans="1:13" x14ac:dyDescent="0.3">
      <c r="A5" s="11" t="s">
        <v>13</v>
      </c>
      <c r="B5" s="12">
        <v>45086</v>
      </c>
      <c r="C5" s="13">
        <v>0.45833333333333331</v>
      </c>
      <c r="D5" s="14">
        <v>4.1666666666666664E-2</v>
      </c>
      <c r="E5" s="11"/>
      <c r="F5" s="11">
        <v>5</v>
      </c>
      <c r="G5" s="11"/>
      <c r="H5" s="11"/>
      <c r="I5" s="11">
        <v>136</v>
      </c>
      <c r="J5" s="11"/>
      <c r="K5" s="11"/>
      <c r="L5" s="11"/>
      <c r="M5" s="11">
        <v>471</v>
      </c>
    </row>
    <row r="6" spans="1:13" x14ac:dyDescent="0.3">
      <c r="A6" s="11" t="s">
        <v>13</v>
      </c>
      <c r="B6" s="12">
        <v>45086</v>
      </c>
      <c r="C6" s="13">
        <v>0.5</v>
      </c>
      <c r="D6" s="14">
        <v>4.1666666666666664E-2</v>
      </c>
      <c r="E6" s="11"/>
      <c r="F6" s="11">
        <v>5</v>
      </c>
      <c r="G6" s="11"/>
      <c r="H6" s="11"/>
      <c r="I6" s="11">
        <v>137</v>
      </c>
      <c r="J6" s="11"/>
      <c r="K6" s="11"/>
      <c r="L6" s="11"/>
      <c r="M6" s="11">
        <v>453</v>
      </c>
    </row>
    <row r="7" spans="1:13" x14ac:dyDescent="0.3">
      <c r="A7" s="11" t="s">
        <v>13</v>
      </c>
      <c r="B7" s="12">
        <v>45086</v>
      </c>
      <c r="C7" s="13">
        <v>0.54166666666666663</v>
      </c>
      <c r="D7" s="14">
        <v>4.1666666666666664E-2</v>
      </c>
      <c r="E7" s="11"/>
      <c r="F7" s="11">
        <v>12</v>
      </c>
      <c r="G7" s="11"/>
      <c r="H7" s="11"/>
      <c r="I7" s="11">
        <v>133</v>
      </c>
      <c r="J7" s="11"/>
      <c r="K7" s="11"/>
      <c r="L7" s="11"/>
      <c r="M7" s="11">
        <v>453</v>
      </c>
    </row>
    <row r="8" spans="1:13" x14ac:dyDescent="0.3">
      <c r="A8" s="11" t="s">
        <v>13</v>
      </c>
      <c r="B8" s="12">
        <v>45086</v>
      </c>
      <c r="C8" s="13">
        <v>0.58333333333333337</v>
      </c>
      <c r="D8" s="14">
        <v>4.1666666666666664E-2</v>
      </c>
      <c r="E8" s="11"/>
      <c r="F8" s="11">
        <v>43</v>
      </c>
      <c r="G8" s="11"/>
      <c r="H8" s="11"/>
      <c r="I8" s="11">
        <v>138</v>
      </c>
      <c r="J8" s="11"/>
      <c r="K8" s="11"/>
      <c r="L8" s="11"/>
      <c r="M8" s="11">
        <v>536</v>
      </c>
    </row>
    <row r="9" spans="1:13" x14ac:dyDescent="0.3">
      <c r="A9" s="11" t="s">
        <v>13</v>
      </c>
      <c r="B9" s="12">
        <v>45086</v>
      </c>
      <c r="C9" s="13">
        <v>0.625</v>
      </c>
      <c r="D9" s="14">
        <v>4.1666666666666664E-2</v>
      </c>
      <c r="E9" s="11"/>
      <c r="F9" s="11">
        <v>5</v>
      </c>
      <c r="G9" s="11"/>
      <c r="H9" s="11"/>
      <c r="I9" s="11">
        <v>140</v>
      </c>
      <c r="J9" s="11"/>
      <c r="K9" s="11"/>
      <c r="L9" s="11"/>
      <c r="M9" s="11">
        <v>703</v>
      </c>
    </row>
    <row r="10" spans="1:13" x14ac:dyDescent="0.3">
      <c r="A10" s="11" t="s">
        <v>13</v>
      </c>
      <c r="B10" s="12">
        <v>45086</v>
      </c>
      <c r="C10" s="13">
        <v>0.66666666666666663</v>
      </c>
      <c r="D10" s="14">
        <v>4.1666666666666664E-2</v>
      </c>
      <c r="E10" s="11"/>
      <c r="F10" s="11">
        <v>4</v>
      </c>
      <c r="G10" s="11"/>
      <c r="H10" s="11"/>
      <c r="I10" s="11">
        <v>137</v>
      </c>
      <c r="J10" s="11"/>
      <c r="K10" s="11"/>
      <c r="L10" s="11"/>
      <c r="M10" s="11">
        <v>482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</vt:lpstr>
      <vt:lpstr>Working</vt:lpstr>
      <vt:lpstr>Forecasting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Rajkumar Jangid</dc:creator>
  <cp:lastModifiedBy>Rajkumar Jangid</cp:lastModifiedBy>
  <dcterms:created xsi:type="dcterms:W3CDTF">2023-06-09T18:46:10Z</dcterms:created>
  <dcterms:modified xsi:type="dcterms:W3CDTF">2023-12-01T23:25:48Z</dcterms:modified>
</cp:coreProperties>
</file>