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  <externalReference r:id="rId4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H11" i="3" l="1"/>
  <c r="H10" i="3"/>
  <c r="H9" i="3"/>
  <c r="H8" i="3"/>
  <c r="B3" i="2" l="1"/>
  <c r="W14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 l="1"/>
  <c r="I12" i="3"/>
  <c r="P11" i="3"/>
  <c r="P10" i="3"/>
  <c r="P9" i="3"/>
  <c r="P8" i="3"/>
  <c r="L12" i="3"/>
  <c r="J12" i="3" l="1"/>
  <c r="M12" i="3"/>
  <c r="P12" i="3"/>
</calcChain>
</file>

<file path=xl/sharedStrings.xml><?xml version="1.0" encoding="utf-8"?>
<sst xmlns="http://schemas.openxmlformats.org/spreadsheetml/2006/main" count="61" uniqueCount="54">
  <si>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</si>
  <si>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</si>
  <si>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</si>
  <si>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</si>
  <si>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</si>
  <si>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</si>
  <si>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</si>
  <si>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</si>
  <si>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</si>
  <si>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</si>
  <si>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</si>
  <si>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</si>
  <si>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</si>
  <si>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</si>
  <si>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</si>
  <si>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</si>
  <si>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</si>
  <si>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</si>
  <si>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</si>
  <si>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</si>
  <si>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</si>
  <si>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</si>
  <si>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</si>
  <si>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</si>
  <si>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</si>
  <si>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</si>
  <si>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</si>
  <si>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</si>
  <si>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</si>
  <si>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</si>
  <si>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</si>
  <si>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</si>
  <si>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</si>
  <si>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</si>
  <si>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</si>
  <si>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</si>
  <si>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</si>
  <si>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</si>
  <si>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</si>
  <si>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</si>
  <si>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</si>
  <si>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</si>
  <si>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</si>
  <si>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</si>
  <si>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</si>
  <si>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</si>
  <si>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14th Oct 2013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</si>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</sst>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2" fillId="10" borderId="32" xfId="0" applyFont="1" applyFill="1" applyBorder="1"/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INGS/2013/Q4/EMEA/Q4%2020131014%20IIG%20EMEA%20Booking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s Summary"/>
      <sheetName val="Revenue Summary"/>
      <sheetName val="Industry Summary"/>
      <sheetName val="EMEA-products"/>
      <sheetName val="Movements"/>
      <sheetName val="EMEA"/>
      <sheetName val="EMEA North"/>
      <sheetName val="EMEA South"/>
      <sheetName val="Sales Rep"/>
      <sheetName val="Sheet1"/>
      <sheetName val="EMEA Emerging"/>
      <sheetName val="PT"/>
      <sheetName val="Bookings Data"/>
      <sheetName val="1st Yr Maint"/>
      <sheetName val="Revenue Data"/>
      <sheetName val="Lookup"/>
    </sheetNames>
    <sheetDataSet>
      <sheetData sheetId="0">
        <row r="4">
          <cell r="C4" t="str">
            <v>14th October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INGS/2013/Q4/EMEA/Q4%2020131014%20IIG%20EMEA%20Booking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561.485395254633" createdVersion="3" refreshedVersion="4" minRefreshableVersion="3" recordCount="888">
  <cacheSource type="worksheet">
    <worksheetSource ref="A2:BA320885" sheet="Bookings Data" r:id="rId2"/>
  </cacheSource>
  <cacheFields count="53">
    <cacheField name="Sales District" numFmtId="0">
      <sharedItems containsBlank="1" count="16">
        <s v="UK&amp;I"/>
        <s v="Middle East"/>
        <s v="Germany"/>
        <s v="France"/>
        <s v="Russia CIS"/>
        <s v="Nordics"/>
        <e v="#N/A"/>
        <m/>
        <s v="Switzerland" u="1"/>
        <s v="Benelux" u="1"/>
        <s v="Italy" u="1"/>
        <s v="Austria/EE" u="1"/>
        <s v="Iberia" u="1"/>
        <s v="OTHER" u="1"/>
        <s v="South Africa" u="1"/>
        <s v="EMED &amp; Africa" u="1"/>
      </sharedItems>
    </cacheField>
    <cacheField name="Sales Region" numFmtId="0">
      <sharedItems containsBlank="1" count="6">
        <s v="EMEA NORTH"/>
        <s v="EMEA EMERGING"/>
        <s v="EMEA SOUTH"/>
        <e v="#N/A"/>
        <m/>
        <s v="OTHER" u="1"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130">
        <s v="Foxton, Christopher"/>
        <s v="Quota House, Middle East - ESG"/>
        <s v="Quota House, Germany - ESG"/>
        <s v="Gadoud, Jean-Charles"/>
        <s v="Pleshkov, Pavel"/>
        <s v="Wahls, Alexander"/>
        <s v="Lechner, Christian"/>
        <s v="Cantin, Patrick"/>
        <m/>
        <s v="Borisov, Konstantin" u="1"/>
        <s v="Schmidbauer, Constanze" u="1"/>
        <s v="De Bot, Joost" u="1"/>
        <s v="Donaldson, Robert" u="1"/>
        <s v="Aissaoui, Guendouz" u="1"/>
        <s v="Quota House, EMEA" u="1"/>
        <s v="Usmani, Hasan" u="1"/>
        <s v="Quota House, Italy" u="1"/>
        <s v="Bounasreddine, Samer" u="1"/>
        <s v="Brockhoff, Cornelis" u="1"/>
        <s v="Rasch, Kenneth" u="1"/>
        <s v="Eberle, Tobias" u="1"/>
        <s v="Capitani, Andrea" u="1"/>
        <s v="Montasser, Mohamed" u="1"/>
        <s v="Beretta, RobertoMario" u="1"/>
        <s v="Salerno, Martin" u="1"/>
        <s v="Ungurjanovic, Srdjan" u="1"/>
        <s v="Quota House, France" u="1"/>
        <s v="Quota House, Switzerland - ESG" u="1"/>
        <s v="Quota House, Belgium - ESG" u="1"/>
        <s v="Zec, Ranko" u="1"/>
        <s v="Matvienko, Sergey" u="1"/>
        <s v="Quota House Rep, Pakistan Indirect District" u="1"/>
        <s v="PSC, EMEA" u="1"/>
        <s v="Bajic, Dejan" u="1"/>
        <s v="Nyemecz, Stuart" u="1"/>
        <s v="Gonzalez, Ignacio" u="1"/>
        <s v="Nica, Doru Constantin" u="1"/>
        <s v="Huber, Till" u="1"/>
        <s v="Rodriguez, Angel" u="1"/>
        <s v="Alvarez, Stephane" u="1"/>
        <s v="Gliottone, Sergio" u="1"/>
        <s v="Quota House, UKI - ESG" u="1"/>
        <s v="Mahjoub, Hakim" u="1"/>
        <s v="De Santis, Giovanni" u="1"/>
        <s v="Vehring, Clamor" u="1"/>
        <s v="Armengol, Jordi" u="1"/>
        <s v="Van Bouwel, Liesbeth" u="1"/>
        <s v="Zakaria, Mohamed" u="1"/>
        <s v="Martinez Manso, Jorge" u="1"/>
        <s v="Hemdan, Amr" u="1"/>
        <s v="Boucard, Florence" u="1"/>
        <s v="Hohl, Roman" u="1"/>
        <s v="Taeske, Uwe" u="1"/>
        <s v="Kirsch, Attila" u="1"/>
        <s v="Quota House, S. Africa-ESG" u="1"/>
        <s v="Quota House, Alliance Italy" u="1"/>
        <s v="Grulich, Alfredo A" u="1"/>
        <s v="Konig, Jakob" u="1"/>
        <s v="NA" u="1"/>
        <s v="Quota House, Denmark - ESG" u="1"/>
        <s v="Quota House, Germany" u="1"/>
        <s v="Quota House, Italy - ESG" u="1"/>
        <s v="Haahti, Pasi" u="1"/>
        <s v="Quota House DM, Hungary" u="1"/>
        <s v="Miquel, Clement" u="1"/>
        <s v="Varon, Isabel" u="1"/>
        <s v="Quota House, Portugal" u="1"/>
        <s v="Meursing, Bart" u="1"/>
        <s v="Van Der Kaa, Bas" u="1"/>
        <s v="Trosset, Herve" u="1"/>
        <s v="Clinch, Nigel" u="1"/>
        <s v="Kanaan, Firas" u="1"/>
        <s v="Nimer, Omar" u="1"/>
        <s v="Nel, Albert" u="1"/>
        <s v="Elghazaly, Mohamed" u="1"/>
        <s v="Schweigart, Alexander" u="1"/>
        <s v="Ramseier, Andre" u="1"/>
        <s v="Baranger, Christophe" u="1"/>
        <s v="Khoza, Sibusiso" u="1"/>
        <s v="Tatarchuk, Denis" u="1"/>
        <s v="Vallcorba, Jordi" u="1"/>
        <s v="Rattley, Mark" u="1"/>
        <s v="Slabber, Julia" u="1"/>
        <s v="Kadnikov, Vyacheslav" u="1"/>
        <s v="Quota House, Sweden - ESG" u="1"/>
        <s v="Stucchi, EneaVito" u="1"/>
        <s v="Hissmann, Joachim" u="1"/>
        <s v="Van Vuuren, Jean J" u="1"/>
        <s v="Bartak, Pavel" u="1"/>
        <s v="Isabelli, Francesco" u="1"/>
        <s v="Rachmuhl, Yves" u="1"/>
        <s v="Waldock, Nick" u="1"/>
        <s v="Kvalheim, Erling" u="1"/>
        <s v="Quota House DM, Ireland" u="1"/>
        <s v="Quota House, South Africa" u="1"/>
        <s v="Quota House, UK" u="1"/>
        <s v="Padioleau, Jacques" u="1"/>
        <s v="Osuch, Dariusz" u="1"/>
        <s v="Tremosa von Gienanth, Lorenzo" u="1"/>
        <s v="Hakkinen, Jukka" u="1"/>
        <s v="AbuOdeh, Ayman" u="1"/>
        <s v="Pukkinen, Eero" u="1"/>
        <s v="Wenz, Ulrich" u="1"/>
        <s v="Cohen, Eric" u="1"/>
        <s v="Eriksson, Leif" u="1"/>
        <s v="Murga, Monica" u="1"/>
        <s v="Quota House DM, IIG EMEA Germany House District" u="1"/>
        <s v="Roehling, Boris" u="1"/>
        <s v="Redirect, UK" u="1"/>
        <s v="Kosta, Ghassan" u="1"/>
        <s v="Quota House, Holland - ESG" u="1"/>
        <s v="Schwaebe, Loretta" u="1"/>
        <s v="Quota House, CMA EMEA Captiva Pixel District" u="1"/>
        <s v="Quota House, France Enterprise - ESG" u="1"/>
        <s v="Quota House DM, IIG EMEA Eastern Europe" u="1"/>
        <s v="Pszczolkowski, Jakub" u="1"/>
        <s v="Kamel, Petter" u="1"/>
        <s v="Pisarev, Mikhail" u="1"/>
        <s v="Fox, Kieran" u="1"/>
        <s v="Zaghloul, Mahmoud" u="1"/>
        <s v="Rosskopf, Susanne" u="1"/>
        <s v="Wallbaum, Christian" u="1"/>
        <s v="Appleby, Neil" u="1"/>
        <s v="Hunfeld, Carsten" u="1"/>
        <s v="Quota House, North Gulf District" u="1"/>
        <s v="Quota House, Luxembourg - ESG" u="1"/>
        <s v="Vana, Vladimir" u="1"/>
        <s v="Belardinelli, Francesco" u="1"/>
        <s v="Bulkin, Dmitry" u="1"/>
        <s v="Sigurdsson, Sturla" u="1"/>
      </sharedItems>
    </cacheField>
    <cacheField name="Employee Id" numFmtId="0">
      <sharedItems containsBlank="1" containsMixedTypes="1" containsNumber="1" containsInteger="1" minValue="41692" maxValue="118217"/>
    </cacheField>
    <cacheField name="BT Party Name" numFmtId="0">
      <sharedItems containsBlank="1" count="264">
        <s v="NNB GENERATION COMPANY LIMITED"/>
        <s v="ADVANCED BUSINESS COMPUTING"/>
        <s v="Asseco SEE d.o.o. Beograd"/>
        <s v="HSBC FRANCE"/>
        <s v="LLC TOPS Consulting"/>
        <s v="OCR Systeme GmbH"/>
        <s v="WINDREAM GMBH"/>
        <s v="EVRY DANMARK A/S"/>
        <s v="STERIA"/>
        <m/>
        <s v="INFOCERT SPA" u="1"/>
        <s v="BNP PARIBAS PROCUREMENT TECH" u="1"/>
        <s v="DocuWare AG" u="1"/>
        <s v="EDF ENERGIES NOUVELLES" u="1"/>
        <s v="SOCIETE GENERALE" u="1"/>
        <s v="Postbank Systems AG" u="1"/>
        <s v="LUTECH S.P.A." u="1"/>
        <s v="NESMA ADVANCED TECHNOLOGY" u="1"/>
        <s v="TRASK SOLUTIONS A.S" u="1"/>
        <s v="SG EQUIPMENT LEASING AUSTRIA GMBH" u="1"/>
        <s v="EMC COMPUTER SYSTEMS (UK) LIMITED" u="1"/>
        <s v="CSC COMPUTER SCIENCES. S R.O." u="1"/>
        <s v="Deutsches Patent- und Markenamt" u="1"/>
        <s v="Comtrade" u="1"/>
        <s v="JN DATA A/S" u="1"/>
        <s v="SIG Information Technology GmbH" u="1"/>
        <s v="COMPTEK INTERNATIONAL" u="1"/>
        <s v="ORANGE COMMUNICATIONS SA" u="1"/>
        <s v="SCHNEIDER ELECTRIC INDUSTRIES SAS" u="1"/>
        <s v="ELLOS AB" u="1"/>
        <s v="KING ICT D.O.O." u="1"/>
        <s v="AVNET S.R.O." u="1"/>
        <s v="ENERGIE AG OBERÖSTERREICH" u="1"/>
        <s v="ISOLIN TRADE &amp; INVEST LIMITED" u="1"/>
        <s v="AVK HOLDINGS A/S" u="1"/>
        <s v="INFORMATICA EL CORTE INGLES S A" u="1"/>
        <s v="6PM MANAGEMENT CONSULTANCY (UK) LTD." u="1"/>
        <s v="JD WILLIAMS &amp; CO LTD" u="1"/>
        <s v="GAS NATURAL INFORMATICA S.A." u="1"/>
        <s v="Intecsa Ingenieria Industrial S.A." u="1"/>
        <s v="IBM Deutschland GmbH" u="1"/>
        <s v="STMicroelectronics International NV" u="1"/>
        <s v="BASS" u="1"/>
        <s v="OP&amp;CS" u="1"/>
        <s v="DocuWare GmbH" u="1"/>
        <s v="InoTec GmbH Organisationssysteme" u="1"/>
        <s v="LINKLATERS BUSINESS SERVICES" u="1"/>
        <s v="FIRMENICH SA" u="1"/>
        <s v="REDINGTON GULF FZE" u="1"/>
        <s v="WOLTERS KLUWER (UK) LTD" u="1"/>
        <s v="JAN DE NUL DREDGING N.V." u="1"/>
        <s v="Spielberg Solutions GmbH" u="1"/>
        <s v="SWEDISH ORPHAN BIOVITRUM AB (PUBL)" u="1"/>
        <s v="SANOFI AVENTIS RECHERCHE &amp; DéVELOPPEMENT" u="1"/>
        <s v="COMPAREX AUSTRIA GMBH" u="1"/>
        <s v="UNIV HOSPITAL BIRMINGHAM" u="1"/>
        <s v="rku.it GmbH" u="1"/>
        <s v="MSD APORTA, S.L" u="1"/>
        <s v="SCC" u="1"/>
        <s v="MANNAI TRADING CO.W.L.L" u="1"/>
        <s v="COMPUTERLINKS FZCO" u="1"/>
        <s v="ESA ESRIN EUROPEAN SPACE AGENCY" u="1"/>
        <s v="CAPGEMINI TECHNOLOGY SERVICES" u="1"/>
        <s v="LLC ID  Management Technologies" u="1"/>
        <s v="SOLCHAR LTD" u="1"/>
        <s v="SUNCODE S.C." u="1"/>
        <s v="TOP IMAGE SYSTEMS" u="1"/>
        <s v="EMIRATES NUCLEAR ENERGY CORPORATION ABU DHABI" u="1"/>
        <s v="SPIGRAPH AG" u="1"/>
        <s v="ICON CLINICAL RESEARCH LTD" u="1"/>
        <s v="MIDEAST DATA SYSTEMS S.A UAE" u="1"/>
        <s v="OPTIMO SRL" u="1"/>
        <s v="COMPUTER INFORMATION SYSTEMS" u="1"/>
        <s v="MINISTRY OF HEALTH, LABOUR AND SOCIAL AFFAIRS" u="1"/>
        <s v="NTT DATA ITALIA SPA" u="1"/>
        <s v="Joint Notion Development Gmbh" u="1"/>
        <s v="ENTROPICS SARL" u="1"/>
        <s v="XEROX EMIRATES L.L.C" u="1"/>
        <s v="SIAV SPA" u="1"/>
        <s v="ARTESYS INTERNATIONAL" u="1"/>
        <s v="VENTE PRIVEE" u="1"/>
        <s v="SCONSALTING D.O.O" u="1"/>
        <s v="TERRALINK LLC" u="1"/>
        <s v="DSM IT BV" u="1"/>
        <s v="CBS XEROX" u="1"/>
        <s v="FIS INFORMATIONSSYSTEME UND CONSULTING GMBH" u="1"/>
        <s v="ADVANZIA BANK S.A." u="1"/>
        <s v="LLOYDS BANKING GROUP" u="1"/>
        <s v="KBC GROEP NV" u="1"/>
        <s v="Office des publications de l'Union europeenne" u="1"/>
        <s v="INFO-SYSTEM SOFTWARE CONSULTANTS (CYPRUS) LTD." u="1"/>
        <s v="DWP TECHNOLOGIES (PVT) LTD" u="1"/>
        <s v="BMW FINANCE SNC FRANCE" u="1"/>
        <s v="EUROSCRIPT SYSTEMS SAS" u="1"/>
        <s v="EUROSCRIPT DELT LUXEMBOURG SA" u="1"/>
        <s v="TECH DATA GMBH &amp; CO. OHG GESCHAFTSBEREICH AZLAN" u="1"/>
        <s v="SOLVAY" u="1"/>
        <s v="Landesbank Baden-Württemberg" u="1"/>
        <s v="TIETO FINLAND OY" u="1"/>
        <s v="TNT" u="1"/>
        <s v="CIM ECM ENGINEERING S.L." u="1"/>
        <s v="LANXESS DEUTSCHLAND GMBH" u="1"/>
        <s v="South African Post Office" u="1"/>
        <s v="Copaco DC BV" u="1"/>
        <s v="TIETO NORWAY AS" u="1"/>
        <s v="SERVIS NEDVIZHIMOST RUSGIDRO LLC" u="1"/>
        <s v="S&amp;T HRVATSKA D.O.O" u="1"/>
        <s v="AL AHLI BANK OF KUWAIT" u="1"/>
        <s v="Mediaform Informationssysteme GmbH" u="1"/>
        <s v="Barmer GEK" u="1"/>
        <s v="WOOD GROUP PSN LIMITED" u="1"/>
        <s v="Informatica Van Breda NV" u="1"/>
        <s v="NA" u="1"/>
        <s v="E.On IT Gmbh" u="1"/>
        <s v="euroscript Delt Netherlands" u="1"/>
        <s v="SANOFI PASTEUR" u="1"/>
        <s v="ITELLIGENCE, A.S" u="1"/>
        <s v="ALSTOM (SCHWEIZ) AG" u="1"/>
        <s v="HP GALWAY LTD." u="1"/>
        <s v="KORUS CONSULTING DM LTD" u="1"/>
        <s v="STS GROUP" u="1"/>
        <s v="STANDARD LIFE" u="1"/>
        <s v="Infineon Technologies AG" u="1"/>
        <s v="MAGIRUS INTERNATIONAL GMBH" u="1"/>
        <s v="LIBERTY LIFE" u="1"/>
        <s v="MANSOFT QATAR WLL" u="1"/>
        <s v="TTNET" u="1"/>
        <s v="Fujitsu Finland Oy" u="1"/>
        <s v="CSC COMPUTER SCIENCES LTD" u="1"/>
        <s v="VERINON TECHNOLOGY SOLUTIONS PRIVATE LIMITED (JLT BRANCH)" u="1"/>
        <s v="THV HP-BELGACOM" u="1"/>
        <s v="LFB" u="1"/>
        <s v="Mammoet Holding B.V." u="1"/>
        <s v="GEMADEC" u="1"/>
        <s v="SOPRA GROUP" u="1"/>
        <s v="SYNAPPS SOLUTIONS LIMITED" u="1"/>
        <s v="PRODYNA AG" u="1"/>
        <s v="6PM LIMITED" u="1"/>
        <s v="Internatioanal Document Enterprise Advisors S.L.(IMDEA)" u="1"/>
        <s v="NESS A.T.LTD" u="1"/>
        <s v="COMPAREX POLAND SP Z O O" u="1"/>
        <s v="ALOS GmbH" u="1"/>
        <s v="OCE Business Services" u="1"/>
        <s v="INFORMED CONSULTING BV" u="1"/>
        <s v="VAN LANSCHOT BANKIERS" u="1"/>
        <s v="INVESTEC BANK LIMITED" u="1"/>
        <s v="WESBANK" u="1"/>
        <s v="euroscript Systems GmbH" u="1"/>
        <s v="WIPRO ARABIA LTD" u="1"/>
        <s v="ARROW ENTERPRISE COMPUTING SOLUTIONS LTD" u="1"/>
        <s v="CAPITEC BANK LIMITED" u="1"/>
        <s v="UAB BULL BALTIJA" u="1"/>
        <s v="EJIE" u="1"/>
        <s v="IBERDROLA S.A." u="1"/>
        <s v="ELISA OYJ" u="1"/>
        <s v="EUROTITRISATION" u="1"/>
        <s v="Bayer Business Services GmbH" u="1"/>
        <s v="ARROW ENTERPRISE COMPUTING SOLUTIONS" u="1"/>
        <s v="SCHWEIZERISCHE MOBILIAR VERSICHERUNGSGESELLSCHAFT AG" u="1"/>
        <s v="INFINITAS LEARNING" u="1"/>
        <s v="TECH DATA T/A COMPUTER 2000 DISTRIBUTION LIMITED" u="1"/>
        <s v="AVNET TECHNOLOGY SOLUTIONS KFT." u="1"/>
        <s v="Landeslabor Berlin-Brandenburg" u="1"/>
        <s v="EUROPEAN COMMISSION" u="1"/>
        <s v="KFUND" u="1"/>
        <s v="DOCBYTE NV" u="1"/>
        <s v="NESS A.T. LTD." u="1"/>
        <s v="BELGACOM NV/SA - FIN/APC" u="1"/>
        <s v="HEINEKEN INTERNATIONAL B.V." u="1"/>
        <s v="Hitec Laboratories Ltd." u="1"/>
        <s v="E.ON Business Services GmbH" u="1"/>
        <s v="SYMETA NV" u="1"/>
        <s v="Datapool GmbH" u="1"/>
        <s v="POSTEL SPA" u="1"/>
        <s v="BP INTERNATIONAL LIMITED" u="1"/>
        <s v="SCHIPHOL NEDERLAND B.V" u="1"/>
        <s v="TIM AG" u="1"/>
        <s v="INFORCASE TECHNOLOGY (PTY) LTD" u="1"/>
        <s v="UNIVERSITY HOSPITAL BIRMINGHAM" u="1"/>
        <s v="PANOPTIC" u="1"/>
        <s v="ACCENTURE SPA" u="1"/>
        <s v="CAPGEMINI UK PLC" u="1"/>
        <s v="POSTEL" u="1"/>
        <s v="CORA" u="1"/>
        <s v="QUADRANS" u="1"/>
        <s v="CGI IT UK LIMITED" u="1"/>
        <s v="BMW AG" u="1"/>
        <s v="INFAS MIDDLE EAST" u="1"/>
        <s v="LIBERTY LIFE ASSOCIATION OF AFRICA LTD" u="1"/>
        <s v="Wellington Management International Ltd" u="1"/>
        <s v="CYGATE AB" u="1"/>
        <s v="WOOD GROUP MANAGEMENT SERVICES LTD." u="1"/>
        <s v="DANA PETROLEUM PLC" u="1"/>
        <s v="ROYAL LIVERPOOL AND BROADGREEN UNIVERSITY HOSPITAL" u="1"/>
        <s v="GLINTT - GLOBAL INTELLIGENT TECHNOLOGIES, S.A." u="1"/>
        <s v="COMPUTERLINKS OY" u="1"/>
        <s v="FARANANI DOCTEC (TTY) LTD" u="1"/>
        <s v="KLEVER S.R.L SOCIETA A SOCIO UNICO GRUPPO INFOCERT" u="1"/>
        <s v="IS SOLUTIONS" u="1"/>
        <s v="BASF SE" u="1"/>
        <s v="SPIGRAPH" u="1"/>
        <s v="CENIT  AG" u="1"/>
        <s v="CSWIN" u="1"/>
        <s v="GlassHouse Bilgi Sistemleri Ticaret A.S" u="1"/>
        <s v="RICHEMONT INTERNATIONAL SA" u="1"/>
        <s v="DATAMATIC SPA" u="1"/>
        <s v="DIMENSION DATA (PTY) LTD" u="1"/>
        <s v="ASTRAZENECA" u="1"/>
        <s v="NV PANOPTIC" u="1"/>
        <s v="MRC TECHNOLOGY" u="1"/>
        <s v="MAHAM AL-KHALEEJ CO. LTD (MATCO)" u="1"/>
        <s v="THE CONTENT GROUP" u="1"/>
        <s v="ACCENTURE MHRA OPERATE UNIT" u="1"/>
        <s v="COMPTEK INTERNATIONAL OVERSEAS LIMITED" u="1"/>
        <s v="ETIHAD RAIL HQ" u="1"/>
        <s v="FIRST NATIONAL BANK" u="1"/>
        <s v="CENIT AG" u="1"/>
        <s v="Documation Software Ltd" u="1"/>
        <s v="SERIAL SA" u="1"/>
        <s v="REGIONE UMBRIA" u="1"/>
        <s v="RTE RESEAU DE TRANSPORT D'ELECTRICITE" u="1"/>
        <s v="LTK INFORMATION AND ENGINEERING CONSULTING SERVICES SL" u="1"/>
        <s v="ESPRINET S.P.A." u="1"/>
        <s v="CETELEM SERVICIOS INFORMATICOS AIE" u="1"/>
        <s v="DATAFINITY" u="1"/>
        <s v="S&amp;T ROMANIA SRL" u="1"/>
        <s v="JOINT COLLABORATION AS" u="1"/>
        <s v="INTERNATIOANL DOCUMENT ENTERPRISE ADVISORS S.L." u="1"/>
        <s v="BANK JULIUS BäR &amp; CO. AG" u="1"/>
        <s v="Bayerische Landesbrandversicherung AG" u="1"/>
        <s v="TOTAL SA" u="1"/>
        <s v="AVNET EUROPE COMM VA" u="1"/>
        <s v="ReadSoft AG" u="1"/>
        <s v="UNISYSTEMS SA" u="1"/>
        <s v="R1 S.P.A." u="1"/>
        <s v="GLINTT BUSINESS SOLUTIONS" u="1"/>
        <s v="T-Systems International GmbH (PG 8108)" u="1"/>
        <s v="CSC Computer Sciences VOF/SNC" u="1"/>
        <s v="FUJITSU TECHNOLOGY SOLUTIONS, LDA" u="1"/>
        <s v="ELCA INFORMATIQUE SA" u="1"/>
        <s v="AVNET TECHNOLOGY SOLUTIONS SRL" u="1"/>
        <s v="STANDARD BANK GROUP" u="1"/>
        <s v="CIPC" u="1"/>
        <s v="ATOS BELGIUM NV/SA" u="1"/>
        <s v="SAIPEM SPA" u="1"/>
        <s v="LLC TOPS BUSINESS INTEGRATOR" u="1"/>
        <s v="SER Beteiligung Solutions Deutschland GmbH" u="1"/>
        <s v="RO Planet SRL" u="1"/>
        <s v="EUROPEAN CHEMICALS AGENCY" u="1"/>
        <s v="FRITZ &amp; MACZIOL SOFTWARE UND COMPUTERVERTRIEB GMBH" u="1"/>
        <s v="ESPRINET SPA" u="1"/>
        <s v="ROYAL SKANDIA LIFE ASSURANCE LTD" u="1"/>
        <s v="Incentro" u="1"/>
        <s v="InovoOlution GmbH" u="1"/>
        <s v="NESS CZECH S.R.O." u="1"/>
        <s v="UNISYS CORPORATION" u="1"/>
        <s v="STADA ARZNEIMITEL AG" u="1"/>
        <s v="Janich &amp; Klass Computertechnik GmbH" u="1"/>
        <s v="EDF D.S.P" u="1"/>
        <s v="INTERNATIONAL TURNKEY SYSTEMS" u="1"/>
        <s v="MEDICAL RESEARCH COUNCILTECHNOLOGY" u="1"/>
        <s v="MIDEAST DATA SYSTEMS - SYSTEMS INTEGRATION" u="1"/>
        <s v="ECONOCOM INTERNATIONAL ITALIA S.P.A." u="1"/>
        <s v="INTERNATIONAL COMPUTER TURNKEY SYSTEMS" u="1"/>
      </sharedItems>
    </cacheField>
    <cacheField name="ST Party Name" numFmtId="0">
      <sharedItems containsBlank="1" count="309">
        <s v="NNB GENERATION COMPANY LTD"/>
        <s v="ADVANCED BUSINESS COMPUTING"/>
        <s v="Asseco SEE d.o.o. Beograd"/>
        <s v="HSBC"/>
        <s v="LLC TOPS Consulting"/>
        <s v="OCR Systeme GmbH"/>
        <s v="WINDREAM GMBH"/>
        <s v="EVRY DANMARK A/S"/>
        <s v="STERIA"/>
        <m/>
        <s v="STANDARD LIFE" u="1"/>
        <s v="MAHOU S.A" u="1"/>
        <s v="ADDAX PETROLEUM" u="1"/>
        <s v="UNIVERSITY OF TEESSIDE" u="1"/>
        <s v="JOINT COLLABORATION AS" u="1"/>
        <s v="NPO SISTEMI SPA C/O INGRAM MICRO SPA" u="1"/>
        <s v="CSWIN" u="1"/>
        <s v="KBC Group NV" u="1"/>
        <s v="INITEC PLANTAS INDUSTRIALES S.A" u="1"/>
        <s v="SCONSALTING D.O.O" u="1"/>
        <s v="SANOFI PASTEUR" u="1"/>
        <s v="CALZEDONIA SPA" u="1"/>
        <s v="Norsk Folkehelseinstitutt" u="1"/>
        <s v="Gittel IT Systemhaus GmbH" u="1"/>
        <s v="INFAS MIDDLE EAST" u="1"/>
        <s v="INFORMATICA EL CORTE INGLES S A" u="1"/>
        <s v="STATNETT SF" u="1"/>
        <s v="AVNET TECHNOLOGY SOLUTIONS SRL" u="1"/>
        <s v="REGIONE UMBRIA" u="1"/>
        <s v="GKN EDV-Dienstleistungs GmbH" u="1"/>
        <s v="SPIGRAPH" u="1"/>
        <s v="SOCIETE GENERALE" u="1"/>
        <s v="COMPAREX" u="1"/>
        <s v="FIRST NATIONAL BANK LTD" u="1"/>
        <s v="KORUS CONSULTING DM LTD" u="1"/>
        <s v="rku.it GmbH" u="1"/>
        <s v="IAM" u="1"/>
        <s v="ROYAL SKANDIA LIFE ASSURANCE LTD" u="1"/>
        <s v="PANOPTIC" u="1"/>
        <s v="PIRAEUS BANK S.A." u="1"/>
        <s v="EAST LIGHT OY" u="1"/>
        <s v="GN RESOUND LTD" u="1"/>
        <s v="KLEVER S.R.L SOCIETA A SOCIO UNICO GRUPPO INFOCERT" u="1"/>
        <s v="SOLVAY" u="1"/>
        <s v="MRC TECHNOLOGY" u="1"/>
        <s v="AVNET S.R.O." u="1"/>
        <s v="TERRALINK LLC" u="1"/>
        <s v="DATAMATIC SPA" u="1"/>
        <s v="SERIAL SA" u="1"/>
        <s v="STATNETT" u="1"/>
        <s v="STMicroelectronics International NV" u="1"/>
        <s v="ASL NAPOLI 2 NORD" u="1"/>
        <s v="CIPC" u="1"/>
        <s v="ESBE GmbH" u="1"/>
        <s v="SOUTH AFRICAN POST OFFICE LTD" u="1"/>
        <s v="Incentro" u="1"/>
        <s v="OP&amp;CS" u="1"/>
        <s v="INTECSA-INARSA SA" u="1"/>
        <s v="BROM" u="1"/>
        <s v="CAPITEC BANK LIMITED" u="1"/>
        <s v="UEM" u="1"/>
        <s v="APPS &amp; US CONSULTANCY B.V." u="1"/>
        <s v="Joint Notion Development Gmbh" u="1"/>
        <s v="BASS" u="1"/>
        <s v="GDF SUEZ ENERGY ROMANIA" u="1"/>
        <s v="INFO-SYSTEM SOFTWARE CONSULTANTS (CYPRUS) LTD." u="1"/>
        <s v="SCHIPHOL NEDERLAND B.V." u="1"/>
        <s v="SIG Information Technology GmbH" u="1"/>
        <s v="LLC ID  Management Technologies" u="1"/>
        <s v="ACCENTURE SPA" u="1"/>
        <s v="GATWICK AIRPORT" u="1"/>
        <s v="POSTEL" u="1"/>
        <s v="Landeslabor Berlin-Brandenburg" u="1"/>
        <s v="NESMA ADVANCED TECHNOLOGY" u="1"/>
        <s v="ENI HUNGARIA ZRT." u="1"/>
        <s v="STADA ARZNEIMITEL AG" u="1"/>
        <s v="SOLCHAR LTD" u="1"/>
        <s v="Hitec Laboratories Ltd." u="1"/>
        <s v="EMC COMPUTER SYSTEMS (UK) LIMITED" u="1"/>
        <s v="CHIPITA S.A." u="1"/>
        <s v="Data Net Solutions GmbH" u="1"/>
        <s v="RO Planet SRL" u="1"/>
        <s v="SER Beteiligung Solutions Deutschland GmbH" u="1"/>
        <s v="LLOYDS TSB BANK" u="1"/>
        <s v="UNIVERSITAT DE BARCELONA" u="1"/>
        <s v="AUTHORITY OF THE ENFORCEMENT AND COLLECTION" u="1"/>
        <s v="DEPARTMENT OF MUNICIPAL AFFAIRS" u="1"/>
        <s v="DM Dokumenten Management GmbH" u="1"/>
        <s v="DSM IT BV" u="1"/>
        <s v="VAN LANSCHOT BANKIERS" u="1"/>
        <s v="DIESEL SPA" u="1"/>
        <s v="Aida Cruises" u="1"/>
        <s v="COMPAREX POLAND SP Z O O" u="1"/>
        <s v="InoTec GmbH Organisationssysteme" u="1"/>
        <s v="SANOFI-AVENTIS RECHERCHE DEVELOPPEMENT" u="1"/>
        <s v="EUROSCRIPT DELT LUXEMBOURG SA" u="1"/>
        <s v="STS GROUP" u="1"/>
        <s v="BREWIN DOLPHIN LTD" u="1"/>
        <s v="REDINGTON GULF FZE" u="1"/>
        <s v="COMPAREX AG" u="1"/>
        <s v="SAIPEM SPA" u="1"/>
        <s v="CAPGEMINI TECHNOLOGY SERVICES" u="1"/>
        <s v="PIRAEUS BANK SA" u="1"/>
        <s v="Fujitsu Finland Oy" u="1"/>
        <s v="BMW FINANCE SNC FRANCE" u="1"/>
        <s v="STANDARD BANK - CORPORATE AND INVESTMENT BANK" u="1"/>
        <s v="VASP - DISTRIBUIDORA DE PUBLICAÇÕES, LDA" u="1"/>
        <s v="RAIFFEISEN INFORMATIK CONSULTING GMBH" u="1"/>
        <s v="SEMANTIKS LTD. STI" u="1"/>
        <s v="IBM Deutschland GmbH" u="1"/>
        <s v="LINKLATERS BUSINESS SERVICES" u="1"/>
        <s v="CAPGEMINI UK PLC" u="1"/>
        <s v="Informatica Van Breda NV" u="1"/>
        <s v="SECRETARIA  GERAL DO MINISTéRIO DA ADMINISTRAçãO INTERNA" u="1"/>
        <s v="TOTAL" u="1"/>
        <s v="AVK HOLDINGS A/S" u="1"/>
        <s v="TRASK SOLUTIONS A.S" u="1"/>
        <s v="CASSA DEPOSITI E PRESTITI SPA" u="1"/>
        <s v="Gemeente Amsterdam Stadsdeel Centrum" u="1"/>
        <s v="Mediaform Informationssysteme GmbH" u="1"/>
        <s v="SUNCODE S.C." u="1"/>
        <s v="AL AHLI BANK OF KUWAIT" u="1"/>
        <s v="EUROFINS BIOSCIENCES" u="1"/>
        <s v="CYGATE AB" u="1"/>
        <s v="EUROTITRISATION" u="1"/>
        <s v="Spielberg Solutions GmbH" u="1"/>
        <s v="CGI/LOGICA GBRLEA001" u="1"/>
        <s v="E.On IT Gmbh" u="1"/>
        <s v="Postbank Systems AG" u="1"/>
        <s v="Infineon Technologies AG" u="1"/>
        <s v="JN DATA A/S" u="1"/>
        <s v="COMPTEK CENTRAL ASIA" u="1"/>
        <s v="DIMENSION DATA KZN" u="1"/>
        <s v="ALPHAEZ COMPUTER CO." u="1"/>
        <s v="BRITISH PETROLEUM" u="1"/>
        <s v="MIDEAST DATA SYSTEMS - SYSTEMS INTEGRATION" u="1"/>
        <s v="LAMBDA UK" u="1"/>
        <s v="CSC COMPUTER SCIENCES. S R.O." u="1"/>
        <s v="MINISTRY OF HEALTH, LABOUR AND SOCIAL AFFAIRS" u="1"/>
        <s v="Intecsa Ingenieria Industrial S.A." u="1"/>
        <s v="ATOS BELGIUM NV/SA" u="1"/>
        <s v="ELCA INFORMATIK AG" u="1"/>
        <s v="ICT-CONCEPT" u="1"/>
        <s v="NOVARTIS PHARMA AG" u="1"/>
        <s v="GENERALI BELGIUM SA" u="1"/>
        <s v="COMPUTERLINKS FZCO" u="1"/>
        <s v="NOVARTIS CONSUMER HEALTH SA" u="1"/>
        <s v="DEMO S.A." u="1"/>
        <s v="SEPCOIII ELECTRIC POWER PLANT CONSTRUCTION CORPORATION" u="1"/>
        <s v="UNISYS INFORMATION SERVICES GM" u="1"/>
        <s v="EJIE" u="1"/>
        <s v="CSC" u="1"/>
        <s v="VERINON TECHNOLOGY SOLUTIONS PRIVATE LIMITED (JLT BRANCH)" u="1"/>
        <s v="BAYER BUSINESS SERVICES GMBH" u="1"/>
        <s v="BNP PARIBAS PROCUREMENT TECH" u="1"/>
        <s v="Computec Forchheim GmbH" u="1"/>
        <s v="CBS XEROX" u="1"/>
        <s v="ELISA OYJ" u="1"/>
        <s v="DocuWare GmbH" u="1"/>
        <s v="CETELEM" u="1"/>
        <s v="St James Place" u="1"/>
        <s v="GlassHouse Bilgi Sistemleri Ticaret A.S" u="1"/>
        <s v="Documation Software Ltd" u="1"/>
        <s v="NV PANOPTIC" u="1"/>
        <s v="ENTROPICS SARL" u="1"/>
        <s v="DATAFINITY" u="1"/>
        <s v="SYMETA" u="1"/>
        <s v="InovoOlution GmbH" u="1"/>
        <s v="Bayerische Landesbrandversicherung AG" u="1"/>
        <s v="TOP IMAGE SYSTEMS" u="1"/>
        <s v="FARMIGEA SPA" u="1"/>
        <s v="KAMER VAN KOOPHANDEL NEDERLAND" u="1"/>
        <s v="ETIHAD RAIL HQ" u="1"/>
        <s v="S&amp;T ROMANIA SRL" u="1"/>
        <s v="BAHAI WORLD CENTRE" u="1"/>
        <s v="FARANANI DOCTEC (TTY) LTD" u="1"/>
        <s v="ORANGE COMMUNICATIONS SA" u="1"/>
        <s v="B-INSIDE BVBA" u="1"/>
        <s v="NA" u="1"/>
        <s v="CORA" u="1"/>
        <s v="LANXESS Deutschland GmbH" u="1"/>
        <s v="TIM AG" u="1"/>
        <s v="S&amp;T HRVATSKA D.O.O" u="1"/>
        <s v="KKL" u="1"/>
        <s v="DWP TECHNOLOGIES" u="1"/>
        <s v="GAS NATURAL" u="1"/>
        <s v="Societe Algerienne de Production D'Electricite" u="1"/>
        <s v="NATONAL INSURANCE INSTITUTE OF ISRAEL" u="1"/>
        <s v="TIETOENATOR GMR OY" u="1"/>
        <s v="MINISTRY OF EDUCATION" u="1"/>
        <s v="ROYAL LIVERPOOL &amp; BROADGREEN UNIVERSITY HOSPITALS N H S TRUST" u="1"/>
        <s v="SCHNEIDER ELECTRIC" u="1"/>
        <s v="FIRMENICH SA" u="1"/>
        <s v="SAMARANEFTEORGSINTEZ MANAGEMENT COMPANY LLC" u="1"/>
        <s v="LBBW" u="1"/>
        <s v="ReadSoft AG" u="1"/>
        <s v="AXIOM SPA" u="1"/>
        <s v="ARTESYS" u="1"/>
        <s v="AL AIN MUNICIPALITY" u="1"/>
        <s v="GEDEON RICHTER LTD." u="1"/>
        <s v="ANIDA OPERACIONES SINGULARES" u="1"/>
        <s v="THV HP-BELGACOM" u="1"/>
        <s v="VENTE PRIVEE" u="1"/>
        <s v="Datapool GmbH" u="1"/>
        <s v="CSC COMPUTER SCIENCES LTD" u="1"/>
        <s v="RAIFFEISEN BANK RT." u="1"/>
        <s v="Janich &amp; Klass Computertechnik GmbH" u="1"/>
        <s v="TOTAL SA" u="1"/>
        <s v="AL ROSTAMANI GROUP" u="1"/>
        <s v="Saarstahl AG" u="1"/>
        <s v="INFORCASE TECHNOLOGY (PTY) LTD" u="1"/>
        <s v="SWEDISH ORPHAN BIOVITRUM AB (PUBL)" u="1"/>
        <s v="EUROSCRIPT SYSTEMS SAS" u="1"/>
        <s v="BANQUE CENTRALE POPULAIRE" u="1"/>
        <s v="PRODYNA AG" u="1"/>
        <s v="ARTESYS INTERNATIONAL" u="1"/>
        <s v="UPS-SCS" u="1"/>
        <s v="XEROX EMIRATES L.L.C" u="1"/>
        <s v="UAB BULL BALTIJA" u="1"/>
        <s v="LIBERTY LIFE" u="1"/>
        <s v="EUROPEAN CHEMICALS AGENCY" u="1"/>
        <s v="TIETOENATOR DIGITAL INNOVATIONS OY" u="1"/>
        <s v="MANSOFT QATAR - SOLUTION CENTER" u="1"/>
        <s v="ALENIA AERMACCHI" u="1"/>
        <s v="KING ICT" u="1"/>
        <s v="Meda Pharma GmbH &amp; Co. KG" u="1"/>
        <s v="ASTRAZENECA" u="1"/>
        <s v="ITELLIGENCE, A.S" u="1"/>
        <s v="MAPFRE TECH S.A." u="1"/>
        <s v="JYVÄSKYLÄN YLIOPISTO" u="1"/>
        <s v="ADVANCE CARE - GESTÃO E SERVIÇOS DE SAÚDE, S.A" u="1"/>
        <s v="TELECOM ITALIA S.P.A." u="1"/>
        <s v="EMAAR EC" u="1"/>
        <s v="ESA ESRIN EUROPEAN SPACE AGENCY" u="1"/>
        <s v="BASF SE" u="1"/>
        <s v="SERVIS NEDVIZHIMOST RUSGIDRO LLC" u="1"/>
        <s v="SELEX SERVICE MANAGEMENT S.P.A" u="1"/>
        <s v="POLICE GRAND-DUCALE" u="1"/>
        <s v="AUSTRIAN AIRLINES AG" u="1"/>
        <s v="NESS CZECH S.R.O." u="1"/>
        <s v="ADVANZIA BANK S.A." u="1"/>
        <s v="DocuWare AG" u="1"/>
        <s v="INFINITAS LEARNING" u="1"/>
        <s v="ALSTOM (SCHWEIZ) AG" u="1"/>
        <s v="FASI - SI ET TELECOM D'INFORMATION" u="1"/>
        <s v="INTERNATIONAL TURNKEY SYSTEMS" u="1"/>
        <s v="FIS INFORMATIONSSYSTEME UND CONSULTING GMBH" u="1"/>
        <s v="Office des publications de l'Union europeenne" u="1"/>
        <s v="AVNET LOGISTICS" u="1"/>
        <s v="BARMER GEK" u="1"/>
        <s v="DANA PETROLEUM PLC" u="1"/>
        <s v="TIETO FINLAND" u="1"/>
        <s v="CNAMTS" u="1"/>
        <s v="WESBANK" u="1"/>
        <s v="STOR-A-FILE LONDON LTD" u="1"/>
        <s v="EDF DSP" u="1"/>
        <s v="EMIRATES NUCLEAR ENERGY CORPORATION ABU DHABI" u="1"/>
        <s v="SCHWEIZERISCHE MOBILIAR VERSICHERUNGSGESELLSCHAFT AG" u="1"/>
        <s v="Deutsches Patent- und Markenamt" u="1"/>
        <s v="ENERGIE AG OBERöSTERREICH" u="1"/>
        <s v="RICHEMONT INTERNATIONAL SA" u="1"/>
        <s v="INVESTEC BANK LIMITED" u="1"/>
        <s v="LLC TOPS BUSINESS INTEGRATOR" u="1"/>
        <s v="TTNET" u="1"/>
        <s v="LFB" u="1"/>
        <s v="LVM Landwirtschaftlicher Versicherungsverein Münster a.G." u="1"/>
        <s v="Metzler-IT-Services GmbH" u="1"/>
        <s v="SOUTH YORKSHIRE POLICE" u="1"/>
        <s v="ProSiebenSat.1 Media  AG" u="1"/>
        <s v="ALOS GmbH" u="1"/>
        <s v="BELGACOM S.A./N.V." u="1"/>
        <s v="CBS CENTRAAL BUREAU VOOR DE STATISTIEK" u="1"/>
        <s v="MAGHREBAIL" u="1"/>
        <s v="WOOD GROUP PSN LTD" u="1"/>
        <s v="KFUND" u="1"/>
        <s v="INTERNATIONAL COMPUTER TURNKEY SYSTEMS" u="1"/>
        <s v="ELLOS AB" u="1"/>
        <s v="TELIASONERA FINLAND OYJ" u="1"/>
        <s v="MAMMOET HOLDING BV" u="1"/>
        <s v="QUADRANS" u="1"/>
        <s v="ELCA INFORMATIQUE SA" u="1"/>
        <s v="COSTAIN OIL &amp; GAS PROCESS LTD." u="1"/>
        <s v="JD WILLIAMS &amp; CO LTD" u="1"/>
        <s v="TNT" u="1"/>
        <s v="WIPRO ARABIA LTD" u="1"/>
        <s v="Wellington Management International Ltd" u="1"/>
        <s v="ACCENTURE MHRA OPERATE UNIT" u="1"/>
        <s v="BANK JULIUS BAER &amp; CO. LTD." u="1"/>
        <s v="WHITTINGTON HOSP NHS TRUST" u="1"/>
        <s v="E.ON Business Services GmbH" u="1"/>
        <s v="UHB" u="1"/>
        <s v="Comtrade" u="1"/>
        <s v="DOCBYTE" u="1"/>
        <s v="EDF ENERGIES NOUVELLES" u="1"/>
        <s v="WOLTERS KLUWER (UK) LTD" u="1"/>
        <s v="EUROPEAN COMMISSION" u="1"/>
        <s v="JAN DE NUL DREDGING N.V." u="1"/>
        <s v="RENFE-OPERADORA" u="1"/>
        <s v="SOPRA GROUP" u="1"/>
        <s v="HEINEKEN INTERNATIONAL B.V." u="1"/>
        <s v="ICON CLINICAL RESEARCH LTD" u="1"/>
        <s v="BMW Group" u="1"/>
        <s v="IBERDROLA S.A." u="1"/>
        <s v="LTK 400 OPERADORES DE LOGISTICA INTEGRAL SL" u="1"/>
        <s v="MANNAI TRADING CO.W.L.L" u="1"/>
        <s v="ST GEORGES HEALTHCARE NHS" u="1"/>
        <s v="CENIT  AG" u="1"/>
        <s v="MEDICAL RESEARCH COUNCILTECHNOLOGY" u="1"/>
        <s v="CNAV XTEST" u="1"/>
      </sharedItems>
    </cacheField>
    <cacheField name="EU Party Name" numFmtId="0">
      <sharedItems containsBlank="1" count="373">
        <s v="NNB GENERATION COMPANY LTD"/>
        <s v="DOHA BANK"/>
        <s v="Komercijalna banka a.d. Beograd"/>
        <s v="HSBC"/>
        <s v="SOGAZ"/>
        <s v="OCR Systeme GmbH"/>
        <s v="MOLDA AG Molkerei Dahlenburg"/>
        <s v="EVRY DANMARK A/S"/>
        <s v="STERIA"/>
        <s v="TOTAL"/>
        <m/>
        <s v="STANDARD LIFE" u="1"/>
        <s v="BT ITALIA SPA" u="1"/>
        <s v="Klinikum Landshut gGmbHV" u="1"/>
        <s v="MAHOU S.A" u="1"/>
        <s v="ADDAX PETROLEUM" u="1"/>
        <s v="UNIVERSITY OF TEESSIDE" u="1"/>
        <s v="WILHELM EWE GMBH &amp; CO. KG" u="1"/>
        <s v="JOINT COLLABORATION AS" u="1"/>
        <s v="PUBLIC HEALTH AGENCY ULYANOVSK REGIONAL CLINICAL HOSPITAL" u="1"/>
        <s v="KBC Group NV" u="1"/>
        <s v="INITEC PLANTAS INDUSTRIALES S.A" u="1"/>
        <s v="SANOFI PASTEUR" u="1"/>
        <s v="CONSOL LTD" u="1"/>
        <s v="OJSC KOLA GMK" u="1"/>
        <s v="STEBA FRANCE" u="1"/>
        <s v="Administration of Almaty city" u="1"/>
        <s v="CALZEDONIA SPA" u="1"/>
        <s v="MOL Pakistan Oil and Gas Co. B.V." u="1"/>
        <s v="Pavlodar Oil Chemistry Refinery LLP" u="1"/>
        <s v="ABU DHABI DEPARTMENT OF TRANSPORTATION" u="1"/>
        <s v="Norsk Folkehelseinstitutt" u="1"/>
        <s v="Gittel IT Systemhaus GmbH" u="1"/>
        <s v="INFORMATICA EL CORTE INGLES S A" u="1"/>
        <s v="STATNETT SF" u="1"/>
        <s v="société tutelaire de protection" u="1"/>
        <s v="Clean Car AG" u="1"/>
        <s v="REGIONE UMBRIA" u="1"/>
        <s v="GKN EDV-Dienstleistungs GmbH" u="1"/>
        <s v="PJSC NOVOROSSIYSK GRAIN TERMINAL" u="1"/>
        <s v="SPIGRAPH" u="1"/>
        <s v="DE KORTE IT-SERVICES" u="1"/>
        <s v="AGOMIR SPA" u="1"/>
        <s v="GAZI HUSREV-BEY LIBRARY" u="1"/>
        <s v="SOCIETE GENERALE" u="1"/>
        <s v="FIRST NATIONAL BANK LTD" u="1"/>
        <s v="rku.it GmbH" u="1"/>
        <s v="RDL ENGINEERING NV" u="1"/>
        <s v="IAM" u="1"/>
        <s v="ROYAL SKANDIA LIFE ASSURANCE LTD" u="1"/>
        <s v="PANOPTIC" u="1"/>
        <s v="CROC INC." u="1"/>
        <s v="PIRAEUS BANK S.A." u="1"/>
        <s v="LMC Caravan GmbH &amp; Co. KG" u="1"/>
        <s v="GN RESOUND LTD" u="1"/>
        <s v="SOLVAY" u="1"/>
        <s v="MRC TECHNOLOGY" u="1"/>
        <s v="NYKREDIT" u="1"/>
        <s v="STATNETT" u="1"/>
        <s v="UDAF" u="1"/>
        <s v="CENDRES &amp; MÉTAUX SA" u="1"/>
        <s v="STMicroelectronics International NV" u="1"/>
        <s v="ASL NAPOLI 2 NORD" u="1"/>
        <s v="CIPC" u="1"/>
        <s v="ESBE GmbH" u="1"/>
        <s v="BLOMSTERGROSSISTEN AB" u="1"/>
        <s v="Juraklinik Schesslitz" u="1"/>
        <s v="BYTES DOCUMENT SOLUTIONS LIMITED" u="1"/>
        <s v="SOUTH AFRICAN POST OFFICE LTD" u="1"/>
        <s v="MINISTRY OF FINANCE - TAX ADMINISTRATION" u="1"/>
        <s v="Hans Muller HMP" u="1"/>
        <s v="INTECSA-INARSA SA" u="1"/>
        <s v="BROM" u="1"/>
        <s v="VLAAMSE OVERHEID" u="1"/>
        <s v="CAPITEC BANK LIMITED" u="1"/>
        <s v="CIL ATLANTIQUE" u="1"/>
        <s v="HEALTH AUTHORITY ABU DHABI" u="1"/>
        <s v="UEM" u="1"/>
        <s v="ALSTOM (SWITZERLAND) LTD" u="1"/>
        <s v="Joint Notion Development Gmbh" u="1"/>
        <s v="GDF SUEZ ENERGY ROMANIA" u="1"/>
        <s v="SCHIPHOL NEDERLAND B.V." u="1"/>
        <s v="SIG Information Technology GmbH" u="1"/>
        <s v="PHARAONIC PETROLEUM COMPANY" u="1"/>
        <s v="ACCENTURE SPA" u="1"/>
        <s v="WATER UTILITIES CORPORATION" u="1"/>
        <s v="GATWICK AIRPORT" u="1"/>
        <s v="ESSENT" u="1"/>
        <s v="POSTEL" u="1"/>
        <s v="Landeslabor Berlin-Brandenburg" u="1"/>
        <s v="MMC &quot;NORILSK NICKEL&quot; OJSC" u="1"/>
        <s v="ENI HUNGARIA ZRT." u="1"/>
        <s v="STADA ARZNEIMITEL AG" u="1"/>
        <s v="NEDERLANDSE DEURWAARDERS ASSOCIATIE" u="1"/>
        <s v="SOLCHAR LTD" u="1"/>
        <s v="PENZIJNI FOND CESKE SPORITELNY, A.S." u="1"/>
        <s v="Metlife Pojistovna a.s. (formerly amcico pojistovna a.s.)" u="1"/>
        <s v="Hitec Laboratories Ltd." u="1"/>
        <s v="EMC COMPUTER SYSTEMS (UK) LIMITED" u="1"/>
        <s v="DALNEFTEPROVOD LLC" u="1"/>
        <s v="CHIPITA S.A." u="1"/>
        <s v="SER Beteiligung Solutions Deutschland GmbH" u="1"/>
        <s v="LLOYDS TSB BANK" u="1"/>
        <s v="UNIVERSITAT DE BARCELONA" u="1"/>
        <s v="Continentale Krankenversicherung a.G." u="1"/>
        <s v="AUTHORITY OF THE ENFORCEMENT AND COLLECTION" u="1"/>
        <s v="DEPARTMENT OF MUNICIPAL AFFAIRS" u="1"/>
        <s v="Klinikum Fulda" u="1"/>
        <s v="DM Dokumenten Management GmbH" u="1"/>
        <s v="DSM IT BV" u="1"/>
        <s v="VAN LANSCHOT BANKIERS" u="1"/>
        <s v="MUTUELLE UNEO" u="1"/>
        <s v="DIESEL SPA" u="1"/>
        <s v="Aida Cruises" u="1"/>
        <s v="MINISTRY OF FOREIGN AFFAIRS" u="1"/>
        <s v="COMPAREX POLAND SP Z O O" u="1"/>
        <s v="InoTec GmbH Organisationssysteme" u="1"/>
        <s v="SANOFI-AVENTIS RECHERCHE DEVELOPPEMENT" u="1"/>
        <s v="EMIRATES INTEGRATED TELECOMMUNICATIONS COMPANY PJSC" u="1"/>
        <s v="Bankhaus Metzler" u="1"/>
        <s v="BREWIN DOLPHIN LTD" u="1"/>
        <s v="TAQA BRATANI LIMITED" u="1"/>
        <s v="Kreiskliniken Dillingen-Wertingen GmbH" u="1"/>
        <s v="SAIPEM SPA" u="1"/>
        <s v="MACTAC EUROPE SA" u="1"/>
        <s v="SC UNIQA Asigurari de viata SA" u="1"/>
        <s v="BANK JULIUS BAER &amp; CO. AG" u="1"/>
        <s v="PIRAEUS BANK SA" u="1"/>
        <s v="Fujitsu Finland Oy" u="1"/>
        <s v="BMW FINANCE SNC FRANCE" u="1"/>
        <s v="ELIOR DATA" u="1"/>
        <s v="ING BANK ROMANIA" u="1"/>
        <s v="Stadt Frankfurt am Main" u="1"/>
        <s v="STANDARD BANK - CORPORATE AND INVESTMENT BANK" u="1"/>
        <s v="NATIONAL CENTER FOR DOCUMENTATION &amp; RESEARCH" u="1"/>
        <s v="Orthopädie- und Rehatechnik Dresden GmbH" u="1"/>
        <s v="VASP - DISTRIBUIDORA DE PUBLICAÇÕES, LDA" u="1"/>
        <s v="Versicherungskammer Bayern" u="1"/>
        <s v="YARDS DEURWAARDERSDIENSTEN B.V." u="1"/>
        <s v="HINT AG" u="1"/>
        <s v="FIDEA NV" u="1"/>
        <s v="RAIFFEISEN INFORMATIK CONSULTING GMBH" u="1"/>
        <s v="LINKLATERS BUSINESS SERVICES" u="1"/>
        <s v="CAPGEMINI UK PLC" u="1"/>
        <s v="Informatica Van Breda NV" u="1"/>
        <s v="SECRETARIA  GERAL DO MINISTéRIO DA ADMINISTRAçãO INTERNA" u="1"/>
        <s v="AVK HOLDINGS A/S" u="1"/>
        <s v="Kreiskrankenhaus Mechernich GmbH" u="1"/>
        <s v="CASSA DEPOSITI E PRESTITI SPA" u="1"/>
        <s v="DEKABANK DEUTSCHE GIROZENTRALE" u="1"/>
        <s v="Gemeente Amsterdam Stadsdeel Centrum" u="1"/>
        <s v="Mediaform Informationssysteme GmbH" u="1"/>
        <s v="VADA ARCHIEVEN B.V." u="1"/>
        <s v="NOVARTIS INSTITUTES FOR BIOMEDICAL RESEARCH, INC." u="1"/>
        <s v="SUNCODE S.C." u="1"/>
        <s v="AL AHLI BANK OF KUWAIT" u="1"/>
        <s v="EUROFINS BIOSCIENCES" u="1"/>
        <s v="CYGATE AB" u="1"/>
        <s v="EUROTITRISATION" u="1"/>
        <s v="Spielberg Solutions GmbH" u="1"/>
        <s v="CGI/LOGICA GBRLEA001" u="1"/>
        <s v="E.On IT Gmbh" u="1"/>
        <s v="GRINDEKS AS" u="1"/>
        <s v="DU" u="1"/>
        <s v="gkv informatik" u="1"/>
        <s v="Infineon Technologies AG" u="1"/>
        <s v="JN DATA A/S" u="1"/>
        <s v="Donau-Ries Klinik Donauwörth" u="1"/>
        <s v="MRBC" u="1"/>
        <s v="BMW AG" u="1"/>
        <s v="BRITISH PETROLEUM" u="1"/>
        <s v="LAMBDA UK" u="1"/>
        <s v="XANTION B.V." u="1"/>
        <s v="MINISTRY OF HEALTH, LABOUR AND SOCIAL AFFAIRS" u="1"/>
        <s v="Intecsa Ingenieria Industrial S.A." u="1"/>
        <s v="UBP" u="1"/>
        <s v="NORFOLK COUNTY COUNCIL" u="1"/>
        <s v="KAZATOMPROM NATIONAL ATOMIC COMPANY" u="1"/>
        <s v="GENERALI BELGIUM SA" u="1"/>
        <s v="HOPITAUX IRIS SUD" u="1"/>
        <s v="NOVARTIS CONSUMER HEALTH SA" u="1"/>
        <s v="DEMO S.A." u="1"/>
        <s v="SANECA PHARMACEUTICAL A. S." u="1"/>
        <s v="SEPCOIII ELECTRIC POWER PLANT CONSTRUCTION CORPORATION" u="1"/>
        <s v="EJIE" u="1"/>
        <s v="BAYER BUSINESS SERVICES GMBH" u="1"/>
        <s v="Computec Forchheim GmbH" u="1"/>
        <s v="NORD STREAM AG" u="1"/>
        <s v="CBS XEROX" u="1"/>
        <s v="SOUTH STREAM TRANSPORT AG" u="1"/>
        <s v="KOMERCIJALNA BANKA" u="1"/>
        <s v="INTERREGIONAL DISTRIBUTION GRID COMPANY OF CENTRE JSC" u="1"/>
        <s v="ELISA OYJ" u="1"/>
        <s v="DocuWare GmbH" u="1"/>
        <s v="CETELEM" u="1"/>
        <s v="PJSC NSRZ" u="1"/>
        <s v="St James Place" u="1"/>
        <s v="VODAFONE EGYPT TELECOMMUNICATIONS S. A. P" u="1"/>
        <s v="GDW+GERECHTSDEURWAARDER  INCASSO B.V." u="1"/>
        <s v="IMPREGILO SPA" u="1"/>
        <s v="Utvar rozvoje hlavniho mesta Prahy" u="1"/>
        <s v="NV PANOPTIC" u="1"/>
        <s v="Landesbank Baden-Württemberg" u="1"/>
        <s v="ALFASTRAKHOVANIE PLC" u="1"/>
        <s v="ENTROPICS SARL" u="1"/>
        <s v="MINISTRY OF OIL AND GAS OF THE REPUBLIC OF KAZAKHSTAN" u="1"/>
        <s v="SYMETA" u="1"/>
        <s v="Sarstedt AG &amp;Co" u="1"/>
        <s v="TOP IMAGE SYSTEMS" u="1"/>
        <s v="FARMIGEA SPA" u="1"/>
        <s v="KAMER VAN KOOPHANDEL NEDERLAND" u="1"/>
        <s v="BENGHAZI UNIVERSITY" u="1"/>
        <s v="VIVA BAHRAIN" u="1"/>
        <s v="GERECHTSDEURWAARDERSKANTOOR VISSER" u="1"/>
        <s v="ETIHAD RAIL HQ" u="1"/>
        <s v="BAHAI WORLD CENTRE" u="1"/>
        <s v="HUYER &amp; VAN BOCKHOOVEN" u="1"/>
        <s v="ORANGE COMMUNICATIONS SA" u="1"/>
        <s v="NA" u="1"/>
        <s v="CORA" u="1"/>
        <s v="LANXESS Deutschland GmbH" u="1"/>
        <s v="TIM AG" u="1"/>
        <s v="La.KUMed" u="1"/>
        <s v="ENEA WYTWARZANIE S.A." u="1"/>
        <s v="KKL" u="1"/>
        <s v="UITGEVERSMAATSCHAPPIJ DE TELEGRAAF BV" u="1"/>
        <s v="Lech-Mangfall-Kliniken gGmbH" u="1"/>
        <s v="GAS NATURAL" u="1"/>
        <s v="DEPARTMENT OF SOCIAL DEVELOPMENT" u="1"/>
        <s v="TALONEC BUSINESS SOLUTIONS GMBH" u="1"/>
        <s v="Granqvist Vinagentur AB" u="1"/>
        <s v="Societe Algerienne de Production D'Electricite" u="1"/>
        <s v="DALKIA CESKA REPUBLIKA, A.S." u="1"/>
        <s v="NATONAL INSURANCE INSTITUTE OF ISRAEL" u="1"/>
        <s v="MSTART D.O.O." u="1"/>
        <s v="TIETOENATOR GMR OY" u="1"/>
        <s v="Oger Telecom" u="1"/>
        <s v="ROYAL LIVERPOOL &amp; BROADGREEN UNIVERSITY HOSPITALS N H S TRUST" u="1"/>
        <s v="SCHNEIDER ELECTRIC" u="1"/>
        <s v="FIRMENICH SA" u="1"/>
        <s v="SAMARANEFTEORGSINTEZ MANAGEMENT COMPANY LLC" u="1"/>
        <s v="SOCIAL SECURITY FUND OF RUSSIA" u="1"/>
        <s v="RKK ENERGY" u="1"/>
        <s v="ReadSoft AG" u="1"/>
        <s v="FIRST GULF BANK" u="1"/>
        <s v="ZLM VERZEKERINGEN" u="1"/>
        <s v="HIGH ECONOMIC SCHOOL" u="1"/>
        <s v="DOCAPOST" u="1"/>
        <s v="AL AIN MUNICIPALITY" u="1"/>
        <s v="GEDEON RICHTER LTD." u="1"/>
        <s v="ANIDA OPERACIONES SINGULARES" u="1"/>
        <s v="VENTE PRIVEE" u="1"/>
        <s v="Datapool GmbH" u="1"/>
        <s v="NIMBUS BOATS AB" u="1"/>
        <s v="CSC COMPUTER SCIENCES LTD" u="1"/>
        <s v="RAIFFEISEN BANK RT." u="1"/>
        <s v="AGRIBUSINESS DEVELOPMENT AGENCY" u="1"/>
        <s v="Janich &amp; Klass Computertechnik GmbH" u="1"/>
        <s v="AL ROSTAMANI GROUP" u="1"/>
        <s v="LLC Primorsk trade port" u="1"/>
        <s v="Saarstahl AG" u="1"/>
        <s v="JAN YPERMAN ZIEKENHUIS" u="1"/>
        <s v="Postbank" u="1"/>
        <s v="Statoil ASA" u="1"/>
        <s v="RAIFFEISEN BANK BULGARIA" u="1"/>
        <s v="SWEDISH ORPHAN BIOVITRUM AB (PUBL)" u="1"/>
        <s v="BANQUE CENTRALE POPULAIRE" u="1"/>
        <s v="PRODYNA AG" u="1"/>
        <s v="ARTESYS INTERNATIONAL" u="1"/>
        <s v="LIBERTY LIFE" u="1"/>
        <s v="EUROPEAN CHEMICALS AGENCY" u="1"/>
        <s v="TIETOENATOR DIGITAL INNOVATIONS OY" u="1"/>
        <s v="ALENIA AERMACCHI" u="1"/>
        <s v="ALMAVIVA TSF S.P.A." u="1"/>
        <s v="TOTEMIC LIMITED" u="1"/>
        <s v="Yapý Kredi Emeklilik A.Þ" u="1"/>
        <s v="Meda Pharma GmbH &amp; Co. KG" u="1"/>
        <s v="ASTRAZENECA" u="1"/>
        <s v="Tessner Holding KG" u="1"/>
        <s v="CESKA POSTA S.P." u="1"/>
        <s v="E-GOVERNMENT CENTER MOLDOVA" u="1"/>
        <s v="MAPFRE TECH S.A." u="1"/>
        <s v="JYVÄSKYLÄN YLIOPISTO" u="1"/>
        <s v="ADVANCE CARE - GESTÃO E SERVIÇOS DE SAÚDE, S.A" u="1"/>
        <s v="TELECOM ITALIA S.P.A." u="1"/>
        <s v="UNECO" u="1"/>
        <s v="EMAAR EC" u="1"/>
        <s v="ESA ESRIN EUROPEAN SPACE AGENCY" u="1"/>
        <s v="HSH NORDBANK SECURITIES S.A." u="1"/>
        <s v="BASF SE" u="1"/>
        <s v="SERVIS NEDVIZHIMOST RUSGIDRO LLC" u="1"/>
        <s v="SELEX SERVICE MANAGEMENT S.P.A" u="1"/>
        <s v="POLICE GRAND-DUCALE" u="1"/>
        <s v="JSC TEC RUSSIA" u="1"/>
        <s v="AUSTRIAN AIRLINES AG" u="1"/>
        <s v="ADVANZIA BANK S.A." u="1"/>
        <s v="DocuWare AG" u="1"/>
        <s v="INFINITAS LEARNING" u="1"/>
        <s v="ALSTOM (SCHWEIZ) AG" u="1"/>
        <s v="ORGANIZATION OF ISLAMIC CONFERENCE" u="1"/>
        <s v="PJSC Fleet of Novorossiysk Commercial Sea Port" u="1"/>
        <s v="FASI - SI ET TELECOM D'INFORMATION" u="1"/>
        <s v="BANCA NATIONALA A ROMANIEI" u="1"/>
        <s v="FIS INFORMATIONSSYSTEME UND CONSULTING GMBH" u="1"/>
        <s v="Office des publications de l'Union europeenne" u="1"/>
        <s v="AVNET LOGISTICS" u="1"/>
        <s v="BARMER GEK" u="1"/>
        <s v="DANA PETROLEUM PLC" u="1"/>
        <s v="TIETO FINLAND" u="1"/>
        <s v="CNAMTS" u="1"/>
        <s v="WESBANK" u="1"/>
        <s v="SCHWEIZERISCHE MOBILIAR VERSICHERUNGSGESELLSCHAFT" u="1"/>
        <s v="BLAUWE BRUG" u="1"/>
        <s v="STOR-A-FILE LONDON LTD" u="1"/>
        <s v="Unitymedia NRW GmbH" u="1"/>
        <s v="EDF DSP" u="1"/>
        <s v="EMIRATES NUCLEAR ENERGY CORPORATION ABU DHABI" u="1"/>
        <s v="Raiffeisenbank Austria d.d." u="1"/>
        <s v="Deutsches Patent- und Markenamt" u="1"/>
        <s v="ENERGIE AG OBERöSTERREICH" u="1"/>
        <s v="RICHEMONT INTERNATIONAL SA" u="1"/>
        <s v="INVESTEC BANK LIMITED" u="1"/>
        <s v="TOTAL E&amp;P NORGE AS" u="1"/>
        <s v="TTNET" u="1"/>
        <s v="Ooredoo" u="1"/>
        <s v="JSC Baltijskaja Stividornaja Kompanija" u="1"/>
        <s v="LFB" u="1"/>
        <s v="LVM Landwirtschaftlicher Versicherungsverein Münster a.G." u="1"/>
        <s v="SADARA CHEMICAL COMPANY" u="1"/>
        <s v="GERECHTSDEURWAARDERSKANTOOR OVER DE VEST B.V." u="1"/>
        <s v="Siemens Betriebskrankenkasse" u="1"/>
        <s v="SOUTH YORKSHIRE POLICE" u="1"/>
        <s v="ProSiebenSat.1 Media  AG" u="1"/>
        <s v="ALOS GmbH" u="1"/>
        <s v="ABU DHABI ISLAMIC BANK" u="1"/>
        <s v="BELGACOM S.A./N.V." u="1"/>
        <s v="EXETER UNIVERSITY" u="1"/>
        <s v="CBS CENTRAAL BUREAU VOOR DE STATISTIEK" u="1"/>
        <s v="MAGHREBAIL" u="1"/>
        <s v="WOOD GROUP PSN LTD" u="1"/>
        <s v="KFUND" u="1"/>
        <s v="ELLOS AB" u="1"/>
        <s v="MAMMOET HOLDING BV" u="1"/>
        <s v="Kliniken Kreis Muhldorf a. Inn" u="1"/>
        <s v="COSTAIN OIL &amp; GAS PROCESS LTD." u="1"/>
        <s v="JD WILLIAMS &amp; CO LTD" u="1"/>
        <s v="TNT" u="1"/>
        <s v="Wellington Management International Ltd" u="1"/>
        <s v="ACCENTURE MHRA OPERATE UNIT" u="1"/>
        <s v="BANK JULIUS BAER &amp; CO. LTD." u="1"/>
        <s v="WHITTINGTON HOSP NHS TRUST" u="1"/>
        <s v="E.ON Business Services GmbH" u="1"/>
        <s v="UHB" u="1"/>
        <s v="EDF ENERGIES NOUVELLES" u="1"/>
        <s v="WOLTERS KLUWER (UK) LTD" u="1"/>
        <s v="EUROPEAN COMMISSION" u="1"/>
        <s v="JAN DE NUL DREDGING N.V." u="1"/>
        <s v="SCIENTIFIC &amp; PRODUCTION ASSOCIATION IZHMASH OJSC" u="1"/>
        <s v="EQSTRA FLEET MANAGEMENT" u="1"/>
        <s v="RENFE-OPERADORA" u="1"/>
        <s v="SOPRA GROUP" u="1"/>
        <s v="NATIONAL ELECTORAL COMMISSION - TANZANIA" u="1"/>
        <s v="HEINEKEN INTERNATIONAL B.V." u="1"/>
        <s v="ICON CLINICAL RESEARCH LTD" u="1"/>
        <s v="ORYX  GTL" u="1"/>
        <s v="IBERDROLA S.A." u="1"/>
        <s v="JSC EUROCEMENT GROUP" u="1"/>
        <s v="LTK 400 OPERADORES DE LOGISTICA INTEGRAL SL" u="1"/>
        <s v="TELIASONERA" u="1"/>
        <s v="ST GEORGES HEALTHCARE NHS" u="1"/>
        <s v="MEDICAL RESEARCH COUNCILTECHNOLOGY" u="1"/>
        <s v="IDGC OF THE NORTH-WEST JSC" u="1"/>
        <s v="CNAV XTEST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7">
        <s v="EMC Std. Sales Order"/>
        <m/>
        <s v="EMC IV Correction" u="1"/>
        <s v="EMC Credit Memo Req" u="1"/>
        <s v="STRAIGHT SALE" u="1"/>
        <s v="EMC Debit Memo Req" u="1"/>
        <s v="Contract Eval Converted to Sale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2700097" maxValue="3102754"/>
    </cacheField>
    <cacheField name="Transaction Number" numFmtId="0">
      <sharedItems containsNonDate="0" containsString="0" containsBlank="1"/>
    </cacheField>
    <cacheField name="Order Number" numFmtId="0">
      <sharedItems containsString="0" containsBlank="1" containsNumber="1" containsInteger="1" minValue="30079912" maxValue="70074752" count="497">
        <n v="30263197"/>
        <n v="30261671"/>
        <n v="30265508"/>
        <n v="30262778"/>
        <n v="30264003"/>
        <n v="30259983"/>
        <n v="30263757"/>
        <n v="30263183"/>
        <n v="30264366"/>
        <n v="30261704"/>
        <n v="30263305"/>
        <n v="30263323"/>
        <m/>
        <n v="30202716" u="1"/>
        <n v="30204114" u="1"/>
        <n v="30205238" u="1"/>
        <n v="30237558" u="1"/>
        <n v="30189993" u="1"/>
        <n v="30254617" u="1"/>
        <n v="30204594" u="1"/>
        <n v="30254713" u="1"/>
        <n v="30237010" u="1"/>
        <n v="30239114" u="1"/>
        <n v="50092328" u="1"/>
        <n v="30140932" u="1"/>
        <n v="50078385" u="1"/>
        <n v="30222873" u="1"/>
        <n v="30207114" u="1"/>
        <n v="30237988" u="1"/>
        <n v="30238068" u="1"/>
        <n v="30239048" u="1"/>
        <n v="30220413" u="1"/>
        <n v="30222823" u="1"/>
        <n v="30256139" u="1"/>
        <n v="30223417" u="1"/>
        <n v="30205312" u="1"/>
        <n v="30223593" u="1"/>
        <n v="50096852" u="1"/>
        <n v="30173602" u="1"/>
        <n v="30236924" u="1"/>
        <n v="30205134" u="1"/>
        <n v="30223463" u="1"/>
        <n v="30238482" u="1"/>
        <n v="30253517" u="1"/>
        <n v="30190869" u="1"/>
        <n v="30208234" u="1"/>
        <n v="30257035" u="1"/>
        <n v="50081361" u="1"/>
        <n v="30222561" u="1"/>
        <n v="30192635" u="1"/>
        <n v="50082613" u="1"/>
        <n v="30205324" u="1"/>
        <n v="30191751" u="1"/>
        <n v="30238560" u="1"/>
        <n v="30221805" u="1"/>
        <n v="30126515" u="1"/>
        <n v="30207894" u="1"/>
        <n v="30174722" u="1"/>
        <n v="50079493" u="1"/>
        <n v="30208440" u="1"/>
        <n v="30240760" u="1"/>
        <n v="70051985" u="1"/>
        <n v="30237996" u="1"/>
        <n v="30176746" u="1"/>
        <n v="30256309" u="1"/>
        <n v="30175202" u="1"/>
        <n v="30175716" u="1"/>
        <n v="30240726" u="1"/>
        <n v="30079912" u="1"/>
        <n v="30255343" u="1"/>
        <n v="30192245" u="1"/>
        <n v="30209546" u="1"/>
        <n v="30239792" u="1"/>
        <n v="30255389" u="1"/>
        <n v="30256673" u="1"/>
        <n v="30224931" u="1"/>
        <n v="30176386" u="1"/>
        <n v="30207276" u="1"/>
        <n v="30209140" u="1"/>
        <n v="30210072" u="1"/>
        <n v="30241428" u="1"/>
        <n v="30210650" u="1"/>
        <n v="30257491" u="1"/>
        <n v="30175244" u="1"/>
        <n v="30192111" u="1"/>
        <n v="30242904" u="1"/>
        <n v="30256525" u="1"/>
        <n v="30241088" u="1"/>
        <n v="70040254" u="1"/>
        <n v="30259819" u="1"/>
        <n v="50081369" u="1"/>
        <n v="30259835" u="1"/>
        <n v="70074244" u="1"/>
        <n v="30209570" u="1"/>
        <n v="30259609" u="1"/>
        <n v="30243384" u="1"/>
        <n v="30209296" u="1"/>
        <n v="30193505" u="1"/>
        <n v="30195835" u="1"/>
        <n v="30211384" u="1"/>
        <n v="70058169" u="1"/>
        <n v="30178260" u="1"/>
        <n v="50098840" u="1"/>
        <n v="30194243" u="1"/>
        <n v="30146084" u="1"/>
        <n v="30178356" u="1"/>
        <n v="30226193" u="1"/>
        <n v="30259413" u="1"/>
        <n v="30179464" u="1"/>
        <n v="30145344" u="1"/>
        <n v="30259927" u="1"/>
        <n v="30195447" u="1"/>
        <n v="30211398" u="1"/>
        <n v="30244634" u="1"/>
        <n v="50084669" u="1"/>
        <n v="30144620" u="1"/>
        <n v="30209212" u="1"/>
        <n v="30211542" u="1"/>
        <n v="30243460" u="1"/>
        <n v="30259893" u="1"/>
        <n v="30229035" u="1"/>
        <n v="30244006" u="1"/>
        <n v="30259459" u="1"/>
        <n v="30177662" u="1"/>
        <n v="70072681" u="1"/>
        <n v="30259989" u="1"/>
        <n v="30194995" u="1"/>
        <n v="30211830" u="1"/>
        <n v="30259555" u="1"/>
        <n v="30195959" u="1"/>
        <n v="30260535" u="1"/>
        <n v="30196055" u="1"/>
        <n v="30260133" u="1"/>
        <n v="30242880" u="1"/>
        <n v="30260389" u="1"/>
        <n v="30210430" u="1"/>
        <n v="30181098" u="1"/>
        <n v="30227907" u="1"/>
        <n v="30259713" u="1"/>
        <n v="30181146" u="1"/>
        <n v="30179298" u="1"/>
        <n v="30242926" u="1"/>
        <n v="30228951" u="1"/>
        <n v="30228565" u="1"/>
        <n v="30226733" u="1"/>
        <n v="30260467" u="1"/>
        <n v="30259117" u="1"/>
        <n v="30260049" u="1"/>
        <n v="30212018" u="1"/>
        <n v="30212484" u="1"/>
        <n v="30181288" u="1"/>
        <n v="30230491" u="1"/>
        <n v="30212322" u="1"/>
        <n v="30229623" u="1"/>
        <n v="30228257" u="1"/>
        <n v="30229221" u="1"/>
        <n v="30246072" u="1"/>
        <n v="30230667" u="1"/>
        <n v="30259741" u="1"/>
        <n v="30211774" u="1"/>
        <n v="30244046" u="1"/>
        <n v="30211870" u="1"/>
        <n v="30214440" u="1"/>
        <n v="30212608" u="1"/>
        <n v="30244638" u="1"/>
        <n v="70058822" u="1"/>
        <n v="30212140" u="1"/>
        <n v="50079474" u="1"/>
        <n v="30212638" u="1"/>
        <n v="30214968" u="1"/>
        <n v="30215434" u="1"/>
        <n v="30214582" u="1"/>
        <n v="70061518" u="1"/>
        <n v="30212380" u="1"/>
        <n v="30246548" u="1"/>
        <n v="30244716" u="1"/>
        <n v="30147932" u="1"/>
        <n v="30199031" u="1"/>
        <n v="30196781" u="1"/>
        <n v="30248394" u="1"/>
        <n v="30231125" u="1"/>
        <n v="30246176" u="1"/>
        <n v="30214932" u="1"/>
        <n v="30215446" u="1"/>
        <n v="30214064" u="1"/>
        <n v="30197727" u="1"/>
        <n v="30216410" u="1"/>
        <n v="30166853" u="1"/>
        <n v="30200057" u="1"/>
        <n v="30248698" u="1"/>
        <n v="30215060" u="1"/>
        <n v="30216056" u="1"/>
        <n v="30216104" u="1"/>
        <n v="30216136" u="1"/>
        <n v="50078466" u="1"/>
        <n v="30182176" u="1"/>
        <n v="30181774" u="1"/>
        <n v="30150434" u="1"/>
        <n v="30216568" u="1"/>
        <n v="30214302" u="1"/>
        <n v="30215218" u="1"/>
        <n v="30200729" u="1"/>
        <n v="30247988" u="1"/>
        <n v="30198029" u="1"/>
        <n v="30248084" u="1"/>
        <n v="30249064" u="1"/>
        <n v="30214992" u="1"/>
        <n v="30169179" u="1"/>
        <n v="30134287" u="1"/>
        <n v="30215360" u="1"/>
        <n v="30199055" u="1"/>
        <n v="30198605" u="1"/>
        <n v="30233191" u="1"/>
        <n v="30214556" u="1"/>
        <n v="30234363" u="1"/>
        <n v="30135345" u="1"/>
        <n v="30231373" u="1"/>
        <n v="30182748" u="1"/>
        <n v="50082470" u="1"/>
        <n v="30248850" u="1"/>
        <n v="30216256" u="1"/>
        <n v="30216336" u="1"/>
        <n v="30217300" u="1"/>
        <n v="30248656" u="1"/>
        <n v="30135953" u="1"/>
        <n v="30233267" u="1"/>
        <n v="30202955" u="1"/>
        <n v="30216078" u="1"/>
        <n v="30201605" u="1"/>
        <n v="30199837" u="1"/>
        <n v="30251322" u="1"/>
        <n v="30248670" u="1"/>
        <n v="30219242" u="1"/>
        <n v="30216494" u="1"/>
        <n v="30187082" u="1"/>
        <n v="30216108" u="1"/>
        <n v="30218438" u="1"/>
        <n v="30187114" u="1"/>
        <n v="30235321" u="1"/>
        <n v="50081978" u="1"/>
        <n v="30201249" u="1"/>
        <n v="30251368" u="1"/>
        <n v="30202309" u="1"/>
        <n v="30202791" u="1"/>
        <n v="70064923" u="1"/>
        <n v="50082554" u="1"/>
        <n v="30218838" u="1"/>
        <n v="30219866" u="1"/>
        <n v="50085026" u="1"/>
        <n v="30217294" u="1"/>
        <n v="30218210" u="1"/>
        <n v="30186018" u="1"/>
        <n v="30218322" u="1"/>
        <n v="50084638" u="1"/>
        <n v="30185390" u="1"/>
        <n v="30188170" u="1"/>
        <n v="30218192" u="1"/>
        <n v="30220538" u="1"/>
        <n v="30188554" u="1"/>
        <n v="50085790" u="1"/>
        <n v="30172891" u="1"/>
        <n v="30153484" u="1"/>
        <n v="30218510" u="1"/>
        <n v="30220824" u="1"/>
        <n v="30221370" u="1"/>
        <n v="50087778" u="1"/>
        <n v="30172841" u="1"/>
        <n v="30187024" u="1"/>
        <n v="30205353" u="1"/>
        <n v="30220324" u="1"/>
        <n v="30173595" u="1"/>
        <n v="30253158" u="1"/>
        <n v="30220452" u="1"/>
        <n v="30220500" u="1"/>
        <n v="30251904" u="1"/>
        <n v="30186540" u="1"/>
        <n v="30204451" u="1"/>
        <n v="30222282" u="1"/>
        <n v="30219084" u="1"/>
        <n v="30219100" u="1"/>
        <n v="30189206" u="1"/>
        <n v="30222040" u="1"/>
        <n v="30188964" u="1"/>
        <n v="30238553" u="1"/>
        <n v="30172225" u="1"/>
        <n v="30238471" u="1"/>
        <n v="30238069" u="1"/>
        <n v="30158104" u="1"/>
        <n v="30253248" u="1"/>
        <n v="30207113" u="1"/>
        <n v="70061520" u="1"/>
        <n v="30237103" u="1"/>
        <n v="30255238" u="1"/>
        <n v="30221358" u="1"/>
        <n v="30222466" u="1"/>
        <n v="30256408" u="1"/>
        <n v="30224666" u="1"/>
        <n v="30240183" u="1"/>
        <n v="30254832" u="1"/>
        <n v="50098514" u="1"/>
        <n v="30207861" u="1"/>
        <n v="30222880" u="1"/>
        <n v="30208391" u="1"/>
        <n v="30206125" u="1"/>
        <n v="30238509" u="1"/>
        <n v="30158078" u="1"/>
        <n v="30192246" u="1"/>
        <n v="30192808" u="1"/>
        <n v="30256596" u="1"/>
        <n v="30207971" u="1"/>
        <n v="30256660" u="1"/>
        <n v="30256948" u="1"/>
        <n v="30223920" u="1"/>
        <n v="30258522" u="1"/>
        <n v="30209479" u="1"/>
        <n v="30242265" u="1"/>
        <n v="30256770" u="1"/>
        <n v="30208225" u="1"/>
        <n v="30192836" u="1"/>
        <n v="30256784" u="1"/>
        <n v="30225942" u="1"/>
        <n v="30257330" u="1"/>
        <n v="70054973" u="1"/>
        <n v="30242905" u="1"/>
        <n v="30226680" u="1"/>
        <n v="30257104" u="1"/>
        <n v="30256750" u="1"/>
        <n v="30210905" u="1"/>
        <n v="30242245" u="1"/>
        <n v="30209989" u="1"/>
        <n v="30257232" u="1"/>
        <n v="30209089" u="1"/>
        <n v="30256348" u="1"/>
        <n v="30227370" u="1"/>
        <n v="30257810" u="1"/>
        <n v="50084775" u="1"/>
        <n v="30257552" u="1"/>
        <n v="30258484" u="1"/>
        <n v="30240781" u="1"/>
        <n v="70074752" u="1"/>
        <n v="50084707" u="1"/>
        <n v="30210403" u="1"/>
        <n v="30258690" u="1"/>
        <n v="30193502" u="1"/>
        <n v="30195366" u="1"/>
        <n v="30258512" u="1"/>
        <n v="30212233" u="1"/>
        <n v="70054178" u="1"/>
        <n v="30212377" u="1"/>
        <n v="30180587" u="1"/>
        <n v="30260150" u="1"/>
        <n v="50089583" u="1"/>
        <n v="30210705" u="1"/>
        <n v="30244857" u="1"/>
        <n v="30194078" u="1"/>
        <n v="30180505" u="1"/>
        <n v="30227298" u="1"/>
        <n v="30181147" u="1"/>
        <n v="30261160" u="1"/>
        <n v="30212583" u="1"/>
        <n v="30243457" u="1"/>
        <n v="30228968" u="1"/>
        <n v="30165066" u="1"/>
        <n v="30242909" u="1"/>
        <n v="30147121" u="1"/>
        <n v="30259872" u="1"/>
        <n v="30259084" u="1"/>
        <n v="30260240" u="1"/>
        <n v="30260256" u="1"/>
        <n v="30214427" u="1"/>
        <n v="30228080" u="1"/>
        <n v="30246313" u="1"/>
        <n v="30229960" u="1"/>
        <n v="30214571" u="1"/>
        <n v="30214651" u="1"/>
        <n v="30260094" u="1"/>
        <n v="30212899" u="1"/>
        <n v="30163904" u="1"/>
        <n v="30214409" u="1"/>
        <n v="30214971" u="1"/>
        <n v="30229942" u="1"/>
        <n v="30246809" u="1"/>
        <n v="30195532" u="1"/>
        <n v="30229652" u="1"/>
        <n v="30260542" u="1"/>
        <n v="30182955" u="1"/>
        <n v="70056642" u="1"/>
        <n v="30199002" u="1"/>
        <n v="70061074" u="1"/>
        <n v="30228124" u="1"/>
        <n v="70061202" u="1"/>
        <n v="30214599" u="1"/>
        <n v="30214615" u="1"/>
        <n v="30214549" u="1"/>
        <n v="30199160" u="1"/>
        <n v="70054127" u="1"/>
        <n v="30216107" u="1"/>
        <n v="30196588" u="1"/>
        <n v="30181649" u="1"/>
        <n v="30214387" u="1"/>
        <n v="30214853" u="1"/>
        <n v="30181247" u="1"/>
        <n v="30231270" u="1"/>
        <n v="30214033" u="1"/>
        <n v="30231896" u="1"/>
        <n v="30216475" u="1"/>
        <n v="50081620" u="1"/>
        <n v="30180973" u="1"/>
        <n v="30229646" u="1"/>
        <n v="30181037" u="1"/>
        <n v="30216089" u="1"/>
        <n v="30151625" u="1"/>
        <n v="30213999" u="1"/>
        <n v="30216087" u="1"/>
        <n v="30200682" u="1"/>
        <n v="30213837" u="1"/>
        <n v="30215219" u="1"/>
        <n v="30197950" u="1"/>
        <n v="50076440" u="1"/>
        <n v="30214383" u="1"/>
        <n v="30150337" u="1"/>
        <n v="30184955" u="1"/>
        <n v="30198608" u="1"/>
        <n v="70063354" u="1"/>
        <n v="30216471" u="1"/>
        <n v="30231940" u="1"/>
        <n v="30182849" u="1"/>
        <n v="30216069" u="1"/>
        <n v="30230622" u="1"/>
        <n v="30230638" u="1"/>
        <n v="30248389" u="1"/>
        <n v="30199812" u="1"/>
        <n v="30214461" u="1"/>
        <n v="30216453" u="1"/>
        <n v="30216919" u="1"/>
        <n v="30182847" u="1"/>
        <n v="30135330" u="1"/>
        <n v="30214877" u="1"/>
        <n v="30231246" u="1"/>
        <n v="30216821" u="1"/>
        <n v="30215053" u="1"/>
        <n v="30151473" u="1"/>
        <n v="30247421" u="1"/>
        <n v="50096831" u="1"/>
        <n v="30201174" u="1"/>
        <n v="30184515" u="1"/>
        <n v="30232738" u="1"/>
        <n v="30233734" u="1"/>
        <n v="30201960" u="1"/>
        <n v="30216031" u="1"/>
        <n v="70054975" u="1"/>
        <n v="30219099" u="1"/>
        <n v="30231804" u="1"/>
        <n v="70057351" u="1"/>
        <n v="30234664" u="1"/>
        <n v="30234728" u="1"/>
        <n v="30153413" u="1"/>
        <n v="30200704" u="1"/>
        <n v="30199836" u="1"/>
        <n v="30203146" u="1"/>
        <n v="70073666" u="1"/>
        <n v="30200848" u="1"/>
        <n v="30202294" u="1"/>
        <n v="30217731" u="1"/>
        <n v="30216381" u="1"/>
        <n v="30200558" u="1"/>
        <n v="30233424" u="1"/>
        <n v="50084708" u="1"/>
        <n v="30252219" u="1"/>
        <n v="30138118" u="1"/>
        <n v="30249471" u="1"/>
        <n v="30169024" u="1"/>
        <n v="30136784" u="1"/>
        <n v="30219881" u="1"/>
        <n v="30250369" u="1"/>
        <n v="30187737" u="1"/>
        <n v="30252393" u="1"/>
        <n v="30136460" u="1"/>
        <n v="30202402" u="1"/>
        <n v="30252939" u="1"/>
        <n v="64771946" u="1"/>
        <n v="50085404" u="1"/>
        <n v="30187043" u="1"/>
        <n v="50074385" u="1"/>
        <n v="30188601" u="1"/>
        <n v="30221355" u="1"/>
        <n v="70056868" u="1"/>
        <n v="30253321" u="1"/>
        <n v="30252115" u="1"/>
        <n v="30218477" u="1"/>
        <n v="30236950" u="1"/>
        <n v="30252387" u="1"/>
        <n v="30204356" u="1"/>
        <n v="30203938" u="1"/>
        <n v="30187601" u="1"/>
        <n v="30220403" u="1"/>
        <n v="30204516" u="1"/>
      </sharedItems>
    </cacheField>
    <cacheField name="Deal Number" numFmtId="0">
      <sharedItems containsBlank="1" count="454">
        <s v="CPQO1535948"/>
        <s v="CPQO1534434"/>
        <s v="CPQO1538361"/>
        <s v="CPQO1535537"/>
        <s v="CPQO1536764"/>
        <s v="CPQO1532785"/>
        <s v="CPQO1536477"/>
        <s v="CPQO1535921"/>
        <s v="CPQO1537152"/>
        <s v="CPQO1534418"/>
        <s v="CPQO1534983"/>
        <s v="CPQO1534955"/>
        <m/>
        <s v="CPQO1485299" u="1"/>
        <s v="CPQO1485285" u="1"/>
        <s v="CPQO1441714" u="1"/>
        <s v="CPQO1481727" u="1"/>
        <s v="CPQO1485287" u="1"/>
        <s v="CPQO1484247" u="1"/>
        <s v="CPQO1485260" u="1"/>
        <s v="CPQO1359833" u="1"/>
        <s v="CPQO1494220" u="1"/>
        <s v="CPQO1483798" u="1"/>
        <s v="CPQO1483784" u="1"/>
        <s v="CPQO1483664" u="1"/>
        <s v="CPQO1485263" u="1"/>
        <s v="CPQO1496184" u="1"/>
        <s v="CPQO1444694" u="1"/>
        <s v="CPQO1443413" u="1"/>
        <s v="CPQO1445374" u="1"/>
        <s v="CPQO1529923" u="1"/>
        <s v="CPQO1446281" u="1"/>
        <s v="CPQO1456295" u="1"/>
        <s v="CPQO1483654" u="1"/>
        <s v="UNKNOWN" u="1"/>
        <s v="CPQO1495480" u="1"/>
        <s v="CPQO1483669" u="1"/>
        <s v="CPQO1485268" u="1"/>
        <s v="CPQO1481801" u="1"/>
        <s v="CPQO1473429" u="1"/>
        <s v="CPQO1483308" u="1"/>
        <s v="CPQO1455015" u="1"/>
        <s v="CPQO1485241" u="1"/>
        <s v="CPQO1453899" u="1"/>
        <s v="CPQO1483777" u="1"/>
        <s v="CPQO1456298" u="1"/>
        <s v="CPQO1475136" u="1"/>
        <s v="CPQO1476056" u="1"/>
        <s v="CPQO1485497" u="1"/>
        <s v="CPQO1455017" u="1"/>
        <s v="CPQO1434325" u="1"/>
        <s v="CPQO1484202" u="1"/>
        <s v="CPQO1447071" u="1"/>
        <s v="CPQO1475138" u="1"/>
        <s v="CPQO1474204" u="1"/>
        <s v="CPQO1369817" u="1"/>
        <s v="CPQO1473526" u="1"/>
        <s v="CPQO1437088" u="1"/>
        <s v="CPQO1484567" u="1"/>
        <s v="CPQO1473513" u="1"/>
        <s v="CPQO1494674" u="1"/>
        <s v="CPQO1444798" u="1"/>
        <s v="CPQO1487060" u="1"/>
        <s v="CPQO1461903" u="1"/>
        <s v="CPQO1461904" u="1"/>
        <s v="CPQO1485583" u="1"/>
        <s v="CPQO1495358" u="1"/>
        <s v="CPQO1476145" u="1"/>
        <s v="CPQO1444881" u="1"/>
        <s v="CPQO1483626" u="1"/>
        <s v="CPQO1476026" u="1"/>
        <s v="CPQO1483869" u="1"/>
        <s v="CPQO1483841" u="1"/>
        <s v="CPQO1444990" u="1"/>
        <s v="CPQO1485682" u="1"/>
        <s v="CPQO1444885" u="1"/>
        <s v="CPQO1484642" u="1"/>
        <s v="CPQO1530194" u="1"/>
        <s v="CPQO1483723" u="1"/>
        <s v="CPQO1496121" u="1"/>
        <s v="CPQO1484405" u="1"/>
        <s v="CPQO1485311" u="1"/>
        <s v="CPQO1495339" u="1"/>
        <s v="CPQO1475312" u="1"/>
        <s v="CPQO1496112" u="1"/>
        <s v="CPQO1454622" u="1"/>
        <s v="CPQO1485420" u="1"/>
        <s v="CPQO1435664" u="1"/>
        <s v="CPQO1467021" u="1"/>
        <s v="CPQO1494742" u="1"/>
        <s v="CPQO1438052" u="1"/>
        <s v="CPQO1483812" u="1"/>
        <s v="CPQO1485893" u="1"/>
        <s v="CPQO1488051" u="1"/>
        <s v="CPQO1500286" u="1"/>
        <s v="CPQO1476682" u="1"/>
        <s v="CPQO1501074" u="1"/>
        <s v="CPQO1486229" u="1"/>
        <s v="CPQO1488055" u="1"/>
        <s v="CPQO1455403" u="1"/>
        <s v="CPQO1445645" u="1"/>
        <s v="CPQO1484618" u="1"/>
        <s v="CPQO1483805" u="1"/>
        <s v="CPQO1495751" u="1"/>
        <s v="CPQO1485539" u="1"/>
        <s v="CPQO1486218" u="1"/>
        <s v="CPQO1487018" u="1"/>
        <s v="CPQO1458287" u="1"/>
        <s v="CPQO1435996" u="1"/>
        <s v="CPQO1438033" u="1"/>
        <s v="CPQO1498151" u="1"/>
        <s v="CPQO1437596" u="1"/>
        <s v="CPQO1444957" u="1"/>
        <s v="CPQO1530039" u="1"/>
        <s v="CPQO1479060" u="1"/>
        <s v="CPQO1455637" u="1"/>
        <s v="CPQO1478021" u="1"/>
        <s v="CPQO1448370" u="1"/>
        <s v="CPQO1455624" u="1"/>
        <s v="CPQO1454946" u="1"/>
        <s v="CPQO1520029" u="1"/>
        <s v="CPQO1434827" u="1"/>
        <s v="CPQO1456893" u="1"/>
        <s v="CPQO1485610" u="1"/>
        <s v="CPQO1485625" u="1"/>
        <s v="CPQO1477332" u="1"/>
        <s v="CPQO1457560" u="1"/>
        <s v="CPQO1500593" u="1"/>
        <s v="CPQO1458388" u="1"/>
        <s v="CPQO1530379" u="1"/>
        <s v="CPQO1531299" u="1"/>
        <s v="CPQO1486427" u="1"/>
        <s v="CPQO1446897" u="1"/>
        <s v="CPQO1510367" u="1"/>
        <s v="CPQO1532192" u="1"/>
        <s v="CPQO1458015" u="1"/>
        <s v="CPQO1485601" u="1"/>
        <s v="CPQO1499281" u="1"/>
        <s v="CPQO1439030" u="1"/>
        <s v="CPQO1531275" u="1"/>
        <s v="CPQO1488590" u="1"/>
        <s v="CPQO1370364" u="1"/>
        <s v="CPQO1485618" u="1"/>
        <s v="CPQO1467339" u="1"/>
        <s v="CPQO1476525" u="1"/>
        <s v="CPQO1497430" u="1"/>
        <s v="CPQO1437540" u="1"/>
        <s v="CPQO1476526" u="1"/>
        <s v="CPQO1498231" u="1"/>
        <s v="CPQO1500680" u="1"/>
        <s v="CPQO1444903" u="1"/>
        <s v="CPQO1499380" u="1"/>
        <s v="CPQO1485942" u="1"/>
        <s v="CPQO1446985" u="1"/>
        <s v="CPQO1487436" u="1"/>
        <s v="CPQO1446986" u="1"/>
        <s v="CPQO1478102" u="1"/>
        <s v="CPQO1497410" u="1"/>
        <s v="CPQO1511003" u="1"/>
        <s v="CPQO1498238" u="1"/>
        <s v="CPQO1477894" u="1"/>
        <s v="CPQO1530338" u="1"/>
        <s v="CPQO1511004" u="1"/>
        <s v="CPQO1498693" u="1"/>
        <s v="CPQO1511019" u="1"/>
        <s v="CPQO1465801" u="1"/>
        <s v="CPQO1468320" u="1"/>
        <s v="CPQO1477428" u="1"/>
        <s v="CPQO1497427" u="1"/>
        <s v="CPQO1477400" u="1"/>
        <s v="CPQO1458456" u="1"/>
        <s v="CPQO1502048" u="1"/>
        <s v="CPQO1498228" u="1"/>
        <s v="CPQO1456738" u="1"/>
        <s v="CPQO1486978" u="1"/>
        <s v="CPQO1459123" u="1"/>
        <s v="CPQO1496859" u="1"/>
        <s v="CPQO1371592" u="1"/>
        <s v="CPQO1510318" u="1"/>
        <s v="CPQO1502145" u="1"/>
        <s v="CPQO1488567" u="1"/>
        <s v="CPQO1488794" u="1"/>
        <s v="CPQO1360540" u="1"/>
        <s v="CPQO1532493" u="1"/>
        <s v="CPQO1498781" u="1"/>
        <s v="CPQO1486822" u="1"/>
        <s v="CPQO1532388" u="1"/>
        <s v="CPQO1497742" u="1"/>
        <s v="CPQO1457865" u="1"/>
        <s v="CPQO1436947" u="1"/>
        <s v="CPQO1479464" u="1"/>
        <s v="CPQO1487624" u="1"/>
        <s v="CPQO1513057" u="1"/>
        <s v="CPQO1380410" u="1"/>
        <s v="CPQO1486812" u="1"/>
        <s v="CPQO1438896" u="1"/>
        <s v="CPQO1476707" u="1"/>
        <s v="CPQO1428656" u="1"/>
        <s v="CPQO1532138" u="1"/>
        <s v="CPQO1487627" u="1"/>
        <s v="CPQO1467600" u="1"/>
        <s v="CPQO1531311" u="1"/>
        <s v="CPQO1459228" u="1"/>
        <s v="CPQO1486921" u="1"/>
        <s v="CPQO1488549" u="1"/>
        <s v="CPQO1499348" u="1"/>
        <s v="CPQO1510982" u="1"/>
        <s v="CPQO1489336" u="1"/>
        <s v="CPQO1531449" u="1"/>
        <s v="CPQO1469458" u="1"/>
        <s v="CPQO1487617" u="1"/>
        <s v="CPQO1487724" u="1"/>
        <s v="CPQO1488510" u="1"/>
        <s v="CPQO1457954" u="1"/>
        <s v="CPQO1488419" u="1"/>
        <s v="CPQO1511653" u="1"/>
        <s v="CPQO1533252" u="1"/>
        <s v="CPQO1488514" u="1"/>
        <s v="CPQO1521789" u="1"/>
        <s v="CPQO1449423" u="1"/>
        <s v="CPQO1532695" u="1"/>
        <s v="CPQO1439438" u="1"/>
        <s v="CPQO1477703" u="1"/>
        <s v="NOT DEFINED" u="1"/>
        <s v="CPQO1533255" u="1"/>
        <s v="CPQO1439787" u="1"/>
        <s v="CPQO973258" u="1"/>
        <s v="CPQO1497705" u="1"/>
        <s v="CPQO1530618" u="1"/>
        <s v="CPQO1533137" u="1"/>
        <s v="CPQO1489413" u="1"/>
        <s v="CPQO1513006" u="1"/>
        <s v="CPQO1515087" u="1"/>
        <s v="CPQO1449899" u="1"/>
        <s v="CPQO1532796" u="1"/>
        <s v="CPQO1469751" u="1"/>
        <s v="CPQO1532890" u="1"/>
        <s v="CPQO1382671" u="1"/>
        <s v="CPQO1489404" u="1"/>
        <s v="CPQO1504385" u="1"/>
        <s v="CPQO1532664" u="1"/>
        <s v="CPQO1469407" u="1"/>
        <s v="CPQO1448956" u="1"/>
        <s v="CPQO1142310" u="1"/>
        <s v="CPQO1510934" u="1"/>
        <s v="CPQO1532547" u="1"/>
        <s v="CPQO1532640" u="1"/>
        <s v="CPQO1531855" u="1"/>
        <s v="CPQO1501616" u="1"/>
        <s v="CPQO1489879" u="1"/>
        <s v="CPQO1532416" u="1"/>
        <s v="CPQO1532643" u="1"/>
        <s v="CPQO1532991" u="1"/>
        <s v="CPQO1500806" u="1"/>
        <s v="CPQO1504486" u="1"/>
        <s v="CPQO1505287" u="1"/>
        <s v="CPQO1523673" u="1"/>
        <s v="CPQO1489721" u="1"/>
        <s v="CPQO1498801" u="1"/>
        <s v="CPQO1511943" u="1"/>
        <s v="CPQO1533209" u="1"/>
        <s v="CPQO1532998" u="1"/>
        <s v="CPQO1374125" u="1"/>
        <s v="CPQO1533892" u="1"/>
        <s v="CPQO1383673" u="1"/>
        <s v="CPQO1429717" u="1"/>
        <s v="CPQO1498900" u="1"/>
        <s v="CPQO1515253" u="1"/>
        <s v="CPQO1383555" u="1"/>
        <s v="CPQO1531802" u="1"/>
        <s v="CPQO1532722" u="1"/>
        <s v="CPQO1523750" u="1"/>
        <s v="CPQO1526057" u="1"/>
        <s v="CPQO1502968" u="1"/>
        <s v="CPQO1506032" u="1"/>
        <s v="CPQO1506033" u="1"/>
        <s v="CPQO1525233" u="1"/>
        <s v="CPQO1525220" u="1"/>
        <s v="CPQO1382617" u="1"/>
        <s v="CPQO1513517" u="1"/>
        <s v="CPQO1513518" u="1"/>
        <s v="CPQO1504425" u="1"/>
        <s v="CPQO1532839" u="1"/>
        <s v="CPQO1511906" u="1"/>
        <s v="CPQO1513612" u="1"/>
        <s v="CPQO1507053" u="1"/>
        <s v="CPQO1526267" u="1"/>
        <s v="CPQO1532935" u="1"/>
        <s v="CPQO1504642" u="1"/>
        <s v="CPQO1513737" u="1"/>
        <s v="CPQO1506471" u="1"/>
        <s v="CPQO1532914" u="1"/>
        <s v="CPQO1524502" u="1"/>
        <s v="CPQO1528183" u="1"/>
        <s v="CPQO1528173" u="1"/>
        <s v="CPQO1528281" u="1"/>
        <s v="CPQO1490079" u="1"/>
        <s v="CPQO1506443" u="1"/>
        <s v="CPQO1460174" u="1"/>
        <s v="CPQO1506550" u="1"/>
        <s v="CPQO1470068" u="1"/>
        <s v="CPQO1524725" u="1"/>
        <s v="CPQO1505888" u="1"/>
        <s v="CPQO1508153" u="1"/>
        <s v="CPQO1514941" u="1"/>
        <s v="CPQO1514956" u="1"/>
        <s v="CPQO1377483" u="1"/>
        <s v="CPQO1461073" u="1"/>
        <s v="CPQO1480287" u="1"/>
        <s v="CPQO1491072" u="1"/>
        <s v="CPQO1529076" u="1"/>
        <s v="CPQO1506545" u="1"/>
        <s v="CPQO1490289" u="1"/>
        <s v="CPQO1470398" u="1"/>
        <s v="CPQO1524949" u="1"/>
        <s v="CPQO1461052" u="1"/>
        <s v="CPQO1480039" u="1"/>
        <s v="CPQO1460014" u="1"/>
        <s v="CPQO1490240" u="1"/>
        <s v="CPQO1528258" u="1"/>
        <s v="CPQO1506994" u="1"/>
        <s v="CPQO1480002" u="1"/>
        <s v="CPQO1461150" u="1"/>
        <s v="CPQO1470350" u="1"/>
        <s v="CPQO1515700" u="1"/>
        <s v="CPQO1506408" u="1"/>
        <s v="CPQO1481059" u="1"/>
        <s v="CPQO1492099" u="1"/>
        <s v="CPQO1518009" u="1"/>
        <s v="CPQO1396764" u="1"/>
        <s v="CPQO1460249" u="1"/>
        <s v="CPQO1490581" u="1"/>
        <s v="CPQO1519130" u="1"/>
        <s v="CPQO1470356" u="1"/>
        <s v="CPQO1472182" u="1"/>
        <s v="CPQO1518452" u="1"/>
        <s v="CPQO1526506" u="1"/>
        <s v="CPQO1482198" u="1"/>
        <s v="CPQO1490571" u="1"/>
        <s v="CPQO1461039" u="1"/>
        <s v="CPQO1480225" u="1"/>
        <s v="CPQO1450333" u="1"/>
        <s v="CPQO1378236" u="1"/>
        <s v="CPQO1508790" u="1"/>
        <s v="CPQO1442295" u="1"/>
        <s v="CPQO1440349" u="1"/>
        <s v="CPQO1452295" u="1"/>
        <s v="CPQO1471027" u="1"/>
        <s v="CPQO1529590" u="1"/>
        <s v="CPQO1515939" u="1"/>
        <s v="CPQO1396504" u="1"/>
        <s v="CPQO1491027" u="1"/>
        <s v="CPQO1527659" u="1"/>
        <s v="CPQO1518445" u="1"/>
        <s v="CPQO1480443" u="1"/>
        <s v="CPQO1491136" u="1"/>
        <s v="CPQO1367776" u="1"/>
        <s v="CPQO1516849" u="1"/>
        <s v="CPQO1491471" u="1"/>
        <s v="CPQO1525809" u="1"/>
        <s v="CPQO1453073" u="1"/>
        <s v="CPQO1443180" u="1"/>
        <s v="CPQO1450782" u="1"/>
        <s v="CPQO1529222" u="1"/>
        <s v="CPQO1519330" u="1"/>
        <s v="CPQO1505908" u="1"/>
        <s v="CPQO1481237" u="1"/>
        <s v="CPQO1509227" u="1"/>
        <s v="CPQO1517734" u="1"/>
        <s v="CPQO1509589" u="1"/>
        <s v="CPQO1518789" u="1"/>
        <s v="CPQO1527748" u="1"/>
        <s v="CPQO1529347" u="1"/>
        <s v="CPQO1481344" u="1"/>
        <s v="CPQO1472386" u="1"/>
        <s v="CPQO1450760" u="1"/>
        <s v="CPQO1481467" u="1"/>
        <s v="CPQO1529684" u="1"/>
        <s v="CPQO1451321" u="1"/>
        <s v="CPQO1529670" u="1"/>
        <s v="CPQO1451215" u="1"/>
        <s v="CPQO1452002" u="1"/>
        <s v="CPQO1480899" u="1"/>
        <s v="CPQO1507714" u="1"/>
        <s v="CPQO1472017" u="1"/>
        <s v="CPQO1518755" u="1"/>
        <s v="CPQO1527836" u="1"/>
        <s v="CPQO1470860" u="1"/>
        <s v="CPQO1481567" u="1"/>
        <s v="CPQO1483166" u="1"/>
        <s v="CPQO1490512" u="1"/>
        <s v="CPQO1472474" u="1"/>
        <s v="CPQO1470769" u="1"/>
        <s v="CPQO1440743" u="1"/>
        <s v="CPQO1430744" u="1"/>
        <s v="CPQO1529771" u="1"/>
        <s v="CPQO1369433" u="1"/>
        <s v="CPQO1482009" u="1"/>
        <s v="CPQO1481798" u="1"/>
        <s v="CPQO1434171" u="1"/>
        <s v="CPQO1451651" u="1"/>
        <s v="CPQO1432239" u="1"/>
        <s v="CPQO1481303" u="1"/>
        <s v="CPQO1368997" u="1"/>
        <s v="CPQO1481665" u="1"/>
        <s v="CPQO1508735" u="1"/>
        <s v="CPQO1483385" u="1"/>
        <s v="CPQO1529520" u="1"/>
        <s v="CPQO1494185" u="1"/>
        <s v="CPQO1508857" u="1"/>
        <s v="CPQO1378878" u="1"/>
        <s v="CPQO1434040" u="1"/>
        <s v="CPQO1444295" u="1"/>
        <s v="CPQO1484052" u="1"/>
        <s v="CPQO1452469" u="1"/>
        <s v="CPQO1460721" u="1"/>
        <s v="CPQO1461882" u="1"/>
        <s v="CPQO1529659" u="1"/>
        <s v="CPQO1423365" u="1"/>
        <s v="CPQO1442203" u="1"/>
        <s v="CPQO1368989" u="1"/>
        <s v="CPQO1481885" u="1"/>
        <s v="CPQO1484391" u="1"/>
        <s v="CPQO1484179" u="1"/>
        <s v="CPQO1433595" u="1"/>
        <s v="CPQO1484151" u="1"/>
        <s v="CPQO1451981" u="1"/>
        <s v="CPQO1379657" u="1"/>
        <s v="CPQO1529756" u="1"/>
        <s v="CPQO1481980" u="1"/>
        <s v="CPQO1492312" u="1"/>
        <s v="CPQO1450701" u="1"/>
        <s v="CPQO1483580" u="1"/>
        <s v="CPQO1450836" u="1"/>
        <s v="CPQO1484140" u="1"/>
        <s v="CPQO1472557" u="1"/>
        <s v="CPQO1444385" u="1"/>
        <s v="CPQO1529988" u="1"/>
        <s v="CPQO1460719" u="1"/>
        <s v="CPQO1493102" u="1"/>
        <s v="CPQO1359998" u="1"/>
        <s v="CPQO1473345" u="1"/>
        <s v="CPQO1423348" u="1"/>
        <s v="CPQO1529735" u="1"/>
        <s v="CPQO1484251" u="1"/>
        <s v="CPQO1483346" u="1"/>
        <s v="CPQO1518804" u="1"/>
        <s v="CPQO1484027" u="1"/>
        <s v="CPQO1480922" u="1"/>
        <s v="CPQO1481963" u="1"/>
        <s v="CPQO1495175" u="1"/>
        <s v="CPQO1472523" u="1"/>
        <s v="CPQO1493442" u="1"/>
        <s v="CPQO1483699" u="1"/>
      </sharedItems>
    </cacheField>
    <cacheField name="Transaction Type" numFmtId="0">
      <sharedItems containsNonDate="0" containsString="0" containsBlank="1"/>
    </cacheField>
    <cacheField name="Doc Source 2" numFmtId="0">
      <sharedItems containsNonDate="0" containsString="0" containsBlank="1"/>
    </cacheField>
    <cacheField name="EU Global Entity Name" numFmtId="0">
      <sharedItems containsBlank="1"/>
    </cacheField>
    <cacheField name="EU Global Entity Identifier" numFmtId="0">
      <sharedItems containsString="0" containsBlank="1" containsNumber="1" containsInteger="1" minValue="275137164" maxValue="645226598"/>
    </cacheField>
    <cacheField name="CXDX Quote Number 2" numFmtId="0">
      <sharedItems containsString="0" containsBlank="1" containsNumber="1" containsInteger="1" minValue="1004171270" maxValue="1005646026" count="451">
        <n v="1005096173"/>
        <n v="1005611795"/>
        <n v="1005643740"/>
        <n v="1005491374"/>
        <n v="1005646026"/>
        <n v="1005576488"/>
        <n v="1005630106"/>
        <n v="1005639935"/>
        <n v="1005409118"/>
        <n v="1005629899"/>
        <n v="1005564167"/>
        <n v="1004992043"/>
        <m/>
        <n v="1005230546" u="1"/>
        <n v="1005161382" u="1"/>
        <n v="1005345215" u="1"/>
        <n v="1005407147" u="1"/>
        <n v="1004976631" u="1"/>
        <n v="1005198374" u="1"/>
        <n v="1005371667" u="1"/>
        <n v="1005176742" u="1"/>
        <n v="1005598957" u="1"/>
        <n v="1005055735" u="1"/>
        <n v="1005564034" u="1"/>
        <n v="1004887989" u="1"/>
        <n v="1005392810" u="1"/>
        <n v="1005170149" u="1"/>
        <n v="1005271100" u="1"/>
        <n v="1005325137" u="1"/>
        <n v="1005247184" u="1"/>
        <n v="1005258939" u="1"/>
        <n v="1005376338" u="1"/>
        <n v="1005327527" u="1"/>
        <n v="1005354430" u="1"/>
        <n v="1005446462" u="1"/>
        <n v="1004626457" u="1"/>
        <n v="1004879987" u="1"/>
        <n v="1005460522" u="1"/>
        <n v="1005456532" u="1"/>
        <n v="1005362322" u="1"/>
        <n v="1005175844" u="1"/>
        <n v="1005252688" u="1"/>
        <n v="1005361213" u="1"/>
        <n v="1005371859" u="1"/>
        <n v="1005009162" u="1"/>
        <n v="1005264358" u="1"/>
        <n v="1005290789" u="1"/>
        <n v="1005151095" u="1"/>
        <n v="1005480766" u="1"/>
        <n v="1005427071" u="1"/>
        <n v="1004656429" u="1"/>
        <n v="1005407145" u="1"/>
        <n v="1005198372" u="1"/>
        <n v="1005395260" u="1"/>
        <n v="1005560000" u="1"/>
        <n v="1005471828" u="1"/>
        <n v="1005214223" u="1"/>
        <n v="1005450366" u="1"/>
        <n v="1005002378" u="1"/>
        <n v="1004655577" u="1"/>
        <n v="1005267066" u="1"/>
        <n v="1005410023" u="1"/>
        <n v="1005306191" u="1"/>
        <n v="1005303461" u="1"/>
        <n v="1005487806" u="1"/>
        <n v="1005548438" u="1"/>
        <n v="1005576235" u="1"/>
        <n v="1005555049" u="1"/>
        <n v="1005224420" u="1"/>
        <n v="1005527785" u="1"/>
        <n v="1005210296" u="1"/>
        <n v="1005388006" u="1"/>
        <n v="1005362363" u="1"/>
        <n v="1005392850" u="1"/>
        <n v="1004925809" u="1"/>
        <n v="1005477032" u="1"/>
        <n v="1005560938" u="1"/>
        <n v="1005358203" u="1"/>
        <n v="1005159137" u="1"/>
        <n v="1005395707" u="1"/>
        <n v="1005228558" u="1"/>
        <n v="1005379174" u="1"/>
        <n v="1005147127" u="1"/>
        <n v="1005536531" u="1"/>
        <n v="1005350053" u="1"/>
        <n v="1005554239" u="1"/>
        <n v="1005103606" u="1"/>
        <n v="1005500820" u="1"/>
        <n v="1004879494" u="1"/>
        <n v="1005385233" u="1"/>
        <n v="1005409531" u="1"/>
        <n v="1005319738" u="1"/>
        <n v="1005502823" u="1"/>
        <n v="1005320165" u="1"/>
        <n v="1005220941" u="1"/>
        <n v="1005198370" u="1"/>
        <n v="1005534782" u="1"/>
        <n v="1005522706" u="1"/>
        <n v="1005419898" u="1"/>
        <n v="1005288290" u="1"/>
        <n v="1005378746" u="1"/>
        <n v="1005405413" u="1"/>
        <n v="1005048157" u="1"/>
        <n v="1005340239" u="1"/>
        <n v="1004967047" u="1"/>
        <n v="1005283939" u="1"/>
        <n v="1005341966" u="1"/>
        <n v="1005136822" u="1"/>
        <n v="1005274935" u="1"/>
        <n v="1005106441" u="1"/>
        <n v="1005350394" u="1"/>
        <n v="1005405455" u="1"/>
        <n v="1005396411" u="1"/>
        <n v="1005275022" u="1"/>
        <n v="1005543740" u="1"/>
        <n v="1005374970" u="1"/>
        <n v="1005607871" u="1"/>
        <n v="1005333497" u="1"/>
        <n v="1005030172" u="1"/>
        <n v="1005098654" u="1"/>
        <n v="1005555004" u="1"/>
        <n v="1005555240" u="1"/>
        <n v="1005325241" u="1"/>
        <n v="1005325517" u="1"/>
        <n v="1005397156" u="1"/>
        <n v="1005060850" u="1"/>
        <n v="1005367844" u="1"/>
        <n v="1004770264" u="1"/>
        <n v="1005362318" u="1"/>
        <n v="1005331897" u="1"/>
        <n v="1005366414" u="1"/>
        <n v="1005427237" u="1"/>
        <n v="1005375715" u="1"/>
        <n v="1005123230" u="1"/>
        <n v="1005586557" u="1"/>
        <n v="1005173834" u="1"/>
        <n v="1005301964" u="1"/>
        <n v="1005321569" u="1"/>
        <n v="1005358094" u="1"/>
        <n v="1005570045" u="1"/>
        <n v="1005023751" u="1"/>
        <n v="1005252832" u="1"/>
        <n v="1005382734" u="1"/>
        <n v="1005398670" u="1"/>
        <n v="1005428494" u="1"/>
        <n v="1005590504" u="1"/>
        <n v="1005251468" u="1"/>
        <n v="1005561147" u="1"/>
        <n v="1005247563" u="1"/>
        <n v="1005412815" u="1"/>
        <n v="1005074652" u="1"/>
        <n v="1005103603" u="1"/>
        <n v="1005305420" u="1"/>
        <n v="1005443769" u="1"/>
        <n v="1005511739" u="1"/>
        <n v="1005412324" u="1"/>
        <n v="1005463801" u="1"/>
        <n v="1005215582" u="1"/>
        <n v="1005160115" u="1"/>
        <n v="1005318029" u="1"/>
        <n v="1005612435" u="1"/>
        <n v="1005314039" u="1"/>
        <n v="1005403235" u="1"/>
        <n v="1004544381" u="1"/>
        <n v="1005318496" u="1"/>
        <n v="1005274272" u="1"/>
        <n v="1005274784" u="1"/>
        <n v="1005233993" u="1"/>
        <n v="1005037532" u="1"/>
        <n v="1005200330" u="1"/>
        <n v="1005313739" u="1"/>
        <n v="1005374371" u="1"/>
        <n v="1005540411" u="1"/>
        <n v="1005388365" u="1"/>
        <n v="1005146184" u="1"/>
        <n v="1005374989" u="1"/>
        <n v="1005608763" u="1"/>
        <n v="1005329184" u="1"/>
        <n v="1005039622" u="1"/>
        <n v="1005314187" u="1"/>
        <n v="1005221086" u="1"/>
        <n v="1005256587" u="1"/>
        <n v="1005612262" u="1"/>
        <n v="1005396984" u="1"/>
        <n v="1005157639" u="1"/>
        <n v="1005548027" u="1"/>
        <n v="1005438393" u="1"/>
        <n v="1005128242" u="1"/>
        <n v="1005310218" u="1"/>
        <n v="1005239242" u="1"/>
        <n v="1005540068" u="1"/>
        <n v="1005338442" u="1"/>
        <n v="1004658216" u="1"/>
        <n v="1005591781" u="1"/>
        <n v="1005256138" u="1"/>
        <n v="1005238345" u="1"/>
        <n v="1005059717" u="1"/>
        <n v="1005325599" u="1"/>
        <n v="1005278003" u="1"/>
        <n v="1005607674" u="1"/>
        <n v="1005211635" u="1"/>
        <n v="1005324853" u="1"/>
        <n v="1004593105" u="1"/>
        <n v="1005274270" u="1"/>
        <n v="1005010115" u="1"/>
        <n v="1005420108" u="1"/>
        <n v="1005363487" u="1"/>
        <n v="1005288094" u="1"/>
        <n v="1005140038" u="1"/>
        <n v="1005596730" u="1"/>
        <n v="1005169095" u="1"/>
        <n v="1004920640" u="1"/>
        <n v="1005332405" u="1"/>
        <n v="1005370591" u="1"/>
        <n v="1005358751" u="1"/>
        <n v="1004614736" u="1"/>
        <n v="1005512760" u="1"/>
        <n v="1005543608" u="1"/>
        <n v="1005372042" u="1"/>
        <n v="1005549240" u="1"/>
        <n v="1005360629" u="1"/>
        <n v="1005135599" u="1"/>
        <n v="1005345311" u="1"/>
        <n v="1005201351" u="1"/>
        <n v="1005303241" u="1"/>
        <n v="1004899904" u="1"/>
        <n v="1005338185" u="1"/>
        <n v="1005065944" u="1"/>
        <n v="1005359050" u="1"/>
        <n v="1005321416" u="1"/>
        <n v="1005168346" u="1"/>
        <n v="1005169094" u="1"/>
        <n v="1005334025" u="1"/>
        <n v="1005608078" u="1"/>
        <n v="1005556792" u="1"/>
        <n v="1005361631" u="1"/>
        <n v="1005202287" u="1"/>
        <n v="1004171270" u="1"/>
        <n v="1005460470" u="1"/>
        <n v="1004999106" u="1"/>
        <n v="1005233989" u="1"/>
        <n v="1005374858" u="1"/>
        <n v="1005538017" u="1"/>
        <n v="1005564172" u="1"/>
        <n v="1005173614" u="1"/>
        <n v="1005541004" u="1"/>
        <n v="1005034392" u="1"/>
        <n v="1005389791" u="1"/>
        <n v="1005594253" u="1"/>
        <n v="1005334279" u="1"/>
        <n v="1005051779" u="1"/>
        <n v="1005481141" u="1"/>
        <n v="1004967488" u="1"/>
        <n v="1004642937" u="1"/>
        <n v="1004849532" u="1"/>
        <n v="1005361224" u="1"/>
        <n v="1005028587" u="1"/>
        <n v="1005107564" u="1"/>
        <n v="1005260700" u="1"/>
        <n v="1005526155" u="1"/>
        <n v="1005255962" u="1"/>
        <n v="1004890344" u="1"/>
        <n v="1005002689" u="1"/>
        <n v="1005016853" u="1"/>
        <n v="1005367198" u="1"/>
        <n v="1005157486" u="1"/>
        <n v="1005617741" u="1"/>
        <n v="1005220954" u="1"/>
        <n v="1005425140" u="1"/>
        <n v="1005268998" u="1"/>
        <n v="1005193560" u="1"/>
        <n v="1005386227" u="1"/>
        <n v="1005422280" u="1"/>
        <n v="1005549386" u="1"/>
        <n v="1005561377" u="1"/>
        <n v="1005599563" u="1"/>
        <n v="1005297734" u="1"/>
        <n v="1005351816" u="1"/>
        <n v="1004874195" u="1"/>
        <n v="1004809061" u="1"/>
        <n v="1005539424" u="1"/>
        <n v="1005187609" u="1"/>
        <n v="1005245360" u="1"/>
        <n v="1005247172" u="1"/>
        <n v="1004925778" u="1"/>
        <n v="1005158252" u="1"/>
        <n v="1005544650" u="1"/>
        <n v="1005573365" u="1"/>
        <n v="1005544053" u="1"/>
        <n v="1005145133" u="1"/>
        <n v="1005220953" u="1"/>
        <n v="1005326833" u="1"/>
        <n v="1005611808" u="1"/>
        <n v="1005537163" u="1"/>
        <n v="1005349852" u="1"/>
        <n v="1005267758" u="1"/>
        <n v="1005594357" u="1"/>
        <n v="1005294576" u="1"/>
        <n v="1005345777" u="1"/>
        <n v="1005432840" u="1"/>
        <n v="1005350982" u="1"/>
        <n v="1004914001" u="1"/>
        <n v="1005191171" u="1"/>
        <n v="1005337606" u="1"/>
        <n v="1005375004" u="1"/>
        <n v="1005321349" u="1"/>
        <n v="1005384902" u="1"/>
        <n v="1005460446" u="1"/>
        <n v="1004693709" u="1"/>
        <n v="1005372038" u="1"/>
        <n v="1005501940" u="1"/>
        <n v="1005352624" u="1"/>
        <n v="1005346586" u="1"/>
        <n v="1005144002" u="1"/>
        <n v="1005365745" u="1"/>
        <n v="1005209091" u="1"/>
        <n v="1005487325" u="1"/>
        <n v="1005500852" u="1"/>
        <n v="1005608308" u="1"/>
        <n v="1005142251" u="1"/>
        <n v="1005268996" u="1"/>
        <n v="1005077695" u="1"/>
        <n v="1005585758" u="1"/>
        <n v="1005103765" u="1"/>
        <n v="1005196696" u="1"/>
        <n v="1005581919" u="1"/>
        <n v="1005193067" u="1"/>
        <n v="1004376455" u="1"/>
        <n v="1005306115" u="1"/>
        <n v="1005445212" u="1"/>
        <n v="1005333721" u="1"/>
        <n v="1005436208" u="1"/>
        <n v="1005419911" u="1"/>
        <n v="1005309529" u="1"/>
        <n v="1004870651" u="1"/>
        <n v="1005182614" u="1"/>
        <n v="1005018386" u="1"/>
        <n v="1005370373" u="1"/>
        <n v="1005094227" u="1"/>
        <n v="1005371909" u="1"/>
        <n v="1005510258" u="1"/>
        <n v="1005463665" u="1"/>
        <n v="1005317933" u="1"/>
        <n v="1005060840" u="1"/>
        <n v="1005160682" u="1"/>
        <n v="1005172437" u="1"/>
        <n v="1005310786" u="1"/>
        <n v="1005467270" u="1"/>
        <n v="1004967760" u="1"/>
        <n v="1004942117" u="1"/>
        <n v="1005172097" u="1"/>
        <n v="1005362159" u="1"/>
        <n v="1005313794" u="1"/>
        <n v="1005419910" u="1"/>
        <n v="1005375726" u="1"/>
        <n v="1005480582" u="1"/>
        <n v="1005616522" u="1"/>
        <n v="1005387993" u="1"/>
        <n v="1005555805" u="1"/>
        <n v="1005241388" u="1"/>
        <n v="1005374959" u="1"/>
        <n v="1005497884" u="1"/>
        <n v="1004957307" u="1"/>
        <n v="1005521821" u="1"/>
        <n v="1005370648" u="1"/>
        <n v="1005379482" u="1"/>
        <n v="1004683636" u="1"/>
        <n v="1005424494" u="1"/>
        <n v="1005554738" u="1"/>
        <n v="1005305495" u="1"/>
        <n v="1005558664" u="1"/>
        <n v="1005621469" u="1"/>
        <n v="1005018087" u="1"/>
        <n v="1004824547" u="1"/>
        <n v="1005466778" u="1"/>
        <n v="1005372056" u="1"/>
        <n v="1005380654" u="1"/>
        <n v="1005270187" u="1"/>
        <n v="1005193770" u="1"/>
        <n v="1005397635" u="1"/>
        <n v="1005236991" u="1"/>
        <n v="1005286892" u="1"/>
        <n v="1005350445" u="1"/>
        <n v="1005181630" u="1"/>
        <n v="1005427631" u="1"/>
        <n v="1005337878" u="1"/>
        <n v="1005087847" u="1"/>
        <n v="1005358979" u="1"/>
        <n v="1005081809" u="1"/>
        <n v="1005522650" u="1"/>
        <n v="1005317270" u="1"/>
        <n v="1005357464" u="1"/>
        <n v="1005606386" u="1"/>
        <n v="1005285419" u="1"/>
        <n v="1004957199" u="1"/>
        <n v="1005537498" u="1"/>
        <n v="1004741876" u="1"/>
        <n v="1005131431" u="1"/>
        <n v="1005523631" u="1"/>
        <n v="1004906979" u="1"/>
        <n v="1005313579" u="1"/>
        <n v="1005217597" u="1"/>
        <n v="1005480643" u="1"/>
        <n v="1005424940" u="1"/>
        <n v="1005287615" u="1"/>
        <n v="1005405250" u="1"/>
        <n v="1005353964" u="1"/>
        <n v="1005305599" u="1"/>
        <n v="1005163857" u="1"/>
        <n v="1005028580" u="1"/>
        <n v="1005397270" u="1"/>
        <n v="1005402199" u="1"/>
        <n v="1005208423" u="1"/>
        <n v="1005560068" u="1"/>
        <n v="1005500847" u="1"/>
        <n v="1005239252" u="1"/>
        <n v="1005295146" u="1"/>
        <n v="1005565806" u="1"/>
        <n v="1005569390" u="1"/>
        <n v="1005126055" u="1"/>
        <n v="1005284009" u="1"/>
        <n v="1005243966" u="1"/>
        <n v="1005247550" u="1"/>
        <n v="1005276968" u="1"/>
        <n v="1005350379" u="1"/>
        <n v="1005307370" u="1"/>
        <n v="1005097849" u="1"/>
        <n v="1005051492" u="1"/>
        <n v="1004459117" u="1"/>
        <n v="1005567877" u="1"/>
        <n v="1005241384" u="1"/>
        <n v="1005368084" u="1"/>
        <n v="1005055524" u="1"/>
        <n v="1005523629" u="1"/>
        <n v="1004863796" u="1"/>
        <n v="1005280339" u="1"/>
        <n v="1004934326" u="1"/>
        <n v="1005342462" u="1"/>
        <n v="1005620932" u="1"/>
        <n v="1005211602" u="1"/>
        <n v="1004517528" u="1"/>
        <n v="1005375700" u="1"/>
        <n v="1005192570" u="1"/>
        <n v="1005179942" u="1"/>
        <n v="1005259155" u="1"/>
        <n v="1005200571" u="1"/>
        <n v="1005287358" u="1"/>
        <n v="1005436202" u="1"/>
        <n v="1005555970" u="1"/>
        <n v="1005059853" u="1"/>
        <n v="1005617390" u="1"/>
      </sharedItems>
    </cacheField>
    <cacheField name="Order Source" numFmtId="0">
      <sharedItems containsBlank="1"/>
    </cacheField>
    <cacheField name="Quantity" numFmtId="0">
      <sharedItems containsString="0" containsBlank="1" containsNumber="1" containsInteger="1" minValue="0" maxValue="1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3-09-30T00:00:00" maxDate="2013-10-12T00:00:00"/>
    </cacheField>
    <cacheField name="Roll Up Book Date" numFmtId="0">
      <sharedItems containsNonDate="0" containsDate="1" containsString="0" containsBlank="1" minDate="2013-04-03T00:00:00" maxDate="2013-10-12T00:00:00" count="134">
        <d v="2013-10-08T00:00:00"/>
        <d v="2013-10-03T00:00:00"/>
        <d v="2013-10-11T00:00:00"/>
        <d v="2013-10-07T00:00:00"/>
        <d v="2013-10-09T00:00:00"/>
        <d v="2013-10-10T00:00:00"/>
        <m/>
        <d v="2013-05-01T00:00:00" u="1"/>
        <d v="2013-07-18T00:00:00" u="1"/>
        <d v="2013-04-12T00:00:00" u="1"/>
        <d v="2013-06-29T00:00:00" u="1"/>
        <d v="2013-07-10T00:00:00" u="1"/>
        <d v="2013-06-25T00:00:00" u="1"/>
        <d v="2013-09-27T00:00:00" u="1"/>
        <d v="2013-06-21T00:00:00" u="1"/>
        <d v="2013-09-23T00:00:00" u="1"/>
        <d v="2013-07-02T00:00:00" u="1"/>
        <d v="2013-06-17T00:00:00" u="1"/>
        <d v="2013-09-19T00:00:00" u="1"/>
        <d v="2013-06-13T00:00:00" u="1"/>
        <d v="2013-05-28T00:00:00" u="1"/>
        <d v="2013-08-30T00:00:00" u="1"/>
        <d v="2013-09-11T00:00:00" u="1"/>
        <d v="2013-05-24T00:00:00" u="1"/>
        <d v="2013-08-26T00:00:00" u="1"/>
        <d v="2013-06-05T00:00:00" u="1"/>
        <d v="2013-09-03T00:00:00" u="1"/>
        <d v="2013-05-16T00:00:00" u="1"/>
        <d v="2013-08-18T00:00:00" u="1"/>
        <d v="2013-08-14T00:00:00" u="1"/>
        <d v="2013-07-29T00:00:00" u="1"/>
        <d v="2013-05-08T00:00:00" u="1"/>
        <d v="2013-04-23T00:00:00" u="1"/>
        <d v="2013-07-25T00:00:00" u="1"/>
        <d v="2013-08-06T00:00:00" u="1"/>
        <d v="2013-08-02T00:00:00" u="1"/>
        <d v="2013-04-15T00:00:00" u="1"/>
        <d v="2013-07-17T00:00:00" u="1"/>
        <d v="2013-04-11T00:00:00" u="1"/>
        <d v="2013-06-28T00:00:00" u="1"/>
        <d v="2013-09-30T00:00:00" u="1"/>
        <d v="2013-07-09T00:00:00" u="1"/>
        <d v="2013-06-24T00:00:00" u="1"/>
        <d v="2013-04-03T00:00:00" u="1"/>
        <d v="2013-09-26T00:00:00" u="1"/>
        <d v="2013-07-05T00:00:00" u="1"/>
        <d v="2013-06-20T00:00:00" u="1"/>
        <d v="2013-07-01T00:00:00" u="1"/>
        <d v="2013-09-18T00:00:00" u="1"/>
        <d v="2013-05-31T00:00:00" u="1"/>
        <d v="2013-06-12T00:00:00" u="1"/>
        <d v="2013-05-27T00:00:00" u="1"/>
        <d v="2013-08-29T00:00:00" u="1"/>
        <d v="2013-09-10T00:00:00" u="1"/>
        <d v="2013-05-23T00:00:00" u="1"/>
        <d v="2013-06-04T00:00:00" u="1"/>
        <d v="2013-09-06T00:00:00" u="1"/>
        <d v="2013-08-21T00:00:00" u="1"/>
        <d v="2013-09-02T00:00:00" u="1"/>
        <d v="2013-05-15T00:00:00" u="1"/>
        <d v="2013-04-30T00:00:00" u="1"/>
        <d v="2013-08-13T00:00:00" u="1"/>
        <d v="2013-04-26T00:00:00" u="1"/>
        <d v="2013-05-07T00:00:00" u="1"/>
        <d v="2013-08-09T00:00:00" u="1"/>
        <d v="2013-04-22T00:00:00" u="1"/>
        <d v="2013-07-24T00:00:00" u="1"/>
        <d v="2013-05-03T00:00:00" u="1"/>
        <d v="2013-08-05T00:00:00" u="1"/>
        <d v="2013-04-18T00:00:00" u="1"/>
        <d v="2013-08-01T00:00:00" u="1"/>
        <d v="2013-07-16T00:00:00" u="1"/>
        <d v="2013-04-10T00:00:00" u="1"/>
        <d v="2013-07-12T00:00:00" u="1"/>
        <d v="2013-06-27T00:00:00" u="1"/>
        <d v="2013-09-29T00:00:00" u="1"/>
        <d v="2013-07-08T00:00:00" u="1"/>
        <d v="2013-09-25T00:00:00" u="1"/>
        <d v="2013-07-04T00:00:00" u="1"/>
        <d v="2013-06-19T00:00:00" u="1"/>
        <d v="2013-09-17T00:00:00" u="1"/>
        <d v="2013-05-30T00:00:00" u="1"/>
        <d v="2013-06-11T00:00:00" u="1"/>
        <d v="2013-09-13T00:00:00" u="1"/>
        <d v="2013-08-28T00:00:00" u="1"/>
        <d v="2013-06-07T00:00:00" u="1"/>
        <d v="2013-09-09T00:00:00" u="1"/>
        <d v="2013-05-22T00:00:00" u="1"/>
        <d v="2013-06-03T00:00:00" u="1"/>
        <d v="2013-09-05T00:00:00" u="1"/>
        <d v="2013-08-20T00:00:00" u="1"/>
        <d v="2013-05-14T00:00:00" u="1"/>
        <d v="2013-08-16T00:00:00" u="1"/>
        <d v="2013-04-29T00:00:00" u="1"/>
        <d v="2013-07-31T00:00:00" u="1"/>
        <d v="2013-05-10T00:00:00" u="1"/>
        <d v="2013-08-12T00:00:00" u="1"/>
        <d v="2013-04-25T00:00:00" u="1"/>
        <d v="2013-05-06T00:00:00" u="1"/>
        <d v="2013-08-08T00:00:00" u="1"/>
        <d v="2013-07-23T00:00:00" u="1"/>
        <d v="2013-04-17T00:00:00" u="1"/>
        <d v="2013-07-19T00:00:00" u="1"/>
        <d v="2013-07-15T00:00:00" u="1"/>
        <d v="2013-06-30T00:00:00" u="1"/>
        <d v="2013-04-09T00:00:00" u="1"/>
        <d v="2013-07-11T00:00:00" u="1"/>
        <d v="2013-06-26T00:00:00" u="1"/>
        <d v="2013-04-05T00:00:00" u="1"/>
        <d v="2013-09-28T00:00:00" u="1"/>
        <d v="2013-09-24T00:00:00" u="1"/>
        <d v="2013-07-03T00:00:00" u="1"/>
        <d v="2013-06-18T00:00:00" u="1"/>
        <d v="2013-09-20T00:00:00" u="1"/>
        <d v="2013-06-14T00:00:00" u="1"/>
        <d v="2013-09-16T00:00:00" u="1"/>
        <d v="2013-05-29T00:00:00" u="1"/>
        <d v="2013-08-31T00:00:00" u="1"/>
        <d v="2013-06-10T00:00:00" u="1"/>
        <d v="2013-08-27T00:00:00" u="1"/>
        <d v="2013-06-06T00:00:00" u="1"/>
        <d v="2013-05-21T00:00:00" u="1"/>
        <d v="2013-08-23T00:00:00" u="1"/>
        <d v="2013-09-04T00:00:00" u="1"/>
        <d v="2013-05-17T00:00:00" u="1"/>
        <d v="2013-08-19T00:00:00" u="1"/>
        <d v="2013-05-13T00:00:00" u="1"/>
        <d v="2013-08-15T00:00:00" u="1"/>
        <d v="2013-07-30T00:00:00" u="1"/>
        <d v="2013-05-09T00:00:00" u="1"/>
        <d v="2013-04-24T00:00:00" u="1"/>
        <d v="2013-07-26T00:00:00" u="1"/>
        <d v="2013-08-07T00:00:00" u="1"/>
        <d v="2013-07-22T00:00:00" u="1"/>
      </sharedItems>
    </cacheField>
    <cacheField name="Roll Up TRX Date" numFmtId="0">
      <sharedItems containsNonDate="0" containsDate="1" containsString="0" containsBlank="1" minDate="2013-10-03T00:00:00" maxDate="2013-10-12T00:00:00"/>
    </cacheField>
    <cacheField name="Month" numFmtId="0">
      <sharedItems containsString="0" containsBlank="1" containsNumber="1" containsInteger="1" minValue="10" maxValue="10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156" maxValue="20974.87"/>
    </cacheField>
    <cacheField name="Description" numFmtId="0">
      <sharedItems containsBlank="1" count="4">
        <s v="BOOKINGS"/>
        <m/>
        <s v="OnDemand" u="1"/>
        <s v="Adjustments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Blank="1" containsMixedTypes="1" containsNumber="1" containsInteger="1" minValue="0" maxValue="0"/>
    </cacheField>
    <cacheField name="Bookings Type" numFmtId="0">
      <sharedItems containsBlank="1" count="4">
        <s v="BOOKINGS"/>
        <e v="#N/A"/>
        <m/>
        <s v="OnDeman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8">
  <r>
    <x v="0"/>
    <x v="0"/>
    <s v="CONTENT AND CASE MGMT"/>
    <s v="CCMG THIRD PARTY"/>
    <s v="INFOGRAPHIC"/>
    <s v="Other CCMG"/>
    <s v="BLEDT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5000.93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LEDTM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3000.81"/>
    <x v="0"/>
    <s v="ENERGY"/>
    <s v="ENERGY -- UTILITIES"/>
    <s v="UK&amp;IBOOKINGS"/>
    <s v="Q42013"/>
    <s v="UK&amp;I"/>
    <x v="0"/>
  </r>
  <r>
    <x v="1"/>
    <x v="1"/>
    <s v="CONTENT AND CASE MGMT"/>
    <s v="CCMG CAPTURE"/>
    <s v="EINPUT"/>
    <s v="Capture"/>
    <s v="456-102-276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4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3300"/>
    <x v="0"/>
    <s v="FINSERV"/>
    <s v="FINSERV -- BANKING"/>
    <s v="Middle EastBOOKINGS"/>
    <s v="Q42013"/>
    <n v="0"/>
    <x v="0"/>
  </r>
  <r>
    <x v="2"/>
    <x v="2"/>
    <s v="CONTENT AND CASE MGMT"/>
    <s v="CCMG CAPTURE"/>
    <s v="INPUTACCEL-CCMG"/>
    <s v="Capture"/>
    <s v="456-102-264"/>
    <s v="IIG EMEA GERMANY AREA"/>
    <s v="IIG EMEA GERMANY HOUSE DISTRICT"/>
    <s v="STEPHANE BARBERET"/>
    <s v="GERMANY SMB - ESG QUOTA HOUSE"/>
    <s v="IIG EMEA SOUTH DIVISION"/>
    <x v="2"/>
    <s v="D01729"/>
    <x v="2"/>
    <x v="2"/>
    <x v="2"/>
    <s v="Serbia"/>
    <s v="Serbia"/>
    <x v="0"/>
    <s v="ZOR"/>
    <n v="3102754"/>
    <m/>
    <x v="2"/>
    <x v="2"/>
    <m/>
    <m/>
    <s v="KOMERCIJALNA BANKA A.D."/>
    <n v="645226598"/>
    <x v="2"/>
    <s v="DXP"/>
    <n v="50"/>
    <s v="Indirect"/>
    <s v="EMC Sale"/>
    <s v="Y"/>
    <s v="Direct Reseller;Distribution VAR"/>
    <s v="Velocity Solution Provider;Velocity Services Implement"/>
    <s v="OTHER CHANNEL"/>
    <d v="2013-10-11T00:00:00"/>
    <x v="2"/>
    <d v="2013-10-11T00:00:00"/>
    <n v="10"/>
    <m/>
    <m/>
    <m/>
    <n v="20974.87"/>
    <x v="0"/>
    <s v="FINSERV"/>
    <s v="FINSERV -- BANKING"/>
    <s v="GermanyBOOKINGS"/>
    <s v="Q42013"/>
    <s v="Germany"/>
    <x v="0"/>
  </r>
  <r>
    <x v="3"/>
    <x v="2"/>
    <s v="CONTENT AND CASE MGMT"/>
    <s v="CCMG CAPTURE"/>
    <s v="INPUTACCEL-CCMG"/>
    <s v="Capture"/>
    <s v="456-102-265"/>
    <s v="IIG EMEA FRANCE AREA"/>
    <s v="IIG EMEA FRANCE 1 DISTRICT"/>
    <s v="STEPHANE BARBERET"/>
    <s v="JACQUES PADIOLEAU"/>
    <s v="IIG EMEA SOUTH DIVISION"/>
    <x v="3"/>
    <n v="118217"/>
    <x v="3"/>
    <x v="3"/>
    <x v="3"/>
    <s v="France"/>
    <s v="France"/>
    <x v="0"/>
    <s v="ZOR"/>
    <n v="2930570"/>
    <m/>
    <x v="3"/>
    <x v="3"/>
    <m/>
    <m/>
    <s v="HSBC HOLDINGS PLC"/>
    <n v="288451024"/>
    <x v="3"/>
    <s v="DXP"/>
    <n v="4"/>
    <s v="Direct"/>
    <s v="EMC Sale"/>
    <s v="N"/>
    <m/>
    <m/>
    <s v="DIRECT"/>
    <d v="2013-10-07T00:00:00"/>
    <x v="3"/>
    <d v="2013-10-07T00:00:00"/>
    <n v="10"/>
    <m/>
    <m/>
    <m/>
    <n v="19359.62"/>
    <x v="0"/>
    <s v="FINSERV"/>
    <s v="FINSERV -- BANKING"/>
    <s v="FranceBOOKINGS"/>
    <s v="Q42013"/>
    <s v="France"/>
    <x v="0"/>
  </r>
  <r>
    <x v="4"/>
    <x v="1"/>
    <s v="CONTENT AND CASE MGMT"/>
    <s v="CCMG CAPTURE"/>
    <s v="INPUTACCEL-CCMG"/>
    <s v="Capture"/>
    <s v="456-102-267"/>
    <s v="IIG EMEA RUSSIA/CIS AREA"/>
    <s v="IIG EMEA RUSSIA/CIS ENTERPRISE DISTRICT"/>
    <s v="ALESSIO GALLO"/>
    <s v="MARIA ORLOVSKAYA"/>
    <s v="IIG EMEA EMERGING DIVISION"/>
    <x v="4"/>
    <n v="117563"/>
    <x v="4"/>
    <x v="4"/>
    <x v="4"/>
    <s v="Russian Federation"/>
    <s v="Russian Federation"/>
    <x v="0"/>
    <s v="ZOR"/>
    <n v="3102304"/>
    <m/>
    <x v="4"/>
    <x v="4"/>
    <m/>
    <m/>
    <s v="SOGAZ FINANCE OOO"/>
    <n v="356019966"/>
    <x v="4"/>
    <s v="DXP"/>
    <n v="4"/>
    <s v="Indirect"/>
    <s v="EMC Sale"/>
    <s v="Y"/>
    <s v="Direct Reseller"/>
    <s v="Information Intelligence Reseller"/>
    <s v="OTHER CHANNEL"/>
    <d v="2013-10-09T00:00:00"/>
    <x v="4"/>
    <d v="2013-10-09T00:00:00"/>
    <n v="10"/>
    <m/>
    <m/>
    <m/>
    <n v="1390.48"/>
    <x v="0"/>
    <s v="WHOLESALE"/>
    <s v="WHOLESALE -- FOOD/BEVERAGE"/>
    <s v="Russia CISBOOKINGS"/>
    <s v="Q42013"/>
    <s v="Russia CIS"/>
    <x v="0"/>
  </r>
  <r>
    <x v="3"/>
    <x v="2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3"/>
    <n v="118217"/>
    <x v="3"/>
    <x v="3"/>
    <x v="3"/>
    <s v="France"/>
    <s v="France"/>
    <x v="0"/>
    <s v="ZOR"/>
    <n v="3068868"/>
    <m/>
    <x v="5"/>
    <x v="5"/>
    <m/>
    <m/>
    <s v="HSBC HOLDINGS PLC"/>
    <n v="288451024"/>
    <x v="5"/>
    <s v="DXP"/>
    <n v="0"/>
    <s v="Direct"/>
    <s v="EMC Sale"/>
    <s v="N"/>
    <m/>
    <m/>
    <s v="DIRECT"/>
    <d v="2013-09-30T00:00:00"/>
    <x v="3"/>
    <d v="2013-10-07T00:00:00"/>
    <n v="10"/>
    <m/>
    <m/>
    <m/>
    <n v="156"/>
    <x v="0"/>
    <s v="FINSERV"/>
    <s v="FINSERV -- BANKING"/>
    <s v="FranceBOOKINGS"/>
    <s v="Q42013"/>
    <s v="France"/>
    <x v="0"/>
  </r>
  <r>
    <x v="1"/>
    <x v="1"/>
    <s v="CONTENT AND CASE MGMT"/>
    <s v="CCMG CAPTURE"/>
    <s v="INPUTACCEL-CCMG"/>
    <s v="Capture"/>
    <s v="457-100-442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1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1650"/>
    <x v="0"/>
    <s v="FINSERV"/>
    <s v="FINSERV -- BANKING"/>
    <s v="Middle EastBOOKINGS"/>
    <s v="Q42013"/>
    <n v="0"/>
    <x v="0"/>
  </r>
  <r>
    <x v="2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5"/>
    <n v="117230"/>
    <x v="5"/>
    <x v="5"/>
    <x v="5"/>
    <s v="Germany"/>
    <s v="Germany"/>
    <x v="0"/>
    <s v="ZOR"/>
    <n v="3096327"/>
    <m/>
    <x v="6"/>
    <x v="6"/>
    <m/>
    <m/>
    <s v="OCR Systeme GmbH"/>
    <n v="330480898"/>
    <x v="6"/>
    <s v="DXP"/>
    <n v="1"/>
    <s v="Indirect"/>
    <s v="EMC Sale"/>
    <s v="N"/>
    <m/>
    <m/>
    <s v="DIRECT"/>
    <d v="2013-10-09T00:00:00"/>
    <x v="4"/>
    <d v="2013-10-09T00:00:00"/>
    <n v="10"/>
    <m/>
    <m/>
    <m/>
    <n v="380.72"/>
    <x v="0"/>
    <s v="HIGHTECH"/>
    <s v="HIGHTECH -- COMMERCIAL MACHINERY &amp; COMPUTER EQUIPMENT"/>
    <s v="GermanyBOOKINGS"/>
    <s v="Q42013"/>
    <n v="0"/>
    <x v="0"/>
  </r>
  <r>
    <x v="2"/>
    <x v="2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5"/>
    <n v="117230"/>
    <x v="5"/>
    <x v="5"/>
    <x v="5"/>
    <s v="Germany"/>
    <s v="Germany"/>
    <x v="0"/>
    <s v="ZOR"/>
    <n v="3096327"/>
    <m/>
    <x v="6"/>
    <x v="6"/>
    <m/>
    <m/>
    <s v="OCR Systeme GmbH"/>
    <n v="330480898"/>
    <x v="6"/>
    <s v="DXP"/>
    <n v="1"/>
    <s v="Indirect"/>
    <s v="EMC Sale"/>
    <s v="N"/>
    <m/>
    <m/>
    <s v="DIRECT"/>
    <d v="2013-10-09T00:00:00"/>
    <x v="4"/>
    <d v="2013-10-09T00:00:00"/>
    <n v="10"/>
    <m/>
    <m/>
    <m/>
    <n v="384.57"/>
    <x v="0"/>
    <s v="HIGHTECH"/>
    <s v="HIGHTECH -- COMMERCIAL MACHINERY &amp; COMPUTER EQUIPMENT"/>
    <s v="GermanyBOOKINGS"/>
    <s v="Q42013"/>
    <n v="0"/>
    <x v="0"/>
  </r>
  <r>
    <x v="2"/>
    <x v="2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6"/>
    <n v="68840"/>
    <x v="6"/>
    <x v="6"/>
    <x v="6"/>
    <s v="Germany"/>
    <s v="Germany"/>
    <x v="0"/>
    <s v="ZOR"/>
    <m/>
    <m/>
    <x v="7"/>
    <x v="7"/>
    <m/>
    <m/>
    <s v="MOLDA AG"/>
    <n v="318127982"/>
    <x v="7"/>
    <s v="DXP"/>
    <n v="1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609.70000000000005"/>
    <x v="0"/>
    <s v="PROCESS MFG"/>
    <s v="PROCESS MFG -- CHEMICALS"/>
    <s v="GermanyBOOKINGS"/>
    <s v="Q42013"/>
    <s v="Germany"/>
    <x v="0"/>
  </r>
  <r>
    <x v="2"/>
    <x v="2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6"/>
    <n v="68840"/>
    <x v="6"/>
    <x v="6"/>
    <x v="6"/>
    <s v="Germany"/>
    <s v="Germany"/>
    <x v="0"/>
    <s v="ZOR"/>
    <m/>
    <m/>
    <x v="7"/>
    <x v="7"/>
    <m/>
    <m/>
    <s v="MOLDA AG"/>
    <n v="318127982"/>
    <x v="7"/>
    <s v="DXP"/>
    <n v="2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2077.4"/>
    <x v="0"/>
    <s v="PROCESS MFG"/>
    <s v="PROCESS MFG -- CHEMICALS"/>
    <s v="GermanyBOOKINGS"/>
    <s v="Q42013"/>
    <s v="Germany"/>
    <x v="0"/>
  </r>
  <r>
    <x v="5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5"/>
    <n v="117230"/>
    <x v="7"/>
    <x v="7"/>
    <x v="7"/>
    <s v="Denmark"/>
    <s v="Denmark"/>
    <x v="0"/>
    <s v="ZOR"/>
    <n v="2995298"/>
    <m/>
    <x v="8"/>
    <x v="8"/>
    <m/>
    <m/>
    <s v="EVRY DANMARK A/S"/>
    <n v="306146726"/>
    <x v="8"/>
    <s v="DXP"/>
    <n v="100"/>
    <s v="Indirect"/>
    <s v="EMC Sale"/>
    <s v="N"/>
    <m/>
    <m/>
    <s v="DIRECT"/>
    <d v="2013-10-10T00:00:00"/>
    <x v="5"/>
    <d v="2013-10-10T00:00:00"/>
    <n v="10"/>
    <m/>
    <m/>
    <m/>
    <n v="3200"/>
    <x v="0"/>
    <s v="SERVICES"/>
    <s v="SERVICES -- CONSULTING"/>
    <s v="NordicsBOOKINGS"/>
    <s v="Q42013"/>
    <n v="0"/>
    <x v="0"/>
  </r>
  <r>
    <x v="2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"/>
    <n v="117230"/>
    <x v="5"/>
    <x v="5"/>
    <x v="5"/>
    <s v="Germany"/>
    <s v="Germany"/>
    <x v="0"/>
    <s v="ZOR"/>
    <n v="3096277"/>
    <m/>
    <x v="9"/>
    <x v="9"/>
    <m/>
    <m/>
    <s v="OCR Systeme GmbH"/>
    <n v="330480898"/>
    <x v="9"/>
    <s v="DXP"/>
    <n v="10"/>
    <s v="Indirect"/>
    <s v="EMC Sale"/>
    <s v="N"/>
    <m/>
    <m/>
    <s v="DIRECT"/>
    <d v="2013-10-03T00:00:00"/>
    <x v="1"/>
    <d v="2013-10-03T00:00:00"/>
    <n v="10"/>
    <m/>
    <m/>
    <m/>
    <n v="750"/>
    <x v="0"/>
    <s v="HIGHTECH"/>
    <s v="HIGHTECH -- COMMERCIAL MACHINERY &amp; COMPUTER EQUIPMENT"/>
    <s v="GermanyBOOKINGS"/>
    <s v="Q42013"/>
    <n v="0"/>
    <x v="0"/>
  </r>
  <r>
    <x v="3"/>
    <x v="2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7"/>
    <n v="44066"/>
    <x v="8"/>
    <x v="8"/>
    <x v="8"/>
    <s v="France"/>
    <s v="France"/>
    <x v="0"/>
    <s v="ZOR"/>
    <n v="3063917"/>
    <m/>
    <x v="10"/>
    <x v="10"/>
    <m/>
    <m/>
    <s v="GROUPE STERIA"/>
    <n v="501827877"/>
    <x v="10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4141.8"/>
    <x v="0"/>
    <s v="SERVICES"/>
    <s v="SERVICES -- CONSULTING"/>
    <s v="FranceBOOKINGS"/>
    <s v="Q42013"/>
    <s v="France"/>
    <x v="0"/>
  </r>
  <r>
    <x v="3"/>
    <x v="2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7"/>
    <n v="44066"/>
    <x v="8"/>
    <x v="8"/>
    <x v="9"/>
    <s v="France"/>
    <s v="France"/>
    <x v="0"/>
    <s v="ZOR"/>
    <n v="2700097"/>
    <m/>
    <x v="11"/>
    <x v="11"/>
    <m/>
    <m/>
    <s v="TOTAL SA"/>
    <n v="275137164"/>
    <x v="11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301"/>
    <x v="0"/>
    <s v="AGRICULTURE"/>
    <s v="AGRICULTURE -- FOOD/BEVERAGE"/>
    <s v="FranceBOOKINGS"/>
    <s v="Q42013"/>
    <s v="France"/>
    <x v="0"/>
  </r>
  <r>
    <x v="3"/>
    <x v="2"/>
    <s v="CONTENT AND CASE MGMT"/>
    <s v="CCMG PLATFORM"/>
    <s v="CORE-PLATFORM"/>
    <s v="Other CCMG"/>
    <s v="457-100-351"/>
    <s v="IIG EMEA FRANCE AREA"/>
    <s v="IIG EMEA FRANCE 1 DISTRICT"/>
    <s v="STEPHANE BARBERET"/>
    <s v="JACQUES PADIOLEAU"/>
    <s v="IIG EMEA SOUTH DIVISION"/>
    <x v="7"/>
    <n v="44066"/>
    <x v="8"/>
    <x v="8"/>
    <x v="9"/>
    <s v="France"/>
    <s v="France"/>
    <x v="0"/>
    <s v="ZOR"/>
    <n v="2700097"/>
    <m/>
    <x v="11"/>
    <x v="11"/>
    <m/>
    <m/>
    <s v="TOTAL SA"/>
    <n v="275137164"/>
    <x v="11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5005.01"/>
    <x v="0"/>
    <s v="AGRICULTURE"/>
    <s v="AGRICULTURE -- FOOD/BEVERAGE"/>
    <s v="FranceBOOKINGS"/>
    <s v="Q42013"/>
    <s v="France"/>
    <x v="0"/>
  </r>
  <r>
    <x v="3"/>
    <x v="2"/>
    <s v="CONTENT AND CASE MGMT"/>
    <s v="CCMG PLATFORM"/>
    <s v="CORE-PLATFORM"/>
    <s v="Other CCMG"/>
    <s v="457-101-248"/>
    <s v="IIG EMEA FRANCE AREA"/>
    <s v="IIG EMEA FRANCE 1 DISTRICT"/>
    <s v="STEPHANE BARBERET"/>
    <s v="JACQUES PADIOLEAU"/>
    <s v="IIG EMEA SOUTH DIVISION"/>
    <x v="7"/>
    <n v="44066"/>
    <x v="8"/>
    <x v="8"/>
    <x v="8"/>
    <s v="France"/>
    <s v="France"/>
    <x v="0"/>
    <s v="ZOR"/>
    <n v="3063917"/>
    <m/>
    <x v="10"/>
    <x v="10"/>
    <m/>
    <m/>
    <s v="GROUPE STERIA"/>
    <n v="501827877"/>
    <x v="10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9009.01"/>
    <x v="0"/>
    <s v="SERVICES"/>
    <s v="SERVICES -- CONSULTING"/>
    <s v="FranceBOOKINGS"/>
    <s v="Q42013"/>
    <s v="France"/>
    <x v="0"/>
  </r>
  <r>
    <x v="1"/>
    <x v="1"/>
    <s v="CONTENT AND CASE MGMT"/>
    <s v="CCMG PLATFORM"/>
    <s v="CORE-PLATFORM"/>
    <s v="Other CCMG"/>
    <s v="457-101-248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8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2680"/>
    <x v="0"/>
    <s v="FINSERV"/>
    <s v="FINSERV -- BANKING"/>
    <s v="Middle EastBOOKINGS"/>
    <s v="Q42013"/>
    <n v="0"/>
    <x v="0"/>
  </r>
  <r>
    <x v="3"/>
    <x v="2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7"/>
    <n v="44066"/>
    <x v="8"/>
    <x v="8"/>
    <x v="8"/>
    <s v="France"/>
    <s v="France"/>
    <x v="0"/>
    <s v="ZOR"/>
    <n v="3063917"/>
    <m/>
    <x v="10"/>
    <x v="10"/>
    <m/>
    <m/>
    <s v="GROUPE STERIA"/>
    <n v="501827877"/>
    <x v="10"/>
    <s v="DXP"/>
    <n v="15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1131"/>
    <x v="0"/>
    <s v="SERVICES"/>
    <s v="SERVICES -- CONSULTING"/>
    <s v="FranceBOOKINGS"/>
    <s v="Q42013"/>
    <s v="France"/>
    <x v="0"/>
  </r>
  <r>
    <x v="3"/>
    <x v="2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7"/>
    <n v="44066"/>
    <x v="8"/>
    <x v="8"/>
    <x v="9"/>
    <s v="France"/>
    <s v="France"/>
    <x v="0"/>
    <s v="ZOR"/>
    <n v="2700097"/>
    <m/>
    <x v="11"/>
    <x v="11"/>
    <m/>
    <m/>
    <s v="TOTAL SA"/>
    <n v="275137164"/>
    <x v="11"/>
    <s v="DXP"/>
    <n v="3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26.2"/>
    <x v="0"/>
    <s v="AGRICULTURE"/>
    <s v="AGRICULTURE -- FOOD/BEVERAGE"/>
    <s v="FranceBOOKINGS"/>
    <s v="Q42013"/>
    <s v="France"/>
    <x v="0"/>
  </r>
  <r>
    <x v="0"/>
    <x v="0"/>
    <s v="CONTENT AND CASE MGMT"/>
    <s v="CCMG THIRD PARTY"/>
    <s v="INFOGRAPHIC"/>
    <s v="Other CCMG"/>
    <s v="BP-DCTMS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7498.91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P-DCTMS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333"/>
    <x v="0"/>
    <s v="ENERGY"/>
    <s v="ENERGY -- UTILITIES"/>
    <s v="UK&amp;IBOOKINGS"/>
    <s v="Q42013"/>
    <s v="UK&amp;I"/>
    <x v="0"/>
  </r>
  <r>
    <x v="1"/>
    <x v="1"/>
    <s v="CONTENT AND CASE MGMT"/>
    <s v="CCMG XCP FRAMEWORK"/>
    <s v="XCP-DESIGN"/>
    <s v="Other CCMG"/>
    <s v="456-104-886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1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3350"/>
    <x v="0"/>
    <s v="FINSERV"/>
    <s v="FINSERV -- BANKING"/>
    <s v="Middle EastBOOKINGS"/>
    <s v="Q42013"/>
    <n v="0"/>
    <x v="0"/>
  </r>
  <r>
    <x v="1"/>
    <x v="1"/>
    <s v="CONTENT AND CASE MGMT"/>
    <s v="CCMG XCP FRAMEWORK"/>
    <s v="XCP-USER"/>
    <s v="Other CCMG"/>
    <s v="457-101-202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8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5712"/>
    <x v="0"/>
    <s v="FINSERV"/>
    <s v="FINSERV -- BANKING"/>
    <s v="Middle EastBOOKINGS"/>
    <s v="Q42013"/>
    <n v="0"/>
    <x v="0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6"/>
    <x v="3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e v="#N/A"/>
    <s v="Q32013"/>
    <n v="0"/>
    <x v="1"/>
  </r>
  <r>
    <x v="7"/>
    <x v="4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m/>
    <m/>
    <m/>
    <x v="2"/>
  </r>
  <r>
    <x v="7"/>
    <x v="4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m/>
    <m/>
    <m/>
    <x v="2"/>
  </r>
  <r>
    <x v="7"/>
    <x v="4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m/>
    <m/>
    <m/>
    <x v="2"/>
  </r>
  <r>
    <x v="7"/>
    <x v="4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m/>
    <m/>
    <m/>
    <x v="2"/>
  </r>
  <r>
    <x v="7"/>
    <x v="4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m/>
    <m/>
    <m/>
    <x v="2"/>
  </r>
  <r>
    <x v="7"/>
    <x v="4"/>
    <m/>
    <m/>
    <m/>
    <m/>
    <m/>
    <m/>
    <m/>
    <m/>
    <m/>
    <m/>
    <x v="8"/>
    <m/>
    <x v="9"/>
    <x v="9"/>
    <x v="10"/>
    <m/>
    <m/>
    <x v="1"/>
    <m/>
    <m/>
    <m/>
    <x v="12"/>
    <x v="12"/>
    <m/>
    <m/>
    <m/>
    <m/>
    <x v="12"/>
    <m/>
    <m/>
    <m/>
    <m/>
    <m/>
    <m/>
    <m/>
    <m/>
    <m/>
    <x v="6"/>
    <m/>
    <m/>
    <m/>
    <m/>
    <m/>
    <m/>
    <x v="1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8:J14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m="1" x="11"/>
        <item m="1" x="9"/>
        <item m="1" x="15"/>
        <item x="3"/>
        <item x="2"/>
        <item m="1" x="12"/>
        <item m="1" x="10"/>
        <item x="1"/>
        <item x="5"/>
        <item m="1" x="13"/>
        <item x="4"/>
        <item m="1" x="14"/>
        <item m="1" x="8"/>
        <item x="0"/>
        <item x="6"/>
        <item x="7"/>
        <item t="sum"/>
      </items>
    </pivotField>
    <pivotField axis="axisPage" compact="0" outline="0" showAll="0" defaultSubtotal="0">
      <items count="6">
        <item x="0"/>
        <item x="2"/>
        <item x="4"/>
        <item m="1" x="5"/>
        <item x="1"/>
        <item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0">
        <item x="8"/>
        <item x="6"/>
        <item m="1" x="117"/>
        <item m="1" x="80"/>
        <item m="1" x="73"/>
        <item m="1" x="58"/>
        <item m="1" x="28"/>
        <item x="2"/>
        <item m="1" x="44"/>
        <item m="1" x="39"/>
        <item x="5"/>
        <item m="1" x="32"/>
        <item m="1" x="112"/>
        <item m="1" x="60"/>
        <item m="1" x="76"/>
        <item m="1" x="70"/>
        <item m="1" x="90"/>
        <item m="1" x="99"/>
        <item m="1" x="72"/>
        <item m="1" x="36"/>
        <item m="1" x="61"/>
        <item m="1" x="52"/>
        <item m="1" x="87"/>
        <item m="1" x="83"/>
        <item m="1" x="126"/>
        <item m="1" x="95"/>
        <item m="1" x="16"/>
        <item m="1" x="94"/>
        <item m="1" x="25"/>
        <item m="1" x="50"/>
        <item m="1" x="106"/>
        <item m="1" x="45"/>
        <item m="1" x="67"/>
        <item x="7"/>
        <item m="1" x="129"/>
        <item m="1" x="22"/>
        <item m="1" x="110"/>
        <item m="1" x="85"/>
        <item m="1" x="30"/>
        <item m="1" x="11"/>
        <item m="1" x="26"/>
        <item m="1" x="20"/>
        <item m="1" x="13"/>
        <item m="1" x="69"/>
        <item x="0"/>
        <item m="1" x="59"/>
        <item m="1" x="41"/>
        <item m="1" x="75"/>
        <item m="1" x="105"/>
        <item m="1" x="121"/>
        <item m="1" x="18"/>
        <item m="1" x="65"/>
        <item m="1" x="127"/>
        <item m="1" x="12"/>
        <item m="1" x="47"/>
        <item m="1" x="78"/>
        <item m="1" x="119"/>
        <item m="1" x="21"/>
        <item m="1" x="71"/>
        <item m="1" x="23"/>
        <item m="1" x="125"/>
        <item m="1" x="111"/>
        <item m="1" x="57"/>
        <item m="1" x="19"/>
        <item m="1" x="120"/>
        <item m="1" x="46"/>
        <item m="1" x="114"/>
        <item m="1" x="88"/>
        <item m="1" x="37"/>
        <item m="1" x="24"/>
        <item m="1" x="38"/>
        <item m="1" x="33"/>
        <item m="1" x="107"/>
        <item m="1" x="98"/>
        <item m="1" x="54"/>
        <item m="1" x="66"/>
        <item m="1" x="35"/>
        <item m="1" x="53"/>
        <item m="1" x="118"/>
        <item m="1" x="10"/>
        <item m="1" x="29"/>
        <item m="1" x="101"/>
        <item m="1" x="86"/>
        <item m="1" x="49"/>
        <item m="1" x="104"/>
        <item m="1" x="116"/>
        <item m="1" x="115"/>
        <item m="1" x="123"/>
        <item m="1" x="93"/>
        <item m="1" x="82"/>
        <item m="1" x="97"/>
        <item m="1" x="81"/>
        <item m="1" x="92"/>
        <item m="1" x="96"/>
        <item m="1" x="62"/>
        <item m="1" x="43"/>
        <item m="1" x="113"/>
        <item m="1" x="64"/>
        <item m="1" x="27"/>
        <item m="1" x="55"/>
        <item m="1" x="40"/>
        <item m="1" x="128"/>
        <item m="1" x="42"/>
        <item m="1" x="103"/>
        <item m="1" x="51"/>
        <item x="3"/>
        <item m="1" x="34"/>
        <item m="1" x="77"/>
        <item m="1" x="48"/>
        <item m="1" x="31"/>
        <item m="1" x="79"/>
        <item m="1" x="9"/>
        <item m="1" x="17"/>
        <item m="1" x="91"/>
        <item m="1" x="68"/>
        <item m="1" x="108"/>
        <item m="1" x="15"/>
        <item x="1"/>
        <item m="1" x="84"/>
        <item m="1" x="102"/>
        <item x="4"/>
        <item m="1" x="89"/>
        <item m="1" x="100"/>
        <item m="1" x="63"/>
        <item m="1" x="122"/>
        <item m="1" x="14"/>
        <item m="1" x="124"/>
        <item m="1" x="109"/>
        <item m="1" x="74"/>
        <item m="1" x="56"/>
      </items>
    </pivotField>
    <pivotField compact="0" outline="0" showAll="0" defaultSubtotal="0"/>
    <pivotField axis="axisRow" compact="0" outline="0" showAll="0" defaultSubtotal="0">
      <items count="264">
        <item m="1" x="243"/>
        <item m="1" x="205"/>
        <item m="1" x="172"/>
        <item m="1" x="76"/>
        <item m="1" x="226"/>
        <item x="6"/>
        <item x="9"/>
        <item m="1" x="35"/>
        <item x="2"/>
        <item m="1" x="231"/>
        <item m="1" x="123"/>
        <item m="1" x="171"/>
        <item m="1" x="166"/>
        <item m="1" x="233"/>
        <item m="1" x="155"/>
        <item m="1" x="137"/>
        <item m="1" x="239"/>
        <item m="1" x="165"/>
        <item m="1" x="200"/>
        <item m="1" x="201"/>
        <item m="1" x="98"/>
        <item m="1" x="173"/>
        <item m="1" x="213"/>
        <item m="1" x="36"/>
        <item m="1" x="82"/>
        <item m="1" x="230"/>
        <item m="1" x="245"/>
        <item m="1" x="187"/>
        <item m="1" x="133"/>
        <item m="1" x="75"/>
        <item m="1" x="246"/>
        <item m="1" x="51"/>
        <item m="1" x="49"/>
        <item m="1" x="253"/>
        <item m="1" x="42"/>
        <item m="1" x="69"/>
        <item m="1" x="145"/>
        <item m="1" x="195"/>
        <item m="1" x="198"/>
        <item m="1" x="81"/>
        <item m="1" x="31"/>
        <item m="1" x="259"/>
        <item m="1" x="148"/>
        <item x="5"/>
        <item m="1" x="235"/>
        <item m="1" x="229"/>
        <item m="1" x="103"/>
        <item m="1" x="56"/>
        <item m="1" x="141"/>
        <item m="1" x="118"/>
        <item m="1" x="24"/>
        <item m="1" x="74"/>
        <item m="1" x="149"/>
        <item m="1" x="112"/>
        <item m="1" x="224"/>
        <item m="1" x="218"/>
        <item m="1" x="216"/>
        <item m="1" x="211"/>
        <item m="1" x="58"/>
        <item m="1" x="65"/>
        <item m="1" x="193"/>
        <item m="1" x="30"/>
        <item m="1" x="240"/>
        <item m="1" x="20"/>
        <item m="1" x="176"/>
        <item m="1" x="161"/>
        <item m="1" x="95"/>
        <item m="1" x="153"/>
        <item m="1" x="257"/>
        <item m="1" x="121"/>
        <item m="1" x="60"/>
        <item m="1" x="92"/>
        <item m="1" x="129"/>
        <item m="1" x="256"/>
        <item m="1" x="152"/>
        <item m="1" x="167"/>
        <item m="1" x="94"/>
        <item x="7"/>
        <item m="1" x="177"/>
        <item m="1" x="29"/>
        <item m="1" x="242"/>
        <item m="1" x="79"/>
        <item m="1" x="182"/>
        <item m="1" x="128"/>
        <item m="1" x="96"/>
        <item m="1" x="237"/>
        <item m="1" x="57"/>
        <item m="1" x="117"/>
        <item m="1" x="202"/>
        <item m="1" x="159"/>
        <item m="1" x="214"/>
        <item m="1" x="136"/>
        <item m="1" x="236"/>
        <item m="1" x="106"/>
        <item m="1" x="232"/>
        <item m="1" x="261"/>
        <item m="1" x="206"/>
        <item m="1" x="107"/>
        <item m="1" x="55"/>
        <item m="1" x="142"/>
        <item m="1" x="204"/>
        <item m="1" x="168"/>
        <item m="1" x="25"/>
        <item m="1" x="54"/>
        <item m="1" x="89"/>
        <item m="1" x="39"/>
        <item m="1" x="194"/>
        <item m="1" x="221"/>
        <item m="1" x="207"/>
        <item m="1" x="101"/>
        <item m="1" x="209"/>
        <item m="1" x="180"/>
        <item m="1" x="199"/>
        <item m="1" x="249"/>
        <item m="1" x="102"/>
        <item m="1" x="260"/>
        <item m="1" x="234"/>
        <item m="1" x="46"/>
        <item m="1" x="169"/>
        <item m="1" x="186"/>
        <item m="1" x="134"/>
        <item m="1" x="208"/>
        <item m="1" x="258"/>
        <item m="1" x="120"/>
        <item m="1" x="93"/>
        <item m="1" x="109"/>
        <item m="1" x="114"/>
        <item m="1" x="254"/>
        <item m="1" x="157"/>
        <item m="1" x="26"/>
        <item m="1" x="122"/>
        <item m="1" x="220"/>
        <item m="1" x="116"/>
        <item m="1" x="90"/>
        <item m="1" x="139"/>
        <item m="1" x="73"/>
        <item m="1" x="255"/>
        <item m="1" x="188"/>
        <item m="1" x="150"/>
        <item m="1" x="196"/>
        <item m="1" x="151"/>
        <item m="1" x="185"/>
        <item m="1" x="99"/>
        <item m="1" x="68"/>
        <item m="1" x="244"/>
        <item m="1" x="225"/>
        <item m="1" x="52"/>
        <item m="1" x="47"/>
        <item m="1" x="15"/>
        <item m="1" x="130"/>
        <item m="1" x="143"/>
        <item m="1" x="17"/>
        <item m="1" x="192"/>
        <item m="1" x="33"/>
        <item m="1" x="86"/>
        <item m="1" x="138"/>
        <item m="1" x="113"/>
        <item m="1" x="163"/>
        <item m="1" x="127"/>
        <item m="1" x="40"/>
        <item m="1" x="144"/>
        <item m="1" x="78"/>
        <item m="1" x="262"/>
        <item m="1" x="19"/>
        <item m="1" x="219"/>
        <item m="1" x="72"/>
        <item m="1" x="62"/>
        <item m="1" x="14"/>
        <item m="1" x="190"/>
        <item m="1" x="154"/>
        <item m="1" x="179"/>
        <item m="1" x="251"/>
        <item m="1" x="228"/>
        <item m="1" x="222"/>
        <item m="1" x="250"/>
        <item m="1" x="147"/>
        <item m="1" x="119"/>
        <item m="1" x="50"/>
        <item m="1" x="227"/>
        <item m="1" x="34"/>
        <item m="1" x="217"/>
        <item m="1" x="84"/>
        <item m="1" x="131"/>
        <item m="1" x="71"/>
        <item m="1" x="191"/>
        <item m="1" x="41"/>
        <item m="1" x="23"/>
        <item m="1" x="108"/>
        <item m="1" x="32"/>
        <item m="1" x="85"/>
        <item m="1" x="247"/>
        <item m="1" x="111"/>
        <item m="1" x="53"/>
        <item m="1" x="97"/>
        <item m="1" x="175"/>
        <item m="1" x="156"/>
        <item m="1" x="215"/>
        <item m="1" x="11"/>
        <item m="1" x="110"/>
        <item m="1" x="22"/>
        <item m="1" x="146"/>
        <item m="1" x="91"/>
        <item m="1" x="160"/>
        <item m="1" x="241"/>
        <item m="1" x="83"/>
        <item m="1" x="212"/>
        <item m="1" x="158"/>
        <item m="1" x="80"/>
        <item m="1" x="77"/>
        <item m="1" x="238"/>
        <item m="1" x="66"/>
        <item m="1" x="263"/>
        <item m="1" x="28"/>
        <item m="1" x="252"/>
        <item m="1" x="124"/>
        <item m="1" x="43"/>
        <item m="1" x="64"/>
        <item m="1" x="21"/>
        <item m="1" x="12"/>
        <item m="1" x="45"/>
        <item m="1" x="61"/>
        <item m="1" x="27"/>
        <item m="1" x="174"/>
        <item m="1" x="125"/>
        <item m="1" x="181"/>
        <item m="1" x="105"/>
        <item m="1" x="183"/>
        <item m="1" x="184"/>
        <item m="1" x="63"/>
        <item m="1" x="132"/>
        <item m="1" x="189"/>
        <item m="1" x="59"/>
        <item m="1" x="248"/>
        <item m="1" x="170"/>
        <item m="1" x="197"/>
        <item m="1" x="70"/>
        <item m="1" x="135"/>
        <item m="1" x="210"/>
        <item m="1" x="48"/>
        <item m="1" x="87"/>
        <item m="1" x="44"/>
        <item m="1" x="16"/>
        <item m="1" x="88"/>
        <item m="1" x="178"/>
        <item m="1" x="223"/>
        <item m="1" x="37"/>
        <item m="1" x="67"/>
        <item m="1" x="100"/>
        <item m="1" x="10"/>
        <item x="4"/>
        <item m="1" x="115"/>
        <item m="1" x="104"/>
        <item m="1" x="203"/>
        <item m="1" x="13"/>
        <item m="1" x="162"/>
        <item x="3"/>
        <item m="1" x="38"/>
        <item m="1" x="18"/>
        <item m="1" x="140"/>
        <item m="1" x="164"/>
        <item m="1" x="126"/>
        <item x="0"/>
        <item x="1"/>
        <item x="8"/>
      </items>
    </pivotField>
    <pivotField axis="axisRow" compact="0" outline="0" showAll="0" defaultSubtotal="0">
      <items count="309">
        <item m="1" x="47"/>
        <item m="1" x="203"/>
        <item m="1" x="164"/>
        <item m="1" x="14"/>
        <item x="6"/>
        <item x="9"/>
        <item x="2"/>
        <item m="1" x="248"/>
        <item m="1" x="124"/>
        <item m="1" x="26"/>
        <item m="1" x="299"/>
        <item m="1" x="30"/>
        <item m="1" x="60"/>
        <item m="1" x="114"/>
        <item m="1" x="71"/>
        <item m="1" x="131"/>
        <item m="1" x="46"/>
        <item m="1" x="262"/>
        <item m="1" x="62"/>
        <item m="1" x="82"/>
        <item m="1" x="125"/>
        <item m="1" x="294"/>
        <item m="1" x="167"/>
        <item m="1" x="63"/>
        <item m="1" x="292"/>
        <item m="1" x="300"/>
        <item m="1" x="261"/>
        <item m="1" x="19"/>
        <item m="1" x="45"/>
        <item m="1" x="245"/>
        <item m="1" x="284"/>
        <item x="5"/>
        <item m="1" x="269"/>
        <item m="1" x="277"/>
        <item m="1" x="143"/>
        <item m="1" x="32"/>
        <item m="1" x="35"/>
        <item m="1" x="130"/>
        <item m="1" x="178"/>
        <item m="1" x="165"/>
        <item m="1" x="48"/>
        <item m="1" x="198"/>
        <item m="1" x="120"/>
        <item m="1" x="141"/>
        <item m="1" x="252"/>
        <item m="1" x="27"/>
        <item m="1" x="58"/>
        <item m="1" x="78"/>
        <item m="1" x="90"/>
        <item m="1" x="70"/>
        <item m="1" x="190"/>
        <item m="1" x="23"/>
        <item m="1" x="168"/>
        <item m="1" x="166"/>
        <item m="1" x="206"/>
        <item m="1" x="10"/>
        <item m="1" x="104"/>
        <item m="1" x="226"/>
        <item m="1" x="54"/>
        <item m="1" x="86"/>
        <item m="1" x="152"/>
        <item m="1" x="75"/>
        <item m="1" x="150"/>
        <item m="1" x="144"/>
        <item m="1" x="270"/>
        <item m="1" x="237"/>
        <item x="7"/>
        <item m="1" x="140"/>
        <item m="1" x="210"/>
        <item m="1" x="276"/>
        <item m="1" x="91"/>
        <item m="1" x="230"/>
        <item m="1" x="302"/>
        <item m="1" x="36"/>
        <item m="1" x="52"/>
        <item m="1" x="215"/>
        <item m="1" x="151"/>
        <item m="1" x="43"/>
        <item m="1" x="155"/>
        <item m="1" x="11"/>
        <item m="1" x="148"/>
        <item m="1" x="243"/>
        <item m="1" x="29"/>
        <item m="1" x="16"/>
        <item m="1" x="136"/>
        <item m="1" x="242"/>
        <item m="1" x="172"/>
        <item m="1" x="214"/>
        <item m="1" x="216"/>
        <item m="1" x="145"/>
        <item m="1" x="182"/>
        <item m="1" x="272"/>
        <item m="1" x="209"/>
        <item m="1" x="195"/>
        <item m="1" x="102"/>
        <item m="1" x="267"/>
        <item m="1" x="213"/>
        <item m="1" x="132"/>
        <item m="1" x="204"/>
        <item m="1" x="121"/>
        <item m="1" x="290"/>
        <item m="1" x="122"/>
        <item m="1" x="228"/>
        <item m="1" x="260"/>
        <item m="1" x="67"/>
        <item m="1" x="107"/>
        <item m="1" x="247"/>
        <item m="1" x="139"/>
        <item m="1" x="303"/>
        <item m="1" x="266"/>
        <item m="1" x="205"/>
        <item m="1" x="79"/>
        <item m="1" x="180"/>
        <item m="1" x="44"/>
        <item m="1" x="69"/>
        <item m="1" x="234"/>
        <item m="1" x="160"/>
        <item m="1" x="268"/>
        <item m="1" x="186"/>
        <item m="1" x="224"/>
        <item m="1" x="208"/>
        <item m="1" x="307"/>
        <item m="1" x="288"/>
        <item m="1" x="231"/>
        <item m="1" x="110"/>
        <item m="1" x="229"/>
        <item m="1" x="77"/>
        <item m="1" x="85"/>
        <item m="1" x="301"/>
        <item m="1" x="298"/>
        <item m="1" x="163"/>
        <item m="1" x="255"/>
        <item m="1" x="96"/>
        <item m="1" x="212"/>
        <item m="1" x="249"/>
        <item m="1" x="171"/>
        <item m="1" x="239"/>
        <item m="1" x="297"/>
        <item m="1" x="181"/>
        <item m="1" x="123"/>
        <item m="1" x="41"/>
        <item m="1" x="129"/>
        <item m="1" x="244"/>
        <item m="1" x="95"/>
        <item m="1" x="227"/>
        <item m="1" x="65"/>
        <item m="1" x="108"/>
        <item m="1" x="174"/>
        <item m="1" x="138"/>
        <item m="1" x="149"/>
        <item m="1" x="219"/>
        <item m="1" x="59"/>
        <item m="1" x="175"/>
        <item m="1" x="218"/>
        <item m="1" x="183"/>
        <item m="1" x="189"/>
        <item m="1" x="126"/>
        <item m="1" x="283"/>
        <item m="1" x="100"/>
        <item m="1" x="173"/>
        <item m="1" x="211"/>
        <item m="1" x="192"/>
        <item m="1" x="128"/>
        <item m="1" x="251"/>
        <item m="1" x="221"/>
        <item m="1" x="201"/>
        <item m="1" x="118"/>
        <item m="1" x="73"/>
        <item m="1" x="250"/>
        <item m="1" x="188"/>
        <item m="1" x="40"/>
        <item m="1" x="240"/>
        <item m="1" x="57"/>
        <item m="1" x="127"/>
        <item m="1" x="295"/>
        <item m="1" x="223"/>
        <item m="1" x="103"/>
        <item m="1" x="197"/>
        <item m="1" x="157"/>
        <item m="1" x="265"/>
        <item m="1" x="89"/>
        <item m="1" x="117"/>
        <item m="1" x="236"/>
        <item m="1" x="238"/>
        <item m="1" x="28"/>
        <item m="1" x="12"/>
        <item m="1" x="101"/>
        <item m="1" x="31"/>
        <item m="1" x="38"/>
        <item m="1" x="193"/>
        <item m="1" x="37"/>
        <item m="1" x="287"/>
        <item m="1" x="196"/>
        <item m="1" x="225"/>
        <item m="1" x="15"/>
        <item m="1" x="34"/>
        <item m="1" x="296"/>
        <item m="1" x="115"/>
        <item m="1" x="187"/>
        <item m="1" x="162"/>
        <item m="1" x="156"/>
        <item m="1" x="264"/>
        <item m="1" x="49"/>
        <item m="1" x="21"/>
        <item m="1" x="273"/>
        <item m="1" x="99"/>
        <item m="1" x="50"/>
        <item m="1" x="291"/>
        <item m="1" x="119"/>
        <item m="1" x="259"/>
        <item m="1" x="84"/>
        <item m="1" x="246"/>
        <item m="1" x="81"/>
        <item m="1" x="112"/>
        <item m="1" x="94"/>
        <item m="1" x="194"/>
        <item m="1" x="39"/>
        <item m="1" x="66"/>
        <item m="1" x="153"/>
        <item m="1" x="33"/>
        <item m="1" x="154"/>
        <item m="1" x="258"/>
        <item m="1" x="253"/>
        <item m="1" x="109"/>
        <item m="1" x="184"/>
        <item m="1" x="13"/>
        <item m="1" x="105"/>
        <item m="1" x="88"/>
        <item m="1" x="286"/>
        <item m="1" x="257"/>
        <item m="1" x="202"/>
        <item m="1" x="217"/>
        <item m="1" x="305"/>
        <item m="1" x="106"/>
        <item m="1" x="142"/>
        <item m="1" x="169"/>
        <item m="1" x="275"/>
        <item m="1" x="191"/>
        <item m="1" x="55"/>
        <item m="1" x="56"/>
        <item m="1" x="87"/>
        <item m="1" x="76"/>
        <item m="1" x="137"/>
        <item m="1" x="147"/>
        <item m="1" x="113"/>
        <item m="1" x="74"/>
        <item m="1" x="177"/>
        <item m="1" x="61"/>
        <item m="1" x="241"/>
        <item m="1" x="93"/>
        <item m="1" x="233"/>
        <item m="1" x="176"/>
        <item m="1" x="134"/>
        <item m="1" x="222"/>
        <item m="1" x="111"/>
        <item m="1" x="80"/>
        <item m="1" x="235"/>
        <item m="1" x="179"/>
        <item m="1" x="279"/>
        <item m="1" x="68"/>
        <item m="1" x="278"/>
        <item m="1" x="285"/>
        <item m="1" x="304"/>
        <item m="1" x="220"/>
        <item m="1" x="289"/>
        <item m="1" x="42"/>
        <item m="1" x="135"/>
        <item m="1" x="207"/>
        <item m="1" x="199"/>
        <item m="1" x="281"/>
        <item m="1" x="232"/>
        <item m="1" x="271"/>
        <item m="1" x="133"/>
        <item m="1" x="98"/>
        <item m="1" x="83"/>
        <item m="1" x="25"/>
        <item m="1" x="158"/>
        <item m="1" x="51"/>
        <item m="1" x="17"/>
        <item m="1" x="159"/>
        <item m="1" x="280"/>
        <item m="1" x="282"/>
        <item m="1" x="256"/>
        <item m="1" x="18"/>
        <item m="1" x="170"/>
        <item x="4"/>
        <item m="1" x="20"/>
        <item m="1" x="254"/>
        <item m="1" x="22"/>
        <item m="1" x="200"/>
        <item m="1" x="161"/>
        <item m="1" x="293"/>
        <item m="1" x="72"/>
        <item m="1" x="306"/>
        <item x="3"/>
        <item m="1" x="53"/>
        <item m="1" x="24"/>
        <item m="1" x="146"/>
        <item m="1" x="185"/>
        <item m="1" x="64"/>
        <item m="1" x="97"/>
        <item m="1" x="116"/>
        <item m="1" x="92"/>
        <item m="1" x="308"/>
        <item m="1" x="274"/>
        <item m="1" x="263"/>
        <item x="0"/>
        <item x="1"/>
        <item x="8"/>
      </items>
    </pivotField>
    <pivotField axis="axisRow" compact="0" outline="0" showAll="0" defaultSubtotal="0">
      <items count="373">
        <item x="10"/>
        <item m="1" x="252"/>
        <item x="5"/>
        <item m="1" x="159"/>
        <item m="1" x="330"/>
        <item x="7"/>
        <item m="1" x="154"/>
        <item m="1" x="129"/>
        <item m="1" x="200"/>
        <item m="1" x="329"/>
        <item m="1" x="186"/>
        <item m="1" x="305"/>
        <item m="1" x="101"/>
        <item m="1" x="92"/>
        <item m="1" x="98"/>
        <item m="1" x="140"/>
        <item m="1" x="14"/>
        <item m="1" x="46"/>
        <item m="1" x="152"/>
        <item m="1" x="237"/>
        <item m="1" x="198"/>
        <item m="1" x="42"/>
        <item m="1" x="204"/>
        <item m="1" x="213"/>
        <item m="1" x="79"/>
        <item m="1" x="34"/>
        <item m="1" x="183"/>
        <item m="1" x="184"/>
        <item m="1" x="298"/>
        <item m="1" x="153"/>
        <item m="1" x="38"/>
        <item m="1" x="175"/>
        <item m="1" x="59"/>
        <item m="1" x="40"/>
        <item m="1" x="171"/>
        <item m="1" x="309"/>
        <item m="1" x="297"/>
        <item m="1" x="83"/>
        <item m="1" x="283"/>
        <item m="1" x="72"/>
        <item m="1" x="197"/>
        <item m="1" x="244"/>
        <item m="1" x="267"/>
        <item m="1" x="132"/>
        <item m="1" x="317"/>
        <item m="1" x="338"/>
        <item m="1" x="261"/>
        <item m="1" x="137"/>
        <item m="1" x="108"/>
        <item m="1" x="260"/>
        <item m="1" x="243"/>
        <item m="1" x="354"/>
        <item m="1" x="43"/>
        <item m="1" x="52"/>
        <item m="1" x="274"/>
        <item m="1" x="331"/>
        <item m="1" x="248"/>
        <item m="1" x="88"/>
        <item m="1" x="266"/>
        <item m="1" x="256"/>
        <item m="1" x="363"/>
        <item m="1" x="113"/>
        <item m="1" x="229"/>
        <item m="1" x="343"/>
        <item m="1" x="63"/>
        <item m="1" x="179"/>
        <item m="1" x="85"/>
        <item m="1" x="254"/>
        <item m="1" x="77"/>
        <item m="1" x="124"/>
        <item m="1" x="168"/>
        <item m="1" x="358"/>
        <item m="1" x="67"/>
        <item m="1" x="292"/>
        <item m="1" x="352"/>
        <item m="1" x="206"/>
        <item m="1" x="178"/>
        <item m="1" x="156"/>
        <item m="1" x="281"/>
        <item m="1" x="48"/>
        <item m="1" x="321"/>
        <item m="1" x="93"/>
        <item m="1" x="167"/>
        <item m="1" x="139"/>
        <item m="1" x="122"/>
        <item m="1" x="222"/>
        <item m="1" x="226"/>
        <item m="1" x="172"/>
        <item m="1" x="320"/>
        <item m="1" x="87"/>
        <item m="1" x="362"/>
        <item m="1" x="82"/>
        <item m="1" x="263"/>
        <item m="1" x="322"/>
        <item m="1" x="335"/>
        <item m="1" x="86"/>
        <item m="1" x="264"/>
        <item m="1" x="304"/>
        <item m="1" x="174"/>
        <item m="1" x="57"/>
        <item m="1" x="205"/>
        <item m="1" x="367"/>
        <item m="1" x="119"/>
        <item m="1" x="255"/>
        <item m="1" x="212"/>
        <item m="1" x="65"/>
        <item m="1" x="230"/>
        <item m="1" x="257"/>
        <item m="1" x="100"/>
        <item x="9"/>
        <item m="1" x="302"/>
        <item m="1" x="177"/>
        <item m="1" x="121"/>
        <item m="1" x="368"/>
        <item m="1" x="207"/>
        <item m="1" x="32"/>
        <item m="1" x="277"/>
        <item m="1" x="220"/>
        <item m="1" x="106"/>
        <item m="1" x="158"/>
        <item m="1" x="366"/>
        <item m="1" x="166"/>
        <item m="1" x="84"/>
        <item m="1" x="289"/>
        <item m="1" x="196"/>
        <item m="1" x="190"/>
        <item m="1" x="231"/>
        <item m="1" x="365"/>
        <item m="1" x="68"/>
        <item m="1" x="234"/>
        <item m="1" x="51"/>
        <item m="1" x="258"/>
        <item m="1" x="214"/>
        <item m="1" x="155"/>
        <item m="1" x="56"/>
        <item m="1" x="332"/>
        <item m="1" x="341"/>
        <item m="1" x="218"/>
        <item m="1" x="55"/>
        <item m="1" x="11"/>
        <item m="1" x="370"/>
        <item m="1" x="35"/>
        <item m="1" x="333"/>
        <item m="1" x="350"/>
        <item m="1" x="284"/>
        <item m="1" x="142"/>
        <item m="1" x="282"/>
        <item m="1" x="328"/>
        <item m="1" x="112"/>
        <item m="1" x="97"/>
        <item m="1" x="105"/>
        <item m="1" x="169"/>
        <item m="1" x="60"/>
        <item m="1" x="360"/>
        <item m="1" x="201"/>
        <item m="1" x="315"/>
        <item m="1" x="130"/>
        <item m="1" x="75"/>
        <item m="1" x="23"/>
        <item m="1" x="306"/>
        <item m="1" x="210"/>
        <item m="1" x="232"/>
        <item m="1" x="359"/>
        <item m="1" x="314"/>
        <item m="1" x="280"/>
        <item m="1" x="157"/>
        <item m="1" x="54"/>
        <item m="1" x="165"/>
        <item m="1" x="301"/>
        <item m="1" x="288"/>
        <item m="1" x="95"/>
        <item m="1" x="195"/>
        <item m="1" x="275"/>
        <item m="1" x="215"/>
        <item m="1" x="173"/>
        <item m="1" x="164"/>
        <item m="1" x="269"/>
        <item m="1" x="74"/>
        <item m="1" x="228"/>
        <item m="1" x="162"/>
        <item m="1" x="224"/>
        <item m="1" x="114"/>
        <item m="1" x="160"/>
        <item m="1" x="346"/>
        <item m="1" x="123"/>
        <item m="1" x="131"/>
        <item m="1" x="265"/>
        <item m="1" x="239"/>
        <item m="1" x="262"/>
        <item m="1" x="308"/>
        <item m="1" x="271"/>
        <item m="1" x="73"/>
        <item m="1" x="325"/>
        <item m="1" x="259"/>
        <item m="1" x="300"/>
        <item m="1" x="39"/>
        <item m="1" x="187"/>
        <item m="1" x="150"/>
        <item m="1" x="189"/>
        <item m="1" x="299"/>
        <item m="1" x="307"/>
        <item m="1" x="235"/>
        <item m="1" x="191"/>
        <item m="1" x="295"/>
        <item m="1" x="71"/>
        <item m="1" x="161"/>
        <item m="1" x="78"/>
        <item m="1" x="355"/>
        <item m="1" x="272"/>
        <item m="1" x="128"/>
        <item m="1" x="268"/>
        <item m="1" x="192"/>
        <item m="1" x="327"/>
        <item m="1" x="110"/>
        <item m="1" x="148"/>
        <item m="1" x="18"/>
        <item m="1" x="291"/>
        <item m="1" x="294"/>
        <item m="1" x="37"/>
        <item m="1" x="15"/>
        <item m="1" x="111"/>
        <item m="1" x="44"/>
        <item m="1" x="50"/>
        <item m="1" x="240"/>
        <item m="1" x="49"/>
        <item m="1" x="126"/>
        <item m="1" x="253"/>
        <item m="1" x="147"/>
        <item m="1" x="273"/>
        <item m="1" x="276"/>
        <item m="1" x="199"/>
        <item m="1" x="90"/>
        <item m="1" x="356"/>
        <item m="1" x="146"/>
        <item m="1" x="233"/>
        <item m="1" x="336"/>
        <item m="1" x="135"/>
        <item m="1" x="188"/>
        <item m="1" x="326"/>
        <item m="1" x="58"/>
        <item m="1" x="27"/>
        <item m="1" x="312"/>
        <item m="1" x="339"/>
        <item m="1" x="221"/>
        <item m="1" x="61"/>
        <item m="1" x="69"/>
        <item m="1" x="151"/>
        <item m="1" x="319"/>
        <item m="1" x="103"/>
        <item m="1" x="70"/>
        <item m="1" x="138"/>
        <item m="1" x="303"/>
        <item m="1" x="107"/>
        <item m="1" x="223"/>
        <item m="1" x="144"/>
        <item m="1" x="117"/>
        <item m="1" x="202"/>
        <item m="1" x="349"/>
        <item m="1" x="81"/>
        <item m="1" x="185"/>
        <item m="1" x="45"/>
        <item m="1" x="194"/>
        <item m="1" x="176"/>
        <item m="1" x="318"/>
        <item m="1" x="310"/>
        <item m="1" x="104"/>
        <item m="1" x="28"/>
        <item m="1" x="16"/>
        <item m="1" x="66"/>
        <item m="1" x="133"/>
        <item m="1" x="127"/>
        <item m="1" x="109"/>
        <item m="1" x="348"/>
        <item m="1" x="311"/>
        <item m="1" x="251"/>
        <item m="1" x="134"/>
        <item m="1" x="369"/>
        <item m="1" x="136"/>
        <item m="1" x="41"/>
        <item m="1" x="278"/>
        <item m="1" x="36"/>
        <item m="1" x="208"/>
        <item m="1" x="334"/>
        <item m="1" x="238"/>
        <item m="1" x="245"/>
        <item m="1" x="247"/>
        <item m="1" x="17"/>
        <item m="1" x="53"/>
        <item m="1" x="94"/>
        <item m="1" x="182"/>
        <item m="1" x="19"/>
        <item m="1" x="181"/>
        <item m="1" x="29"/>
        <item m="1" x="125"/>
        <item m="1" x="211"/>
        <item m="1" x="145"/>
        <item m="1" x="91"/>
        <item m="1" x="47"/>
        <item m="1" x="225"/>
        <item m="1" x="296"/>
        <item m="1" x="116"/>
        <item m="1" x="287"/>
        <item m="1" x="217"/>
        <item m="1" x="170"/>
        <item m="1" x="324"/>
        <item m="1" x="143"/>
        <item m="1" x="13"/>
        <item m="1" x="293"/>
        <item m="1" x="357"/>
        <item m="1" x="290"/>
        <item m="1" x="219"/>
        <item m="1" x="25"/>
        <item m="1" x="371"/>
        <item m="1" x="342"/>
        <item m="1" x="347"/>
        <item m="1" x="216"/>
        <item m="1" x="364"/>
        <item m="1" x="270"/>
        <item m="1" x="351"/>
        <item m="1" x="141"/>
        <item m="1" x="203"/>
        <item m="1" x="12"/>
        <item m="1" x="285"/>
        <item m="1" x="163"/>
        <item m="1" x="76"/>
        <item m="1" x="241"/>
        <item m="1" x="249"/>
        <item m="1" x="344"/>
        <item m="1" x="242"/>
        <item m="1" x="286"/>
        <item m="1" x="337"/>
        <item m="1" x="340"/>
        <item m="1" x="361"/>
        <item m="1" x="102"/>
        <item m="1" x="33"/>
        <item m="1" x="193"/>
        <item m="1" x="62"/>
        <item m="1" x="96"/>
        <item m="1" x="20"/>
        <item m="1" x="345"/>
        <item m="1" x="316"/>
        <item m="1" x="21"/>
        <item m="1" x="209"/>
        <item x="4"/>
        <item m="1" x="246"/>
        <item m="1" x="22"/>
        <item m="1" x="99"/>
        <item m="1" x="26"/>
        <item m="1" x="313"/>
        <item m="1" x="31"/>
        <item m="1" x="250"/>
        <item m="1" x="236"/>
        <item m="1" x="323"/>
        <item m="1" x="353"/>
        <item m="1" x="89"/>
        <item m="1" x="30"/>
        <item m="1" x="149"/>
        <item x="3"/>
        <item m="1" x="64"/>
        <item m="1" x="118"/>
        <item m="1" x="180"/>
        <item m="1" x="227"/>
        <item m="1" x="24"/>
        <item m="1" x="80"/>
        <item m="1" x="120"/>
        <item m="1" x="279"/>
        <item m="1" x="115"/>
        <item m="1" x="372"/>
        <item x="0"/>
        <item x="1"/>
        <item x="2"/>
        <item x="6"/>
        <item x="8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7">
        <item x="1"/>
        <item x="0"/>
        <item m="1" x="3"/>
        <item m="1" x="5"/>
        <item m="1" x="4"/>
        <item m="1" x="2"/>
        <item m="1"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7">
        <item x="12"/>
        <item m="1" x="480"/>
        <item m="1" x="68"/>
        <item m="1" x="436"/>
        <item m="1" x="477"/>
        <item m="1" x="208"/>
        <item m="1" x="224"/>
        <item m="1" x="469"/>
        <item m="1" x="215"/>
        <item m="1" x="472"/>
        <item m="1" x="24"/>
        <item m="1" x="115"/>
        <item m="1" x="104"/>
        <item m="1" x="109"/>
        <item m="1" x="176"/>
        <item m="1" x="364"/>
        <item m="1" x="88"/>
        <item m="1" x="441"/>
        <item m="1" x="420"/>
        <item m="1" x="197"/>
        <item m="1" x="411"/>
        <item m="1" x="261"/>
        <item m="1" x="456"/>
        <item m="1" x="287"/>
        <item m="1" x="305"/>
        <item m="1" x="377"/>
        <item m="1" x="362"/>
        <item m="1" x="471"/>
        <item m="1" x="207"/>
        <item m="1" x="284"/>
        <item m="1" x="260"/>
        <item m="1" x="105"/>
        <item m="1" x="76"/>
        <item m="1" x="57"/>
        <item m="1" x="101"/>
        <item m="1" x="63"/>
        <item m="1" x="83"/>
        <item m="1" x="65"/>
        <item m="1" x="266"/>
        <item m="1" x="66"/>
        <item m="1" x="270"/>
        <item m="1" x="123"/>
        <item m="1" x="38"/>
        <item m="1" x="349"/>
        <item m="1" x="483"/>
        <item m="1" x="136"/>
        <item m="1" x="196"/>
        <item m="1" x="140"/>
        <item m="1" x="401"/>
        <item m="1" x="150"/>
        <item m="1" x="398"/>
        <item m="1" x="355"/>
        <item m="1" x="409"/>
        <item m="1" x="139"/>
        <item m="1" x="108"/>
        <item m="1" x="357"/>
        <item m="1" x="407"/>
        <item m="1" x="385"/>
        <item m="1" x="426"/>
        <item m="1" x="435"/>
        <item m="1" x="195"/>
        <item m="1" x="421"/>
        <item m="1" x="217"/>
        <item m="1" x="445"/>
        <item m="1" x="234"/>
        <item m="1" x="267"/>
        <item m="1" x="187"/>
        <item m="1" x="418"/>
        <item m="1" x="61"/>
        <item m="1" x="237"/>
        <item m="1" x="482"/>
        <item m="1" x="275"/>
        <item m="1" x="254"/>
        <item m="1" x="251"/>
        <item m="1" x="255"/>
        <item m="1" x="484"/>
        <item m="1" x="17"/>
        <item m="1" x="282"/>
        <item m="1" x="475"/>
        <item m="1" x="258"/>
        <item m="1" x="280"/>
        <item m="1" x="494"/>
        <item m="1" x="25"/>
        <item m="1" x="194"/>
        <item m="1" x="395"/>
        <item m="1" x="347"/>
        <item m="1" x="52"/>
        <item m="1" x="84"/>
        <item m="1" x="44"/>
        <item m="1" x="70"/>
        <item m="1" x="306"/>
        <item m="1" x="58"/>
        <item m="1" x="450"/>
        <item m="1" x="49"/>
        <item m="1" x="354"/>
        <item m="1" x="343"/>
        <item m="1" x="97"/>
        <item m="1" x="318"/>
        <item m="1" x="307"/>
        <item m="1" x="167"/>
        <item m="1" x="322"/>
        <item m="1" x="103"/>
        <item m="1" x="203"/>
        <item m="1" x="111"/>
        <item m="1" x="98"/>
        <item m="1" x="394"/>
        <item m="1" x="178"/>
        <item m="1" x="387"/>
        <item m="1" x="129"/>
        <item m="1" x="397"/>
        <item m="1" x="210"/>
        <item m="1" x="382"/>
        <item m="1" x="417"/>
        <item m="1" x="344"/>
        <item m="1" x="126"/>
        <item m="1" x="131"/>
        <item m="1" x="211"/>
        <item m="1" x="185"/>
        <item m="1" x="177"/>
        <item m="1" x="422"/>
        <item m="1" x="188"/>
        <item m="1" x="47"/>
        <item m="1" x="486"/>
        <item m="1" x="406"/>
        <item m="1" x="201"/>
        <item m="1" x="90"/>
        <item m="1" x="386"/>
        <item m="1" x="462"/>
        <item m="1" x="226"/>
        <item m="1" x="240"/>
        <item m="1" x="465"/>
        <item m="1" x="229"/>
        <item m="1" x="242"/>
        <item m="1" x="458"/>
        <item m="1" x="478"/>
        <item m="1" x="444"/>
        <item m="1" x="13"/>
        <item m="1" x="414"/>
        <item m="1" x="461"/>
        <item m="1" x="457"/>
        <item m="1" x="228"/>
        <item m="1" x="243"/>
        <item m="1" x="448"/>
        <item m="1" x="14"/>
        <item m="1" x="492"/>
        <item m="1" x="493"/>
        <item m="1" x="276"/>
        <item m="1" x="239"/>
        <item m="1" x="453"/>
        <item m="1" x="496"/>
        <item m="1" x="19"/>
        <item m="1" x="40"/>
        <item m="1" x="35"/>
        <item m="1" x="218"/>
        <item m="1" x="100"/>
        <item m="1" x="51"/>
        <item m="1" x="303"/>
        <item m="1" x="15"/>
        <item m="1" x="268"/>
        <item m="1" x="50"/>
        <item m="1" x="27"/>
        <item m="1" x="77"/>
        <item m="1" x="245"/>
        <item m="1" x="165"/>
        <item m="1" x="56"/>
        <item m="1" x="309"/>
        <item m="1" x="300"/>
        <item m="1" x="289"/>
        <item m="1" x="45"/>
        <item m="1" x="59"/>
        <item m="1" x="96"/>
        <item m="1" x="302"/>
        <item m="1" x="116"/>
        <item m="1" x="317"/>
        <item m="1" x="331"/>
        <item m="1" x="78"/>
        <item m="1" x="329"/>
        <item m="1" x="93"/>
        <item m="1" x="79"/>
        <item m="1" x="71"/>
        <item m="1" x="341"/>
        <item m="1" x="135"/>
        <item m="1" x="314"/>
        <item m="1" x="148"/>
        <item m="1" x="327"/>
        <item m="1" x="112"/>
        <item m="1" x="99"/>
        <item m="1" x="159"/>
        <item m="1" x="127"/>
        <item m="1" x="81"/>
        <item m="1" x="117"/>
        <item m="1" x="161"/>
        <item m="1" x="166"/>
        <item m="1" x="352"/>
        <item m="1" x="415"/>
        <item m="1" x="173"/>
        <item m="1" x="346"/>
        <item m="1" x="403"/>
        <item m="1" x="168"/>
        <item m="1" x="359"/>
        <item m="1" x="412"/>
        <item m="1" x="184"/>
        <item m="1" x="376"/>
        <item m="1" x="163"/>
        <item m="1" x="152"/>
        <item m="1" x="348"/>
        <item m="1" x="149"/>
        <item m="1" x="374"/>
        <item m="1" x="413"/>
        <item m="1" x="193"/>
        <item m="1" x="378"/>
        <item m="1" x="393"/>
        <item m="1" x="213"/>
        <item m="1" x="191"/>
        <item m="1" x="199"/>
        <item m="1" x="449"/>
        <item m="1" x="432"/>
        <item m="1" x="467"/>
        <item m="1" x="340"/>
        <item m="1" x="114"/>
        <item m="1" x="388"/>
        <item m="1" x="410"/>
        <item m="1" x="227"/>
        <item m="1" x="379"/>
        <item m="1" x="162"/>
        <item m="1" x="183"/>
        <item m="1" x="171"/>
        <item m="1" x="190"/>
        <item m="1" x="399"/>
        <item m="1" x="373"/>
        <item m="1" x="392"/>
        <item m="1" x="391"/>
        <item m="1" x="400"/>
        <item m="1" x="437"/>
        <item m="1" x="416"/>
        <item m="1" x="209"/>
        <item m="1" x="200"/>
        <item m="1" x="369"/>
        <item m="1" x="440"/>
        <item m="1" x="419"/>
        <item m="1" x="235"/>
        <item m="1" x="182"/>
        <item m="1" x="206"/>
        <item m="1" x="170"/>
        <item m="1" x="169"/>
        <item m="1" x="192"/>
        <item m="1" x="427"/>
        <item m="1" x="396"/>
        <item m="1" x="220"/>
        <item m="1" x="253"/>
        <item m="1" x="186"/>
        <item m="1" x="221"/>
        <item m="1" x="405"/>
        <item m="1" x="233"/>
        <item m="1" x="431"/>
        <item m="1" x="390"/>
        <item m="1" x="464"/>
        <item m="1" x="433"/>
        <item m="1" x="198"/>
        <item m="1" x="335"/>
        <item m="1" x="424"/>
        <item m="1" x="439"/>
        <item m="1" x="434"/>
        <item m="1" x="55"/>
        <item m="1" x="459"/>
        <item m="1" x="249"/>
        <item m="1" x="259"/>
        <item m="1" x="232"/>
        <item m="1" x="473"/>
        <item m="1" x="278"/>
        <item m="1" x="222"/>
        <item m="1" x="262"/>
        <item m="1" x="269"/>
        <item m="1" x="273"/>
        <item m="1" x="481"/>
        <item m="1" x="290"/>
        <item m="1" x="489"/>
        <item m="1" x="247"/>
        <item m="1" x="451"/>
        <item m="1" x="279"/>
        <item m="1" x="31"/>
        <item m="1" x="248"/>
        <item m="1" x="246"/>
        <item m="1" x="257"/>
        <item m="1" x="263"/>
        <item m="1" x="272"/>
        <item m="1" x="256"/>
        <item m="1" x="236"/>
        <item m="1" x="463"/>
        <item m="1" x="495"/>
        <item m="1" x="250"/>
        <item m="1" x="252"/>
        <item m="1" x="172"/>
        <item m="1" x="281"/>
        <item m="1" x="26"/>
        <item m="1" x="34"/>
        <item m="1" x="54"/>
        <item m="1" x="301"/>
        <item m="1" x="277"/>
        <item m="1" x="36"/>
        <item m="1" x="293"/>
        <item m="1" x="264"/>
        <item m="1" x="294"/>
        <item m="1" x="41"/>
        <item m="1" x="48"/>
        <item m="1" x="32"/>
        <item m="1" x="485"/>
        <item m="1" x="265"/>
        <item m="1" x="423"/>
        <item m="1" x="312"/>
        <item m="1" x="296"/>
        <item m="1" x="320"/>
        <item m="1" x="106"/>
        <item m="1" x="75"/>
        <item m="1" x="144"/>
        <item m="1" x="333"/>
        <item m="1" x="356"/>
        <item m="1" x="324"/>
        <item m="1" x="351"/>
        <item m="1" x="244"/>
        <item m="1" x="142"/>
        <item m="1" x="155"/>
        <item m="1" x="389"/>
        <item m="1" x="143"/>
        <item m="1" x="370"/>
        <item m="1" x="137"/>
        <item m="1" x="120"/>
        <item m="1" x="361"/>
        <item m="1" x="380"/>
        <item m="1" x="151"/>
        <item m="1" x="408"/>
        <item m="1" x="428"/>
        <item m="1" x="429"/>
        <item m="1" x="372"/>
        <item m="1" x="154"/>
        <item m="1" x="383"/>
        <item m="1" x="157"/>
        <item m="1" x="153"/>
        <item m="1" x="466"/>
        <item m="1" x="490"/>
        <item m="1" x="212"/>
        <item m="1" x="447"/>
        <item m="1" x="216"/>
        <item m="1" x="16"/>
        <item m="1" x="402"/>
        <item m="1" x="454"/>
        <item m="1" x="446"/>
        <item m="1" x="455"/>
        <item m="1" x="425"/>
        <item m="1" x="452"/>
        <item m="1" x="225"/>
        <item m="1" x="180"/>
        <item m="1" x="438"/>
        <item m="1" x="238"/>
        <item m="1" x="21"/>
        <item m="1" x="291"/>
        <item m="1" x="39"/>
        <item m="1" x="404"/>
        <item m="1" x="214"/>
        <item m="1" x="23"/>
        <item m="1" x="286"/>
        <item m="1" x="29"/>
        <item m="1" x="72"/>
        <item m="1" x="283"/>
        <item m="1" x="28"/>
        <item m="1" x="285"/>
        <item m="1" x="22"/>
        <item m="1" x="53"/>
        <item m="1" x="42"/>
        <item m="1" x="62"/>
        <item m="1" x="30"/>
        <item m="1" x="297"/>
        <item m="1" x="315"/>
        <item m="1" x="133"/>
        <item m="1" x="87"/>
        <item m="1" x="80"/>
        <item m="1" x="60"/>
        <item m="1" x="338"/>
        <item m="1" x="141"/>
        <item m="1" x="323"/>
        <item m="1" x="85"/>
        <item m="1" x="67"/>
        <item m="1" x="363"/>
        <item m="1" x="328"/>
        <item m="1" x="353"/>
        <item m="1" x="181"/>
        <item m="1" x="175"/>
        <item m="1" x="164"/>
        <item m="1" x="360"/>
        <item m="1" x="95"/>
        <item m="1" x="371"/>
        <item m="1" x="118"/>
        <item m="1" x="113"/>
        <item m="1" x="381"/>
        <item m="1" x="156"/>
        <item m="1" x="121"/>
        <item m="1" x="304"/>
        <item m="1" x="160"/>
        <item m="1" x="189"/>
        <item m="1" x="470"/>
        <item m="1" x="442"/>
        <item m="1" x="219"/>
        <item m="1" x="179"/>
        <item m="1" x="430"/>
        <item m="1" x="205"/>
        <item m="1" x="204"/>
        <item m="1" x="231"/>
        <item m="1" x="202"/>
        <item m="1" x="443"/>
        <item m="1" x="223"/>
        <item m="1" x="37"/>
        <item m="1" x="174"/>
        <item m="1" x="241"/>
        <item m="1" x="230"/>
        <item m="1" x="468"/>
        <item m="1" x="488"/>
        <item m="1" x="124"/>
        <item m="1" x="274"/>
        <item m="1" x="476"/>
        <item m="1" x="487"/>
        <item m="1" x="271"/>
        <item m="1" x="288"/>
        <item m="1" x="491"/>
        <item m="1" x="20"/>
        <item m="1" x="474"/>
        <item m="1" x="69"/>
        <item m="1" x="298"/>
        <item m="1" x="73"/>
        <item m="1" x="43"/>
        <item m="1" x="18"/>
        <item m="1" x="292"/>
        <item m="1" x="460"/>
        <item m="1" x="295"/>
        <item m="1" x="308"/>
        <item m="1" x="64"/>
        <item m="1" x="86"/>
        <item m="1" x="332"/>
        <item m="1" x="33"/>
        <item m="1" x="366"/>
        <item m="1" x="310"/>
        <item m="1" x="345"/>
        <item m="1" x="319"/>
        <item m="1" x="316"/>
        <item m="1" x="299"/>
        <item m="1" x="92"/>
        <item m="1" x="82"/>
        <item m="1" x="330"/>
        <item m="1" x="326"/>
        <item m="1" x="336"/>
        <item m="1" x="337"/>
        <item m="1" x="321"/>
        <item m="1" x="313"/>
        <item m="1" x="146"/>
        <item m="1" x="334"/>
        <item m="1" x="342"/>
        <item m="1" x="311"/>
        <item m="1" x="325"/>
        <item m="1" x="74"/>
        <item m="1" x="46"/>
        <item m="1" x="138"/>
        <item m="1" x="158"/>
        <item m="1" x="122"/>
        <item m="1" x="479"/>
        <item m="1" x="128"/>
        <item m="1" x="94"/>
        <item m="1" x="107"/>
        <item m="1" x="132"/>
        <item m="1" x="375"/>
        <item m="1" x="89"/>
        <item m="1" x="102"/>
        <item m="1" x="339"/>
        <item m="1" x="384"/>
        <item m="1" x="110"/>
        <item m="1" x="91"/>
        <item m="1" x="145"/>
        <item x="5"/>
        <item m="1" x="130"/>
        <item m="1" x="350"/>
        <item m="1" x="367"/>
        <item m="1" x="365"/>
        <item m="1" x="119"/>
        <item m="1" x="134"/>
        <item m="1" x="368"/>
        <item m="1" x="147"/>
        <item m="1" x="125"/>
        <item m="1" x="358"/>
        <item x="0"/>
        <item x="1"/>
        <item x="2"/>
        <item x="3"/>
        <item x="4"/>
        <item x="6"/>
        <item x="7"/>
        <item x="8"/>
        <item x="9"/>
        <item x="10"/>
        <item x="11"/>
      </items>
    </pivotField>
    <pivotField axis="axisRow" compact="0" outline="0" subtotalTop="0" showAll="0" includeNewItemsInFilter="1" defaultSubtotal="0">
      <items count="454">
        <item x="12"/>
        <item m="1" x="344"/>
        <item m="1" x="345"/>
        <item m="1" x="138"/>
        <item m="1" x="419"/>
        <item m="1" x="393"/>
        <item m="1" x="221"/>
        <item m="1" x="195"/>
        <item m="1" x="146"/>
        <item m="1" x="225"/>
        <item m="1" x="109"/>
        <item m="1" x="15"/>
        <item m="1" x="90"/>
        <item m="1" x="420"/>
        <item m="1" x="108"/>
        <item m="1" x="57"/>
        <item m="1" x="75"/>
        <item m="1" x="100"/>
        <item m="1" x="361"/>
        <item m="1" x="112"/>
        <item m="1" x="73"/>
        <item m="1" x="29"/>
        <item m="1" x="412"/>
        <item m="1" x="61"/>
        <item m="1" x="68"/>
        <item m="1" x="28"/>
        <item m="1" x="150"/>
        <item m="1" x="403"/>
        <item m="1" x="27"/>
        <item m="1" x="20"/>
        <item m="1" x="52"/>
        <item m="1" x="155"/>
        <item m="1" x="153"/>
        <item m="1" x="31"/>
        <item m="1" x="242"/>
        <item m="1" x="132"/>
        <item m="1" x="243"/>
        <item m="1" x="117"/>
        <item m="1" x="362"/>
        <item m="1" x="424"/>
        <item m="1" x="433"/>
        <item m="1" x="375"/>
        <item m="1" x="341"/>
        <item m="1" x="219"/>
        <item m="1" x="233"/>
        <item m="1" x="400"/>
        <item m="1" x="381"/>
        <item m="1" x="356"/>
        <item m="1" x="360"/>
        <item m="1" x="396"/>
        <item m="1" x="346"/>
        <item m="1" x="378"/>
        <item m="1" x="426"/>
        <item m="1" x="414"/>
        <item m="1" x="380"/>
        <item m="1" x="85"/>
        <item m="1" x="119"/>
        <item m="1" x="43"/>
        <item m="1" x="49"/>
        <item m="1" x="41"/>
        <item m="1" x="189"/>
        <item m="1" x="99"/>
        <item m="1" x="173"/>
        <item m="1" x="32"/>
        <item m="1" x="45"/>
        <item m="1" x="418"/>
        <item m="1" x="265"/>
        <item m="1" x="50"/>
        <item m="1" x="115"/>
        <item m="1" x="442"/>
        <item m="1" x="118"/>
        <item m="1" x="122"/>
        <item m="1" x="350"/>
        <item m="1" x="329"/>
        <item m="1" x="268"/>
        <item m="1" x="330"/>
        <item m="1" x="306"/>
        <item m="1" x="213"/>
        <item m="1" x="107"/>
        <item m="1" x="55"/>
        <item m="1" x="322"/>
        <item m="1" x="202"/>
        <item m="1" x="339"/>
        <item m="1" x="128"/>
        <item m="1" x="278"/>
        <item m="1" x="237"/>
        <item m="1" x="410"/>
        <item m="1" x="193"/>
        <item m="1" x="342"/>
        <item m="1" x="427"/>
        <item m="1" x="175"/>
        <item m="1" x="177"/>
        <item m="1" x="307"/>
        <item m="1" x="264"/>
        <item m="1" x="135"/>
        <item m="1" x="298"/>
        <item m="1" x="188"/>
        <item m="1" x="126"/>
        <item m="1" x="170"/>
        <item m="1" x="438"/>
        <item m="1" x="262"/>
        <item m="1" x="317"/>
        <item m="1" x="315"/>
        <item m="1" x="415"/>
        <item m="1" x="141"/>
        <item m="1" x="226"/>
        <item m="1" x="197"/>
        <item m="1" x="200"/>
        <item m="1" x="323"/>
        <item m="1" x="347"/>
        <item m="1" x="209"/>
        <item m="1" x="165"/>
        <item m="1" x="64"/>
        <item m="1" x="333"/>
        <item m="1" x="63"/>
        <item m="1" x="313"/>
        <item m="1" x="241"/>
        <item m="1" x="392"/>
        <item m="1" x="88"/>
        <item m="1" x="166"/>
        <item m="1" x="143"/>
        <item m="1" x="235"/>
        <item m="1" x="387"/>
        <item m="1" x="300"/>
        <item m="1" x="334"/>
        <item m="1" x="374"/>
        <item m="1" x="384"/>
        <item m="1" x="391"/>
        <item m="1" x="451"/>
        <item m="1" x="435"/>
        <item m="1" x="59"/>
        <item m="1" x="54"/>
        <item m="1" x="39"/>
        <item m="1" x="56"/>
        <item m="1" x="87"/>
        <item m="1" x="83"/>
        <item m="1" x="182"/>
        <item m="1" x="47"/>
        <item m="1" x="67"/>
        <item m="1" x="70"/>
        <item m="1" x="431"/>
        <item m="1" x="436"/>
        <item m="1" x="441"/>
        <item m="1" x="53"/>
        <item m="1" x="394"/>
        <item m="1" x="223"/>
        <item m="1" x="401"/>
        <item m="1" x="399"/>
        <item m="1" x="111"/>
        <item m="1" x="46"/>
        <item m="1" x="147"/>
        <item m="1" x="196"/>
        <item m="1" x="222"/>
        <item m="1" x="95"/>
        <item m="1" x="167"/>
        <item m="1" x="144"/>
        <item m="1" x="125"/>
        <item m="1" x="169"/>
        <item m="1" x="114"/>
        <item m="1" x="156"/>
        <item m="1" x="190"/>
        <item m="1" x="116"/>
        <item m="1" x="321"/>
        <item m="1" x="316"/>
        <item m="1" x="160"/>
        <item m="1" x="376"/>
        <item m="1" x="354"/>
        <item m="1" x="448"/>
        <item m="1" x="382"/>
        <item m="1" x="366"/>
        <item m="1" x="402"/>
        <item m="1" x="340"/>
        <item m="1" x="326"/>
        <item m="1" x="373"/>
        <item m="1" x="34"/>
        <item m="1" x="308"/>
        <item m="1" x="389"/>
        <item m="1" x="38"/>
        <item m="1" x="404"/>
        <item m="1" x="445"/>
        <item m="1" x="397"/>
        <item m="1" x="449"/>
        <item m="1" x="40"/>
        <item m="1" x="406"/>
        <item m="1" x="337"/>
        <item m="1" x="388"/>
        <item m="1" x="429"/>
        <item m="1" x="16"/>
        <item m="1" x="398"/>
        <item m="1" x="421"/>
        <item m="1" x="71"/>
        <item m="1" x="37"/>
        <item m="1" x="81"/>
        <item m="1" x="24"/>
        <item m="1" x="23"/>
        <item m="1" x="44"/>
        <item m="1" x="42"/>
        <item m="1" x="432"/>
        <item m="1" x="78"/>
        <item m="1" x="416"/>
        <item m="1" x="25"/>
        <item m="1" x="425"/>
        <item m="1" x="453"/>
        <item m="1" x="76"/>
        <item m="1" x="22"/>
        <item m="1" x="444"/>
        <item m="1" x="33"/>
        <item m="1" x="102"/>
        <item m="1" x="72"/>
        <item m="1" x="91"/>
        <item m="1" x="447"/>
        <item m="1" x="413"/>
        <item m="1" x="422"/>
        <item m="1" x="58"/>
        <item m="1" x="80"/>
        <item m="1" x="36"/>
        <item m="1" x="18"/>
        <item m="1" x="69"/>
        <item m="1" x="17"/>
        <item m="1" x="434"/>
        <item m="1" x="51"/>
        <item m="1" x="101"/>
        <item m="1" x="423"/>
        <item m="1" x="14"/>
        <item m="1" x="19"/>
        <item m="1" x="13"/>
        <item m="1" x="86"/>
        <item m="1" x="65"/>
        <item m="1" x="48"/>
        <item m="1" x="124"/>
        <item m="1" x="142"/>
        <item m="1" x="104"/>
        <item m="1" x="136"/>
        <item m="1" x="74"/>
        <item m="1" x="411"/>
        <item m="1" x="123"/>
        <item m="1" x="92"/>
        <item m="1" x="152"/>
        <item m="1" x="440"/>
        <item m="1" x="97"/>
        <item m="1" x="211"/>
        <item m="1" x="98"/>
        <item m="1" x="191"/>
        <item m="1" x="105"/>
        <item m="1" x="62"/>
        <item m="1" x="214"/>
        <item m="1" x="180"/>
        <item m="1" x="106"/>
        <item m="1" x="93"/>
        <item m="1" x="199"/>
        <item m="1" x="210"/>
        <item m="1" x="217"/>
        <item m="1" x="154"/>
        <item m="1" x="140"/>
        <item m="1" x="181"/>
        <item m="1" x="204"/>
        <item m="1" x="194"/>
        <item m="1" x="174"/>
        <item m="1" x="131"/>
        <item m="1" x="212"/>
        <item m="1" x="185"/>
        <item m="1" x="203"/>
        <item m="1" x="249"/>
        <item m="1" x="338"/>
        <item m="1" x="351"/>
        <item m="1" x="257"/>
        <item m="1" x="331"/>
        <item m="1" x="296"/>
        <item m="1" x="355"/>
        <item m="1" x="238"/>
        <item m="1" x="230"/>
        <item m="1" x="318"/>
        <item m="1" x="309"/>
        <item m="1" x="312"/>
        <item m="1" x="390"/>
        <item m="1" x="207"/>
        <item m="1" x="358"/>
        <item m="1" x="327"/>
        <item m="1" x="439"/>
        <item m="1" x="452"/>
        <item m="1" x="430"/>
        <item m="1" x="21"/>
        <item m="1" x="89"/>
        <item m="1" x="60"/>
        <item m="1" x="408"/>
        <item m="1" x="79"/>
        <item m="1" x="176"/>
        <item m="1" x="66"/>
        <item m="1" x="103"/>
        <item m="1" x="82"/>
        <item m="1" x="450"/>
        <item m="1" x="26"/>
        <item m="1" x="84"/>
        <item m="1" x="227"/>
        <item m="1" x="110"/>
        <item m="1" x="168"/>
        <item m="1" x="172"/>
        <item m="1" x="148"/>
        <item m="1" x="187"/>
        <item m="1" x="35"/>
        <item m="1" x="145"/>
        <item m="1" x="159"/>
        <item m="1" x="157"/>
        <item m="1" x="253"/>
        <item m="1" x="281"/>
        <item m="1" x="127"/>
        <item m="1" x="96"/>
        <item m="1" x="266"/>
        <item m="1" x="255"/>
        <item m="1" x="258"/>
        <item m="1" x="171"/>
        <item m="1" x="94"/>
        <item m="1" x="179"/>
        <item m="1" x="151"/>
        <item m="1" x="137"/>
        <item m="1" x="149"/>
        <item m="1" x="163"/>
        <item m="1" x="184"/>
        <item m="1" x="273"/>
        <item m="1" x="254"/>
        <item m="1" x="288"/>
        <item m="1" x="239"/>
        <item m="1" x="205"/>
        <item m="1" x="248"/>
        <item m="1" x="121"/>
        <item m="1" x="275"/>
        <item m="1" x="274"/>
        <item m="1" x="383"/>
        <item m="1" x="311"/>
        <item m="1" x="302"/>
        <item m="1" x="325"/>
        <item m="1" x="285"/>
        <item m="1" x="299"/>
        <item m="1" x="297"/>
        <item m="1" x="365"/>
        <item m="1" x="320"/>
        <item m="1" x="303"/>
        <item m="1" x="133"/>
        <item m="1" x="162"/>
        <item m="1" x="367"/>
        <item m="1" x="369"/>
        <item m="1" x="343"/>
        <item m="1" x="409"/>
        <item m="1" x="164"/>
        <item m="1" x="158"/>
        <item m="1" x="206"/>
        <item m="1" x="405"/>
        <item m="1" x="244"/>
        <item m="1" x="178"/>
        <item m="1" x="289"/>
        <item m="1" x="232"/>
        <item m="1" x="284"/>
        <item m="1" x="280"/>
        <item m="1" x="259"/>
        <item m="1" x="215"/>
        <item m="1" x="267"/>
        <item m="1" x="283"/>
        <item m="1" x="279"/>
        <item m="1" x="349"/>
        <item m="1" x="304"/>
        <item m="1" x="231"/>
        <item m="1" x="290"/>
        <item m="1" x="192"/>
        <item m="1" x="446"/>
        <item m="1" x="120"/>
        <item m="1" x="357"/>
        <item m="1" x="332"/>
        <item m="1" x="353"/>
        <item m="1" x="335"/>
        <item m="1" x="364"/>
        <item m="1" x="328"/>
        <item m="1" x="385"/>
        <item m="1" x="368"/>
        <item m="1" x="370"/>
        <item m="1" x="324"/>
        <item m="1" x="271"/>
        <item m="1" x="256"/>
        <item m="1" x="314"/>
        <item m="1" x="301"/>
        <item m="1" x="292"/>
        <item m="1" x="277"/>
        <item m="1" x="286"/>
        <item m="1" x="272"/>
        <item m="1" x="305"/>
        <item m="1" x="276"/>
        <item m="1" x="371"/>
        <item m="1" x="218"/>
        <item m="1" x="319"/>
        <item m="1" x="386"/>
        <item m="1" x="295"/>
        <item m="1" x="336"/>
        <item m="1" x="352"/>
        <item m="1" x="294"/>
        <item m="1" x="372"/>
        <item m="1" x="348"/>
        <item m="1" x="363"/>
        <item m="1" x="407"/>
        <item m="1" x="293"/>
        <item m="1" x="310"/>
        <item m="1" x="269"/>
        <item m="1" x="379"/>
        <item m="1" x="130"/>
        <item m="1" x="395"/>
        <item m="1" x="428"/>
        <item m="1" x="161"/>
        <item m="1" x="377"/>
        <item m="1" x="443"/>
        <item m="1" x="129"/>
        <item m="1" x="139"/>
        <item m="1" x="77"/>
        <item m="1" x="201"/>
        <item m="1" x="247"/>
        <item m="1" x="228"/>
        <item m="1" x="208"/>
        <item m="1" x="30"/>
        <item m="1" x="113"/>
        <item m="1" x="417"/>
        <item m="1" x="437"/>
        <item m="1" x="183"/>
        <item m="1" x="245"/>
        <item m="1" x="134"/>
        <item m="1" x="359"/>
        <item m="1" x="186"/>
        <item m="1" x="250"/>
        <item m="1" x="198"/>
        <item m="1" x="291"/>
        <item m="1" x="236"/>
        <item m="1" x="246"/>
        <item m="1" x="224"/>
        <item m="1" x="270"/>
        <item m="1" x="251"/>
        <item m="1" x="260"/>
        <item x="5"/>
        <item m="1" x="216"/>
        <item m="1" x="287"/>
        <item m="1" x="252"/>
        <item m="1" x="240"/>
        <item m="1" x="220"/>
        <item m="1" x="229"/>
        <item m="1" x="261"/>
        <item m="1" x="282"/>
        <item m="1" x="234"/>
        <item m="1" x="263"/>
        <item x="0"/>
        <item x="1"/>
        <item x="2"/>
        <item x="3"/>
        <item x="4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51">
        <item x="12"/>
        <item m="1" x="327"/>
        <item m="1" x="192"/>
        <item m="1" x="428"/>
        <item m="1" x="301"/>
        <item m="1" x="202"/>
        <item m="1" x="59"/>
        <item m="1" x="362"/>
        <item m="1" x="252"/>
        <item m="1" x="261"/>
        <item m="1" x="127"/>
        <item m="1" x="279"/>
        <item m="1" x="24"/>
        <item m="1" x="140"/>
        <item m="1" x="263"/>
        <item m="1" x="246"/>
        <item m="1" x="118"/>
        <item m="1" x="262"/>
        <item m="1" x="102"/>
        <item m="1" x="250"/>
        <item m="1" x="196"/>
        <item m="1" x="348"/>
        <item m="1" x="50"/>
        <item m="1" x="426"/>
        <item m="1" x="125"/>
        <item m="1" x="321"/>
        <item m="1" x="187"/>
        <item m="1" x="386"/>
        <item m="1" x="289"/>
        <item m="1" x="396"/>
        <item m="1" x="174"/>
        <item m="1" x="349"/>
        <item m="1" x="409"/>
        <item m="1" x="184"/>
        <item m="1" x="285"/>
        <item m="1" x="265"/>
        <item m="1" x="302"/>
        <item m="1" x="40"/>
        <item m="1" x="345"/>
        <item m="1" x="14"/>
        <item m="1" x="47"/>
        <item m="1" x="244"/>
        <item m="1" x="158"/>
        <item m="1" x="281"/>
        <item m="1" x="344"/>
        <item m="1" x="383"/>
        <item m="1" x="231"/>
        <item m="1" x="308"/>
        <item m="1" x="378"/>
        <item m="1" x="168"/>
        <item m="1" x="52"/>
        <item m="1" x="439"/>
        <item m="1" x="26"/>
        <item m="1" x="412"/>
        <item m="1" x="70"/>
        <item m="1" x="350"/>
        <item m="1" x="442"/>
        <item m="1" x="253"/>
        <item m="1" x="326"/>
        <item m="1" x="397"/>
        <item m="1" x="319"/>
        <item m="1" x="449"/>
        <item m="1" x="80"/>
        <item m="1" x="210"/>
        <item m="1" x="443"/>
        <item m="1" x="163"/>
        <item m="1" x="82"/>
        <item m="1" x="68"/>
        <item m="1" x="236"/>
        <item m="1" x="315"/>
        <item m="1" x="20"/>
        <item m="1" x="432"/>
        <item m="1" x="283"/>
        <item m="1" x="195"/>
        <item m="1" x="22"/>
        <item m="1" x="150"/>
        <item m="1" x="421"/>
        <item m="1" x="41"/>
        <item m="1" x="141"/>
        <item m="1" x="230"/>
        <item m="1" x="380"/>
        <item m="1" x="166"/>
        <item m="1" x="30"/>
        <item m="1" x="282"/>
        <item m="1" x="119"/>
        <item m="1" x="430"/>
        <item m="1" x="221"/>
        <item m="1" x="167"/>
        <item m="1" x="180"/>
        <item m="1" x="320"/>
        <item m="1" x="18"/>
        <item m="1" x="377"/>
        <item m="1" x="224"/>
        <item m="1" x="99"/>
        <item m="1" x="404"/>
        <item m="1" x="419"/>
        <item m="1" x="198"/>
        <item m="1" x="343"/>
        <item m="1" x="444"/>
        <item m="1" x="446"/>
        <item m="1" x="35"/>
        <item m="1" x="267"/>
        <item m="1" x="223"/>
        <item m="1" x="336"/>
        <item m="1" x="423"/>
        <item m="1" x="420"/>
        <item m="1" x="188"/>
        <item m="1" x="58"/>
        <item m="1" x="276"/>
        <item m="1" x="109"/>
        <item m="1" x="342"/>
        <item m="1" x="94"/>
        <item m="1" x="352"/>
        <item m="1" x="179"/>
        <item m="1" x="197"/>
        <item m="1" x="297"/>
        <item m="1" x="161"/>
        <item m="1" x="232"/>
        <item m="1" x="91"/>
        <item m="1" x="249"/>
        <item m="1" x="32"/>
        <item m="1" x="284"/>
        <item m="1" x="104"/>
        <item m="1" x="393"/>
        <item m="1" x="170"/>
        <item m="1" x="136"/>
        <item m="1" x="416"/>
        <item m="1" x="401"/>
        <item m="1" x="106"/>
        <item m="1" x="330"/>
        <item m="1" x="399"/>
        <item m="1" x="366"/>
        <item m="1" x="303"/>
        <item m="1" x="305"/>
        <item m="1" x="372"/>
        <item m="1" x="270"/>
        <item m="1" x="222"/>
        <item m="1" x="152"/>
        <item m="1" x="408"/>
        <item m="1" x="346"/>
        <item m="1" x="110"/>
        <item m="1" x="207"/>
        <item m="1" x="437"/>
        <item m="1" x="84"/>
        <item m="1" x="95"/>
        <item m="1" x="295"/>
        <item m="1" x="277"/>
        <item m="1" x="220"/>
        <item m="1" x="312"/>
        <item m="1" x="206"/>
        <item m="1" x="194"/>
        <item m="1" x="291"/>
        <item m="1" x="165"/>
        <item m="1" x="369"/>
        <item m="1" x="103"/>
        <item m="1" x="169"/>
        <item m="1" x="431"/>
        <item m="1" x="137"/>
        <item m="1" x="93"/>
        <item m="1" x="177"/>
        <item m="1" x="229"/>
        <item m="1" x="86"/>
        <item m="1" x="88"/>
        <item m="1" x="391"/>
        <item m="1" x="394"/>
        <item m="1" x="424"/>
        <item m="1" x="335"/>
        <item m="1" x="123"/>
        <item m="1" x="381"/>
        <item m="1" x="36"/>
        <item m="1" x="201"/>
        <item m="1" x="333"/>
        <item m="1" x="294"/>
        <item m="1" x="164"/>
        <item m="1" x="440"/>
        <item m="1" x="107"/>
        <item m="1" x="254"/>
        <item m="1" x="258"/>
        <item m="1" x="339"/>
        <item m="1" x="304"/>
        <item m="1" x="228"/>
        <item m="1" x="44"/>
        <item m="1" x="130"/>
        <item m="1" x="146"/>
        <item m="1" x="31"/>
        <item m="1" x="226"/>
        <item m="1" x="212"/>
        <item m="1" x="328"/>
        <item m="1" x="213"/>
        <item m="1" x="441"/>
        <item m="1" x="171"/>
        <item m="1" x="189"/>
        <item m="1" x="364"/>
        <item m="1" x="376"/>
        <item m="1" x="132"/>
        <item m="1" x="425"/>
        <item m="1" x="215"/>
        <item m="1" x="434"/>
        <item m="1" x="388"/>
        <item m="1" x="311"/>
        <item m="1" x="113"/>
        <item m="1" x="72"/>
        <item m="1" x="175"/>
        <item m="1" x="313"/>
        <item m="1" x="309"/>
        <item m="1" x="218"/>
        <item m="1" x="375"/>
        <item m="1" x="43"/>
        <item m="1" x="314"/>
        <item m="1" x="390"/>
        <item m="1" x="360"/>
        <item m="1" x="387"/>
        <item m="1" x="406"/>
        <item m="1" x="151"/>
        <item m="1" x="78"/>
        <item m="1" x="19"/>
        <item m="1" x="133"/>
        <item m="1" x="385"/>
        <item m="1" x="427"/>
        <item m="1" x="135"/>
        <item m="1" x="257"/>
        <item m="1" x="191"/>
        <item m="1" x="354"/>
        <item m="1" x="28"/>
        <item m="1" x="81"/>
        <item m="1" x="17"/>
        <item m="1" x="128"/>
        <item m="1" x="235"/>
        <item m="1" x="214"/>
        <item m="1" x="351"/>
        <item m="1" x="60"/>
        <item m="1" x="178"/>
        <item m="1" x="15"/>
        <item m="1" x="240"/>
        <item m="1" x="278"/>
        <item m="1" x="225"/>
        <item m="1" x="159"/>
        <item m="1" x="117"/>
        <item m="1" x="108"/>
        <item m="1" x="112"/>
        <item m="1" x="306"/>
        <item m="1" x="73"/>
        <item m="1" x="411"/>
        <item m="1" x="79"/>
        <item m="1" x="25"/>
        <item m="1" x="100"/>
        <item m="1" x="183"/>
        <item m="1" x="124"/>
        <item m="1" x="162"/>
        <item m="1" x="255"/>
        <item m="1" x="264"/>
        <item m="1" x="143"/>
        <item m="1" x="53"/>
        <item m="1" x="271"/>
        <item m="1" x="422"/>
        <item m="1" x="142"/>
        <item m="1" x="256"/>
        <item m="1" x="122"/>
        <item m="1" x="115"/>
        <item m="1" x="269"/>
        <item m="1" x="272"/>
        <item m="1" x="403"/>
        <item m="1" x="149"/>
        <item m="1" x="379"/>
        <item m="1" x="405"/>
        <item m="1" x="131"/>
        <item m="1" x="90"/>
        <item m="1" x="61"/>
        <item m="1" x="62"/>
        <item m="1" x="126"/>
        <item m="1" x="42"/>
        <item m="1" x="16"/>
        <item m="1" x="445"/>
        <item m="1" x="49"/>
        <item m="1" x="367"/>
        <item m="1" x="205"/>
        <item m="1" x="153"/>
        <item m="1" x="111"/>
        <item m="1" x="45"/>
        <item m="1" x="353"/>
        <item m="1" x="410"/>
        <item m="1" x="148"/>
        <item m="1" x="37"/>
        <item m="1" x="238"/>
        <item m="1" x="299"/>
        <item m="1" x="34"/>
        <item m="1" x="447"/>
        <item m="1" x="200"/>
        <item m="1" x="51"/>
        <item m="1" x="227"/>
        <item m="1" x="407"/>
        <item m="1" x="324"/>
        <item m="1" x="382"/>
        <item m="1" x="55"/>
        <item m="1" x="247"/>
        <item m="1" x="156"/>
        <item m="1" x="27"/>
        <item m="1" x="211"/>
        <item m="1" x="237"/>
        <item m="1" x="38"/>
        <item m="1" x="415"/>
        <item m="1" x="317"/>
        <item m="1" x="374"/>
        <item m="1" x="75"/>
        <item m="1" x="332"/>
        <item m="1" x="173"/>
        <item m="1" x="300"/>
        <item m="1" x="384"/>
        <item m="1" x="316"/>
        <item m="1" x="361"/>
        <item m="1" x="402"/>
        <item m="1" x="355"/>
        <item m="1" x="400"/>
        <item m="1" x="347"/>
        <item m="1" x="144"/>
        <item m="1" x="92"/>
        <item m="1" x="340"/>
        <item m="1" x="87"/>
        <item m="1" x="334"/>
        <item m="1" x="13"/>
        <item m="1" x="337"/>
        <item m="1" x="208"/>
        <item m="1" x="71"/>
        <item m="1" x="331"/>
        <item m="1" x="341"/>
        <item m="1" x="154"/>
        <item m="1" x="48"/>
        <item m="1" x="97"/>
        <item m="1" x="69"/>
        <item m="1" x="98"/>
        <item m="1" x="241"/>
        <item m="1" x="239"/>
        <item m="1" x="29"/>
        <item m="1" x="435"/>
        <item m="1" x="89"/>
        <item m="1" x="219"/>
        <item m="1" x="280"/>
        <item m="1" x="172"/>
        <item m="1" x="395"/>
        <item m="1" x="242"/>
        <item m="1" x="273"/>
        <item m="1" x="329"/>
        <item m="1" x="216"/>
        <item m="1" x="259"/>
        <item m="1" x="251"/>
        <item m="1" x="398"/>
        <item m="1" x="57"/>
        <item m="1" x="114"/>
        <item m="1" x="413"/>
        <item m="1" x="274"/>
        <item m="1" x="389"/>
        <item m="1" x="67"/>
        <item m="1" x="139"/>
        <item m="1" x="65"/>
        <item m="1" x="121"/>
        <item m="1" x="64"/>
        <item m="1" x="76"/>
        <item m="1" x="63"/>
        <item m="1" x="157"/>
        <item m="1" x="359"/>
        <item m="1" x="83"/>
        <item m="1" x="134"/>
        <item m="1" x="23"/>
        <item m="1" x="310"/>
        <item m="1" x="77"/>
        <item m="1" x="138"/>
        <item m="1" x="323"/>
        <item m="1" x="185"/>
        <item m="1" x="293"/>
        <item m="1" x="368"/>
        <item m="1" x="418"/>
        <item m="1" x="186"/>
        <item m="1" x="96"/>
        <item m="1" x="248"/>
        <item m="1" x="338"/>
        <item m="1" x="56"/>
        <item m="1" x="120"/>
        <item m="1" x="21"/>
        <item m="1" x="39"/>
        <item m="1" x="145"/>
        <item m="1" x="33"/>
        <item m="1" x="287"/>
        <item m="1" x="292"/>
        <item m="1" x="203"/>
        <item m="1" x="129"/>
        <item m="1" x="243"/>
        <item m="1" x="392"/>
        <item m="1" x="286"/>
        <item m="1" x="275"/>
        <item m="1" x="193"/>
        <item m="1" x="318"/>
        <item m="1" x="199"/>
        <item m="1" x="74"/>
        <item m="1" x="450"/>
        <item m="1" x="307"/>
        <item m="1" x="54"/>
        <item m="1" x="245"/>
        <item m="1" x="322"/>
        <item m="1" x="436"/>
        <item m="1" x="414"/>
        <item m="1" x="155"/>
        <item m="1" x="268"/>
        <item m="1" x="417"/>
        <item m="1" x="46"/>
        <item m="1" x="448"/>
        <item m="1" x="182"/>
        <item m="1" x="363"/>
        <item m="1" x="290"/>
        <item m="1" x="105"/>
        <item m="1" x="356"/>
        <item m="1" x="181"/>
        <item m="1" x="429"/>
        <item m="1" x="160"/>
        <item m="1" x="147"/>
        <item m="1" x="358"/>
        <item m="1" x="233"/>
        <item m="1" x="176"/>
        <item m="1" x="371"/>
        <item m="1" x="296"/>
        <item m="1" x="101"/>
        <item m="1" x="234"/>
        <item m="1" x="433"/>
        <item m="1" x="190"/>
        <item m="1" x="85"/>
        <item m="1" x="298"/>
        <item m="1" x="325"/>
        <item m="1" x="66"/>
        <item m="1" x="373"/>
        <item m="1" x="204"/>
        <item x="5"/>
        <item m="1" x="288"/>
        <item m="1" x="209"/>
        <item m="1" x="217"/>
        <item m="1" x="357"/>
        <item m="1" x="370"/>
        <item m="1" x="365"/>
        <item m="1" x="438"/>
        <item m="1" x="260"/>
        <item m="1" x="116"/>
        <item m="1" x="266"/>
        <item x="0"/>
        <item x="1"/>
        <item x="2"/>
        <item x="3"/>
        <item x="4"/>
        <item x="6"/>
        <item x="7"/>
        <item x="8"/>
        <item x="9"/>
        <item x="10"/>
        <item x="11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134">
        <item x="6"/>
        <item m="1" x="43"/>
        <item m="1" x="69"/>
        <item m="1" x="9"/>
        <item m="1" x="105"/>
        <item m="1" x="36"/>
        <item m="1" x="72"/>
        <item m="1" x="38"/>
        <item m="1" x="108"/>
        <item m="1" x="101"/>
        <item m="1" x="130"/>
        <item m="1" x="32"/>
        <item m="1" x="97"/>
        <item m="1" x="62"/>
        <item m="1" x="65"/>
        <item m="1" x="60"/>
        <item m="1" x="93"/>
        <item m="1" x="98"/>
        <item m="1" x="7"/>
        <item m="1" x="67"/>
        <item m="1" x="95"/>
        <item m="1" x="31"/>
        <item m="1" x="129"/>
        <item m="1" x="63"/>
        <item m="1" x="91"/>
        <item m="1" x="59"/>
        <item m="1" x="27"/>
        <item m="1" x="124"/>
        <item m="1" x="126"/>
        <item m="1" x="87"/>
        <item m="1" x="54"/>
        <item m="1" x="121"/>
        <item m="1" x="81"/>
        <item m="1" x="116"/>
        <item m="1" x="20"/>
        <item m="1" x="51"/>
        <item m="1" x="23"/>
        <item m="1" x="55"/>
        <item m="1" x="49"/>
        <item m="1" x="25"/>
        <item m="1" x="88"/>
        <item m="1" x="85"/>
        <item m="1" x="120"/>
        <item m="1" x="118"/>
        <item m="1" x="50"/>
        <item m="1" x="19"/>
        <item m="1" x="82"/>
        <item m="1" x="114"/>
        <item m="1" x="17"/>
        <item m="1" x="112"/>
        <item m="1" x="79"/>
        <item m="1" x="46"/>
        <item m="1" x="14"/>
        <item m="1" x="42"/>
        <item m="1" x="12"/>
        <item m="1" x="107"/>
        <item m="1" x="74"/>
        <item m="1" x="39"/>
        <item m="1" x="10"/>
        <item m="1" x="104"/>
        <item m="1" x="16"/>
        <item m="1" x="45"/>
        <item m="1" x="41"/>
        <item m="1" x="11"/>
        <item m="1" x="106"/>
        <item m="1" x="47"/>
        <item m="1" x="76"/>
        <item m="1" x="73"/>
        <item m="1" x="78"/>
        <item m="1" x="111"/>
        <item m="1" x="103"/>
        <item m="1" x="71"/>
        <item m="1" x="8"/>
        <item m="1" x="102"/>
        <item m="1" x="37"/>
        <item m="1" x="133"/>
        <item m="1" x="100"/>
        <item m="1" x="33"/>
        <item m="1" x="131"/>
        <item m="1" x="66"/>
        <item m="1" x="30"/>
        <item m="1" x="128"/>
        <item m="1" x="70"/>
        <item m="1" x="35"/>
        <item m="1" x="94"/>
        <item m="1" x="34"/>
        <item m="1" x="132"/>
        <item m="1" x="68"/>
        <item m="1" x="29"/>
        <item m="1" x="122"/>
        <item m="1" x="127"/>
        <item m="1" x="99"/>
        <item m="1" x="24"/>
        <item m="1" x="28"/>
        <item m="1" x="61"/>
        <item m="1" x="125"/>
        <item m="1" x="64"/>
        <item m="1" x="96"/>
        <item m="1" x="90"/>
        <item m="1" x="92"/>
        <item m="1" x="57"/>
        <item m="1" x="119"/>
        <item m="1" x="21"/>
        <item m="1" x="84"/>
        <item m="1" x="52"/>
        <item m="1" x="117"/>
        <item m="1" x="89"/>
        <item m="1" x="56"/>
        <item m="1" x="26"/>
        <item m="1" x="123"/>
        <item m="1" x="58"/>
        <item m="1" x="22"/>
        <item m="1" x="83"/>
        <item m="1" x="86"/>
        <item m="1" x="53"/>
        <item m="1" x="48"/>
        <item m="1" x="113"/>
        <item m="1" x="18"/>
        <item m="1" x="115"/>
        <item m="1" x="80"/>
        <item m="1" x="15"/>
        <item m="1" x="110"/>
        <item m="1" x="77"/>
        <item m="1" x="44"/>
        <item m="1" x="13"/>
        <item m="1" x="75"/>
        <item m="1" x="109"/>
        <item m="1" x="40"/>
        <item x="0"/>
        <item x="1"/>
        <item x="2"/>
        <item x="3"/>
        <item x="4"/>
        <item x="5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1"/>
        <item x="0"/>
        <item m="1" x="2"/>
        <item m="1" x="3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4">
        <item x="0"/>
        <item m="1" x="3"/>
        <item x="2"/>
        <item x="1"/>
      </items>
    </pivotField>
  </pivotFields>
  <rowFields count="8">
    <field x="0"/>
    <field x="24"/>
    <field x="23"/>
    <field x="29"/>
    <field x="16"/>
    <field x="14"/>
    <field x="15"/>
    <field x="12"/>
  </rowFields>
  <rowItems count="5">
    <i>
      <x v="7"/>
      <x v="444"/>
      <x v="487"/>
      <x v="441"/>
      <x v="369"/>
      <x v="262"/>
      <x v="307"/>
      <x v="117"/>
    </i>
    <i t="sum">
      <x v="7"/>
    </i>
    <i>
      <x v="10"/>
      <x v="447"/>
      <x v="490"/>
      <x v="444"/>
      <x v="343"/>
      <x v="249"/>
      <x v="285"/>
      <x v="120"/>
    </i>
    <i t="sum">
      <x v="10"/>
    </i>
    <i t="grand">
      <x/>
    </i>
  </rowItems>
  <colFields count="1">
    <field x="52"/>
  </colFields>
  <colItems count="2">
    <i>
      <x/>
    </i>
    <i t="grand">
      <x/>
    </i>
  </colItems>
  <pageFields count="1">
    <pageField fld="1" item="4" hier="0"/>
  </pageFields>
  <dataFields count="1">
    <dataField name="Sum of Sale Booking Revenue" fld="45" baseField="0" baseItem="0"/>
  </dataFields>
  <formats count="127">
    <format dxfId="126">
      <pivotArea outline="0" collapsedLevelsAreSubtotals="1" fieldPosition="0"/>
    </format>
    <format dxfId="125">
      <pivotArea type="topRight" dataOnly="0" labelOnly="1" outline="0" fieldPosition="0"/>
    </format>
    <format dxfId="124">
      <pivotArea dataOnly="0" labelOnly="1" grandCol="1" outline="0" fieldPosition="0"/>
    </format>
    <format dxfId="123">
      <pivotArea outline="0" collapsedLevelsAreSubtotals="1" fieldPosition="0"/>
    </format>
    <format dxfId="122">
      <pivotArea dataOnly="0" labelOnly="1" grandCol="1" outline="0" fieldPosition="0"/>
    </format>
    <format dxfId="121">
      <pivotArea dataOnly="0" outline="0" collapsedLevelsAreSubtotals="1" fieldPosition="0">
        <references count="1">
          <reference field="0" count="0" defaultSubtotal="1"/>
        </references>
      </pivotArea>
    </format>
    <format dxfId="120">
      <pivotArea dataOnly="0" outline="0" collapsedLevelsAreSubtotals="1" fieldPosition="0">
        <references count="1">
          <reference field="0" count="0" defaultSubtotal="1"/>
        </references>
      </pivotArea>
    </format>
    <format dxfId="119">
      <pivotArea grandRow="1" outline="0" collapsedLevelsAreSubtotals="1" fieldPosition="0"/>
    </format>
    <format dxfId="118">
      <pivotArea dataOnly="0" labelOnly="1" grandRow="1" outline="0" fieldPosition="0"/>
    </format>
    <format dxfId="117">
      <pivotArea outline="0" collapsedLevelsAreSubtotals="1" fieldPosition="0"/>
    </format>
    <format dxfId="116">
      <pivotArea dataOnly="0" outline="0" collapsedLevelsAreSubtotals="1" fieldPosition="0">
        <references count="1">
          <reference field="0" count="0" defaultSubtotal="1"/>
        </references>
      </pivotArea>
    </format>
    <format dxfId="115">
      <pivotArea dataOnly="0" outline="0" collapsedLevelsAreSubtotals="1" fieldPosition="0">
        <references count="1">
          <reference field="0" count="0" defaultSubtotal="1"/>
        </references>
      </pivotArea>
    </format>
    <format dxfId="114">
      <pivotArea type="origin" dataOnly="0" labelOnly="1" outline="0" fieldPosition="0"/>
    </format>
    <format dxfId="113">
      <pivotArea field="0" type="button" dataOnly="0" labelOnly="1" outline="0" axis="axisRow" fieldPosition="0"/>
    </format>
    <format dxfId="112">
      <pivotArea field="24" type="button" dataOnly="0" labelOnly="1" outline="0" axis="axisRow" fieldPosition="1"/>
    </format>
    <format dxfId="111">
      <pivotArea dataOnly="0" labelOnly="1" grandCol="1" outline="0" fieldPosition="0"/>
    </format>
    <format dxfId="110">
      <pivotArea type="all" dataOnly="0" outline="0" collapsedLevelsAreSubtotals="1" fieldPosition="0"/>
    </format>
    <format dxfId="109">
      <pivotArea type="origin" dataOnly="0" labelOnly="1" outline="0" fieldPosition="0"/>
    </format>
    <format dxfId="108">
      <pivotArea field="0" type="button" dataOnly="0" labelOnly="1" outline="0" axis="axisRow" fieldPosition="0"/>
    </format>
    <format dxfId="107">
      <pivotArea field="24" type="button" dataOnly="0" labelOnly="1" outline="0" axis="axisRow" fieldPosition="1"/>
    </format>
    <format dxfId="106">
      <pivotArea field="19" type="button" dataOnly="0" labelOnly="1" outline="0"/>
    </format>
    <format dxfId="105">
      <pivotArea dataOnly="0" labelOnly="1" grandCol="1" outline="0" fieldPosition="0"/>
    </format>
    <format dxfId="104">
      <pivotArea type="origin" dataOnly="0" labelOnly="1" outline="0" fieldPosition="0"/>
    </format>
    <format dxfId="103">
      <pivotArea field="0" type="button" dataOnly="0" labelOnly="1" outline="0" axis="axisRow" fieldPosition="0"/>
    </format>
    <format dxfId="102">
      <pivotArea field="24" type="button" dataOnly="0" labelOnly="1" outline="0" axis="axisRow" fieldPosition="1"/>
    </format>
    <format dxfId="101">
      <pivotArea field="19" type="button" dataOnly="0" labelOnly="1" outline="0"/>
    </format>
    <format dxfId="100">
      <pivotArea dataOnly="0" labelOnly="1" grandCol="1" outline="0" fieldPosition="0"/>
    </format>
    <format dxfId="99">
      <pivotArea type="origin" dataOnly="0" labelOnly="1" outline="0" fieldPosition="0"/>
    </format>
    <format dxfId="98">
      <pivotArea field="0" type="button" dataOnly="0" labelOnly="1" outline="0" axis="axisRow" fieldPosition="0"/>
    </format>
    <format dxfId="97">
      <pivotArea field="24" type="button" dataOnly="0" labelOnly="1" outline="0" axis="axisRow" fieldPosition="1"/>
    </format>
    <format dxfId="96">
      <pivotArea field="19" type="button" dataOnly="0" labelOnly="1" outline="0"/>
    </format>
    <format dxfId="95">
      <pivotArea dataOnly="0" labelOnly="1" grandCol="1" outline="0" fieldPosition="0"/>
    </format>
    <format dxfId="94">
      <pivotArea type="origin" dataOnly="0" labelOnly="1" outline="0" fieldPosition="0"/>
    </format>
    <format dxfId="93">
      <pivotArea field="0" type="button" dataOnly="0" labelOnly="1" outline="0" axis="axisRow" fieldPosition="0"/>
    </format>
    <format dxfId="92">
      <pivotArea field="24" type="button" dataOnly="0" labelOnly="1" outline="0" axis="axisRow" fieldPosition="1"/>
    </format>
    <format dxfId="91">
      <pivotArea field="19" type="button" dataOnly="0" labelOnly="1" outline="0"/>
    </format>
    <format dxfId="90">
      <pivotArea dataOnly="0" labelOnly="1" outline="0" fieldPosition="0">
        <references count="1">
          <reference field="0" count="0"/>
        </references>
      </pivotArea>
    </format>
    <format dxfId="89">
      <pivotArea dataOnly="0" labelOnly="1" outline="0" fieldPosition="0">
        <references count="1">
          <reference field="0" count="0" defaultSubtotal="1"/>
        </references>
      </pivotArea>
    </format>
    <format dxfId="88">
      <pivotArea dataOnly="0" labelOnly="1" grandRow="1" outline="0" fieldPosition="0"/>
    </format>
    <format dxfId="87">
      <pivotArea grandRow="1" outline="0" collapsedLevelsAreSubtotals="1" fieldPosition="0"/>
    </format>
    <format dxfId="86">
      <pivotArea dataOnly="0" labelOnly="1" grandRow="1" outline="0" fieldPosition="0"/>
    </format>
    <format dxfId="85">
      <pivotArea grandRow="1" outline="0" collapsedLevelsAreSubtotals="1" fieldPosition="0"/>
    </format>
    <format dxfId="84">
      <pivotArea dataOnly="0" labelOnly="1" grandRow="1" outline="0" fieldPosition="0"/>
    </format>
    <format dxfId="83">
      <pivotArea dataOnly="0" labelOnly="1" grandCol="1" outline="0" fieldPosition="0"/>
    </format>
    <format dxfId="82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81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80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79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7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77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76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75">
      <pivotArea grandRow="1" outline="0" collapsedLevelsAreSubtotals="1" fieldPosition="0"/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type="all" dataOnly="0" outline="0" fieldPosition="0"/>
    </format>
    <format dxfId="69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68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67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66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65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64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63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62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61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60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59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58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57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56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55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54">
      <pivotArea outline="0" collapsedLevelsAreSubtotals="1" fieldPosition="0"/>
    </format>
    <format dxfId="53">
      <pivotArea field="23" type="button" dataOnly="0" labelOnly="1" outline="0" axis="axisRow" fieldPosition="2"/>
    </format>
    <format dxfId="52">
      <pivotArea field="29" type="button" dataOnly="0" labelOnly="1" outline="0" axis="axisRow" fieldPosition="3"/>
    </format>
    <format dxfId="51">
      <pivotArea field="39" type="button" dataOnly="0" labelOnly="1" outline="0"/>
    </format>
    <format dxfId="50">
      <pivotArea field="46" type="button" dataOnly="0" labelOnly="1" outline="0"/>
    </format>
    <format dxfId="49">
      <pivotArea type="topRight" dataOnly="0" labelOnly="1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field="39" type="button" dataOnly="0" labelOnly="1" outline="0"/>
    </format>
    <format dxfId="45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44">
      <pivotArea dataOnly="0" labelOnly="1" grandRow="1" outline="0" fieldPosition="0"/>
    </format>
    <format dxfId="43">
      <pivotArea field="16" type="button" dataOnly="0" labelOnly="1" outline="0" axis="axisRow" fieldPosition="4"/>
    </format>
    <format dxfId="42">
      <pivotArea field="12" type="button" dataOnly="0" labelOnly="1" outline="0" axis="axisRow" fieldPosition="7"/>
    </format>
    <format dxfId="41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40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39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38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37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36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35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34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33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32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31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30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29">
      <pivotArea field="0" type="button" dataOnly="0" labelOnly="1" outline="0" axis="axisRow" fieldPosition="0"/>
    </format>
    <format dxfId="28">
      <pivotArea field="24" type="button" dataOnly="0" labelOnly="1" outline="0" axis="axisRow" fieldPosition="1"/>
    </format>
    <format dxfId="27">
      <pivotArea field="23" type="button" dataOnly="0" labelOnly="1" outline="0" axis="axisRow" fieldPosition="2"/>
    </format>
    <format dxfId="26">
      <pivotArea field="29" type="button" dataOnly="0" labelOnly="1" outline="0" axis="axisRow" fieldPosition="3"/>
    </format>
    <format dxfId="25">
      <pivotArea field="16" type="button" dataOnly="0" labelOnly="1" outline="0" axis="axisRow" fieldPosition="4"/>
    </format>
    <format dxfId="24">
      <pivotArea field="14" type="button" dataOnly="0" labelOnly="1" outline="0" axis="axisRow" fieldPosition="5"/>
    </format>
    <format dxfId="23">
      <pivotArea field="15" type="button" dataOnly="0" labelOnly="1" outline="0" axis="axisRow" fieldPosition="6"/>
    </format>
    <format dxfId="22">
      <pivotArea field="12" type="button" dataOnly="0" labelOnly="1" outline="0" axis="axisRow" fieldPosition="7"/>
    </format>
    <format dxfId="21">
      <pivotArea field="14" type="button" dataOnly="0" labelOnly="1" outline="0" axis="axisRow" fieldPosition="5"/>
    </format>
    <format dxfId="20">
      <pivotArea field="15" type="button" dataOnly="0" labelOnly="1" outline="0" axis="axisRow" fieldPosition="6"/>
    </format>
    <format dxfId="19">
      <pivotArea outline="0" collapsedLevelsAreSubtotals="1" fieldPosition="0"/>
    </format>
    <format dxfId="18">
      <pivotArea field="46" type="button" dataOnly="0" labelOnly="1" outline="0"/>
    </format>
    <format dxfId="17">
      <pivotArea type="topRight" dataOnly="0" labelOnly="1" outline="0" fieldPosition="0"/>
    </format>
    <format dxfId="16">
      <pivotArea field="46" type="button" dataOnly="0" labelOnly="1" outline="0"/>
    </format>
    <format dxfId="15">
      <pivotArea field="1" type="button" dataOnly="0" labelOnly="1" outline="0" axis="axisPage" fieldPosition="0"/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2">
      <pivotArea dataOnly="0" labelOnly="1" grandCol="1" outline="0" fieldPosition="0"/>
    </format>
    <format dxfId="11">
      <pivotArea field="52" type="button" dataOnly="0" labelOnly="1" outline="0" axis="axisCol" fieldPosition="0"/>
    </format>
    <format dxfId="10">
      <pivotArea field="52" type="button" dataOnly="0" labelOnly="1" outline="0" axis="axisCol" fieldPosition="0"/>
    </format>
    <format dxfId="9">
      <pivotArea dataOnly="0" labelOnly="1" outline="0" fieldPosition="0">
        <references count="1">
          <reference field="1" count="1">
            <x v="4"/>
          </reference>
        </references>
      </pivotArea>
    </format>
    <format dxfId="8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7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6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5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4">
      <pivotArea outline="0" collapsedLevelsAreSubtotals="1" fieldPosition="0"/>
    </format>
    <format dxfId="3">
      <pivotArea field="5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4" zoomScaleNormal="84" workbookViewId="0">
      <selection activeCell="M23" sqref="M23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9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46</v>
      </c>
      <c r="D4" s="45"/>
      <c r="E4" s="45"/>
      <c r="F4" s="46"/>
      <c r="G4" s="45"/>
      <c r="H4" s="45"/>
      <c r="R4" s="70" t="s">
        <v>49</v>
      </c>
      <c r="S4" s="70"/>
      <c r="T4" s="70"/>
      <c r="U4" s="70"/>
      <c r="V4" s="70"/>
      <c r="W4" s="90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1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2"/>
    </row>
    <row r="7" spans="1:23" s="52" customFormat="1" ht="58.5" customHeight="1" thickBot="1">
      <c r="B7" s="30" t="s">
        <v>16</v>
      </c>
      <c r="C7" s="83" t="s">
        <v>17</v>
      </c>
      <c r="D7" s="82" t="s">
        <v>37</v>
      </c>
      <c r="E7" s="82" t="s">
        <v>33</v>
      </c>
      <c r="F7" s="31" t="s">
        <v>47</v>
      </c>
      <c r="G7" s="81" t="s">
        <v>34</v>
      </c>
      <c r="H7" s="82" t="s">
        <v>38</v>
      </c>
      <c r="I7" s="31" t="s">
        <v>39</v>
      </c>
      <c r="J7" s="32" t="s">
        <v>18</v>
      </c>
      <c r="K7" s="33"/>
      <c r="L7" s="34" t="s">
        <v>48</v>
      </c>
      <c r="M7" s="35" t="s">
        <v>19</v>
      </c>
      <c r="N7" s="29"/>
      <c r="O7" s="36" t="s">
        <v>20</v>
      </c>
      <c r="P7" s="36" t="s">
        <v>21</v>
      </c>
      <c r="R7" s="75" t="s">
        <v>28</v>
      </c>
      <c r="S7" s="75" t="s">
        <v>17</v>
      </c>
      <c r="T7" s="75" t="s">
        <v>30</v>
      </c>
      <c r="U7" s="75" t="s">
        <v>29</v>
      </c>
      <c r="V7" s="78" t="s">
        <v>31</v>
      </c>
      <c r="W7" s="76" t="s">
        <v>13</v>
      </c>
    </row>
    <row r="8" spans="1:23" s="52" customFormat="1" ht="15">
      <c r="A8" s="54"/>
      <c r="B8" s="55" t="s">
        <v>22</v>
      </c>
      <c r="C8" s="56" t="s">
        <v>23</v>
      </c>
      <c r="D8" s="79">
        <v>1.3904799999999999</v>
      </c>
      <c r="E8" s="79">
        <v>0</v>
      </c>
      <c r="F8" s="37">
        <v>1.3904799999999999</v>
      </c>
      <c r="G8" s="79">
        <v>0</v>
      </c>
      <c r="H8" s="60">
        <f>F8+G8</f>
        <v>1.3904799999999999</v>
      </c>
      <c r="I8" s="37">
        <v>5000</v>
      </c>
      <c r="J8" s="58">
        <f>F8/I8</f>
        <v>2.7809599999999997E-4</v>
      </c>
      <c r="K8" s="53"/>
      <c r="L8" s="37">
        <v>4990.076163409668</v>
      </c>
      <c r="M8" s="59">
        <f>F8/L8</f>
        <v>2.7864905353466575E-4</v>
      </c>
      <c r="O8" s="57"/>
      <c r="P8" s="60">
        <f>F8-O8</f>
        <v>1.3904799999999999</v>
      </c>
      <c r="R8" s="71"/>
      <c r="S8" s="72"/>
      <c r="T8" s="72"/>
      <c r="U8" s="73"/>
      <c r="V8" s="77"/>
      <c r="W8" s="87"/>
    </row>
    <row r="9" spans="1:23" s="52" customFormat="1" ht="15">
      <c r="A9" s="54"/>
      <c r="B9" s="61"/>
      <c r="C9" s="62" t="s">
        <v>24</v>
      </c>
      <c r="D9" s="79">
        <v>0</v>
      </c>
      <c r="E9" s="79">
        <v>0</v>
      </c>
      <c r="F9" s="37">
        <v>0</v>
      </c>
      <c r="G9" s="79">
        <v>0</v>
      </c>
      <c r="H9" s="60">
        <f t="shared" ref="H9:H11" si="0">F9+G9</f>
        <v>0</v>
      </c>
      <c r="I9" s="37">
        <v>2000</v>
      </c>
      <c r="J9" s="63">
        <f>F9/I9</f>
        <v>0</v>
      </c>
      <c r="K9" s="53"/>
      <c r="L9" s="37">
        <v>2794.4426515094137</v>
      </c>
      <c r="M9" s="64">
        <f>F9/L9</f>
        <v>0</v>
      </c>
      <c r="O9" s="57"/>
      <c r="P9" s="60">
        <f>F9-O9</f>
        <v>0</v>
      </c>
      <c r="R9" s="71"/>
      <c r="S9" s="72"/>
      <c r="T9" s="72"/>
      <c r="U9" s="73"/>
      <c r="V9" s="77"/>
      <c r="W9" s="87"/>
    </row>
    <row r="10" spans="1:23" s="52" customFormat="1" ht="15">
      <c r="A10" s="54"/>
      <c r="B10" s="61"/>
      <c r="C10" s="62" t="s">
        <v>25</v>
      </c>
      <c r="D10" s="79">
        <v>0</v>
      </c>
      <c r="E10" s="79">
        <v>0</v>
      </c>
      <c r="F10" s="37">
        <v>0</v>
      </c>
      <c r="G10" s="79">
        <v>0</v>
      </c>
      <c r="H10" s="60">
        <f t="shared" si="0"/>
        <v>0</v>
      </c>
      <c r="I10" s="37">
        <v>300</v>
      </c>
      <c r="J10" s="63">
        <f>F10/I10</f>
        <v>0</v>
      </c>
      <c r="K10" s="53"/>
      <c r="L10" s="37">
        <v>2142.9383076146496</v>
      </c>
      <c r="M10" s="64">
        <f>F10/L10</f>
        <v>0</v>
      </c>
      <c r="O10" s="57"/>
      <c r="P10" s="60">
        <f>F10-O10</f>
        <v>0</v>
      </c>
      <c r="R10" s="71"/>
      <c r="S10" s="72"/>
      <c r="T10" s="72"/>
      <c r="U10" s="73"/>
      <c r="V10" s="77"/>
      <c r="W10" s="87"/>
    </row>
    <row r="11" spans="1:23" s="52" customFormat="1" ht="15">
      <c r="A11" s="54"/>
      <c r="B11" s="61"/>
      <c r="C11" s="62" t="s">
        <v>26</v>
      </c>
      <c r="D11" s="79">
        <v>16.692</v>
      </c>
      <c r="E11" s="79">
        <v>0</v>
      </c>
      <c r="F11" s="37">
        <v>16.692</v>
      </c>
      <c r="G11" s="79">
        <v>0</v>
      </c>
      <c r="H11" s="60">
        <f t="shared" si="0"/>
        <v>16.692</v>
      </c>
      <c r="I11" s="37">
        <v>3600</v>
      </c>
      <c r="J11" s="63">
        <f>F11/I11</f>
        <v>4.6366666666666665E-3</v>
      </c>
      <c r="K11" s="53"/>
      <c r="L11" s="37">
        <v>2727.3760278731907</v>
      </c>
      <c r="M11" s="64">
        <f>F11/L11</f>
        <v>6.1201681870821575E-3</v>
      </c>
      <c r="O11" s="57"/>
      <c r="P11" s="60">
        <f>F11-O11</f>
        <v>16.692</v>
      </c>
      <c r="R11" s="71"/>
      <c r="S11" s="72"/>
      <c r="T11" s="72"/>
      <c r="U11" s="73"/>
      <c r="V11" s="77"/>
      <c r="W11" s="87"/>
    </row>
    <row r="12" spans="1:23" s="52" customFormat="1" ht="15.75" thickBot="1">
      <c r="A12" s="54"/>
      <c r="B12" s="65"/>
      <c r="C12" s="66" t="s">
        <v>27</v>
      </c>
      <c r="D12" s="80">
        <f>SUM(D8:D11)</f>
        <v>18.08248</v>
      </c>
      <c r="E12" s="80">
        <f t="shared" ref="E12:H12" si="1">SUM(E8:E11)</f>
        <v>0</v>
      </c>
      <c r="F12" s="39">
        <f>SUM(F8:F11)</f>
        <v>18.08248</v>
      </c>
      <c r="G12" s="80">
        <f t="shared" si="1"/>
        <v>0</v>
      </c>
      <c r="H12" s="94">
        <f t="shared" si="1"/>
        <v>18.08248</v>
      </c>
      <c r="I12" s="39">
        <f>SUM(I8:I11)</f>
        <v>10900</v>
      </c>
      <c r="J12" s="68">
        <f>F12/I12</f>
        <v>1.6589431192660551E-3</v>
      </c>
      <c r="K12" s="53"/>
      <c r="L12" s="39">
        <f>SUM(L8:L11)</f>
        <v>12654.833150406921</v>
      </c>
      <c r="M12" s="69">
        <f>F12/L12</f>
        <v>1.4288991237643106E-3</v>
      </c>
      <c r="O12" s="67">
        <f>SUM(O8:O11)</f>
        <v>0</v>
      </c>
      <c r="P12" s="67">
        <f>SUM(P8:P11)</f>
        <v>18.08248</v>
      </c>
      <c r="R12" s="71"/>
      <c r="S12" s="72"/>
      <c r="T12" s="72"/>
      <c r="U12" s="73"/>
      <c r="V12" s="77"/>
      <c r="W12" s="87"/>
    </row>
    <row r="13" spans="1:23">
      <c r="L13" s="40"/>
      <c r="R13" s="71"/>
      <c r="S13" s="72"/>
      <c r="T13" s="72"/>
      <c r="U13" s="73"/>
      <c r="V13" s="77"/>
      <c r="W13" s="87"/>
    </row>
    <row r="14" spans="1:23" ht="13.5" thickBot="1">
      <c r="O14" s="40"/>
      <c r="R14" s="74"/>
      <c r="S14" s="93"/>
      <c r="T14" s="93"/>
      <c r="U14" s="93"/>
      <c r="V14" s="93"/>
      <c r="W14" s="88">
        <f>SUM(W8:W13)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F27" sqref="F27"/>
    </sheetView>
  </sheetViews>
  <sheetFormatPr defaultColWidth="15.5703125" defaultRowHeight="12.75"/>
  <cols>
    <col min="1" max="2" width="15.5703125" style="15"/>
    <col min="3" max="4" width="15.5703125" style="85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4"/>
      <c r="D1" s="84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tr">
        <f>'[2]Bookings Summary'!C4</f>
        <v>14th October 2013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4" t="s">
        <v>2</v>
      </c>
      <c r="B6" s="96" t="s">
        <v>22</v>
      </c>
      <c r="C6" s="84"/>
      <c r="D6" s="84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7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5" t="s">
        <v>3</v>
      </c>
      <c r="B9" s="116" t="s">
        <v>4</v>
      </c>
      <c r="C9" s="116" t="s">
        <v>5</v>
      </c>
      <c r="D9" s="116" t="s">
        <v>6</v>
      </c>
      <c r="E9" s="116" t="s">
        <v>7</v>
      </c>
      <c r="F9" s="116" t="s">
        <v>10</v>
      </c>
      <c r="G9" s="116" t="s">
        <v>11</v>
      </c>
      <c r="H9" s="116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26</v>
      </c>
      <c r="B10" s="102" t="s">
        <v>50</v>
      </c>
      <c r="C10" s="102">
        <v>30261671</v>
      </c>
      <c r="D10" s="102">
        <v>1005611795</v>
      </c>
      <c r="E10" s="102" t="s">
        <v>51</v>
      </c>
      <c r="F10" s="102" t="s">
        <v>52</v>
      </c>
      <c r="G10" s="102" t="s">
        <v>52</v>
      </c>
      <c r="H10" s="102" t="s">
        <v>41</v>
      </c>
      <c r="I10" s="103">
        <v>16692</v>
      </c>
      <c r="J10" s="104">
        <v>16692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40</v>
      </c>
      <c r="B11" s="106"/>
      <c r="C11" s="106"/>
      <c r="D11" s="106"/>
      <c r="E11" s="106"/>
      <c r="F11" s="106"/>
      <c r="G11" s="106"/>
      <c r="H11" s="106"/>
      <c r="I11" s="107">
        <v>16692</v>
      </c>
      <c r="J11" s="108">
        <v>16692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1" t="s">
        <v>23</v>
      </c>
      <c r="B12" s="102" t="s">
        <v>53</v>
      </c>
      <c r="C12" s="102">
        <v>30264003</v>
      </c>
      <c r="D12" s="102">
        <v>1005646026</v>
      </c>
      <c r="E12" s="102" t="s">
        <v>43</v>
      </c>
      <c r="F12" s="102" t="s">
        <v>44</v>
      </c>
      <c r="G12" s="102" t="s">
        <v>44</v>
      </c>
      <c r="H12" s="102" t="s">
        <v>42</v>
      </c>
      <c r="I12" s="103">
        <v>1390.48</v>
      </c>
      <c r="J12" s="104">
        <v>1390.48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32</v>
      </c>
      <c r="B13" s="106"/>
      <c r="C13" s="106"/>
      <c r="D13" s="106"/>
      <c r="E13" s="106"/>
      <c r="F13" s="106"/>
      <c r="G13" s="106"/>
      <c r="H13" s="106"/>
      <c r="I13" s="107">
        <v>1390.48</v>
      </c>
      <c r="J13" s="109">
        <v>1390.48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 ht="13.5" thickBot="1">
      <c r="A14" s="110" t="s">
        <v>8</v>
      </c>
      <c r="B14" s="111"/>
      <c r="C14" s="111"/>
      <c r="D14" s="111"/>
      <c r="E14" s="111"/>
      <c r="F14" s="111"/>
      <c r="G14" s="111"/>
      <c r="H14" s="111"/>
      <c r="I14" s="112">
        <v>18082.48</v>
      </c>
      <c r="J14" s="113">
        <v>18082.48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/>
      <c r="B29"/>
      <c r="C29"/>
      <c r="D29"/>
      <c r="E29"/>
      <c r="F29"/>
      <c r="G29"/>
      <c r="H29"/>
      <c r="I29"/>
      <c r="J29"/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/>
      <c r="B31"/>
      <c r="C31"/>
      <c r="D31"/>
      <c r="E31"/>
      <c r="F31"/>
      <c r="G31"/>
      <c r="H31"/>
      <c r="I31"/>
      <c r="J31"/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/>
      <c r="B32"/>
      <c r="C32"/>
      <c r="D32"/>
      <c r="E32"/>
      <c r="F32"/>
      <c r="G32"/>
      <c r="H32"/>
      <c r="I32"/>
      <c r="J32"/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/>
      <c r="B33"/>
      <c r="C33"/>
      <c r="D33"/>
      <c r="E33"/>
      <c r="F33"/>
      <c r="G33"/>
      <c r="H33"/>
      <c r="I33"/>
      <c r="J33"/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/>
      <c r="B34"/>
      <c r="C34"/>
      <c r="D34"/>
      <c r="E34"/>
      <c r="F34"/>
      <c r="G34"/>
      <c r="H34"/>
      <c r="I34"/>
      <c r="J34"/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/>
      <c r="B35"/>
      <c r="C35"/>
      <c r="D35"/>
      <c r="E35"/>
      <c r="F35"/>
      <c r="G35"/>
      <c r="H35"/>
      <c r="I35"/>
      <c r="J35"/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/>
      <c r="B37"/>
      <c r="C37"/>
      <c r="D37"/>
      <c r="E37"/>
      <c r="F37"/>
      <c r="G37"/>
      <c r="H37"/>
      <c r="I37"/>
      <c r="J37"/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/>
      <c r="B38"/>
      <c r="C38"/>
      <c r="D38"/>
      <c r="E38"/>
      <c r="F38"/>
      <c r="G38"/>
      <c r="H38"/>
      <c r="I38"/>
      <c r="J38"/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/>
      <c r="B39"/>
      <c r="C39"/>
      <c r="D39"/>
      <c r="E39"/>
      <c r="F39"/>
      <c r="G39"/>
      <c r="H39"/>
      <c r="I39"/>
      <c r="J39"/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/>
      <c r="B40"/>
      <c r="C40"/>
      <c r="D40"/>
      <c r="E40"/>
      <c r="F40"/>
      <c r="G40"/>
      <c r="H40"/>
      <c r="I40"/>
      <c r="J40"/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/>
      <c r="B41"/>
      <c r="C41"/>
      <c r="D41"/>
      <c r="E41"/>
      <c r="F41"/>
      <c r="G41"/>
      <c r="H41"/>
      <c r="I41"/>
      <c r="J41"/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/>
      <c r="B42"/>
      <c r="C42"/>
      <c r="D42"/>
      <c r="E42"/>
      <c r="F42"/>
      <c r="G42"/>
      <c r="H42"/>
      <c r="I42"/>
      <c r="J42"/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/>
      <c r="B43"/>
      <c r="C43"/>
      <c r="D43"/>
      <c r="E43"/>
      <c r="F43"/>
      <c r="G43"/>
      <c r="H43"/>
      <c r="I43"/>
      <c r="J43"/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/>
      <c r="B44"/>
      <c r="C44"/>
      <c r="D44"/>
      <c r="E44"/>
      <c r="F44"/>
      <c r="G44"/>
      <c r="H44"/>
      <c r="I44"/>
      <c r="J44"/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/>
      <c r="B45"/>
      <c r="C45"/>
      <c r="D45"/>
      <c r="E45"/>
      <c r="F45"/>
      <c r="G45"/>
      <c r="H45"/>
      <c r="I45"/>
      <c r="J45"/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/>
      <c r="B46"/>
      <c r="C46"/>
      <c r="D46"/>
      <c r="E46"/>
      <c r="F46"/>
      <c r="G46"/>
      <c r="H46"/>
      <c r="I46"/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/>
      <c r="B47"/>
      <c r="C47"/>
      <c r="D47"/>
      <c r="E47"/>
      <c r="F47"/>
      <c r="G47"/>
      <c r="H47"/>
      <c r="I47"/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6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6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6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6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6"/>
      <c r="J86" s="86"/>
      <c r="K86" s="86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6"/>
      <c r="J87" s="86"/>
      <c r="K87" s="86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6"/>
      <c r="J88" s="86"/>
      <c r="K88" s="86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6"/>
      <c r="J89" s="86"/>
      <c r="K89" s="86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6"/>
      <c r="J90" s="86"/>
      <c r="K90" s="86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6"/>
      <c r="J91" s="86"/>
      <c r="K91" s="86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6"/>
      <c r="J92" s="86"/>
      <c r="K92" s="86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6"/>
      <c r="J93" s="86"/>
      <c r="K93" s="86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6"/>
      <c r="J94" s="86"/>
      <c r="K94" s="86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6"/>
      <c r="J95" s="86"/>
      <c r="K95" s="86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6"/>
      <c r="J96" s="86"/>
      <c r="K96" s="86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6"/>
      <c r="J97" s="86"/>
      <c r="K97" s="86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6"/>
      <c r="J98" s="86"/>
      <c r="K98" s="86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6"/>
      <c r="J99" s="86"/>
      <c r="K99" s="86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6"/>
      <c r="J100" s="86"/>
      <c r="K100" s="86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6"/>
      <c r="J101" s="86"/>
      <c r="K101" s="86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6"/>
      <c r="J102" s="86"/>
      <c r="K102" s="86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6"/>
      <c r="J103" s="86"/>
      <c r="K103" s="86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6"/>
      <c r="J104" s="86"/>
      <c r="K104" s="86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6"/>
      <c r="J105" s="86"/>
      <c r="K105" s="86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6"/>
      <c r="J106" s="86"/>
      <c r="K106" s="86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6"/>
      <c r="J107" s="86"/>
      <c r="K107" s="86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6"/>
      <c r="J108" s="86"/>
      <c r="K108" s="86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6"/>
      <c r="J109" s="86"/>
      <c r="K109" s="86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6"/>
      <c r="J110" s="86"/>
      <c r="K110" s="86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6"/>
      <c r="J111" s="86"/>
      <c r="K111" s="86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6"/>
      <c r="J112" s="86"/>
      <c r="K112" s="86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6"/>
      <c r="J113" s="86"/>
      <c r="K113" s="86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6"/>
      <c r="J114" s="86"/>
      <c r="K114" s="86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6"/>
      <c r="J115" s="86"/>
      <c r="K115" s="86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6"/>
      <c r="J116" s="86"/>
      <c r="K116" s="86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6"/>
      <c r="J117" s="86"/>
      <c r="K117" s="86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6"/>
      <c r="J118" s="86"/>
      <c r="K118" s="86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6"/>
      <c r="J119" s="86"/>
      <c r="K119" s="86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6"/>
      <c r="J120" s="86"/>
      <c r="K120" s="86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6"/>
      <c r="J121" s="86"/>
      <c r="K121" s="86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6"/>
      <c r="J122" s="86"/>
      <c r="K122" s="86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6"/>
      <c r="J123" s="86"/>
      <c r="K123" s="86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6"/>
      <c r="J124" s="86"/>
      <c r="K124" s="86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6"/>
      <c r="J125" s="86"/>
      <c r="K125" s="86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6"/>
      <c r="J126" s="86"/>
      <c r="K126" s="86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6"/>
      <c r="J127" s="86"/>
      <c r="K127" s="86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6"/>
      <c r="J128" s="86"/>
      <c r="K128" s="86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6"/>
      <c r="J129" s="25"/>
      <c r="K129" s="86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6"/>
      <c r="J130" s="25"/>
      <c r="K130" s="86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6"/>
      <c r="J131" s="25"/>
      <c r="K131" s="86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6"/>
      <c r="J132" s="25"/>
      <c r="K132" s="86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6"/>
      <c r="J133" s="25"/>
      <c r="K133" s="86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6"/>
      <c r="J134" s="25"/>
      <c r="K134" s="86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6"/>
      <c r="J135" s="25"/>
      <c r="K135" s="86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6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6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6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6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6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6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6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6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6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6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6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6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6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6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6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6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6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6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6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6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6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6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6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6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6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6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6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6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6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6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6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6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6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6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6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6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6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6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6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6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6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6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6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6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6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6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6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6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6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6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6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6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6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6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6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6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6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6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6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6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6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6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6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6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6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6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6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6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6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6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6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5"/>
      <c r="D218" s="85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5"/>
      <c r="D219" s="85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5"/>
      <c r="D220" s="85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5"/>
      <c r="D221" s="85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5"/>
      <c r="D222" s="85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5"/>
      <c r="D223" s="85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5"/>
      <c r="D224" s="85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5"/>
      <c r="D225" s="85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5"/>
      <c r="D226" s="85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5"/>
      <c r="D227" s="85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5"/>
      <c r="D228" s="85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5"/>
      <c r="D229" s="85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5"/>
      <c r="D230" s="85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5"/>
      <c r="D231" s="85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5"/>
      <c r="D232" s="85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5"/>
      <c r="D233" s="85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5"/>
      <c r="D234" s="85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5"/>
      <c r="D235" s="85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5"/>
      <c r="D236" s="85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5"/>
      <c r="D237" s="85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5"/>
      <c r="D238" s="85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5"/>
      <c r="D239" s="85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5"/>
      <c r="D240" s="85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5"/>
      <c r="D241" s="85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5"/>
      <c r="D242" s="85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5"/>
      <c r="D243" s="85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5"/>
      <c r="D244" s="85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5"/>
      <c r="D245" s="85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5"/>
      <c r="D246" s="85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5"/>
      <c r="D247" s="85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5"/>
      <c r="D248" s="85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5"/>
      <c r="D249" s="85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5"/>
      <c r="D250" s="85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5"/>
      <c r="D251" s="85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5"/>
      <c r="D252" s="85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5"/>
      <c r="D253" s="85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5"/>
      <c r="D254" s="85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5"/>
      <c r="D255" s="85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5"/>
      <c r="D256" s="85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5"/>
      <c r="D257" s="85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5"/>
      <c r="D258" s="85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5"/>
      <c r="D259" s="85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5"/>
      <c r="D260" s="85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5"/>
      <c r="D261" s="85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5"/>
      <c r="D262" s="85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5"/>
      <c r="D263" s="85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5"/>
      <c r="D264" s="85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5"/>
      <c r="D265" s="85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5"/>
      <c r="D266" s="85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5"/>
      <c r="D267" s="85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5"/>
      <c r="D268" s="85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5"/>
      <c r="D269" s="85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5"/>
      <c r="D270" s="85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5"/>
      <c r="D271" s="85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5"/>
      <c r="D272" s="85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5"/>
      <c r="D273" s="85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5"/>
      <c r="D274" s="85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5"/>
      <c r="D275" s="85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5"/>
      <c r="D276" s="85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5"/>
      <c r="D277" s="85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5"/>
      <c r="D278" s="85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5"/>
      <c r="D279" s="85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5"/>
      <c r="D280" s="85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5"/>
      <c r="D281" s="85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5"/>
      <c r="D282" s="85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5"/>
      <c r="D283" s="85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2013-10-14T10:51:22Z</dcterms:modified>
</cp:coreProperties>
</file>