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49" r:id="rId5"/>
  </pivotCaches>
</workbook>
</file>

<file path=xl/calcChain.xml><?xml version="1.0" encoding="utf-8"?>
<calcChain xmlns="http://schemas.openxmlformats.org/spreadsheetml/2006/main">
  <c r="B3" i="2" l="1"/>
  <c r="H11" i="3" l="1"/>
  <c r="H10" i="3"/>
  <c r="H9" i="3"/>
  <c r="H8" i="3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<sst xmlns="http://schemas.openxmlformats.org/spreadsheetml/2006/main" count="82" uniqueCount="67">
  <si>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</si>
  <si>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</si>
  <si>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</si>
  <si>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</si>
  <si>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</si>
  <si>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</si>
  <si>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</si>
  <si>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</si>
  <si>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</si>
  <si>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</si>
  <si>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</si>
  <si>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</si>
  <si>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</si>
  <si>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</si>
  <si>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</si>
  <si>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</si>
  <si>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</si>
  <si>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</si>
  <si>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</si>
  <si>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</si>
  <si>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</si>
  <si>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</si>
  <si>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</si>
  <si>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</si>
  <si>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</si>
  <si>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</si>
  <si>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</si>
  <si>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</si>
  <si>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</si>
  <si>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</si>
  <si>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</si>
  <si>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</si>
  <si>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</si>
  <si>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</si>
  <si>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</si>
  <si>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</si>
  <si>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</si>
  <si>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</si>
  <si>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</si>
  <si>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</si>
  <si>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</si>
  <si>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</si>
  <si>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</si>
  <si>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</si>
  <si>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</si>
  <si>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</si>
  <si>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</si>
  <si>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</si>
  <si>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</si>
  <si>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</si>
  <si>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</si>
  <si>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</si>
  <si>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</si>
  <si>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</si>
  <si>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</si>
  <si>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</si>
  <si>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</si>
  <si>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</si>
  <si>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</si>
  <si>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</si>
  <si>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</si>
  <si>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</si>
  <si>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</si>
  <si>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31st Oct 2013</t>
  </si>
  <si>
    <t>AVNET EUROPE COMM VA</t>
  </si>
  <si>
    <t>AVNET S.R.O.</t>
  </si>
  <si>
    <t>Pavol, Juraj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</si>
</sst>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031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31st October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031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78.444384027775" createdVersion="3" refreshedVersion="4" minRefreshableVersion="3" recordCount="883">
  <cacheSource type="worksheet">
    <worksheetSource ref="A2:BA320885" sheet="Bookings Data" r:id="rId2"/>
  </cacheSource>
  <cacheFields count="53">
    <cacheField name="Sales District" numFmtId="0">
      <sharedItems containsBlank="1" count="16">
        <s v="UK&amp;I"/>
        <s v="France"/>
        <s v="Middle East"/>
        <s v="Benelux"/>
        <s v="Germany"/>
        <s v="Russia CIS"/>
        <s v="Austria/EE"/>
        <s v="Other"/>
        <s v="Nordics"/>
        <s v="Switzerland"/>
        <e v="#N/A"/>
        <m/>
        <s v="Italy" u="1"/>
        <s v="Iberia" u="1"/>
        <s v="South Africa" u="1"/>
        <s v="EMED &amp; Africa" u="1"/>
      </sharedItems>
    </cacheField>
    <cacheField name="Sales Region" numFmtId="0">
      <sharedItems containsBlank="1" count="6">
        <s v="EMEA NORTH"/>
        <s v="EMEA SOUTH"/>
        <s v="EMEA EMERGING"/>
        <s v="OTHER"/>
        <e v="#N/A"/>
        <m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4">
        <s v="Foxton, Christopher"/>
        <s v="Van Vuuren, Jean J"/>
        <s v="Wass, Phillip"/>
        <s v="Sopp, Rebecca"/>
        <s v="Cohen, Eric"/>
        <s v="Quota House, Middle East - ESG"/>
        <s v="Donaldson, Robert"/>
        <s v="Boucard, Florence"/>
        <s v="Van Bouwel, Liesbeth"/>
        <s v="Quota House, Germany - ESG"/>
        <s v="Gadoud, Jean-Charles"/>
        <s v="Pleshkov, Pavel"/>
        <s v="Wahls, Alexander"/>
        <s v="Pavol, Juraj"/>
        <s v="Lechner, Christian"/>
        <s v="PSC, EMEA"/>
        <s v="Rasch, Kenneth"/>
        <s v="Quota House, EMEA - ESG"/>
        <s v="Quota House, Holland - ESG"/>
        <s v="Rachmuhl, Yves"/>
        <s v="Sigurdsson, Sturla"/>
        <s v="Clinch, Nigel"/>
        <s v="Cantin, Patrick"/>
        <s v="Pisarev, Mikhail"/>
        <s v="Vehring, Clamor"/>
        <s v="Mahjoub, Hakim"/>
        <s v="Schweigart, Alexander"/>
        <m/>
        <s v="Zec, Ranko" u="1"/>
        <s v="Konig, Jakob" u="1"/>
        <s v="Quota House DM, Hungary" u="1"/>
        <s v="Rodriguez, Angel" u="1"/>
        <s v="Taeske, Uwe" u="1"/>
        <s v="Nel, Albert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 Enterprise - ESG" u="1"/>
        <s v="Quota House, France" u="1"/>
        <s v="Quota House, North Gulf District" u="1"/>
        <s v="Redirect, UK" u="1"/>
        <s v="Haahti, Pasi" u="1"/>
        <s v="De Bot, Joost" u="1"/>
        <s v="Murga, Monica" u="1"/>
        <s v="Nyemecz, Stuart" u="1"/>
        <s v="Kamel, Petter" u="1"/>
        <s v="Khoza, Sibusiso" u="1"/>
        <s v="Zaghloul, Mahmoud" u="1"/>
        <s v="Belardinelli, Francesco" u="1"/>
        <s v="Kosta, Ghassan" u="1"/>
        <s v="Wallbaum, Christian" u="1"/>
        <s v="Tremosa von Gienanth, Lorenzo" u="1"/>
        <s v="Vana, Vladimir" u="1"/>
        <s v="Miquel, Clement" u="1"/>
        <s v="Hunfeld, Carsten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Brockhoff, Cornelis" u="1"/>
        <s v="Vallcorba, Jordi" u="1"/>
        <s v="Rosskopf, Susanne" u="1"/>
        <s v="Kvalheim, Erling" u="1"/>
        <s v="Quota House, EMEA" u="1"/>
        <s v="Eberle, Tobias" u="1"/>
        <s v="Gonzalez, Ignacio" u="1"/>
        <s v="Isabelli, Francesco" u="1"/>
        <s v="Hemdan, Am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Quota House, Denmark - ESG" u="1"/>
        <s v="Rattley, Mark" u="1"/>
        <s v="Nimer, Omar" u="1"/>
        <s v="Waldock, Nick" u="1"/>
        <s v="Gliottone, Sergio" u="1"/>
        <s v="Kadnikov, Vyacheslav" u="1"/>
        <s v="Ungurjanovic, Srdjan" u="1"/>
        <s v="Hakkinen, Jukka" u="1"/>
        <s v="Martinez Manso, Jorge" u="1"/>
        <s v="Eriksson, Leif" u="1"/>
        <s v="Matvienko, Sergey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Osuch, Dariusz" u="1"/>
        <s v="Quota House, Italy" u="1"/>
        <s v="Varon, Isabel" u="1"/>
        <s v="Quota House, Italy - ESG" u="1"/>
        <s v="NA" u="1"/>
        <s v="Quota House, Switzerland - ESG" u="1"/>
        <s v="Hohl, Roman" u="1"/>
        <s v="Pukkinen, Eero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  <s v="Bajic, Dejan" u="1"/>
      </sharedItems>
    </cacheField>
    <cacheField name="Employee Id" numFmtId="0">
      <sharedItems containsBlank="1" containsMixedTypes="1" containsNumber="1" containsInteger="1" minValue="15449" maxValue="142025"/>
    </cacheField>
    <cacheField name="BT Party Name" numFmtId="0">
      <sharedItems containsBlank="1" count="274">
        <s v="NNB GENERATION COMPANY LIMITED"/>
        <s v="BIRMINGHAM WOMEN'S N H S FOUNDATION TRUST"/>
        <s v="AVNET EUROPE COMM VA"/>
        <s v="AEROW SAS"/>
        <s v="ADVANCED BUSINESS COMPUTING"/>
        <s v="HSBC BANK PLC"/>
        <s v="IS SOLUTIONS"/>
        <s v="CAISSE NATIONALE DES PRESTATIONS FAMILIALES"/>
        <s v="Asseco SEE d.o.o. Beograd"/>
        <s v="HSBC FRANCE"/>
        <s v="LLC TOPS Consulting"/>
        <s v="CSC COMPUTER SCIENCES LTD"/>
        <s v="OCR Systeme GmbH"/>
        <s v="SUNCODE S.C."/>
        <s v="Datapool GmbH"/>
        <s v="WINDREAM GMBH"/>
        <s v="TECH DATA GMBH &amp; CO. OHG GESCHAFTSBEREICH AZLAN"/>
        <s v="EVRY DANMARK A/S"/>
        <s v="ReadSoft AG"/>
        <s v="SER Holding Europe GmbH"/>
        <s v="Swiss Post Solutions AG"/>
        <s v="WOLTERS KLUWER (UK) LTD"/>
        <s v="SYNAPPS SOLUTIONS LIMITED"/>
        <s v="HP GALWAY LTD."/>
        <s v="euroscript Delt Netherlands"/>
        <s v="CORA INFORMATIQUE"/>
        <s v="JOINT COLLABORATION AS"/>
        <s v="ASTRAZENECA"/>
        <s v="STERIA"/>
        <s v="LLC ID  Management Technologies"/>
        <s v="Amdipharm Mercury Company Limited"/>
        <s v="SCHNEIDER ELECTRIC FRANCE"/>
        <s v="SCHNEIDER ELECTRIC INDUSTRIES SAS"/>
        <s v="Dr. Wolman GmbH"/>
        <m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Joint Notion Development Gmbh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DOCBYTE NV" u="1"/>
        <s v="COMPTEK INTERNATIONAL OVERSEAS LIMITED" u="1"/>
        <s v="THV HP-BELGACOM" u="1"/>
        <s v="UNISYS CORPORATION" u="1"/>
        <s v="South African Post Office" u="1"/>
        <s v="Incentro" u="1"/>
        <s v="WIPRO ARABIA LTD" u="1"/>
        <s v="IBM Deutschland GmbH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SOLCHAR LTD" u="1"/>
        <s v="ENTROPICS SARL" u="1"/>
        <s v="AVK HOLDINGS A/S" u="1"/>
        <s v="BP INTERNATIONAL LIMITED" u="1"/>
        <s v="COMPUTER INFORMATION SYSTEMS" u="1"/>
        <s v="WOOD GROUP MANAGEMENT SERVICES LTD." u="1"/>
        <s v="COMPAREX POLAND SP Z O O" u="1"/>
        <s v="ETIHAD RAIL HQ" u="1"/>
        <s v="MSD APORTA, S.L" u="1"/>
        <s v="ISOLIN TRADE &amp; INVEST LIMITED" u="1"/>
        <s v="SIG Information Technology GmbH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euroscript Systems GmbH" u="1"/>
        <s v="CORA" u="1"/>
        <s v="DATAFINITY" u="1"/>
        <s v="OPTIMO SRL" u="1"/>
        <s v="KING ICT D.O.O." u="1"/>
        <s v="SOCIETE GENERALE" u="1"/>
        <s v="DIMENSION DATA (PTY) LTD" u="1"/>
        <s v="Landesbank Baden-Württemberg" u="1"/>
        <s v="FIS INFORMATIONSSYSTEME UND CONSULTING GMBH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XEROX EMIRATES L.L.C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LANXESS DEUTSCHLAND GMBH" u="1"/>
        <s v="UNISYSTEMS SA" u="1"/>
        <s v="ESPRINET S.P.A." u="1"/>
        <s v="STMicroelectronics International NV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Copaco DC BV" u="1"/>
        <s v="S&amp;T ROMANIA SRL" u="1"/>
        <s v="SCONSALTING D.O.O" u="1"/>
        <s v="ORANGE COMMUNICATIONS SA" u="1"/>
        <s v="TOTAL SA" u="1"/>
        <s v="SPIGRAPH AG" u="1"/>
        <s v="COMPUTERLINKS OY" u="1"/>
        <s v="InovoOlution GmbH" u="1"/>
        <s v="COMPUTERLINKS FZCO" u="1"/>
        <s v="QUADRANS" u="1"/>
        <s v="INFOCERT SPA" u="1"/>
        <s v="EUROSCRIPT SYSTEMS SAS" u="1"/>
        <s v="DWP TECHNOLOGIES (PVT) LTD" u="1"/>
        <s v="MAGIRUS INTERNATIONAL GMBH" u="1"/>
        <s v="OP&amp;CS" u="1"/>
        <s v="TIETO NORWAY AS" u="1"/>
        <s v="CAPGEMINI TECHNOLOGY SERVICES" u="1"/>
        <s v="NA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SERIAL SA" u="1"/>
        <s v="AVNET S.R.O." u="1"/>
        <s v="DocuWare GmbH" u="1"/>
        <s v="ITELLIGENCE, A.S" u="1"/>
        <s v="UNIV HOSPITAL BIRMINGHAM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21">
        <s v="NNB GENERATION COMPANY LTD"/>
        <s v="BIRMINGHAM WOMENS HEALTH CARE"/>
        <s v="THE NET&amp;#8722;A&amp;#8722;PORTER GROUP LTD"/>
        <s v="ASN"/>
        <s v="ADVANCED BUSINESS COMPUTING"/>
        <s v="HSBC BANK PLC"/>
        <s v="URENCO Limited"/>
        <s v="CAISSE NATIONALE DES PRESTATIONS FAMILIALES DU GRAND-DUCHé DE LUXEMBOURG"/>
        <s v="Asseco SEE d.o.o. Beograd"/>
        <s v="HSBC"/>
        <s v="LLC TOPS Consulting"/>
        <s v="CSC COMPUTER SCIENCES LTD"/>
        <s v="AVNET S.R.O."/>
        <s v="OCR Systeme GmbH"/>
        <s v="SUNCODE S.C."/>
        <s v="Datapool GmbH"/>
        <s v="WINDREAM GMBH"/>
        <s v="ESBE GmbH"/>
        <s v="Data Net Solutions GmbH"/>
        <s v="EVRY DANMARK A/S"/>
        <s v="ReadSoft AG"/>
        <s v="SER Holding Europe GmbH"/>
        <s v="Swiss Post Solutions AG"/>
        <s v="WOLTERS KLUWER (UK) LTD"/>
        <s v="KINGSTON HOSPITAL N H S TRUST"/>
        <s v="NOVARTIS CONSUMER HEALTH SA"/>
        <s v="VAT RESOURCE B.V."/>
        <s v="CORA"/>
        <s v="STATNETT SF"/>
        <s v="ASTRAZENECA"/>
        <s v="STERIA"/>
        <s v="LLC ID  Management Technologies"/>
        <s v="Amdipharm Mercury Company Limited"/>
        <s v="SCHNEIDER ELECTRIC"/>
        <s v="Dr. Wolman GmbH"/>
        <m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Joint Notion Development Gmbh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COMPTEK CENTRAL ASIA" u="1"/>
        <s v="Incentro" u="1"/>
        <s v="WIPRO ARABIA LTD" u="1"/>
        <s v="BELGACOM S.A./N.V." u="1"/>
        <s v="TIETOENATOR GMR OY" u="1"/>
        <s v="IBM Deutschland GmbH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SOLCHAR LTD" u="1"/>
        <s v="ENTROPICS SARL" u="1"/>
        <s v="AVK HOLDINGS A/S" u="1"/>
        <s v="MAPFRE TECH S.A." u="1"/>
        <s v="MAGHREBAIL" u="1"/>
        <s v="TIETO FINLAND" u="1"/>
        <s v="JOINT COLLABORATION AS" u="1"/>
        <s v="COMPAREX POLAND SP Z O O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DATAFINITY" u="1"/>
        <s v="SOCIETE GENERALE" u="1"/>
        <s v="UNIVERSITAT DE BARCELONA" u="1"/>
        <s v="CBS CENTRAAL BUREAU VOOR DE STATISTIEK" u="1"/>
        <s v="FIS INFORMATIONSSYSTEME UND CONSULTING GMBH" u="1"/>
        <s v="CALZEDONIA SPA" u="1"/>
        <s v="EUROFINS BIOSCIENCES" u="1"/>
        <s v="Mediaform Informationssysteme GmbH" u="1"/>
        <s v="Bayerische Landesbrandversicherung AG" u="1"/>
        <s v="IBERDROLA S.A.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XEROX EMIRATES L.L.C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LANXESS Deutschland GmbH" u="1"/>
        <s v="Metzler-IT-Services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BANK JULIUS BAER &amp; CO. LTD.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Meda Pharma GmbH &amp; Co. KG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TOTAL SA" u="1"/>
        <s v="InovoOlution GmbH" u="1"/>
        <s v="COMPUTERLINKS FZCO" u="1"/>
        <s v="ALPHAEZ COMPUTER CO." u="1"/>
        <s v="QUADRANS" u="1"/>
        <s v="EUROSCRIPT SYSTEMS SAS" u="1"/>
        <s v="LBBW" u="1"/>
        <s v="OP&amp;CS" u="1"/>
        <s v="CAPGEMINI TECHNOLOGY SERVICES" u="1"/>
        <s v="NA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SERIAL SA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390">
        <s v="NNB GENERATION COMPANY LTD"/>
        <s v="BIRMINGHAM WOMENS HEALTH CARE"/>
        <s v="THE NET&amp;#8722;A&amp;#8722;PORTER GROUP LTD"/>
        <s v="ASN"/>
        <s v="DOHA BANK"/>
        <s v="HSBC BANK PLC"/>
        <s v="URENCO Limited"/>
        <s v="CAISSE NATIONALE DES PRESTATIONS FAMILIALES DU GRAND-DUCHé DE LUXEMBOURG"/>
        <s v="Komercijalna banka a.d. Beograd"/>
        <s v="HSBC"/>
        <s v="SOGAZ"/>
        <s v="CSC COMPUTER SCIENCES LTD"/>
        <s v="RODENSTOCK CR S.R.O."/>
        <s v="OCR Systeme GmbH"/>
        <s v="SUNCODE S.C."/>
        <s v="Datapool GmbH"/>
        <s v="CBC Cologne Broadcasting Center GmbH"/>
        <s v="MOLDA AG Molkerei Dahlenburg"/>
        <s v="ESBE GmbH"/>
        <s v="Klinikum Landsberg A. Lech"/>
        <s v="EVRY DANMARK A/S"/>
        <s v="Foxray AG"/>
        <s v="SER Holding Europe GmbH"/>
        <s v="Swiss Post Solutions AG"/>
        <s v="WOLTERS KLUWER (UK) LTD"/>
        <s v="KINGSTON HOSPITAL N H S TRUST"/>
        <s v="NOVARTIS CONSUMER HEALTH SA"/>
        <s v="VAT RESOURCE B.V."/>
        <s v="CORA"/>
        <s v="STATNETT SF"/>
        <s v="ASTRAZENECA"/>
        <s v="STERIA"/>
        <s v="TOTAL"/>
        <s v="JSC MOBILE GTS"/>
        <s v="Amdipharm Mercury Company Limited"/>
        <s v="SCHNEIDER ELECTRIC"/>
        <s v="Dr. Wolman GmbH"/>
        <m/>
        <s v="MUTUELLE UNEO" u="1"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oint Notion Development Gmbh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GKN EDV-Dienstleistungs GmbH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Tessner Holding KG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SOLCHAR LTD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JOINT COLLABORATION AS" u="1"/>
        <s v="COMPAREX POLAND SP Z O O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FIS INFORMATIONSSYSTEME UND CONSULTING GMBH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IBERDROLA S.A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LANXESS Deutschland GmbH" u="1"/>
        <s v="UBP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GENERALI BELGIUM SA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JAN DE NUL DREDGING N.V." u="1"/>
        <s v="Meda Pharma GmbH &amp; Co. KG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BANK JULIUS BAER &amp; CO. AG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ALSTOM (SWITZERLAND) LTD" u="1"/>
        <s v="TOTAL E&amp;P NORGE AS" u="1"/>
        <s v="NA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LVM Landwirtschaftlicher Versicherungsverein Münster a.G." u="1"/>
        <s v="IAM" u="1"/>
        <s v="TELIASONERA" u="1"/>
        <s v="JSC EUROCEMENT GROUP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Debit Memo Req"/>
        <s v="EMC Credit Memo Req"/>
        <m/>
        <s v="EMC IV Correction" u="1"/>
        <s v="Contract Eval Converted to Sale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850880" maxValue="3127572"/>
    </cacheField>
    <cacheField name="Transaction Number" numFmtId="0">
      <sharedItems containsNonDate="0" containsString="0" containsBlank="1"/>
    </cacheField>
    <cacheField name="Order Number" numFmtId="0">
      <sharedItems containsString="0" containsBlank="1" containsNumber="1" containsInteger="1" minValue="30079912" maxValue="70076468" count="524">
        <n v="30263197"/>
        <n v="30270100"/>
        <n v="30272215"/>
        <n v="30268750"/>
        <n v="30261671"/>
        <n v="30272490"/>
        <n v="30270634"/>
        <n v="30271307"/>
        <n v="30265508"/>
        <n v="30262778"/>
        <n v="30264003"/>
        <n v="30259983"/>
        <n v="30266586"/>
        <n v="30270605"/>
        <n v="30263757"/>
        <n v="30265609"/>
        <n v="30267108"/>
        <n v="30267109"/>
        <n v="30263183"/>
        <n v="30260535"/>
        <n v="30265707"/>
        <n v="30264366"/>
        <n v="30261704"/>
        <n v="30266595"/>
        <n v="30271933"/>
        <n v="30271988"/>
        <n v="30271950"/>
        <n v="30271957"/>
        <n v="30272625"/>
        <n v="30260240"/>
        <n v="30267901"/>
        <n v="30266205"/>
        <n v="30273085"/>
        <n v="30272586"/>
        <n v="30263305"/>
        <n v="30263323"/>
        <n v="30265569"/>
        <n v="30270949"/>
        <n v="70076468"/>
        <n v="50101420"/>
        <n v="30272534"/>
        <m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12651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259989" u="1"/>
        <n v="30194995" u="1"/>
        <n v="30211830" u="1"/>
        <n v="30259555" u="1"/>
        <n v="30195959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478">
        <s v="CPQO1535948"/>
        <s v="CPQO1545082"/>
        <s v="CPQO1548706"/>
        <s v="CPQO1543704"/>
        <s v="CPQO1534434"/>
        <s v="CPQO1549033"/>
        <s v="CPQO1545678"/>
        <s v="CPQO1547030"/>
        <s v="CPQO1538361"/>
        <s v="CPQO1535537"/>
        <s v="CPQO1536764"/>
        <s v="CPQO1532785"/>
        <s v="CPQO1455624"/>
        <s v="CPQO1545593"/>
        <s v="CPQO1536477"/>
        <s v="CPQO1538867"/>
        <s v="CPQO1540673"/>
        <s v="CPQO1540672"/>
        <s v="CPQO1535921"/>
        <s v="CPQO1533252"/>
        <s v="CPQO1539207"/>
        <s v="CPQO1537152"/>
        <s v="CPQO1534418"/>
        <s v="CPQO1540216"/>
        <s v="CPQO1548431"/>
        <s v="CPQO1548515"/>
        <s v="CPQO1548405"/>
        <s v="CPQO1548448"/>
        <s v="CPQO1549157"/>
        <s v="CPQO1532991"/>
        <s v="CPQO1541588"/>
        <s v="CPQO1539744"/>
        <s v="CPQO1549615"/>
        <s v="CPQO1549097"/>
        <s v="CPQO1534983"/>
        <s v="CPQO1534955"/>
        <s v="CPQO1538667"/>
        <s v="CPQO1546338"/>
        <s v="CPQO1505908"/>
        <s v="CPQO1549019"/>
        <m/>
        <s v="CPQO1444885" u="1"/>
        <s v="CPQO1483723" u="1"/>
        <s v="CPQO1508857" u="1"/>
        <s v="CPQO1528173" u="1"/>
        <s v="CPQO1446281" u="1"/>
        <s v="CPQO1506545" u="1"/>
        <s v="CPQO1510982" u="1"/>
        <s v="CPQO1450701" u="1"/>
        <s v="CPQO1490240" u="1"/>
        <s v="CPQO1527836" u="1"/>
        <s v="CPQO1438052" u="1"/>
        <s v="CPQO1467021" u="1"/>
        <s v="CPQO1485942" u="1"/>
        <s v="CPQO1493442" u="1"/>
        <s v="CPQO1500806" u="1"/>
        <s v="CPQO1502145" u="1"/>
        <s v="CPQO1511003" u="1"/>
        <s v="CPQO1380410" u="1"/>
        <s v="CPQO1383555" u="1"/>
        <s v="CPQO1461150" u="1"/>
        <s v="CPQO1475138" u="1"/>
        <s v="CPQO1476682" u="1"/>
        <s v="CPQO1485268" u="1"/>
        <s v="CPQO1515253" u="1"/>
        <s v="CPQO1517734" u="1"/>
        <s v="CPQO1460719" u="1"/>
        <s v="CPQO1484202" u="1"/>
        <s v="CPQO1490512" u="1"/>
        <s v="CPQO1491027" u="1"/>
        <s v="CPQO1494220" u="1"/>
        <s v="CPQO1502968" u="1"/>
        <s v="CPQO1519130" u="1"/>
        <s v="CPQO1435664" u="1"/>
        <s v="CPQO1445645" u="1"/>
        <s v="CPQO1496859" u="1"/>
        <s v="CPQO1506994" u="1"/>
        <s v="CPQO1528183" u="1"/>
        <s v="CPQO1528258" u="1"/>
        <s v="CPQO1531311" u="1"/>
        <s v="CPQO1532695" u="1"/>
        <s v="CPQO1467339" u="1"/>
        <s v="CPQO1480287" u="1"/>
        <s v="CPQO1485241" u="1"/>
        <s v="CPQO1496121" u="1"/>
        <s v="CPQO1506443" u="1"/>
        <s v="CPQO1532640" u="1"/>
        <s v="CPQO1439438" u="1"/>
        <s v="CPQO1448370" u="1"/>
        <s v="CPQO1476056" u="1"/>
        <s v="CPQO1481467" u="1"/>
        <s v="CPQO1481963" u="1"/>
        <s v="CPQO1484052" u="1"/>
        <s v="CPQO1485287" u="1"/>
        <s v="CPQO1529756" u="1"/>
        <s v="CPQO1436947" u="1"/>
        <s v="CPQO1496112" u="1"/>
        <s v="CPQO1506471" u="1"/>
        <s v="CPQO1359998" u="1"/>
        <s v="CPQO1479464" u="1"/>
        <s v="CPQO1485625" u="1"/>
        <s v="CPQO1506032" u="1"/>
        <s v="CPQO1518755" u="1"/>
        <s v="CPQO1520029" u="1"/>
        <s v="CPQO1530618" u="1"/>
        <s v="CPQO1532416" u="1"/>
        <s v="CPQO1433595" u="1"/>
        <s v="CPQO1445374" u="1"/>
        <s v="CPQO1458015" u="1"/>
        <s v="CPQO1458388" u="1"/>
        <s v="CPQO1483798" u="1"/>
        <s v="CPQO1485260" u="1"/>
        <s v="CPQO1511004" u="1"/>
        <s v="CPQO1527659" u="1"/>
        <s v="CPQO1533137" u="1"/>
        <s v="CPQO1437088" u="1"/>
        <s v="CPQO1484642" u="1"/>
        <s v="CPQO1495175" u="1"/>
        <s v="CPQO1504486" u="1"/>
        <s v="CPQO1370364" u="1"/>
        <s v="CPQO1498228" u="1"/>
        <s v="CPQO1513737" u="1"/>
        <s v="CPQO1441714" u="1"/>
        <s v="CPQO1455403" u="1"/>
        <s v="CPQO1476525" u="1"/>
        <s v="CPQO1485420" u="1"/>
        <s v="CPQO1532547" u="1"/>
        <s v="CPQO1444990" u="1"/>
        <s v="CPQO1461039" u="1"/>
        <s v="CPQO1482198" u="1"/>
        <s v="CPQO1484567" u="1"/>
        <s v="CPQO1488051" u="1"/>
        <s v="CPQO1488510" u="1"/>
        <s v="CPQO1509589" u="1"/>
        <s v="CPQO1432239" u="1"/>
        <s v="CPQO1470860" u="1"/>
        <s v="CPQO1472386" u="1"/>
        <s v="CPQO1507053" u="1"/>
        <s v="CPQO1451321" u="1"/>
        <s v="CPQO1474204" u="1"/>
        <s v="CPQO1530338" u="1"/>
        <s v="CPQO1460721" u="1"/>
        <s v="CPQO1506033" u="1"/>
        <s v="CPQO1481665" u="1"/>
        <s v="CPQO1498238" u="1"/>
        <s v="CPQO1510367" u="1"/>
        <s v="CPQO1532388" u="1"/>
        <s v="CPQO1368997" u="1"/>
        <s v="CPQO1455637" u="1"/>
        <s v="CPQO1499380" u="1"/>
        <s v="CPQO1521789" u="1"/>
        <s v="CPQO1530039" u="1"/>
        <s v="CPQO1446985" u="1"/>
        <s v="CPQO1457865" u="1"/>
        <s v="CPQO1492312" u="1"/>
        <s v="CPQO1518804" u="1"/>
        <s v="CPQO1532192" u="1"/>
        <s v="CPQO1476526" u="1"/>
        <s v="CPQO1485682" u="1"/>
        <s v="CPQO1483669" u="1"/>
        <s v="CPQO1487724" u="1"/>
        <s v="CPQO1497705" u="1"/>
        <s v="CPQO1497742" u="1"/>
        <s v="CPQO1506408" u="1"/>
        <s v="CPQO1531855" u="1"/>
        <s v="CPQO1442295" u="1"/>
        <s v="CPQO1518009" u="1"/>
        <s v="CPQO1438896" u="1"/>
        <s v="CPQO1442203" u="1"/>
        <s v="CPQO1447071" u="1"/>
        <s v="CPQO1458287" u="1"/>
        <s v="CPQO1498781" u="1"/>
        <s v="CPQO1531275" u="1"/>
        <s v="CPQO1458456" u="1"/>
        <s v="CPQO1461882" u="1"/>
        <s v="CPQO1470356" u="1"/>
        <s v="CPQO1477332" u="1"/>
        <s v="CPQO1480225" u="1"/>
        <s v="CPQO1498801" u="1"/>
        <s v="CPQO1504385" u="1"/>
        <s v="CPQO1532914" u="1"/>
        <s v="CPQO1359833" u="1"/>
        <s v="CPQO1437540" u="1"/>
        <s v="CPQO1484251" u="1"/>
        <s v="CPQO1487060" u="1"/>
        <s v="CPQO1490289" u="1"/>
        <s v="CPQO1515087" u="1"/>
        <s v="CPQO1529347" u="1"/>
        <s v="CPQO1371592" u="1"/>
        <s v="CPQO1452295" u="1"/>
        <s v="CPQO1472182" u="1"/>
        <s v="CPQO1485618" u="1"/>
        <s v="CPQO1500593" u="1"/>
        <s v="CPQO1515939" u="1"/>
        <s v="CPQO1529590" u="1"/>
        <s v="CPQO1446986" u="1"/>
        <s v="CPQO1484391" u="1"/>
        <s v="CPQO1509227" u="1"/>
        <s v="CPQO1532839" u="1"/>
        <s v="CPQO1368989" u="1"/>
        <s v="CPQO1450760" u="1"/>
        <s v="CPQO1453073" u="1"/>
        <s v="CPQO1484027" u="1"/>
        <s v="CPQO1485299" u="1"/>
        <s v="CPQO1488567" u="1"/>
        <s v="CPQO1514956" u="1"/>
        <s v="CPQO1486218" u="1"/>
        <s v="CPQO1523673" u="1"/>
        <s v="CPQO1532643" u="1"/>
        <s v="CPQO1439030" u="1"/>
        <s v="CPQO1440349" u="1"/>
        <s v="CPQO1469458" u="1"/>
        <s v="CPQO1494185" u="1"/>
        <s v="CPQO1519330" u="1"/>
        <s v="CPQO1526267" u="1"/>
        <s v="CPQO1529076" u="1"/>
        <s v="CPQO1529684" u="1"/>
        <s v="CPQO1423365" u="1"/>
        <s v="CPQO1472557" u="1"/>
        <s v="CPQO1481303" u="1"/>
        <s v="CPQO1490571" u="1"/>
        <s v="CPQO1532138" u="1"/>
        <s v="CPQO1437596" u="1"/>
        <s v="CPQO1473513" u="1"/>
        <s v="CPQO1480002" u="1"/>
        <s v="CPQO1481237" u="1"/>
        <s v="CPQO1488549" u="1"/>
        <s v="CPQO1489336" u="1"/>
        <s v="CPQO1498231" u="1"/>
        <s v="CPQO1532493" u="1"/>
        <s v="CPQO1439787" u="1"/>
        <s v="CPQO1461903" u="1"/>
        <s v="CPQO1481059" u="1"/>
        <s v="CPQO1483812" u="1"/>
        <s v="CPQO1484140" u="1"/>
        <s v="CPQO1485263" u="1"/>
        <s v="CPQO1485610" u="1"/>
        <s v="CPQO1532998" u="1"/>
        <s v="CPQO1459123" u="1"/>
        <s v="CPQO1525809" u="1"/>
        <s v="CPQO1434040" u="1"/>
        <s v="CPQO1449423" u="1"/>
        <s v="CPQO1454946" u="1"/>
        <s v="CPQO1456893" u="1"/>
        <s v="CPQO1480039" u="1"/>
        <s v="CPQO1485601" u="1"/>
        <s v="CPQO1513057" u="1"/>
        <s v="CPQO1525220" u="1"/>
        <s v="CPQO1440743" u="1"/>
        <s v="CPQO1450836" u="1"/>
        <s v="CPQO1478102" u="1"/>
        <s v="CPQO1483166" u="1"/>
        <s v="CPQO1485311" u="1"/>
        <s v="CPQO1488419" u="1"/>
        <s v="CPQO1506550" u="1"/>
        <s v="CPQO1377483" u="1"/>
        <s v="CPQO1444385" u="1"/>
        <s v="CPQO1444881" u="1"/>
        <s v="CPQO1449899" u="1"/>
        <s v="CPQO1470769" u="1"/>
        <s v="CPQO1473429" u="1"/>
        <s v="CPQO1477894" u="1"/>
        <s v="CPQO1480899" u="1"/>
        <s v="CPQO1481798" u="1"/>
        <s v="CPQO1490581" u="1"/>
        <s v="CPQO1501616" u="1"/>
        <s v="CPQO1504425" u="1"/>
        <s v="CPQO1528281" u="1"/>
        <s v="CPQO1451651" u="1"/>
        <s v="CPQO1486921" u="1"/>
        <s v="CPQO1487436" u="1"/>
        <s v="CPQO1531802" u="1"/>
        <s v="CPQO1428656" u="1"/>
        <s v="CPQO1434171" u="1"/>
        <s v="CPQO1473345" u="1"/>
        <s v="CPQO1477400" u="1"/>
        <s v="CPQO1483699" u="1"/>
        <s v="CPQO1485497" u="1"/>
        <s v="CPQO1491471" u="1"/>
        <s v="CPQO1500286" u="1"/>
        <s v="CPQO1378878" u="1"/>
        <s v="CPQO1430744" u="1"/>
        <s v="CPQO1444694" u="1"/>
        <s v="CPQO1461052" u="1"/>
        <s v="CPQO1475312" u="1"/>
        <s v="CPQO1484618" u="1"/>
        <s v="CPQO1489721" u="1"/>
        <s v="CPQO1511906" u="1"/>
        <s v="CPQO1511943" u="1"/>
        <s v="CPQO1516849" u="1"/>
        <s v="CPQO1456295" u="1"/>
        <s v="CPQO1461904" u="1"/>
        <s v="CPQO1470068" u="1"/>
        <s v="CPQO1472474" u="1"/>
        <s v="CPQO1476145" u="1"/>
        <s v="CPQO1489879" u="1"/>
        <s v="CPQO1511653" u="1"/>
        <s v="CPQO1443413" u="1"/>
        <s v="CPQO1483784" u="1"/>
        <s v="CPQO1523750" u="1"/>
        <s v="CPQO1423348" u="1"/>
        <s v="CPQO1435996" u="1"/>
        <s v="CPQO1476707" u="1"/>
        <s v="CPQO1483308" u="1"/>
        <s v="CPQO1483841" u="1"/>
        <s v="CPQO1486229" u="1"/>
        <s v="CPQO1487624" u="1"/>
        <s v="CPQO1493102" u="1"/>
        <s v="CPQO1513517" u="1"/>
        <s v="CPQO1477428" u="1"/>
        <s v="CPQO1483626" u="1"/>
        <s v="CPQO1497427" u="1"/>
        <s v="CPQO1527748" u="1"/>
        <s v="CPQO1532935" u="1"/>
        <s v="CPQO1142310" u="1"/>
        <s v="CPQO1382671" u="1"/>
        <s v="CPQO1434827" u="1"/>
        <s v="CPQO1444957" u="1"/>
        <s v="CPQO1457560" u="1"/>
        <s v="CPQO1488055" u="1"/>
        <s v="CPQO1488514" u="1"/>
        <s v="CPQO1489413" u="1"/>
        <s v="CPQO1495339" u="1"/>
        <s v="CPQO1500680" u="1"/>
        <s v="CPQO1369433" u="1"/>
        <s v="CPQO1460014" u="1"/>
        <s v="CPQO1472017" u="1"/>
        <s v="CPQO1483654" u="1"/>
        <s v="CPQO1383673" u="1"/>
        <s v="CPQO1470350" u="1"/>
        <s v="CPQO1480443" u="1"/>
        <s v="CPQO1481801" u="1"/>
        <s v="CPQO1484151" u="1"/>
        <s v="CPQO1489404" u="1"/>
        <s v="CPQO1492099" u="1"/>
        <s v="CPQO1495751" u="1"/>
        <s v="CPQO1501074" u="1"/>
        <s v="CPQO1502048" u="1"/>
        <s v="CPQO1530379" u="1"/>
        <s v="CPQO1483869" u="1"/>
        <s v="CPQO1494674" u="1"/>
        <s v="CPQO1499281" u="1"/>
        <s v="CPQO1505287" u="1"/>
        <s v="CPQO1369817" u="1"/>
        <s v="CPQO1488794" u="1"/>
        <s v="CPQO1495358" u="1"/>
        <s v="CPQO1508153" u="1"/>
        <s v="CPQO1529771" u="1"/>
        <s v="CPQO1532664" u="1"/>
        <s v="CPQO1379657" u="1"/>
        <s v="CPQO1444798" u="1"/>
        <s v="CPQO1469751" u="1"/>
        <s v="CPQO1485583" u="1"/>
        <s v="CPQO1491136" u="1"/>
        <s v="CPQO1518452" u="1"/>
        <s v="CPQO1524725" u="1"/>
        <s v="CPQO1524949" u="1"/>
        <s v="CPQO1450333" u="1"/>
        <s v="CPQO1455015" u="1"/>
        <s v="CPQO1483346" u="1"/>
        <s v="CPQO1483805" u="1"/>
        <s v="CPQO1513518" u="1"/>
        <s v="CPQO1515700" u="1"/>
        <s v="CPQO1448956" u="1"/>
        <s v="CPQO1459228" u="1"/>
        <s v="CPQO1472523" u="1"/>
        <s v="CPQO1483664" u="1"/>
        <s v="CPQO1484179" u="1"/>
        <s v="CPQO1495480" u="1"/>
        <s v="CPQO1504642" u="1"/>
        <s v="CPQO1513612" u="1"/>
        <s v="CPQO1529659" u="1"/>
        <s v="CPQO973258" u="1"/>
        <s v="CPQO1486978" u="1"/>
        <s v="CPQO1497410" u="1"/>
        <s v="CPQO1514941" u="1"/>
        <s v="CPQO1374125" u="1"/>
        <s v="CPQO1444903" u="1"/>
        <s v="CPQO1453899" u="1"/>
        <s v="CPQO1457954" u="1"/>
        <s v="CPQO1465801" u="1"/>
        <s v="CPQO1483580" u="1"/>
        <s v="CPQO1484405" u="1"/>
        <s v="CPQO1486427" u="1"/>
        <s v="CPQO1533255" u="1"/>
        <s v="CPQO1443180" u="1"/>
        <s v="CPQO1468320" u="1"/>
        <s v="CPQO1481567" u="1"/>
        <s v="CPQO1511019" u="1"/>
        <s v="CPQO1529520" u="1"/>
        <s v="CPQO1367776" u="1"/>
        <s v="CPQO1450782" u="1"/>
        <s v="CPQO1481885" u="1"/>
        <s v="CPQO1510934" u="1"/>
        <s v="CPQO1533209" u="1"/>
        <s v="CPQO1382617" u="1"/>
        <s v="CPQO1454622" u="1"/>
        <s v="CPQO1475136" u="1"/>
        <s v="CPQO1507714" u="1"/>
        <s v="CPQO1529735" u="1"/>
        <s v="CPQO1429717" u="1"/>
        <s v="CPQO1481727" u="1"/>
        <s v="CPQO1499348" u="1"/>
        <s v="CPQO1518789" u="1"/>
        <s v="CPQO1524502" u="1"/>
        <s v="CPQO1532722" u="1"/>
        <s v="CPQO1476026" u="1"/>
        <s v="CPQO1480922" u="1"/>
        <s v="CPQO1487018" u="1"/>
        <s v="CPQO1508790" u="1"/>
        <s v="CPQO1396764" u="1"/>
        <s v="CPQO1460174" u="1"/>
        <s v="CPQO1460249" u="1"/>
        <s v="CPQO1461073" u="1"/>
        <s v="CPQO1482009" u="1"/>
        <s v="CPQO1483777" u="1"/>
        <s v="CPQO1360540" u="1"/>
        <s v="CPQO1378236" u="1"/>
        <s v="CPQO1451981" u="1"/>
        <s v="CPQO1456738" u="1"/>
        <s v="CPQO1485285" u="1"/>
        <s v="CPQO1485893" u="1"/>
        <s v="CPQO1487617" u="1"/>
        <s v="CPQO1488590" u="1"/>
        <s v="CPQO1532796" u="1"/>
        <s v="CPQO1467600" u="1"/>
        <s v="CPQO1473526" u="1"/>
        <s v="CPQO1478021" u="1"/>
        <s v="CPQO1486812" u="1"/>
        <s v="CPQO1526506" u="1"/>
        <s v="CPQO1529923" u="1"/>
        <s v="CPQO1532890" u="1"/>
        <s v="NOT DEFINED" u="1"/>
        <s v="UNKNOWN" u="1"/>
        <s v="CPQO1446897" u="1"/>
        <s v="CPQO1451215" u="1"/>
        <s v="CPQO1452002" u="1"/>
        <s v="CPQO1469407" u="1"/>
        <s v="CPQO1481344" u="1"/>
        <s v="CPQO1490079" u="1"/>
        <s v="CPQO1494742" u="1"/>
        <s v="CPQO1508735" u="1"/>
        <s v="CPQO1529670" u="1"/>
        <s v="CPQO1530194" u="1"/>
        <s v="CPQO1470398" u="1"/>
        <s v="CPQO1479060" u="1"/>
        <s v="CPQO1491072" u="1"/>
        <s v="CPQO1531449" u="1"/>
        <s v="CPQO1533892" u="1"/>
        <s v="CPQO1444295" u="1"/>
        <s v="CPQO1456298" u="1"/>
        <s v="CPQO1481980" u="1"/>
        <s v="CPQO1496184" u="1"/>
        <s v="CPQO1497430" u="1"/>
        <s v="CPQO1498900" u="1"/>
        <s v="CPQO1525233" u="1"/>
        <s v="CPQO1471027" u="1"/>
        <s v="CPQO1498151" u="1"/>
        <s v="CPQO1505888" u="1"/>
        <s v="CPQO1510318" u="1"/>
        <s v="CPQO1529222" u="1"/>
        <s v="CPQO1452469" u="1"/>
        <s v="CPQO1455017" u="1"/>
        <s v="CPQO1483385" u="1"/>
        <s v="CPQO1484247" u="1"/>
        <s v="CPQO1487627" u="1"/>
        <s v="CPQO1498693" u="1"/>
        <s v="CPQO1529988" u="1"/>
        <s v="CPQO1531299" u="1"/>
        <s v="CPQO1396504" u="1"/>
        <s v="CPQO1434325" u="1"/>
        <s v="CPQO1438033" u="1"/>
        <s v="CPQO1477703" u="1"/>
        <s v="CPQO1485539" u="1"/>
        <s v="CPQO1486822" u="1"/>
        <s v="CPQO1513006" u="1"/>
        <s v="CPQO1518445" u="1"/>
        <s v="CPQO1526057" u="1"/>
      </sharedItems>
    </cacheField>
    <cacheField name="Transaction Type" numFmtId="0">
      <sharedItems containsNonDate="0" containsString="0" containsBlank="1"/>
    </cacheField>
    <cacheField name="Doc Source 2" numFmtId="0">
      <sharedItems containsNonDate="0" containsString="0"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9581091" maxValue="730741295"/>
    </cacheField>
    <cacheField name="CXDX Quote Number 2" numFmtId="0">
      <sharedItems containsString="0" containsBlank="1" containsNumber="1" containsInteger="1" minValue="1004171270" maxValue="1005700181" count="476">
        <n v="1005096173"/>
        <n v="1005278185"/>
        <n v="1005548110"/>
        <n v="1005187044"/>
        <n v="1005611795"/>
        <n v="1005011037"/>
        <n v="1005582774"/>
        <n v="1005693693"/>
        <n v="1005643740"/>
        <n v="1005491374"/>
        <n v="1005646026"/>
        <n v="1005576488"/>
        <n v="1005647557"/>
        <n v="1005684593"/>
        <n v="1005630106"/>
        <n v="1005655150"/>
        <n v="1005665998"/>
        <n v="1005665782"/>
        <n v="1005639935"/>
        <n v="1005544053"/>
        <n v="1005657248"/>
        <n v="1005409118"/>
        <n v="1005629899"/>
        <n v="1005658705"/>
        <n v="1005691105"/>
        <n v="1005700181"/>
        <n v="1005699753"/>
        <n v="1005700061"/>
        <n v="1005563949"/>
        <n v="1005543608"/>
        <n v="1005607625"/>
        <n v="1005657835"/>
        <n v="1005697013"/>
        <n v="1005254284"/>
        <n v="1005564167"/>
        <n v="1004992043"/>
        <n v="1005569610"/>
        <n v="1005530534"/>
        <n v="1004999106"/>
        <n v="1005286855"/>
        <m/>
        <n v="1005331897" u="1"/>
        <n v="1005338185" u="1"/>
        <n v="1005419911" u="1"/>
        <n v="1005247550" u="1"/>
        <n v="1005388365" u="1"/>
        <n v="1005497884" u="1"/>
        <n v="1005620932" u="1"/>
        <n v="1004874195" u="1"/>
        <n v="1005077695" u="1"/>
        <n v="1005163857" u="1"/>
        <n v="1005569390" u="1"/>
        <n v="1005106441" u="1"/>
        <n v="1005198372" u="1"/>
        <n v="1005321349" u="1"/>
        <n v="1005342462" u="1"/>
        <n v="1005345311" u="1"/>
        <n v="1005424494" u="1"/>
        <n v="1005436208" u="1"/>
        <n v="1005446462" u="1"/>
        <n v="1005481141" u="1"/>
        <n v="1005607871" u="1"/>
        <n v="1005233989" u="1"/>
        <n v="1005267066" u="1"/>
        <n v="1005310218" u="1"/>
        <n v="1005325599" u="1"/>
        <n v="1005350394" u="1"/>
        <n v="1005432840" u="1"/>
        <n v="1005511739" u="1"/>
        <n v="1005313579" u="1"/>
        <n v="1005556792" u="1"/>
        <n v="1005586557" u="1"/>
        <n v="1005617390" u="1"/>
        <n v="1005306115" u="1"/>
        <n v="1005255962" u="1"/>
        <n v="1005327527" u="1"/>
        <n v="1005363487" u="1"/>
        <n v="1005424940" u="1"/>
        <n v="1004683636" u="1"/>
        <n v="1004967047" u="1"/>
        <n v="1005055524" u="1"/>
        <n v="1005370373" u="1"/>
        <n v="1005389791" u="1"/>
        <n v="1004967488" u="1"/>
        <n v="1005098654" u="1"/>
        <n v="1005201351" u="1"/>
        <n v="1005283939" u="1"/>
        <n v="1005306191" u="1"/>
        <n v="1005350982" u="1"/>
        <n v="1005526155" u="1"/>
        <n v="1005051492" u="1"/>
        <n v="1005157486" u="1"/>
        <n v="1005173614" u="1"/>
        <n v="1005256587" u="1"/>
        <n v="1005380654" u="1"/>
        <n v="1005549240" u="1"/>
        <n v="1004887989" u="1"/>
        <n v="1004914001" u="1"/>
        <n v="1005018087" u="1"/>
        <n v="1005159137" u="1"/>
        <n v="1005270187" u="1"/>
        <n v="1005295146" u="1"/>
        <n v="1005370591" u="1"/>
        <n v="1005371909" u="1"/>
        <n v="1005555805" u="1"/>
        <n v="1005598957" u="1"/>
        <n v="1005182614" u="1"/>
        <n v="1005471828" u="1"/>
        <n v="1005522706" u="1"/>
        <n v="1004693709" u="1"/>
        <n v="1005333497" u="1"/>
        <n v="1005374371" u="1"/>
        <n v="1005386227" u="1"/>
        <n v="1005387993" u="1"/>
        <n v="1005422280" u="1"/>
        <n v="1004824547" u="1"/>
        <n v="1005037532" u="1"/>
        <n v="1005151095" u="1"/>
        <n v="1005260700" u="1"/>
        <n v="1005372056" u="1"/>
        <n v="1005612435" u="1"/>
        <n v="1004770264" u="1"/>
        <n v="1005002689" u="1"/>
        <n v="1005412815" u="1"/>
        <n v="1005555004" u="1"/>
        <n v="1004967760" u="1"/>
        <n v="1005135599" u="1"/>
        <n v="1005198370" u="1"/>
        <n v="1005357464" u="1"/>
        <n v="1005361224" u="1"/>
        <n v="1005362363" u="1"/>
        <n v="1005558664" u="1"/>
        <n v="1005051779" u="1"/>
        <n v="1005147127" u="1"/>
        <n v="1005169095" u="1"/>
        <n v="1005208423" u="1"/>
        <n v="1005374959" u="1"/>
        <n v="1005621469" u="1"/>
        <n v="1005145133" u="1"/>
        <n v="1005187609" u="1"/>
        <n v="1005238345" u="1"/>
        <n v="1005345777" u="1"/>
        <n v="1005567877" u="1"/>
        <n v="1004870651" u="1"/>
        <n v="1004899904" u="1"/>
        <n v="1005378746" u="1"/>
        <n v="1005382734" u="1"/>
        <n v="1005376338" u="1"/>
        <n v="1005395707" u="1"/>
        <n v="1005608763" u="1"/>
        <n v="1004376455" u="1"/>
        <n v="1004879494" u="1"/>
        <n v="1005018386" u="1"/>
        <n v="1005055735" u="1"/>
        <n v="1005285419" u="1"/>
        <n v="1005314187" u="1"/>
        <n v="1005360629" u="1"/>
        <n v="1005522650" u="1"/>
        <n v="1005576235" u="1"/>
        <n v="1005594357" u="1"/>
        <n v="1005002378" u="1"/>
        <n v="1005060840" u="1"/>
        <n v="1005146184" u="1"/>
        <n v="1005220953" u="1"/>
        <n v="1005590504" u="1"/>
        <n v="1005140038" u="1"/>
        <n v="1005200330" u="1"/>
        <n v="1005247563" u="1"/>
        <n v="1005252832" u="1"/>
        <n v="1005305420" u="1"/>
        <n v="1005397635" u="1"/>
        <n v="1005570045" u="1"/>
        <n v="1005617741" u="1"/>
        <n v="1005034392" u="1"/>
        <n v="1005202287" u="1"/>
        <n v="1005217597" u="1"/>
        <n v="1005288094" u="1"/>
        <n v="1005307370" u="1"/>
        <n v="1005361631" u="1"/>
        <n v="1005384902" u="1"/>
        <n v="1005463801" u="1"/>
        <n v="1005502823" u="1"/>
        <n v="1005611808" u="1"/>
        <n v="1005179942" u="1"/>
        <n v="1005397270" u="1"/>
        <n v="1005407147" u="1"/>
        <n v="1004656429" u="1"/>
        <n v="1005087847" u="1"/>
        <n v="1005191171" u="1"/>
        <n v="1005193770" u="1"/>
        <n v="1005319738" u="1"/>
        <n v="1005544650" u="1"/>
        <n v="1005211635" u="1"/>
        <n v="1005258939" u="1"/>
        <n v="1005332405" u="1"/>
        <n v="1004920640" u="1"/>
        <n v="1005023751" u="1"/>
        <n v="1005059853" u="1"/>
        <n v="1005060850" u="1"/>
        <n v="1005160115" u="1"/>
        <n v="1005239242" u="1"/>
        <n v="1005276968" u="1"/>
        <n v="1005288290" u="1"/>
        <n v="1004934326" u="1"/>
        <n v="1005103603" u="1"/>
        <n v="1005136822" u="1"/>
        <n v="1005220941" u="1"/>
        <n v="1005251468" u="1"/>
        <n v="1005318496" u="1"/>
        <n v="1005321416" u="1"/>
        <n v="1005403235" u="1"/>
        <n v="1005039622" u="1"/>
        <n v="1005175844" u="1"/>
        <n v="1005230546" u="1"/>
        <n v="1005313739" u="1"/>
        <n v="1005371667" u="1"/>
        <n v="1005375726" u="1"/>
        <n v="1005385233" u="1"/>
        <n v="1004741876" u="1"/>
        <n v="1004809061" u="1"/>
        <n v="1005294576" u="1"/>
        <n v="1005305599" u="1"/>
        <n v="1005353964" u="1"/>
        <n v="1005370648" u="1"/>
        <n v="1005193067" u="1"/>
        <n v="1005358094" u="1"/>
        <n v="1005460470" u="1"/>
        <n v="1004655577" u="1"/>
        <n v="1004906979" u="1"/>
        <n v="1005274935" u="1"/>
        <n v="1005324853" u="1"/>
        <n v="1005325137" u="1"/>
        <n v="1005352624" u="1"/>
        <n v="1005467270" u="1"/>
        <n v="1004593105" u="1"/>
        <n v="1004642937" u="1"/>
        <n v="1005016853" u="1"/>
        <n v="1005181630" u="1"/>
        <n v="1005239252" u="1"/>
        <n v="1005259155" u="1"/>
        <n v="1005362322" u="1"/>
        <n v="1005372042" u="1"/>
        <n v="1005402199" u="1"/>
        <n v="1005420108" u="1"/>
        <n v="1005510258" u="1"/>
        <n v="1005560068" u="1"/>
        <n v="1005081809" u="1"/>
        <n v="1005241388" u="1"/>
        <n v="1005280339" u="1"/>
        <n v="1005334279" u="1"/>
        <n v="1005388006" u="1"/>
        <n v="1005555240" u="1"/>
        <n v="1005564034" u="1"/>
        <n v="1005107564" u="1"/>
        <n v="1005144002" u="1"/>
        <n v="1005252688" u="1"/>
        <n v="1005301964" u="1"/>
        <n v="1005340239" u="1"/>
        <n v="1005374989" u="1"/>
        <n v="1005410023" u="1"/>
        <n v="1004459117" u="1"/>
        <n v="1005170149" u="1"/>
        <n v="1005264358" u="1"/>
        <n v="1005396984" u="1"/>
        <n v="1004171270" u="1"/>
        <n v="1005351816" u="1"/>
        <n v="1005407145" u="1"/>
        <n v="1005500820" u="1"/>
        <n v="1004879987" u="1"/>
        <n v="1004925809" u="1"/>
        <n v="1004976631" u="1"/>
        <n v="1005097849" u="1"/>
        <n v="1005161382" u="1"/>
        <n v="1005168346" u="1"/>
        <n v="1005236991" u="1"/>
        <n v="1005290789" u="1"/>
        <n v="1005392810" u="1"/>
        <n v="1005427631" u="1"/>
        <n v="1005487325" u="1"/>
        <n v="1005555970" u="1"/>
        <n v="1005608308" u="1"/>
        <n v="1005192570" u="1"/>
        <n v="1005317933" u="1"/>
        <n v="1005325517" u="1"/>
        <n v="1005329184" u="1"/>
        <n v="1005341966" u="1"/>
        <n v="1005405413" u="1"/>
        <n v="1005500847" u="1"/>
        <n v="1005527785" u="1"/>
        <n v="1005554738" u="1"/>
        <n v="1005599563" u="1"/>
        <n v="1005538017" u="1"/>
        <n v="1005103765" u="1"/>
        <n v="1005267758" u="1"/>
        <n v="1005286892" u="1"/>
        <n v="1005346586" u="1"/>
        <n v="1005396411" u="1"/>
        <n v="1005419910" u="1"/>
        <n v="1005436202" u="1"/>
        <n v="1005555049" u="1"/>
        <n v="1005224420" u="1"/>
        <n v="1005500852" u="1"/>
        <n v="1005560938" u="1"/>
        <n v="1005608078" u="1"/>
        <n v="1004890344" u="1"/>
        <n v="1005172437" u="1"/>
        <n v="1005303461" u="1"/>
        <n v="1005337606" u="1"/>
        <n v="1005466778" u="1"/>
        <n v="1005477032" u="1"/>
        <n v="1005103606" u="1"/>
        <n v="1005157639" u="1"/>
        <n v="1005221086" u="1"/>
        <n v="1005247184" u="1"/>
        <n v="1005375004" u="1"/>
        <n v="1005616522" u="1"/>
        <n v="1005028587" u="1"/>
        <n v="1005318029" u="1"/>
        <n v="1005320165" u="1"/>
        <n v="1005379482" u="1"/>
        <n v="1005443769" u="1"/>
        <n v="1005460446" u="1"/>
        <n v="1005297734" u="1"/>
        <n v="1005354430" u="1"/>
        <n v="1005409531" u="1"/>
        <n v="1005425140" u="1"/>
        <n v="1005548438" u="1"/>
        <n v="1005612262" u="1"/>
        <n v="1004517528" u="1"/>
        <n v="1005233993" u="1"/>
        <n v="1005333721" u="1"/>
        <n v="1005358751" u="1"/>
        <n v="1005358979" u="1"/>
        <n v="1005359050" u="1"/>
        <n v="1005581919" u="1"/>
        <n v="1005591781" u="1"/>
        <n v="1005030172" u="1"/>
        <n v="1005131431" u="1"/>
        <n v="1005193560" u="1"/>
        <n v="1005367844" u="1"/>
        <n v="1005445212" u="1"/>
        <n v="1005460522" u="1"/>
        <n v="1005537498" u="1"/>
        <n v="1005560000" u="1"/>
        <n v="1005607674" u="1"/>
        <n v="1005220954" u="1"/>
        <n v="1005284009" u="1"/>
        <n v="1005337878" u="1"/>
        <n v="1005371859" u="1"/>
        <n v="1005405455" u="1"/>
        <n v="1005573365" u="1"/>
        <n v="1005172097" u="1"/>
        <n v="1005247172" u="1"/>
        <n v="1005268998" u="1"/>
        <n v="1005326833" u="1"/>
        <n v="1005361213" u="1"/>
        <n v="1005368084" u="1"/>
        <n v="1005374970" u="1"/>
        <n v="1005450366" u="1"/>
        <n v="1005048157" u="1"/>
        <n v="1005303241" u="1"/>
        <n v="1005309529" u="1"/>
        <n v="1005334025" u="1"/>
        <n v="1005427237" u="1"/>
        <n v="1005480643" u="1"/>
        <n v="1005215582" u="1"/>
        <n v="1005523631" u="1"/>
        <n v="1005009162" u="1"/>
        <n v="1005142251" u="1"/>
        <n v="1005200571" u="1"/>
        <n v="1005274272" u="1"/>
        <n v="1005412324" u="1"/>
        <n v="1005501940" u="1"/>
        <n v="1005549386" u="1"/>
        <n v="1005028580" u="1"/>
        <n v="1005074652" u="1"/>
        <n v="1005274784" u="1"/>
        <n v="1005349852" u="1"/>
        <n v="1005397156" u="1"/>
        <n v="1005463665" u="1"/>
        <n v="1005521821" u="1"/>
        <n v="1005010115" u="1"/>
        <n v="1005123230" u="1"/>
        <n v="1005196696" u="1"/>
        <n v="1005287615" u="1"/>
        <n v="1005365745" u="1"/>
        <n v="1005375700" u="1"/>
        <n v="1005561377" u="1"/>
        <n v="1004626457" u="1"/>
        <n v="1004658216" u="1"/>
        <n v="1005210296" u="1"/>
        <n v="1005287358" u="1"/>
        <n v="1005325241" u="1"/>
        <n v="1005345215" u="1"/>
        <n v="1005395260" u="1"/>
        <n v="1005419898" u="1"/>
        <n v="1005594253" u="1"/>
        <n v="1004544381" u="1"/>
        <n v="1004957199" u="1"/>
        <n v="1005128242" u="1"/>
        <n v="1005169094" u="1"/>
        <n v="1005314039" u="1"/>
        <n v="1005480582" u="1"/>
        <n v="1005606386" u="1"/>
        <n v="1005059717" u="1"/>
        <n v="1005271100" u="1"/>
        <n v="1005362318" u="1"/>
        <n v="1005372038" u="1"/>
        <n v="1005398670" u="1"/>
        <n v="1005540411" u="1"/>
        <n v="1005198374" u="1"/>
        <n v="1005209091" u="1"/>
        <n v="1005241384" u="1"/>
        <n v="1005256138" u="1"/>
        <n v="1005512760" u="1"/>
        <n v="1005537163" u="1"/>
        <n v="1005540068" u="1"/>
        <n v="1005554239" u="1"/>
        <n v="1005564172" u="1"/>
        <n v="1005160682" u="1"/>
        <n v="1005275022" u="1"/>
        <n v="1005317270" u="1"/>
        <n v="1004925778" u="1"/>
        <n v="1005173834" u="1"/>
        <n v="1005228558" u="1"/>
        <n v="1005313794" u="1"/>
        <n v="1005362159" u="1"/>
        <n v="1005392850" u="1"/>
        <n v="1005456532" u="1"/>
        <n v="1005158252" u="1"/>
        <n v="1005211602" u="1"/>
        <n v="1005214223" u="1"/>
        <n v="1005321569" u="1"/>
        <n v="1005350053" u="1"/>
        <n v="1005350445" u="1"/>
        <n v="1005487806" u="1"/>
        <n v="1005543740" u="1"/>
        <n v="1005548027" u="1"/>
        <n v="1005065944" u="1"/>
        <n v="1005243966" u="1"/>
        <n v="1005268996" u="1"/>
        <n v="1005278003" u="1"/>
        <n v="1005534782" u="1"/>
        <n v="1004863796" u="1"/>
        <n v="1005094227" u="1"/>
        <n v="1005350379" u="1"/>
        <n v="1005375715" u="1"/>
        <n v="1005427071" u="1"/>
        <n v="1005438393" u="1"/>
        <n v="1005539424" u="1"/>
        <n v="1005565806" u="1"/>
        <n v="1004849532" u="1"/>
        <n v="1004957307" u="1"/>
        <n v="1005245360" u="1"/>
        <n v="1005310786" u="1"/>
        <n v="1005367198" u="1"/>
        <n v="1005428494" u="1"/>
        <n v="1005523629" u="1"/>
        <n v="1005541004" u="1"/>
        <n v="1005585758" u="1"/>
        <n v="1004614736" u="1"/>
        <n v="1004942117" u="1"/>
        <n v="1005274270" u="1"/>
        <n v="1005305495" u="1"/>
        <n v="1005366414" u="1"/>
        <n v="1005536531" u="1"/>
        <n v="1005176742" u="1"/>
        <n v="1005338442" u="1"/>
        <n v="1005358203" u="1"/>
        <n v="1005379174" u="1"/>
        <n v="1005561147" u="1"/>
        <n v="1005126055" u="1"/>
        <n v="1005374858" u="1"/>
        <n v="1005405250" u="1"/>
        <n v="1005480766" u="1"/>
        <n v="1005596730" u="1"/>
      </sharedItems>
    </cacheField>
    <cacheField name="Order Source" numFmtId="0">
      <sharedItems containsBlank="1"/>
    </cacheField>
    <cacheField name="Quantity" numFmtId="0">
      <sharedItems containsString="0" containsBlank="1" containsNumber="1" containsInteger="1" minValue="-60" maxValue="41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9-30T00:00:00" maxDate="2013-10-31T00:00:00"/>
    </cacheField>
    <cacheField name="Roll Up Book Date" numFmtId="0">
      <sharedItems containsNonDate="0" containsDate="1" containsString="0" containsBlank="1" minDate="2013-04-03T00:00:00" maxDate="2013-10-31T00:00:00" count="147">
        <d v="2013-10-08T00:00:00"/>
        <d v="2013-10-24T00:00:00"/>
        <d v="2013-10-29T00:00:00"/>
        <d v="2013-10-30T00:00:00"/>
        <d v="2013-10-22T00:00:00"/>
        <d v="2013-10-03T00:00:00"/>
        <d v="2013-10-25T00:00:00"/>
        <d v="2013-10-28T00:00:00"/>
        <d v="2013-10-11T00:00:00"/>
        <d v="2013-10-07T00:00:00"/>
        <d v="2013-10-09T00:00:00"/>
        <d v="2013-10-16T00:00:00"/>
        <d v="2013-10-14T00:00:00"/>
        <d v="2013-10-17T00:00:00"/>
        <d v="2013-10-10T00:00:00"/>
        <d v="2013-10-23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0-31T00:00:00"/>
    </cacheField>
    <cacheField name="Month" numFmtId="0">
      <sharedItems containsString="0" containsBlank="1" containsNumber="1" containsInteger="1" minValue="10" maxValue="10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34999.93" maxValue="111997.02"/>
    </cacheField>
    <cacheField name="Description" numFmtId="0">
      <sharedItems containsBlank="1" count="4">
        <s v="BOOKINGS"/>
        <s v="Adjustments"/>
        <m/>
        <s v="OnDemand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e v="#N/A"/>
        <m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3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XCPI-M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992"/>
    <x v="0"/>
    <s v="SERVICES"/>
    <s v="SERVICES -- OTHER"/>
    <s v="UK&amp;IBOOKINGS"/>
    <s v="Q42013"/>
    <s v="UK&amp;I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2"/>
    <d v="2013-10-29T00:00:00"/>
    <n v="10"/>
    <m/>
    <m/>
    <m/>
    <n v="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-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-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S SOUTH DISTRICT"/>
    <s v="CHRISTOPHER GOULD"/>
    <s v="ANDREW BRINDED"/>
    <s v="UK &amp; IRELAND DIVISON"/>
    <x v="3"/>
    <n v="129630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9207.02"/>
    <x v="0"/>
    <s v="NOT DEFINED"/>
    <s v="NOT DEFINED"/>
    <s v="UK&amp;IBOOKINGS"/>
    <s v="Q42013"/>
    <n v="0"/>
    <x v="0"/>
  </r>
  <r>
    <x v="1"/>
    <x v="1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4"/>
    <n v="52449"/>
    <x v="3"/>
    <x v="3"/>
    <x v="3"/>
    <s v="France"/>
    <s v="France"/>
    <x v="0"/>
    <s v="ZOR"/>
    <n v="2890420"/>
    <m/>
    <x v="3"/>
    <x v="3"/>
    <m/>
    <m/>
    <s v="AUTORITE DE SURETE NUCLEAIRE"/>
    <n v="288997203"/>
    <x v="3"/>
    <s v="DXP"/>
    <n v="1"/>
    <s v="Direct"/>
    <s v="EMC Sale"/>
    <s v="N"/>
    <m/>
    <m/>
    <s v="DIRECT"/>
    <d v="2013-10-22T00:00:00"/>
    <x v="4"/>
    <d v="2013-10-22T00:00:00"/>
    <n v="10"/>
    <m/>
    <m/>
    <m/>
    <n v="663"/>
    <x v="0"/>
    <s v="SERVICES"/>
    <s v="SERVICES -- OTHER"/>
    <s v="FranceBOOKINGS"/>
    <s v="Q42013"/>
    <s v="France"/>
    <x v="0"/>
  </r>
  <r>
    <x v="2"/>
    <x v="2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5"/>
    <s v="D01718"/>
    <x v="4"/>
    <x v="4"/>
    <x v="4"/>
    <s v="Qatar"/>
    <s v="Qatar"/>
    <x v="0"/>
    <s v="ZOR"/>
    <n v="3087467"/>
    <m/>
    <x v="4"/>
    <x v="4"/>
    <m/>
    <m/>
    <s v="DOHA BANK"/>
    <n v="643748312"/>
    <x v="4"/>
    <s v="DXP"/>
    <n v="4"/>
    <s v="Direct"/>
    <s v="EMC Sale"/>
    <s v="Y"/>
    <s v="Direct Reseller"/>
    <s v="Velocity Solution Provider;Velocity Services Implement;VSPEX"/>
    <s v="OTHER CHANNEL"/>
    <d v="2013-10-03T00:00:00"/>
    <x v="5"/>
    <d v="2013-10-03T00:00:00"/>
    <n v="10"/>
    <m/>
    <m/>
    <m/>
    <n v="3300"/>
    <x v="0"/>
    <s v="FINSERV"/>
    <s v="FINSERV -- BANKING"/>
    <s v="Middle EastBOOKINGS"/>
    <s v="Q42013"/>
    <n v="0"/>
    <x v="0"/>
  </r>
  <r>
    <x v="0"/>
    <x v="0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6"/>
    <n v="104254"/>
    <x v="5"/>
    <x v="5"/>
    <x v="5"/>
    <s v="United Kingdom"/>
    <s v="United Kingdom"/>
    <x v="0"/>
    <s v="ZOR"/>
    <n v="3120666"/>
    <m/>
    <x v="5"/>
    <x v="5"/>
    <m/>
    <m/>
    <s v="HSBC HOLDINGS PLC"/>
    <n v="288451024"/>
    <x v="5"/>
    <s v="DXP"/>
    <n v="4"/>
    <s v="Direct"/>
    <s v="EMC Sale"/>
    <s v="N"/>
    <m/>
    <m/>
    <s v="DIRECT"/>
    <d v="2013-10-30T00:00:00"/>
    <x v="3"/>
    <d v="2013-10-30T00:00:00"/>
    <n v="10"/>
    <m/>
    <m/>
    <m/>
    <n v="3000.81"/>
    <x v="0"/>
    <s v="FINSERV"/>
    <s v="FINSERV -- BANKING"/>
    <s v="UK&amp;IBOOKINGS"/>
    <s v="Q42013"/>
    <s v="UK&amp;I"/>
    <x v="0"/>
  </r>
  <r>
    <x v="0"/>
    <x v="0"/>
    <s v="CONTENT AND CASE MGMT"/>
    <s v="CCMG CAPTURE"/>
    <s v="INPUTACCEL-CCMG"/>
    <s v="Capture"/>
    <s v="456-102-262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2"/>
    <s v="Indirect"/>
    <s v="EMC Sale"/>
    <s v="Y"/>
    <s v="Direct Reseller"/>
    <m/>
    <s v="OTHER CHANNEL"/>
    <d v="2013-10-25T00:00:00"/>
    <x v="6"/>
    <d v="2013-10-25T00:00:00"/>
    <n v="10"/>
    <m/>
    <m/>
    <m/>
    <n v="2399.4"/>
    <x v="0"/>
    <s v="AGRICULTURE"/>
    <s v="AGRICULTURE -- OTHER"/>
    <s v="UK&amp;IBOOKINGS"/>
    <s v="Q42013"/>
    <s v="UK&amp;I"/>
    <x v="0"/>
  </r>
  <r>
    <x v="3"/>
    <x v="0"/>
    <s v="CONTENT AND CASE MGMT"/>
    <s v="CCMG CAPTURE"/>
    <s v="INPUTACCEL-CCMG"/>
    <s v="Capture"/>
    <s v="456-102-264"/>
    <s v="IIG EMEA BENELUX AREA"/>
    <s v="IIG EMEA BELGIUM 1 DISTRICT"/>
    <s v="MARK RATTLEY"/>
    <s v="JOOST DE BOT"/>
    <s v="IIG EMEA NORTH DIVISION"/>
    <x v="8"/>
    <n v="15449"/>
    <x v="7"/>
    <x v="7"/>
    <x v="7"/>
    <s v="Luxembourg"/>
    <s v="Luxembourg"/>
    <x v="0"/>
    <s v="ZOR"/>
    <n v="3124294"/>
    <m/>
    <x v="7"/>
    <x v="7"/>
    <m/>
    <m/>
    <s v="CAISSE NATIONALE DES PRESTATIONS FAMILIALES DU GRAND-DUCHÃ© DE L"/>
    <n v="19050217"/>
    <x v="7"/>
    <s v="DXP"/>
    <n v="5"/>
    <s v="Direct"/>
    <s v="EMC Sale"/>
    <s v="N"/>
    <m/>
    <m/>
    <s v="DIRECT"/>
    <d v="2013-10-28T00:00:00"/>
    <x v="7"/>
    <d v="2013-10-28T00:00:00"/>
    <n v="10"/>
    <m/>
    <m/>
    <m/>
    <n v="6877.01"/>
    <x v="0"/>
    <s v="NOT DEFINED"/>
    <s v="NOT DEFINED"/>
    <s v="BeneluxBOOKINGS"/>
    <s v="Q42013"/>
    <n v="0"/>
    <x v="0"/>
  </r>
  <r>
    <x v="4"/>
    <x v="1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9"/>
    <s v="D01729"/>
    <x v="8"/>
    <x v="8"/>
    <x v="8"/>
    <s v="Serbia"/>
    <s v="Serbia"/>
    <x v="0"/>
    <s v="ZOR"/>
    <n v="3102754"/>
    <m/>
    <x v="8"/>
    <x v="8"/>
    <m/>
    <m/>
    <s v="KOMERCIJALNA BANKA A.D."/>
    <n v="645226598"/>
    <x v="8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8"/>
    <d v="2013-10-11T00:00:00"/>
    <n v="10"/>
    <m/>
    <m/>
    <m/>
    <n v="20974.87"/>
    <x v="0"/>
    <s v="FINSERV"/>
    <s v="FINSERV -- BANKING"/>
    <s v="GermanyBOOKINGS"/>
    <s v="Q42013"/>
    <s v="Germany"/>
    <x v="0"/>
  </r>
  <r>
    <x v="1"/>
    <x v="1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10"/>
    <n v="118217"/>
    <x v="9"/>
    <x v="9"/>
    <x v="9"/>
    <s v="France"/>
    <s v="France"/>
    <x v="0"/>
    <s v="ZOR"/>
    <n v="2930570"/>
    <m/>
    <x v="9"/>
    <x v="9"/>
    <m/>
    <m/>
    <s v="HSBC HOLDINGS PLC"/>
    <n v="288451024"/>
    <x v="9"/>
    <s v="DXP"/>
    <n v="4"/>
    <s v="Direct"/>
    <s v="EMC Sale"/>
    <s v="N"/>
    <m/>
    <m/>
    <s v="DIRECT"/>
    <d v="2013-10-07T00:00:00"/>
    <x v="9"/>
    <d v="2013-10-07T00:00:00"/>
    <n v="10"/>
    <m/>
    <m/>
    <m/>
    <n v="19359.62"/>
    <x v="0"/>
    <s v="FINSERV"/>
    <s v="FINSERV -- BANKING"/>
    <s v="FranceBOOKINGS"/>
    <s v="Q42013"/>
    <s v="France"/>
    <x v="0"/>
  </r>
  <r>
    <x v="0"/>
    <x v="0"/>
    <s v="CONTENT AND CASE MGMT"/>
    <s v="CCMG CAPTURE"/>
    <s v="INPUTACCEL-CCMG"/>
    <s v="Capture"/>
    <s v="456-102-265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2"/>
    <s v="Indirect"/>
    <s v="EMC Sale"/>
    <s v="Y"/>
    <s v="Direct Reseller"/>
    <m/>
    <s v="OTHER CHANNEL"/>
    <d v="2013-10-25T00:00:00"/>
    <x v="6"/>
    <d v="2013-10-25T00:00:00"/>
    <n v="10"/>
    <m/>
    <m/>
    <m/>
    <n v="4842.21"/>
    <x v="0"/>
    <s v="AGRICULTURE"/>
    <s v="AGRICULTURE -- OTHER"/>
    <s v="UK&amp;IBOOKINGS"/>
    <s v="Q42013"/>
    <s v="UK&amp;I"/>
    <x v="0"/>
  </r>
  <r>
    <x v="5"/>
    <x v="2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11"/>
    <n v="117563"/>
    <x v="10"/>
    <x v="10"/>
    <x v="10"/>
    <s v="Russian Federation"/>
    <s v="Russian Federation"/>
    <x v="0"/>
    <s v="ZOR"/>
    <n v="3102304"/>
    <m/>
    <x v="10"/>
    <x v="10"/>
    <m/>
    <m/>
    <s v="SOGAZ FINANCE OOO"/>
    <n v="356019966"/>
    <x v="10"/>
    <s v="DXP"/>
    <n v="4"/>
    <s v="Indirect"/>
    <s v="EMC Sale"/>
    <s v="Y"/>
    <s v="Direct Reseller"/>
    <s v="Information Intelligence Reseller"/>
    <s v="OTHER CHANNEL"/>
    <d v="2013-10-09T00:00:00"/>
    <x v="10"/>
    <d v="2013-10-09T00:00:00"/>
    <n v="10"/>
    <m/>
    <m/>
    <m/>
    <n v="1390.48"/>
    <x v="0"/>
    <s v="WHOLESALE"/>
    <s v="WHOLESALE -- FOOD/BEVERAGE"/>
    <s v="Russia CISBOOKINGS"/>
    <s v="Q42013"/>
    <s v="Russia CIS"/>
    <x v="0"/>
  </r>
  <r>
    <x v="1"/>
    <x v="1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4"/>
    <n v="52449"/>
    <x v="3"/>
    <x v="3"/>
    <x v="3"/>
    <s v="France"/>
    <s v="France"/>
    <x v="0"/>
    <s v="ZOR"/>
    <n v="2890420"/>
    <m/>
    <x v="3"/>
    <x v="3"/>
    <m/>
    <m/>
    <s v="AUTORITE DE SURETE NUCLEAIRE"/>
    <n v="288997203"/>
    <x v="3"/>
    <s v="DXP"/>
    <n v="3"/>
    <s v="Direct"/>
    <s v="EMC Sale"/>
    <s v="N"/>
    <m/>
    <m/>
    <s v="DIRECT"/>
    <d v="2013-10-22T00:00:00"/>
    <x v="4"/>
    <d v="2013-10-22T00:00:00"/>
    <n v="10"/>
    <m/>
    <m/>
    <m/>
    <n v="1591.2"/>
    <x v="0"/>
    <s v="SERVICES"/>
    <s v="SERVICES -- OTHER"/>
    <s v="FranceBOOKINGS"/>
    <s v="Q42013"/>
    <s v="France"/>
    <x v="0"/>
  </r>
  <r>
    <x v="0"/>
    <x v="0"/>
    <s v="CONTENT AND CASE MGMT"/>
    <s v="CCMG CAPTURE"/>
    <s v="INPUTACCEL-CCMG"/>
    <s v="Capture"/>
    <s v="456-102-273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6"/>
    <s v="Indirect"/>
    <s v="EMC Sale"/>
    <s v="Y"/>
    <s v="Direct Reseller"/>
    <m/>
    <s v="OTHER CHANNEL"/>
    <d v="2013-10-25T00:00:00"/>
    <x v="6"/>
    <d v="2013-10-25T00:00:00"/>
    <n v="10"/>
    <m/>
    <m/>
    <m/>
    <n v="3003.91"/>
    <x v="0"/>
    <s v="AGRICULTURE"/>
    <s v="AGRICULTURE -- OTHER"/>
    <s v="UK&amp;IBOOKINGS"/>
    <s v="Q42013"/>
    <s v="UK&amp;I"/>
    <x v="0"/>
  </r>
  <r>
    <x v="1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4"/>
    <n v="52449"/>
    <x v="3"/>
    <x v="3"/>
    <x v="3"/>
    <s v="France"/>
    <s v="France"/>
    <x v="0"/>
    <s v="ZOR"/>
    <n v="2890420"/>
    <m/>
    <x v="3"/>
    <x v="3"/>
    <m/>
    <m/>
    <s v="AUTORITE DE SURETE NUCLEAIRE"/>
    <n v="288997203"/>
    <x v="3"/>
    <s v="DXP"/>
    <n v="3"/>
    <s v="Direct"/>
    <s v="EMC Sale"/>
    <s v="N"/>
    <m/>
    <m/>
    <s v="DIRECT"/>
    <d v="2013-10-22T00:00:00"/>
    <x v="4"/>
    <d v="2013-10-22T00:00:00"/>
    <n v="10"/>
    <m/>
    <m/>
    <m/>
    <n v="5565.31"/>
    <x v="0"/>
    <s v="SERVICES"/>
    <s v="SERVICES -- OTHER"/>
    <s v="FranceBOOKINGS"/>
    <s v="Q42013"/>
    <s v="France"/>
    <x v="0"/>
  </r>
  <r>
    <x v="1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0"/>
    <n v="118217"/>
    <x v="9"/>
    <x v="9"/>
    <x v="9"/>
    <s v="France"/>
    <s v="France"/>
    <x v="0"/>
    <s v="ZOR"/>
    <n v="3068868"/>
    <m/>
    <x v="11"/>
    <x v="11"/>
    <m/>
    <m/>
    <s v="HSBC HOLDINGS PLC"/>
    <n v="288451024"/>
    <x v="11"/>
    <s v="DXP"/>
    <n v="0"/>
    <s v="Direct"/>
    <s v="EMC Sale"/>
    <s v="N"/>
    <m/>
    <m/>
    <s v="DIRECT"/>
    <d v="2013-09-30T00:00:00"/>
    <x v="9"/>
    <d v="2013-10-07T00:00:00"/>
    <n v="10"/>
    <m/>
    <m/>
    <m/>
    <n v="156"/>
    <x v="0"/>
    <s v="FINSERV"/>
    <s v="FINSERV -- BANKING"/>
    <s v="FranceBOOKINGS"/>
    <s v="Q42013"/>
    <s v="France"/>
    <x v="0"/>
  </r>
  <r>
    <x v="0"/>
    <x v="0"/>
    <s v="CONTENT AND CASE MGMT"/>
    <s v="CCMG CAPTURE"/>
    <s v="INPUTACCEL-CCMG"/>
    <s v="Capture"/>
    <s v="456-102-275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7"/>
    <s v="Indirect"/>
    <s v="EMC Sale"/>
    <s v="Y"/>
    <s v="Direct Reseller"/>
    <m/>
    <s v="OTHER CHANNEL"/>
    <d v="2013-10-25T00:00:00"/>
    <x v="6"/>
    <d v="2013-10-25T00:00:00"/>
    <n v="10"/>
    <m/>
    <m/>
    <m/>
    <n v="12249.68"/>
    <x v="0"/>
    <s v="AGRICULTURE"/>
    <s v="AGRICULTURE -- OTHER"/>
    <s v="UK&amp;IBOOKINGS"/>
    <s v="Q42013"/>
    <s v="UK&amp;I"/>
    <x v="0"/>
  </r>
  <r>
    <x v="2"/>
    <x v="2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5"/>
    <s v="D01718"/>
    <x v="4"/>
    <x v="4"/>
    <x v="4"/>
    <s v="Qatar"/>
    <s v="Qatar"/>
    <x v="0"/>
    <s v="ZOR"/>
    <n v="3087467"/>
    <m/>
    <x v="4"/>
    <x v="4"/>
    <m/>
    <m/>
    <s v="DOHA BANK"/>
    <n v="643748312"/>
    <x v="4"/>
    <s v="DXP"/>
    <n v="1"/>
    <s v="Direct"/>
    <s v="EMC Sale"/>
    <s v="Y"/>
    <s v="Direct Reseller"/>
    <s v="Velocity Solution Provider;Velocity Services Implement;VSPEX"/>
    <s v="OTHER CHANNEL"/>
    <d v="2013-10-03T00:00:00"/>
    <x v="5"/>
    <d v="2013-10-03T00:00:00"/>
    <n v="10"/>
    <m/>
    <m/>
    <m/>
    <n v="1650"/>
    <x v="0"/>
    <s v="FINSERV"/>
    <s v="FINSERV -- BANKING"/>
    <s v="Middle EastBOOKINGS"/>
    <s v="Q42013"/>
    <n v="0"/>
    <x v="0"/>
  </r>
  <r>
    <x v="0"/>
    <x v="0"/>
    <s v="CONTENT AND CASE MGMT"/>
    <s v="CCMG CAPTURE"/>
    <s v="INPUTACCEL-CCMG"/>
    <s v="Capture"/>
    <s v="457-100-444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2"/>
    <s v="Indirect"/>
    <s v="EMC Sale"/>
    <s v="Y"/>
    <s v="Direct Reseller"/>
    <m/>
    <s v="OTHER CHANNEL"/>
    <d v="2013-10-25T00:00:00"/>
    <x v="6"/>
    <d v="2013-10-25T00:00:00"/>
    <n v="10"/>
    <m/>
    <m/>
    <m/>
    <n v="6001.62"/>
    <x v="0"/>
    <s v="AGRICULTURE"/>
    <s v="AGRICULTURE -- OTHER"/>
    <s v="UK&amp;IBOOKINGS"/>
    <s v="Q42013"/>
    <s v="UK&amp;I"/>
    <x v="0"/>
  </r>
  <r>
    <x v="1"/>
    <x v="1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4"/>
    <n v="52449"/>
    <x v="3"/>
    <x v="3"/>
    <x v="3"/>
    <s v="France"/>
    <s v="France"/>
    <x v="0"/>
    <s v="ZOR"/>
    <n v="2890420"/>
    <m/>
    <x v="3"/>
    <x v="3"/>
    <m/>
    <m/>
    <s v="AUTORITE DE SURETE NUCLEAIRE"/>
    <n v="288997203"/>
    <x v="3"/>
    <s v="DXP"/>
    <n v="1"/>
    <s v="Direct"/>
    <s v="EMC Sale"/>
    <s v="N"/>
    <m/>
    <m/>
    <s v="DIRECT"/>
    <d v="2013-10-22T00:00:00"/>
    <x v="4"/>
    <d v="2013-10-22T00:00:00"/>
    <n v="10"/>
    <m/>
    <m/>
    <m/>
    <n v="39000.04"/>
    <x v="0"/>
    <s v="SERVICES"/>
    <s v="SERVICES -- OTHER"/>
    <s v="FranceBOOKINGS"/>
    <s v="Q42013"/>
    <s v="France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12"/>
    <n v="117230"/>
    <x v="11"/>
    <x v="11"/>
    <x v="11"/>
    <s v="United Kingdom"/>
    <s v="United Kingdom"/>
    <x v="0"/>
    <s v="ZOR"/>
    <n v="3104477"/>
    <m/>
    <x v="12"/>
    <x v="12"/>
    <m/>
    <m/>
    <s v="COMPUTER SCIENCES CORPORATION"/>
    <n v="9581091"/>
    <x v="12"/>
    <s v="DXP"/>
    <n v="1"/>
    <s v="Direct"/>
    <s v="EMC Sale"/>
    <s v="Y"/>
    <s v="Direct Reseller"/>
    <s v="Alliances"/>
    <s v="OTHER CHANNEL"/>
    <d v="2013-10-16T00:00:00"/>
    <x v="11"/>
    <d v="2013-10-16T00:00:00"/>
    <n v="10"/>
    <m/>
    <m/>
    <m/>
    <n v="2995"/>
    <x v="0"/>
    <s v="SERVICES"/>
    <s v="SERVICES -- CONSULTING"/>
    <s v="UK&amp;IBOOKINGS"/>
    <s v="Q42013"/>
    <n v="0"/>
    <x v="0"/>
  </r>
  <r>
    <x v="6"/>
    <x v="2"/>
    <s v="CONTENT AND CASE MGMT"/>
    <s v="CCMG CAPTURE"/>
    <s v="PIXEL-TOOLS"/>
    <s v="Capture"/>
    <s v="456-100-089"/>
    <s v="CZECH REPUBLIC MIDMARKET AREA"/>
    <s v="CZECH REPUBLIC MIDMARKET DISTRICT"/>
    <s v="PAVEL BARTAK"/>
    <s v="PAVEL BARTAK"/>
    <s v="TEEAM DIVISION"/>
    <x v="13"/>
    <n v="142025"/>
    <x v="2"/>
    <x v="12"/>
    <x v="12"/>
    <s v="Czech Republic"/>
    <s v="Czech Republic"/>
    <x v="0"/>
    <s v="ZOR"/>
    <n v="3119387"/>
    <m/>
    <x v="13"/>
    <x v="13"/>
    <m/>
    <m/>
    <s v="BRIDGEPOINT ADVISERS GROUP LTD"/>
    <n v="238890524"/>
    <x v="13"/>
    <s v="CXP"/>
    <n v="1"/>
    <s v="Indirect"/>
    <s v="EMC Sale"/>
    <s v="Y"/>
    <s v="Distributor"/>
    <s v="Information Intelligence Reseller"/>
    <s v="OTHER CHANNEL"/>
    <d v="2013-10-25T00:00:00"/>
    <x v="6"/>
    <d v="2013-10-25T00:00:00"/>
    <n v="10"/>
    <m/>
    <m/>
    <m/>
    <n v="197.6"/>
    <x v="0"/>
    <s v="HEALTHCARE"/>
    <s v="HEALTHCARE -- MEDICAL PRODUCTS"/>
    <s v="Austria/EEBOOKINGS"/>
    <s v="Q42013"/>
    <n v="0"/>
    <x v="0"/>
  </r>
  <r>
    <x v="4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2"/>
    <n v="117230"/>
    <x v="12"/>
    <x v="13"/>
    <x v="13"/>
    <s v="Germany"/>
    <s v="Germany"/>
    <x v="0"/>
    <s v="ZOR"/>
    <n v="3096327"/>
    <m/>
    <x v="14"/>
    <x v="14"/>
    <m/>
    <m/>
    <s v="OCR Systeme GmbH"/>
    <n v="330480898"/>
    <x v="14"/>
    <s v="DXP"/>
    <n v="1"/>
    <s v="Indirect"/>
    <s v="EMC Sale"/>
    <s v="N"/>
    <m/>
    <m/>
    <s v="DIRECT"/>
    <d v="2013-10-09T00:00:00"/>
    <x v="10"/>
    <d v="2013-10-09T00:00:00"/>
    <n v="10"/>
    <m/>
    <m/>
    <m/>
    <n v="380.72"/>
    <x v="0"/>
    <s v="HIGHTECH"/>
    <s v="HIGHTECH -- COMMERCIAL MACHINERY &amp; COMPUTER EQUIPMENT"/>
    <s v="GermanyBOOKINGS"/>
    <s v="Q32013"/>
    <n v="0"/>
    <x v="0"/>
  </r>
  <r>
    <x v="6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2"/>
    <n v="117230"/>
    <x v="13"/>
    <x v="14"/>
    <x v="14"/>
    <s v="Poland"/>
    <s v="Poland"/>
    <x v="0"/>
    <s v="ZOR"/>
    <n v="3107892"/>
    <m/>
    <x v="15"/>
    <x v="15"/>
    <m/>
    <m/>
    <s v="SUNCODE S C"/>
    <n v="422143698"/>
    <x v="15"/>
    <s v="DXP"/>
    <n v="2"/>
    <s v="Indirect"/>
    <s v="EMC Sale"/>
    <s v="N"/>
    <m/>
    <m/>
    <s v="DIRECT"/>
    <d v="2013-10-14T00:00:00"/>
    <x v="12"/>
    <d v="2013-10-14T00:00:00"/>
    <n v="10"/>
    <m/>
    <m/>
    <m/>
    <n v="742.5"/>
    <x v="0"/>
    <s v="SERVICES"/>
    <s v="SERVICES -- CONSULTING"/>
    <s v="Austria/EEBOOKINGS"/>
    <s v="Q32013"/>
    <n v="0"/>
    <x v="0"/>
  </r>
  <r>
    <x v="1"/>
    <x v="1"/>
    <s v="CONTENT AND CASE MGMT"/>
    <s v="CCMG CAPTURE"/>
    <s v="PIXEL-TOOLS"/>
    <s v="Capture"/>
    <s v="456-100-089"/>
    <s v="IIG EMEA FRANCE AREA"/>
    <s v="IIG EMEA FRANCE 1 DISTRICT"/>
    <s v="STEPHANE BARBERET"/>
    <s v="JACQUES PADIOLEAU"/>
    <s v="IIG EMEA SOUTH DIVISION"/>
    <x v="4"/>
    <n v="52449"/>
    <x v="3"/>
    <x v="3"/>
    <x v="3"/>
    <s v="France"/>
    <s v="France"/>
    <x v="0"/>
    <s v="ZOR"/>
    <n v="2890420"/>
    <m/>
    <x v="3"/>
    <x v="3"/>
    <m/>
    <m/>
    <s v="AUTORITE DE SURETE NUCLEAIRE"/>
    <n v="288997203"/>
    <x v="3"/>
    <s v="DXP"/>
    <n v="1"/>
    <s v="Direct"/>
    <s v="EMC Sale"/>
    <s v="N"/>
    <m/>
    <m/>
    <s v="DIRECT"/>
    <d v="2013-10-22T00:00:00"/>
    <x v="4"/>
    <d v="2013-10-22T00:00:00"/>
    <n v="10"/>
    <m/>
    <m/>
    <m/>
    <n v="262.60000000000002"/>
    <x v="0"/>
    <s v="SERVICES"/>
    <s v="SERVICES -- OTHER"/>
    <s v="FranceBOOKINGS"/>
    <s v="Q32013"/>
    <s v="France"/>
    <x v="0"/>
  </r>
  <r>
    <x v="4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14"/>
    <n v="68840"/>
    <x v="14"/>
    <x v="15"/>
    <x v="15"/>
    <s v="Germany"/>
    <s v="Germany"/>
    <x v="0"/>
    <s v="ZOR"/>
    <m/>
    <m/>
    <x v="16"/>
    <x v="16"/>
    <m/>
    <m/>
    <s v="Datapool GmbH Beratung, Dienstleistung und Vermittlung im EDV-,"/>
    <n v="330123860"/>
    <x v="16"/>
    <s v="DXP"/>
    <n v="1"/>
    <s v="Direct"/>
    <s v="EMC Sale"/>
    <s v="N"/>
    <m/>
    <m/>
    <s v="DIRECT"/>
    <d v="2013-10-17T00:00:00"/>
    <x v="13"/>
    <d v="2013-10-17T00:00:00"/>
    <n v="10"/>
    <m/>
    <m/>
    <m/>
    <n v="360.1"/>
    <x v="0"/>
    <s v="SERVICES"/>
    <s v="SERVICES -- CONSULTING"/>
    <s v="GermanyBOOKINGS"/>
    <s v="Q32013"/>
    <s v="Germany"/>
    <x v="0"/>
  </r>
  <r>
    <x v="4"/>
    <x v="1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12"/>
    <n v="117230"/>
    <x v="12"/>
    <x v="13"/>
    <x v="13"/>
    <s v="Germany"/>
    <s v="Germany"/>
    <x v="0"/>
    <s v="ZOR"/>
    <n v="3096327"/>
    <m/>
    <x v="14"/>
    <x v="14"/>
    <m/>
    <m/>
    <s v="OCR Systeme GmbH"/>
    <n v="330480898"/>
    <x v="14"/>
    <s v="DXP"/>
    <n v="1"/>
    <s v="Indirect"/>
    <s v="EMC Sale"/>
    <s v="N"/>
    <m/>
    <m/>
    <s v="DIRECT"/>
    <d v="2013-10-09T00:00:00"/>
    <x v="10"/>
    <d v="2013-10-09T00:00:00"/>
    <n v="10"/>
    <m/>
    <m/>
    <m/>
    <n v="384.57"/>
    <x v="0"/>
    <s v="HIGHTECH"/>
    <s v="HIGHTECH -- COMMERCIAL MACHINERY &amp; COMPUTER EQUIPMENT"/>
    <s v="GermanyBOOKINGS"/>
    <s v="Q32013"/>
    <n v="0"/>
    <x v="0"/>
  </r>
  <r>
    <x v="4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4"/>
    <n v="68840"/>
    <x v="15"/>
    <x v="16"/>
    <x v="16"/>
    <s v="Germany"/>
    <s v="Germany"/>
    <x v="0"/>
    <s v="ZOR"/>
    <m/>
    <m/>
    <x v="17"/>
    <x v="17"/>
    <m/>
    <m/>
    <s v="Bertelsmann SE &amp; Co. KGaA"/>
    <n v="315000679"/>
    <x v="17"/>
    <s v="DXP"/>
    <n v="4"/>
    <s v="Indirect"/>
    <s v="EMC Sale"/>
    <s v="Y"/>
    <s v="Distribution VAR"/>
    <s v="Velocity Solution Provider"/>
    <s v="OTHER CHANNEL"/>
    <d v="2013-10-17T00:00:00"/>
    <x v="13"/>
    <d v="2013-10-17T00:00:00"/>
    <n v="10"/>
    <m/>
    <m/>
    <m/>
    <n v="2438.8000000000002"/>
    <x v="0"/>
    <s v="TME"/>
    <s v="TME -- MEDIA &amp; ENTERTAINMENT"/>
    <s v="GermanyBOOKINGS"/>
    <s v="Q32013"/>
    <s v="Germany"/>
    <x v="0"/>
  </r>
  <r>
    <x v="4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4"/>
    <n v="68840"/>
    <x v="15"/>
    <x v="16"/>
    <x v="17"/>
    <s v="Germany"/>
    <s v="Germany"/>
    <x v="0"/>
    <s v="ZOR"/>
    <m/>
    <m/>
    <x v="18"/>
    <x v="18"/>
    <m/>
    <m/>
    <s v="MOLDA AG"/>
    <n v="318127982"/>
    <x v="18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32013"/>
    <s v="Germany"/>
    <x v="0"/>
  </r>
  <r>
    <x v="7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5"/>
    <s v="D01035"/>
    <x v="16"/>
    <x v="17"/>
    <x v="18"/>
    <s v="Germany"/>
    <s v="Germany"/>
    <x v="0"/>
    <s v="ZOR"/>
    <m/>
    <m/>
    <x v="19"/>
    <x v="19"/>
    <m/>
    <m/>
    <s v="ESBE AB"/>
    <n v="355479510"/>
    <x v="19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0"/>
    <s v="RETAIL"/>
    <s v="RETAIL -- HARDWARE"/>
    <s v="OtherBOOKINGS"/>
    <s v="Q32013"/>
    <s v="Other"/>
    <x v="0"/>
  </r>
  <r>
    <x v="4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4"/>
    <n v="68840"/>
    <x v="16"/>
    <x v="17"/>
    <x v="18"/>
    <s v="Germany"/>
    <s v="Germany"/>
    <x v="0"/>
    <s v="ZOR"/>
    <m/>
    <m/>
    <x v="19"/>
    <x v="19"/>
    <m/>
    <m/>
    <s v="ESBE AB"/>
    <n v="355479510"/>
    <x v="19"/>
    <s v="CXP"/>
    <n v="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0"/>
    <s v="RETAIL"/>
    <s v="RETAIL -- HARDWARE"/>
    <s v="GermanyBOOKINGS"/>
    <s v="Q32013"/>
    <s v="Germany"/>
    <x v="0"/>
  </r>
  <r>
    <x v="4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4"/>
    <n v="68840"/>
    <x v="15"/>
    <x v="16"/>
    <x v="17"/>
    <s v="Germany"/>
    <s v="Germany"/>
    <x v="0"/>
    <s v="ZOR"/>
    <m/>
    <m/>
    <x v="18"/>
    <x v="18"/>
    <m/>
    <m/>
    <s v="MOLDA AG"/>
    <n v="318127982"/>
    <x v="18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3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16"/>
    <n v="100878"/>
    <x v="2"/>
    <x v="18"/>
    <x v="19"/>
    <s v="Germany"/>
    <s v="Germany"/>
    <x v="0"/>
    <s v="ZOR"/>
    <m/>
    <m/>
    <x v="20"/>
    <x v="20"/>
    <m/>
    <m/>
    <s v="Klinikum Landsberg am Lech"/>
    <n v="325614456"/>
    <x v="20"/>
    <s v="DXP"/>
    <n v="1"/>
    <s v="Indirect"/>
    <s v="EMC Sale"/>
    <s v="Y"/>
    <s v="Distributor"/>
    <s v="Information Intelligence Reseller"/>
    <s v="OTHER CHANNEL"/>
    <d v="2013-10-14T00:00:00"/>
    <x v="12"/>
    <d v="2013-10-14T00:00:00"/>
    <n v="10"/>
    <m/>
    <m/>
    <m/>
    <n v="1058.2"/>
    <x v="0"/>
    <s v="HEALTHCARE"/>
    <s v="HEALTHCARE -- GENERAL"/>
    <s v="UK&amp;IBOOKINGS"/>
    <s v="Q32013"/>
    <s v="UK&amp;I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2"/>
    <n v="117230"/>
    <x v="11"/>
    <x v="11"/>
    <x v="11"/>
    <s v="United Kingdom"/>
    <s v="United Kingdom"/>
    <x v="0"/>
    <s v="ZOR"/>
    <n v="3104477"/>
    <m/>
    <x v="12"/>
    <x v="12"/>
    <m/>
    <m/>
    <s v="COMPUTER SCIENCES CORPORATION"/>
    <n v="9581091"/>
    <x v="12"/>
    <s v="DXP"/>
    <n v="27"/>
    <s v="Direct"/>
    <s v="EMC Sale"/>
    <s v="Y"/>
    <s v="Direct Reseller"/>
    <s v="Alliances"/>
    <s v="OTHER CHANNEL"/>
    <d v="2013-10-16T00:00:00"/>
    <x v="11"/>
    <d v="2013-10-16T00:00:00"/>
    <n v="10"/>
    <m/>
    <m/>
    <m/>
    <n v="5400"/>
    <x v="0"/>
    <s v="SERVICES"/>
    <s v="SERVICES -- CONSULTING"/>
    <s v="UK&amp;IBOOKINGS"/>
    <s v="Q32013"/>
    <n v="0"/>
    <x v="0"/>
  </r>
  <r>
    <x v="8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2"/>
    <n v="117230"/>
    <x v="17"/>
    <x v="19"/>
    <x v="20"/>
    <s v="Denmark"/>
    <s v="Denmark"/>
    <x v="0"/>
    <s v="ZOR"/>
    <n v="2995298"/>
    <m/>
    <x v="21"/>
    <x v="21"/>
    <m/>
    <m/>
    <s v="EVRY DANMARK A/S"/>
    <n v="306146726"/>
    <x v="21"/>
    <s v="DXP"/>
    <n v="100"/>
    <s v="Indirect"/>
    <s v="EMC Sale"/>
    <s v="N"/>
    <m/>
    <m/>
    <s v="DIRECT"/>
    <d v="2013-10-10T00:00:00"/>
    <x v="14"/>
    <d v="2013-10-10T00:00:00"/>
    <n v="10"/>
    <m/>
    <m/>
    <m/>
    <n v="3200"/>
    <x v="0"/>
    <s v="SERVICES"/>
    <s v="SERVICES -- CONSULTING"/>
    <s v="NordicsBOOKINGS"/>
    <s v="Q32013"/>
    <n v="0"/>
    <x v="0"/>
  </r>
  <r>
    <x v="4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12"/>
    <x v="13"/>
    <x v="13"/>
    <s v="Germany"/>
    <s v="Germany"/>
    <x v="0"/>
    <s v="ZOR"/>
    <n v="3096277"/>
    <m/>
    <x v="22"/>
    <x v="22"/>
    <m/>
    <m/>
    <s v="OCR Systeme GmbH"/>
    <n v="330480898"/>
    <x v="22"/>
    <s v="DXP"/>
    <n v="10"/>
    <s v="Indirect"/>
    <s v="EMC Sale"/>
    <s v="N"/>
    <m/>
    <m/>
    <s v="DIRECT"/>
    <d v="2013-10-03T00:00:00"/>
    <x v="5"/>
    <d v="2013-10-03T00:00:00"/>
    <n v="10"/>
    <m/>
    <m/>
    <m/>
    <n v="750"/>
    <x v="0"/>
    <s v="HIGHTECH"/>
    <s v="HIGHTECH -- COMMERCIAL MACHINERY &amp; COMPUTER EQUIPMENT"/>
    <s v="GermanyBOOKINGS"/>
    <s v="Q32013"/>
    <n v="0"/>
    <x v="0"/>
  </r>
  <r>
    <x v="4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18"/>
    <x v="20"/>
    <x v="21"/>
    <s v="Germany"/>
    <s v="Germany"/>
    <x v="0"/>
    <s v="ZOR"/>
    <n v="2729360"/>
    <m/>
    <x v="23"/>
    <x v="23"/>
    <m/>
    <m/>
    <s v="READSOFT AB"/>
    <n v="356653659"/>
    <x v="23"/>
    <s v="DXP"/>
    <n v="53"/>
    <s v="Indirect"/>
    <s v="EMC Sale"/>
    <s v="N"/>
    <m/>
    <m/>
    <s v="DIRECT"/>
    <d v="2013-10-16T00:00:00"/>
    <x v="11"/>
    <d v="2013-10-16T00:00:00"/>
    <n v="10"/>
    <m/>
    <m/>
    <m/>
    <n v="6045"/>
    <x v="0"/>
    <s v="SERVICES"/>
    <s v="SERVICES -- CONSULTING"/>
    <s v="GermanyBOOKINGS"/>
    <s v="Q32013"/>
    <n v="0"/>
    <x v="0"/>
  </r>
  <r>
    <x v="4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19"/>
    <x v="21"/>
    <x v="22"/>
    <s v="Germany"/>
    <s v="Germany"/>
    <x v="0"/>
    <s v="ZOR"/>
    <n v="3123242"/>
    <m/>
    <x v="24"/>
    <x v="24"/>
    <m/>
    <m/>
    <s v="SER Holding Europe GmbH"/>
    <n v="27715061"/>
    <x v="24"/>
    <s v="DXP"/>
    <n v="27"/>
    <s v="Indirect"/>
    <s v="EMC Sale"/>
    <s v="N"/>
    <m/>
    <m/>
    <s v="DIRECT"/>
    <d v="2013-10-29T00:00:00"/>
    <x v="2"/>
    <d v="2013-10-29T00:00:00"/>
    <n v="10"/>
    <m/>
    <m/>
    <m/>
    <n v="2025"/>
    <x v="0"/>
    <s v="NOT DEFINED"/>
    <s v="NOT DEFINED"/>
    <s v="GermanyBOOKINGS"/>
    <s v="Q32013"/>
    <n v="0"/>
    <x v="0"/>
  </r>
  <r>
    <x v="4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20"/>
    <x v="22"/>
    <x v="23"/>
    <s v="Germany"/>
    <s v="Germany"/>
    <x v="0"/>
    <s v="ZOR"/>
    <n v="3127572"/>
    <m/>
    <x v="25"/>
    <x v="25"/>
    <m/>
    <m/>
    <s v="SCHWEIZERISCHE EIDGENOSSENSCHAFT"/>
    <n v="485642987"/>
    <x v="25"/>
    <s v="DXP"/>
    <n v="2"/>
    <s v="Indirect"/>
    <s v="EMC Sale"/>
    <s v="N"/>
    <m/>
    <m/>
    <s v="DIRECT"/>
    <d v="2013-10-29T00:00:00"/>
    <x v="2"/>
    <d v="2013-10-29T00:00:00"/>
    <n v="10"/>
    <m/>
    <m/>
    <m/>
    <n v="180"/>
    <x v="0"/>
    <s v="FINSERV"/>
    <s v="FINSERV -- OTHER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21"/>
    <x v="23"/>
    <x v="24"/>
    <s v="United Kingdom"/>
    <s v="United Kingdom"/>
    <x v="0"/>
    <s v="ZOR"/>
    <n v="3127456"/>
    <m/>
    <x v="26"/>
    <x v="26"/>
    <m/>
    <m/>
    <s v="WOLTERS KLUWER N.V."/>
    <n v="403310154"/>
    <x v="26"/>
    <s v="DXP"/>
    <n v="63"/>
    <s v="Indirect"/>
    <s v="EMC Sale"/>
    <s v="N"/>
    <m/>
    <m/>
    <s v="DIRECT"/>
    <d v="2013-10-29T00:00:00"/>
    <x v="2"/>
    <d v="2013-10-29T00:00:00"/>
    <n v="10"/>
    <m/>
    <m/>
    <m/>
    <n v="4003.66"/>
    <x v="0"/>
    <s v="TME"/>
    <s v="TME -- PUBLISHING"/>
    <s v="UK&amp;I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2"/>
    <n v="117230"/>
    <x v="21"/>
    <x v="23"/>
    <x v="24"/>
    <s v="United Kingdom"/>
    <s v="United Kingdom"/>
    <x v="0"/>
    <s v="ZOR"/>
    <n v="3127531"/>
    <m/>
    <x v="27"/>
    <x v="27"/>
    <m/>
    <m/>
    <s v="WOLTERS KLUWER N.V."/>
    <n v="403310154"/>
    <x v="27"/>
    <s v="DXP"/>
    <n v="71"/>
    <s v="Indirect"/>
    <s v="EMC Sale"/>
    <s v="N"/>
    <m/>
    <m/>
    <s v="DIRECT"/>
    <d v="2013-10-29T00:00:00"/>
    <x v="2"/>
    <d v="2013-10-29T00:00:00"/>
    <n v="10"/>
    <m/>
    <m/>
    <m/>
    <n v="4512.0600000000004"/>
    <x v="0"/>
    <s v="TME"/>
    <s v="TME -- PUBLISHING"/>
    <s v="UK&amp;IBOOKINGS"/>
    <s v="Q32013"/>
    <n v="0"/>
    <x v="0"/>
  </r>
  <r>
    <x v="0"/>
    <x v="0"/>
    <s v="CONTENT AND CASE MGMT"/>
    <s v="CCMG CLIENTS AND APPS"/>
    <s v="CUSTOM-CLIENT"/>
    <s v="Other CCMG"/>
    <s v="457-100-420"/>
    <s v="IIG EMEA UK/IRELAND AREA"/>
    <s v="IIG EMEA UK/IRELAND 1 DISTRICT"/>
    <s v="MARK RATTLEY"/>
    <s v="MARK RATTLEY"/>
    <s v="IIG EMEA NORTH DIVISION"/>
    <x v="1"/>
    <n v="41906"/>
    <x v="22"/>
    <x v="24"/>
    <x v="25"/>
    <s v="United Kingdom"/>
    <s v="United Kingdom"/>
    <x v="0"/>
    <s v="ZOR"/>
    <n v="3068458"/>
    <m/>
    <x v="28"/>
    <x v="28"/>
    <m/>
    <m/>
    <s v="KINGSTON HOSPITAL NHS TRUST"/>
    <n v="236301917"/>
    <x v="28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2008.8"/>
    <x v="0"/>
    <s v="GOVT"/>
    <s v="GOVT -- CENTRAL"/>
    <s v="UK&amp;IBOOKINGS"/>
    <s v="Q32013"/>
    <s v="UK&amp;I"/>
    <x v="0"/>
  </r>
  <r>
    <x v="9"/>
    <x v="1"/>
    <s v="CONTENT AND CASE MGMT"/>
    <s v="CCMG CLIENTS AND APPS"/>
    <s v="D2"/>
    <s v="D2"/>
    <s v="456-103-918"/>
    <s v="IIG EMEA HOUSE AREA"/>
    <s v="IIG EMEA HOUSE DISTRICT"/>
    <s v="CMA EMEA EASTERN EUROPE AREA QUOTA HOUSE AM"/>
    <s v="DISTRICT MANAGER EMEA - ESG HOUSE ACCOUNT"/>
    <s v="IIG EMEA HOUSE DIVISION"/>
    <x v="17"/>
    <s v="D01734"/>
    <x v="23"/>
    <x v="25"/>
    <x v="26"/>
    <s v="Switzerland"/>
    <s v="Switzerland"/>
    <x v="0"/>
    <s v="ZOR"/>
    <n v="3031582"/>
    <m/>
    <x v="29"/>
    <x v="29"/>
    <m/>
    <m/>
    <s v="NOVARTIS AG"/>
    <n v="485609796"/>
    <x v="29"/>
    <s v="DXP"/>
    <n v="25"/>
    <s v="Direct"/>
    <s v="EMC Sale"/>
    <s v="Y"/>
    <s v="Outsourcer"/>
    <s v="Alliances"/>
    <s v="OTHER CHANNEL"/>
    <d v="2013-09-30T00:00:00"/>
    <x v="15"/>
    <d v="2013-10-23T00:00:00"/>
    <n v="10"/>
    <m/>
    <m/>
    <m/>
    <n v="5350"/>
    <x v="0"/>
    <s v="PROCESS MFG"/>
    <s v="PROCESS MFG -- FOOD/BEVERAGE"/>
    <s v="SwitzerlandBOOKINGS"/>
    <s v="Q32013"/>
    <n v="0"/>
    <x v="0"/>
  </r>
  <r>
    <x v="9"/>
    <x v="1"/>
    <s v="CONTENT AND CASE MGMT"/>
    <s v="CCMG CLIENTS AND APPS"/>
    <s v="D2"/>
    <s v="D2"/>
    <s v="456-103-927"/>
    <s v="IIG EMEA HOUSE AREA"/>
    <s v="IIG EMEA HOUSE DISTRICT"/>
    <s v="CMA EMEA EASTERN EUROPE AREA QUOTA HOUSE AM"/>
    <s v="DISTRICT MANAGER EMEA - ESG HOUSE ACCOUNT"/>
    <s v="IIG EMEA HOUSE DIVISION"/>
    <x v="17"/>
    <s v="D01734"/>
    <x v="23"/>
    <x v="25"/>
    <x v="26"/>
    <s v="Switzerland"/>
    <s v="Switzerland"/>
    <x v="0"/>
    <s v="ZOR"/>
    <n v="3031582"/>
    <m/>
    <x v="29"/>
    <x v="29"/>
    <m/>
    <m/>
    <s v="NOVARTIS AG"/>
    <n v="485609796"/>
    <x v="29"/>
    <s v="DXP"/>
    <n v="25"/>
    <s v="Direct"/>
    <s v="EMC Sale"/>
    <s v="Y"/>
    <s v="Outsourcer"/>
    <s v="Alliances"/>
    <s v="OTHER CHANNEL"/>
    <d v="2013-09-30T00:00:00"/>
    <x v="15"/>
    <d v="2013-10-23T00:00:00"/>
    <n v="10"/>
    <m/>
    <m/>
    <m/>
    <n v="1300"/>
    <x v="0"/>
    <s v="PROCESS MFG"/>
    <s v="PROCESS MFG -- FOOD/BEVERAGE"/>
    <s v="SwitzerlandBOOKINGS"/>
    <s v="Q32013"/>
    <n v="0"/>
    <x v="0"/>
  </r>
  <r>
    <x v="3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18"/>
    <s v="D01731"/>
    <x v="24"/>
    <x v="26"/>
    <x v="27"/>
    <s v="Netherlands"/>
    <s v="Netherlands"/>
    <x v="0"/>
    <s v="ZOR"/>
    <n v="3085366"/>
    <m/>
    <x v="30"/>
    <x v="30"/>
    <m/>
    <m/>
    <s v="VAT RESOURCE B.V."/>
    <n v="413317681"/>
    <x v="30"/>
    <s v="DXP"/>
    <n v="25"/>
    <s v="Indirect"/>
    <s v="EMC Sale"/>
    <s v="N"/>
    <m/>
    <m/>
    <s v="DIRECT"/>
    <d v="2013-10-18T00:00:00"/>
    <x v="16"/>
    <d v="2013-10-18T00:00:00"/>
    <n v="10"/>
    <m/>
    <m/>
    <m/>
    <n v="2957.5"/>
    <x v="0"/>
    <s v="FINSERV"/>
    <s v="FINSERV -- OTHER"/>
    <s v="BeneluxBOOKINGS"/>
    <s v="Q32013"/>
    <n v="0"/>
    <x v="0"/>
  </r>
  <r>
    <x v="1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19"/>
    <n v="110504"/>
    <x v="25"/>
    <x v="27"/>
    <x v="28"/>
    <s v="France"/>
    <s v="France"/>
    <x v="0"/>
    <s v="ZOR"/>
    <n v="3109363"/>
    <m/>
    <x v="31"/>
    <x v="31"/>
    <m/>
    <m/>
    <s v="LOUIS DELHAIZE - COMPAGNIE FRANCO-BELGE D'ALIMENTATION SA"/>
    <n v="370003980"/>
    <x v="31"/>
    <s v="DXP"/>
    <n v="1"/>
    <s v="Direct"/>
    <s v="EMC Sale"/>
    <s v="N"/>
    <m/>
    <m/>
    <s v="DIRECT"/>
    <d v="2013-10-15T00:00:00"/>
    <x v="17"/>
    <d v="2013-10-15T00:00:00"/>
    <n v="10"/>
    <m/>
    <m/>
    <m/>
    <n v="200.2"/>
    <x v="0"/>
    <s v="SERVICES"/>
    <s v="SERVICES -- CONSULTING"/>
    <s v="FranceBOOKINGS"/>
    <s v="Q32013"/>
    <s v="France"/>
    <x v="0"/>
  </r>
  <r>
    <x v="8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20"/>
    <n v="134342"/>
    <x v="26"/>
    <x v="28"/>
    <x v="29"/>
    <s v="Norway"/>
    <s v="Norway"/>
    <x v="0"/>
    <s v="ZOR"/>
    <n v="3126022"/>
    <m/>
    <x v="32"/>
    <x v="32"/>
    <m/>
    <m/>
    <s v="OLJE- OG ENERGIDEPARTEMENTET"/>
    <n v="730741295"/>
    <x v="32"/>
    <s v="DXP"/>
    <n v="100"/>
    <s v="Indirect"/>
    <s v="EMC Sale"/>
    <s v="N"/>
    <m/>
    <m/>
    <s v="DIRECT"/>
    <d v="2013-10-30T00:00:00"/>
    <x v="3"/>
    <d v="2013-10-30T00:00:00"/>
    <n v="10"/>
    <m/>
    <m/>
    <m/>
    <n v="11800"/>
    <x v="0"/>
    <s v="ENERGY"/>
    <s v="ENERGY -- UTILITIES"/>
    <s v="NordicsBOOKINGS"/>
    <s v="Q32013"/>
    <s v="Nordics"/>
    <x v="0"/>
  </r>
  <r>
    <x v="3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18"/>
    <s v="D01731"/>
    <x v="24"/>
    <x v="26"/>
    <x v="27"/>
    <s v="Netherlands"/>
    <s v="Netherlands"/>
    <x v="0"/>
    <s v="ZOR"/>
    <n v="3085366"/>
    <m/>
    <x v="30"/>
    <x v="30"/>
    <m/>
    <m/>
    <s v="VAT RESOURCE B.V."/>
    <n v="413317681"/>
    <x v="30"/>
    <s v="DXP"/>
    <n v="25"/>
    <s v="Indirect"/>
    <s v="EMC Sale"/>
    <s v="N"/>
    <m/>
    <m/>
    <s v="DIRECT"/>
    <d v="2013-10-18T00:00:00"/>
    <x v="16"/>
    <d v="2013-10-18T00:00:00"/>
    <n v="10"/>
    <m/>
    <m/>
    <m/>
    <n v="1105"/>
    <x v="0"/>
    <s v="FINSERV"/>
    <s v="FINSERV -- OTHER"/>
    <s v="BeneluxBOOKINGS"/>
    <s v="Q32013"/>
    <n v="0"/>
    <x v="0"/>
  </r>
  <r>
    <x v="1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19"/>
    <n v="110504"/>
    <x v="25"/>
    <x v="27"/>
    <x v="28"/>
    <s v="France"/>
    <s v="France"/>
    <x v="0"/>
    <s v="ZOR"/>
    <n v="3109363"/>
    <m/>
    <x v="31"/>
    <x v="31"/>
    <m/>
    <m/>
    <s v="LOUIS DELHAIZE - COMPAGNIE FRANCO-BELGE D'ALIMENTATION SA"/>
    <n v="370003980"/>
    <x v="31"/>
    <s v="DXP"/>
    <n v="1"/>
    <s v="Direct"/>
    <s v="EMC Sale"/>
    <s v="N"/>
    <m/>
    <m/>
    <s v="DIRECT"/>
    <d v="2013-10-15T00:00:00"/>
    <x v="17"/>
    <d v="2013-10-15T00:00:00"/>
    <n v="10"/>
    <m/>
    <m/>
    <m/>
    <n v="75.400000000000006"/>
    <x v="0"/>
    <s v="SERVICES"/>
    <s v="SERVICES -- CONSULTING"/>
    <s v="FranceBOOKINGS"/>
    <s v="Q32013"/>
    <s v="France"/>
    <x v="0"/>
  </r>
  <r>
    <x v="8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20"/>
    <n v="134342"/>
    <x v="26"/>
    <x v="28"/>
    <x v="29"/>
    <s v="Norway"/>
    <s v="Norway"/>
    <x v="0"/>
    <s v="ZOR"/>
    <n v="3126022"/>
    <m/>
    <x v="32"/>
    <x v="32"/>
    <m/>
    <m/>
    <s v="OLJE- OG ENERGIDEPARTEMENTET"/>
    <n v="730741295"/>
    <x v="32"/>
    <s v="DXP"/>
    <n v="100"/>
    <s v="Indirect"/>
    <s v="EMC Sale"/>
    <s v="N"/>
    <m/>
    <m/>
    <s v="DIRECT"/>
    <d v="2013-10-30T00:00:00"/>
    <x v="3"/>
    <d v="2013-10-30T00:00:00"/>
    <n v="10"/>
    <m/>
    <m/>
    <m/>
    <n v="4425"/>
    <x v="0"/>
    <s v="ENERGY"/>
    <s v="ENERGY -- UTILITIES"/>
    <s v="NordicsBOOKINGS"/>
    <s v="Q32013"/>
    <s v="Nordics"/>
    <x v="0"/>
  </r>
  <r>
    <x v="0"/>
    <x v="0"/>
    <s v="CONTENT AND CASE MGMT"/>
    <s v="CCMG CLIENTS AND APPS"/>
    <s v="WCM"/>
    <s v="Other CCMG"/>
    <s v="IDS-SRC-MC"/>
    <s v="IIG EMEA UK/IRELAND AREA"/>
    <s v="IIG EMEA UK/IRELAND 1 DISTRICT"/>
    <s v="MARK RATTLEY"/>
    <s v="MARK RATTLEY"/>
    <s v="IIG EMEA NORTH DIVISION"/>
    <x v="21"/>
    <n v="118312"/>
    <x v="27"/>
    <x v="29"/>
    <x v="30"/>
    <s v="United Kingdom"/>
    <s v="United Kingdom"/>
    <x v="0"/>
    <s v="ZOR"/>
    <n v="2920502"/>
    <m/>
    <x v="33"/>
    <x v="33"/>
    <m/>
    <m/>
    <s v="ASTRAZENECA PLC"/>
    <n v="230790719"/>
    <x v="33"/>
    <s v="DXP"/>
    <n v="16"/>
    <s v="Direct"/>
    <s v="EMC Sale"/>
    <s v="N"/>
    <m/>
    <m/>
    <s v="DIRECT"/>
    <d v="2013-10-30T00:00:00"/>
    <x v="3"/>
    <d v="2013-10-30T00:00:00"/>
    <n v="10"/>
    <m/>
    <m/>
    <m/>
    <n v="111997.02"/>
    <x v="0"/>
    <s v="LIFESCI"/>
    <s v="LIFESCI -- PHARMACEUTICALS"/>
    <s v="UK&amp;IBOOKINGS"/>
    <s v="Q32013"/>
    <s v="UK&amp;I"/>
    <x v="0"/>
  </r>
  <r>
    <x v="0"/>
    <x v="0"/>
    <s v="CONTENT AND CASE MGMT"/>
    <s v="CCMG CLIENTS AND APPS"/>
    <s v="WCM"/>
    <s v="Other CCMG"/>
    <s v="IDS-TAR-MC"/>
    <s v="IIG EMEA UK/IRELAND AREA"/>
    <s v="IIG EMEA UK/IRELAND 1 DISTRICT"/>
    <s v="MARK RATTLEY"/>
    <s v="MARK RATTLEY"/>
    <s v="IIG EMEA NORTH DIVISION"/>
    <x v="21"/>
    <n v="118312"/>
    <x v="27"/>
    <x v="29"/>
    <x v="30"/>
    <s v="United Kingdom"/>
    <s v="United Kingdom"/>
    <x v="0"/>
    <s v="ZOR"/>
    <n v="2920502"/>
    <m/>
    <x v="33"/>
    <x v="33"/>
    <m/>
    <m/>
    <s v="ASTRAZENECA PLC"/>
    <n v="230790719"/>
    <x v="33"/>
    <s v="DXP"/>
    <n v="10"/>
    <s v="Direct"/>
    <s v="EMC Sale"/>
    <s v="N"/>
    <m/>
    <m/>
    <s v="DIRECT"/>
    <d v="2013-10-30T00:00:00"/>
    <x v="3"/>
    <d v="2013-10-30T00:00:00"/>
    <n v="10"/>
    <m/>
    <m/>
    <m/>
    <n v="34999.07"/>
    <x v="0"/>
    <s v="LIFESCI"/>
    <s v="LIFESCI -- PHARMACEUTICALS"/>
    <s v="UK&amp;IBOOKINGS"/>
    <s v="Q32013"/>
    <s v="UK&amp;I"/>
    <x v="0"/>
  </r>
  <r>
    <x v="1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2"/>
    <n v="44066"/>
    <x v="28"/>
    <x v="30"/>
    <x v="31"/>
    <s v="France"/>
    <s v="France"/>
    <x v="0"/>
    <s v="ZOR"/>
    <n v="3063917"/>
    <m/>
    <x v="34"/>
    <x v="34"/>
    <m/>
    <m/>
    <s v="GROUPE STERIA"/>
    <n v="501827877"/>
    <x v="34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32013"/>
    <s v="France"/>
    <x v="0"/>
  </r>
  <r>
    <x v="1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2"/>
    <n v="44066"/>
    <x v="28"/>
    <x v="30"/>
    <x v="32"/>
    <s v="France"/>
    <s v="France"/>
    <x v="0"/>
    <s v="ZOR"/>
    <n v="2700097"/>
    <m/>
    <x v="35"/>
    <x v="35"/>
    <m/>
    <m/>
    <s v="TOTAL SA"/>
    <n v="275137164"/>
    <x v="35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32013"/>
    <s v="France"/>
    <x v="0"/>
  </r>
  <r>
    <x v="5"/>
    <x v="2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23"/>
    <n v="82167"/>
    <x v="29"/>
    <x v="31"/>
    <x v="33"/>
    <s v="Russian Federation"/>
    <s v="Russian Federation"/>
    <x v="0"/>
    <s v="ZOR"/>
    <n v="2855213"/>
    <m/>
    <x v="36"/>
    <x v="36"/>
    <m/>
    <m/>
    <s v="JSC MOBILE GTS"/>
    <n v="11882632"/>
    <x v="36"/>
    <s v="DXP"/>
    <n v="50"/>
    <s v="Indirect"/>
    <s v="EMC Sale"/>
    <s v="N"/>
    <m/>
    <m/>
    <s v="DIRECT"/>
    <d v="2013-10-14T00:00:00"/>
    <x v="18"/>
    <d v="2013-10-14T00:00:00"/>
    <n v="10"/>
    <m/>
    <m/>
    <m/>
    <n v="9487.5"/>
    <x v="0"/>
    <s v="TME"/>
    <s v="TME -- TELECOMMUNICATIONS"/>
    <s v="Russia CISBOOKINGS"/>
    <s v="Q32013"/>
    <s v="Russia CIS"/>
    <x v="0"/>
  </r>
  <r>
    <x v="0"/>
    <x v="0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24"/>
    <n v="50322"/>
    <x v="30"/>
    <x v="32"/>
    <x v="34"/>
    <s v="United Kingdom"/>
    <s v="United Kingdom"/>
    <x v="0"/>
    <s v="ZOR"/>
    <n v="3048953"/>
    <m/>
    <x v="37"/>
    <x v="37"/>
    <m/>
    <m/>
    <s v="HGCAPITAL LLP"/>
    <n v="424155757"/>
    <x v="37"/>
    <s v="DXP"/>
    <n v="128"/>
    <s v="Direct"/>
    <s v="EMC Sale"/>
    <s v="N"/>
    <m/>
    <m/>
    <s v="DIRECT"/>
    <d v="2013-10-25T00:00:00"/>
    <x v="6"/>
    <d v="2013-10-25T00:00:00"/>
    <n v="10"/>
    <m/>
    <m/>
    <m/>
    <n v="20038.439999999999"/>
    <x v="0"/>
    <s v="LIFESCI"/>
    <s v="LIFESCI -- PHARMACEUTICALS"/>
    <s v="UK&amp;IBOOKINGS"/>
    <s v="Q32013"/>
    <s v="UK&amp;I"/>
    <x v="0"/>
  </r>
  <r>
    <x v="1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25"/>
    <n v="46987"/>
    <x v="31"/>
    <x v="33"/>
    <x v="35"/>
    <s v="France"/>
    <s v="France"/>
    <x v="1"/>
    <s v="ZDR"/>
    <n v="2704886"/>
    <m/>
    <x v="38"/>
    <x v="38"/>
    <m/>
    <m/>
    <s v="SCHNEIDER ELECTRIC SA"/>
    <n v="275136398"/>
    <x v="38"/>
    <s v="DXP"/>
    <n v="1"/>
    <s v="Direct"/>
    <s v="BOOKINGS IMPACTING"/>
    <s v="N"/>
    <m/>
    <m/>
    <s v="DIRECT"/>
    <d v="2013-10-17T00:00:00"/>
    <x v="13"/>
    <d v="2013-10-17T00:00:00"/>
    <n v="10"/>
    <m/>
    <m/>
    <m/>
    <n v="34999.93"/>
    <x v="0"/>
    <s v="HIGHTECH"/>
    <s v="HIGHTECH -- COMMERCIAL MACHINERY &amp; COMPUTER EQUIPMENT"/>
    <s v="FranceBOOKINGS"/>
    <s v="Q32013"/>
    <s v="France"/>
    <x v="0"/>
  </r>
  <r>
    <x v="1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25"/>
    <n v="46987"/>
    <x v="32"/>
    <x v="33"/>
    <x v="35"/>
    <s v="France"/>
    <s v="France"/>
    <x v="2"/>
    <s v="ZCR"/>
    <n v="2704886"/>
    <m/>
    <x v="39"/>
    <x v="38"/>
    <m/>
    <m/>
    <s v="SCHNEIDER ELECTRIC SA"/>
    <n v="275136398"/>
    <x v="38"/>
    <s v="DXP"/>
    <n v="-1"/>
    <s v="Direct"/>
    <s v="BOOKINGS IMPACTING"/>
    <s v="N"/>
    <m/>
    <m/>
    <s v="DIRECT"/>
    <d v="2013-10-17T00:00:00"/>
    <x v="13"/>
    <d v="2013-10-17T00:00:00"/>
    <n v="10"/>
    <m/>
    <m/>
    <m/>
    <n v="-34999.93"/>
    <x v="0"/>
    <s v="HIGHTECH"/>
    <s v="HIGHTECH -- COMMERCIAL MACHINERY &amp; COMPUTER EQUIPMENT"/>
    <s v="FranceBOOKINGS"/>
    <s v="Q32013"/>
    <s v="France"/>
    <x v="0"/>
  </r>
  <r>
    <x v="0"/>
    <x v="0"/>
    <s v="CONTENT AND CASE MGMT"/>
    <s v="CCMG GOVERNANCE"/>
    <s v="RECORDS-MGMT"/>
    <s v="Other CCMG"/>
    <s v="457-100-264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410"/>
    <s v="Indirect"/>
    <s v="EMC Sale"/>
    <s v="Y"/>
    <s v="Direct Reseller"/>
    <m/>
    <s v="OTHER CHANNEL"/>
    <d v="2013-10-25T00:00:00"/>
    <x v="6"/>
    <d v="2013-10-25T00:00:00"/>
    <n v="10"/>
    <m/>
    <m/>
    <m/>
    <n v="103586.71"/>
    <x v="0"/>
    <s v="AGRICULTURE"/>
    <s v="AGRICULTURE -- OTHER"/>
    <s v="UK&amp;IBOOKINGS"/>
    <s v="Q32013"/>
    <s v="UK&amp;I"/>
    <x v="0"/>
  </r>
  <r>
    <x v="0"/>
    <x v="0"/>
    <s v="CONTENT AND CASE MGMT"/>
    <s v="CCMG GOVERNANCE"/>
    <s v="RECORDS-MGMT"/>
    <s v="Other CCMG"/>
    <s v="457-100-273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410"/>
    <s v="Indirect"/>
    <s v="EMC Sale"/>
    <s v="Y"/>
    <s v="Direct Reseller"/>
    <m/>
    <s v="OTHER CHANNEL"/>
    <d v="2013-10-25T00:00:00"/>
    <x v="6"/>
    <d v="2013-10-25T00:00:00"/>
    <n v="10"/>
    <m/>
    <m/>
    <m/>
    <n v="13345.53"/>
    <x v="0"/>
    <s v="AGRICULTURE"/>
    <s v="AGRICULTURE -- OTHER"/>
    <s v="UK&amp;IBOOKINGS"/>
    <s v="Q32013"/>
    <s v="UK&amp;I"/>
    <x v="0"/>
  </r>
  <r>
    <x v="1"/>
    <x v="1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22"/>
    <n v="44066"/>
    <x v="28"/>
    <x v="30"/>
    <x v="32"/>
    <s v="France"/>
    <s v="France"/>
    <x v="0"/>
    <s v="ZOR"/>
    <n v="2700097"/>
    <m/>
    <x v="35"/>
    <x v="35"/>
    <m/>
    <m/>
    <s v="TOTAL SA"/>
    <n v="275137164"/>
    <x v="35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32013"/>
    <s v="France"/>
    <x v="0"/>
  </r>
  <r>
    <x v="5"/>
    <x v="2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23"/>
    <n v="82167"/>
    <x v="29"/>
    <x v="31"/>
    <x v="33"/>
    <s v="Russian Federation"/>
    <s v="Russian Federation"/>
    <x v="0"/>
    <s v="ZOR"/>
    <n v="2855213"/>
    <m/>
    <x v="36"/>
    <x v="36"/>
    <m/>
    <m/>
    <s v="JSC MOBILE GTS"/>
    <n v="11882632"/>
    <x v="36"/>
    <s v="DXP"/>
    <n v="50"/>
    <s v="Indirect"/>
    <s v="EMC Sale"/>
    <s v="N"/>
    <m/>
    <m/>
    <s v="DIRECT"/>
    <d v="2013-10-14T00:00:00"/>
    <x v="18"/>
    <d v="2013-10-14T00:00:00"/>
    <n v="10"/>
    <m/>
    <m/>
    <m/>
    <n v="20625"/>
    <x v="0"/>
    <s v="TME"/>
    <s v="TME -- TELECOMMUNICATIONS"/>
    <s v="Russia CISBOOKINGS"/>
    <s v="Q32013"/>
    <s v="Russia CIS"/>
    <x v="0"/>
  </r>
  <r>
    <x v="0"/>
    <x v="0"/>
    <s v="CONTENT AND CASE MGMT"/>
    <s v="CCMG PLATFORM"/>
    <s v="CORE-PLATFORM"/>
    <s v="Other CCMG"/>
    <s v="457-100-351"/>
    <s v="IIG EMEA UK/IRELAND AREA"/>
    <s v="IIG EMEA UK/IRELAND 1 DISTRICT"/>
    <s v="MARK RATTLEY"/>
    <s v="MARK RATTLEY"/>
    <s v="IIG EMEA NORTH DIVISION"/>
    <x v="1"/>
    <n v="41906"/>
    <x v="22"/>
    <x v="24"/>
    <x v="25"/>
    <s v="United Kingdom"/>
    <s v="United Kingdom"/>
    <x v="0"/>
    <s v="ZOR"/>
    <n v="3068458"/>
    <m/>
    <x v="28"/>
    <x v="28"/>
    <m/>
    <m/>
    <s v="KINGSTON HOSPITAL NHS TRUST"/>
    <n v="236301917"/>
    <x v="28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13517.58"/>
    <x v="0"/>
    <s v="GOVT"/>
    <s v="GOVT -- CENTRAL"/>
    <s v="UK&amp;IBOOKINGS"/>
    <s v="Q32013"/>
    <s v="UK&amp;I"/>
    <x v="0"/>
  </r>
  <r>
    <x v="9"/>
    <x v="1"/>
    <s v="CONTENT AND CASE MGMT"/>
    <s v="CCMG PLATFORM"/>
    <s v="CORE-PLATFORM"/>
    <s v="Other CCMG"/>
    <s v="457-100-352"/>
    <s v="IIG EMEA HOUSE AREA"/>
    <s v="IIG EMEA HOUSE DISTRICT"/>
    <s v="CMA EMEA EASTERN EUROPE AREA QUOTA HOUSE AM"/>
    <s v="DISTRICT MANAGER EMEA - ESG HOUSE ACCOUNT"/>
    <s v="IIG EMEA HOUSE DIVISION"/>
    <x v="17"/>
    <s v="D01734"/>
    <x v="23"/>
    <x v="25"/>
    <x v="26"/>
    <s v="Switzerland"/>
    <s v="Switzerland"/>
    <x v="0"/>
    <s v="ZOR"/>
    <n v="3031582"/>
    <m/>
    <x v="29"/>
    <x v="29"/>
    <m/>
    <m/>
    <s v="NOVARTIS AG"/>
    <n v="485609796"/>
    <x v="29"/>
    <s v="DXP"/>
    <n v="25"/>
    <s v="Direct"/>
    <s v="EMC Sale"/>
    <s v="Y"/>
    <s v="Outsourcer"/>
    <s v="Alliances"/>
    <s v="OTHER CHANNEL"/>
    <d v="2013-09-30T00:00:00"/>
    <x v="15"/>
    <d v="2013-10-23T00:00:00"/>
    <n v="10"/>
    <m/>
    <m/>
    <m/>
    <n v="3600"/>
    <x v="0"/>
    <s v="PROCESS MFG"/>
    <s v="PROCESS MFG -- FOOD/BEVERAGE"/>
    <s v="SwitzerlandBOOKINGS"/>
    <s v="Q32013"/>
    <n v="0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24"/>
    <n v="50322"/>
    <x v="30"/>
    <x v="32"/>
    <x v="34"/>
    <s v="United Kingdom"/>
    <s v="United Kingdom"/>
    <x v="0"/>
    <s v="ZOR"/>
    <n v="3048953"/>
    <m/>
    <x v="37"/>
    <x v="37"/>
    <m/>
    <m/>
    <s v="HGCAPITAL LLP"/>
    <n v="424155757"/>
    <x v="37"/>
    <s v="DXP"/>
    <n v="128"/>
    <s v="Direct"/>
    <s v="EMC Sale"/>
    <s v="N"/>
    <m/>
    <m/>
    <s v="DIRECT"/>
    <d v="2013-10-25T00:00:00"/>
    <x v="6"/>
    <d v="2013-10-25T00:00:00"/>
    <n v="10"/>
    <m/>
    <m/>
    <m/>
    <n v="43449.69"/>
    <x v="0"/>
    <s v="LIFESCI"/>
    <s v="LIFESCI -- PHARMACEUTICALS"/>
    <s v="UK&amp;IBOOKINGS"/>
    <s v="Q32013"/>
    <s v="UK&amp;I"/>
    <x v="0"/>
  </r>
  <r>
    <x v="1"/>
    <x v="1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22"/>
    <n v="44066"/>
    <x v="28"/>
    <x v="30"/>
    <x v="31"/>
    <s v="France"/>
    <s v="France"/>
    <x v="0"/>
    <s v="ZOR"/>
    <n v="3063917"/>
    <m/>
    <x v="34"/>
    <x v="34"/>
    <m/>
    <m/>
    <s v="GROUPE STERIA"/>
    <n v="501827877"/>
    <x v="34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32013"/>
    <s v="France"/>
    <x v="0"/>
  </r>
  <r>
    <x v="2"/>
    <x v="2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5"/>
    <s v="D01718"/>
    <x v="4"/>
    <x v="4"/>
    <x v="4"/>
    <s v="Qatar"/>
    <s v="Qatar"/>
    <x v="0"/>
    <s v="ZOR"/>
    <n v="3087467"/>
    <m/>
    <x v="4"/>
    <x v="4"/>
    <m/>
    <m/>
    <s v="DOHA BANK"/>
    <n v="643748312"/>
    <x v="4"/>
    <s v="DXP"/>
    <n v="8"/>
    <s v="Direct"/>
    <s v="EMC Sale"/>
    <s v="Y"/>
    <s v="Direct Reseller"/>
    <s v="Velocity Solution Provider;Velocity Services Implement;VSPEX"/>
    <s v="OTHER CHANNEL"/>
    <d v="2013-10-03T00:00:00"/>
    <x v="5"/>
    <d v="2013-10-03T00:00:00"/>
    <n v="10"/>
    <m/>
    <m/>
    <m/>
    <n v="2680"/>
    <x v="0"/>
    <s v="FINSERV"/>
    <s v="FINSERV -- BANKING"/>
    <s v="Middle EastBOOKINGS"/>
    <s v="Q32013"/>
    <n v="0"/>
    <x v="0"/>
  </r>
  <r>
    <x v="1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2"/>
    <n v="44066"/>
    <x v="28"/>
    <x v="30"/>
    <x v="31"/>
    <s v="France"/>
    <s v="France"/>
    <x v="0"/>
    <s v="ZOR"/>
    <n v="3063917"/>
    <m/>
    <x v="34"/>
    <x v="34"/>
    <m/>
    <m/>
    <s v="GROUPE STERIA"/>
    <n v="501827877"/>
    <x v="34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32013"/>
    <s v="France"/>
    <x v="0"/>
  </r>
  <r>
    <x v="1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2"/>
    <n v="44066"/>
    <x v="28"/>
    <x v="30"/>
    <x v="32"/>
    <s v="France"/>
    <s v="France"/>
    <x v="0"/>
    <s v="ZOR"/>
    <n v="2700097"/>
    <m/>
    <x v="35"/>
    <x v="35"/>
    <m/>
    <m/>
    <s v="TOTAL SA"/>
    <n v="275137164"/>
    <x v="35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32013"/>
    <s v="France"/>
    <x v="0"/>
  </r>
  <r>
    <x v="0"/>
    <x v="0"/>
    <s v="CONTENT AND CASE MGMT"/>
    <s v="CCMG PLATFORM"/>
    <s v="PDF-ANNOTATION"/>
    <s v="Other CCMG"/>
    <s v="457-100-438"/>
    <s v="IIG EMEA UK/IRELAND AREA"/>
    <s v="IIG EMEA UK/IRELAND ENTERPRISE DISTRICT"/>
    <s v="MARK RATTLEY"/>
    <s v="OWEN KILBANE"/>
    <s v="IIG EMEA NORTH DIVISION"/>
    <x v="24"/>
    <n v="50322"/>
    <x v="30"/>
    <x v="32"/>
    <x v="34"/>
    <s v="United Kingdom"/>
    <s v="United Kingdom"/>
    <x v="0"/>
    <s v="ZOR"/>
    <n v="3048953"/>
    <m/>
    <x v="37"/>
    <x v="37"/>
    <m/>
    <m/>
    <s v="HGCAPITAL LLP"/>
    <n v="424155757"/>
    <x v="37"/>
    <s v="DXP"/>
    <n v="109"/>
    <s v="Direct"/>
    <s v="EMC Sale"/>
    <s v="N"/>
    <m/>
    <m/>
    <s v="DIRECT"/>
    <d v="2013-10-25T00:00:00"/>
    <x v="6"/>
    <d v="2013-10-25T00:00:00"/>
    <n v="10"/>
    <m/>
    <m/>
    <m/>
    <n v="6926.96"/>
    <x v="0"/>
    <s v="LIFESCI"/>
    <s v="LIFESCI -- PHARMACEUTICALS"/>
    <s v="UK&amp;IBOOKINGS"/>
    <s v="Q32013"/>
    <s v="UK&amp;I"/>
    <x v="0"/>
  </r>
  <r>
    <x v="4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26"/>
    <n v="130240"/>
    <x v="33"/>
    <x v="34"/>
    <x v="36"/>
    <s v="Germany"/>
    <s v="Germany"/>
    <x v="0"/>
    <s v="ZOR"/>
    <n v="2931110"/>
    <m/>
    <x v="40"/>
    <x v="39"/>
    <m/>
    <m/>
    <s v="BASF SE"/>
    <n v="315000554"/>
    <x v="39"/>
    <s v="DXP"/>
    <n v="1"/>
    <s v="Direct"/>
    <s v="EMC Sale"/>
    <s v="N"/>
    <m/>
    <m/>
    <s v="DIRECT"/>
    <d v="2013-10-30T00:00:00"/>
    <x v="3"/>
    <d v="2013-10-30T00:00:00"/>
    <n v="10"/>
    <m/>
    <m/>
    <m/>
    <n v="20250.12"/>
    <x v="0"/>
    <s v="PROCESS MFG"/>
    <s v="PROCESS MFG -- CHEMICALS"/>
    <s v="GermanyBOOKINGS"/>
    <s v="Q32013"/>
    <s v="Germany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7"/>
    <n v="46889"/>
    <x v="6"/>
    <x v="6"/>
    <x v="6"/>
    <s v="United Kingdom"/>
    <s v="United Kingdom"/>
    <x v="0"/>
    <s v="ZOR"/>
    <n v="1850880"/>
    <m/>
    <x v="6"/>
    <x v="6"/>
    <m/>
    <m/>
    <s v="URENCO LTD"/>
    <n v="217340207"/>
    <x v="6"/>
    <s v="DXP"/>
    <n v="1"/>
    <s v="Indirect"/>
    <s v="EMC Sale"/>
    <s v="Y"/>
    <s v="Direct Reseller"/>
    <m/>
    <s v="OTHER CHANNEL"/>
    <d v="2013-10-25T00:00:00"/>
    <x v="6"/>
    <d v="2013-10-25T00:00:00"/>
    <n v="10"/>
    <m/>
    <m/>
    <m/>
    <n v="12500.78"/>
    <x v="0"/>
    <s v="AGRICULTURE"/>
    <s v="AGRICULTURE -- OTHER"/>
    <s v="UK&amp;IBOOKINGS"/>
    <s v="Q32013"/>
    <s v="UK&amp;I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W"/>
    <s v="Other CCMG"/>
    <s v="BP-XCPI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5952.01"/>
    <x v="0"/>
    <s v="SERVICES"/>
    <s v="SERVICES -- OTHER"/>
    <s v="UK&amp;IBOOKINGS"/>
    <s v="Q32013"/>
    <s v="UK&amp;I"/>
    <x v="0"/>
  </r>
  <r>
    <x v="2"/>
    <x v="2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5"/>
    <s v="D01718"/>
    <x v="4"/>
    <x v="4"/>
    <x v="4"/>
    <s v="Qatar"/>
    <s v="Qatar"/>
    <x v="0"/>
    <s v="ZOR"/>
    <n v="3087467"/>
    <m/>
    <x v="4"/>
    <x v="4"/>
    <m/>
    <m/>
    <s v="DOHA BANK"/>
    <n v="643748312"/>
    <x v="4"/>
    <s v="DXP"/>
    <n v="1"/>
    <s v="Direct"/>
    <s v="EMC Sale"/>
    <s v="Y"/>
    <s v="Direct Reseller"/>
    <s v="Velocity Solution Provider;Velocity Services Implement;VSPEX"/>
    <s v="OTHER CHANNEL"/>
    <d v="2013-10-03T00:00:00"/>
    <x v="5"/>
    <d v="2013-10-03T00:00:00"/>
    <n v="10"/>
    <m/>
    <m/>
    <m/>
    <n v="3350"/>
    <x v="0"/>
    <s v="FINSERV"/>
    <s v="FINSERV -- BANKING"/>
    <s v="Middle EastBOOKINGS"/>
    <s v="Q32013"/>
    <n v="0"/>
    <x v="0"/>
  </r>
  <r>
    <x v="2"/>
    <x v="2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5"/>
    <s v="D01718"/>
    <x v="4"/>
    <x v="4"/>
    <x v="4"/>
    <s v="Qatar"/>
    <s v="Qatar"/>
    <x v="0"/>
    <s v="ZOR"/>
    <n v="3087467"/>
    <m/>
    <x v="4"/>
    <x v="4"/>
    <m/>
    <m/>
    <s v="DOHA BANK"/>
    <n v="643748312"/>
    <x v="4"/>
    <s v="DXP"/>
    <n v="8"/>
    <s v="Direct"/>
    <s v="EMC Sale"/>
    <s v="Y"/>
    <s v="Direct Reseller"/>
    <s v="Velocity Solution Provider;Velocity Services Implement;VSPEX"/>
    <s v="OTHER CHANNEL"/>
    <d v="2013-10-03T00:00:00"/>
    <x v="5"/>
    <d v="2013-10-03T00:00:00"/>
    <n v="10"/>
    <m/>
    <m/>
    <m/>
    <n v="5712"/>
    <x v="0"/>
    <s v="FINSERV"/>
    <s v="FINSERV -- BANKING"/>
    <s v="Middle EastBOOKINGS"/>
    <s v="Q32013"/>
    <n v="0"/>
    <x v="0"/>
  </r>
  <r>
    <x v="7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5"/>
    <s v="D01035"/>
    <x v="16"/>
    <x v="17"/>
    <x v="18"/>
    <s v="Germany"/>
    <s v="Germany"/>
    <x v="0"/>
    <s v="ZOR"/>
    <m/>
    <m/>
    <x v="19"/>
    <x v="19"/>
    <m/>
    <m/>
    <s v="ESBE AB"/>
    <n v="355479510"/>
    <x v="19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1"/>
    <s v="RETAIL"/>
    <s v="RETAIL -- HARDWARE"/>
    <s v="OtherAdjustments"/>
    <s v="Q32013"/>
    <s v="Other"/>
    <x v="0"/>
  </r>
  <r>
    <x v="4"/>
    <x v="1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5"/>
    <s v="D01035"/>
    <x v="16"/>
    <x v="17"/>
    <x v="18"/>
    <s v="Germany"/>
    <s v="Germany"/>
    <x v="0"/>
    <s v="ZOR"/>
    <m/>
    <m/>
    <x v="19"/>
    <x v="19"/>
    <m/>
    <m/>
    <s v="ESBE AB"/>
    <n v="355479510"/>
    <x v="19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1"/>
    <s v="RETAIL"/>
    <s v="RETAIL -- HARDWARE"/>
    <s v="GermanyAdjustments"/>
    <s v="Q32013"/>
    <s v="Other"/>
    <x v="0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0"/>
    <x v="4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e v="#N/A"/>
    <s v="Q32013"/>
    <n v="0"/>
    <x v="1"/>
  </r>
  <r>
    <x v="11"/>
    <x v="5"/>
    <m/>
    <m/>
    <m/>
    <m/>
    <m/>
    <m/>
    <m/>
    <m/>
    <m/>
    <m/>
    <x v="27"/>
    <m/>
    <x v="34"/>
    <x v="35"/>
    <x v="37"/>
    <m/>
    <m/>
    <x v="3"/>
    <m/>
    <m/>
    <m/>
    <x v="41"/>
    <x v="40"/>
    <m/>
    <m/>
    <m/>
    <m/>
    <x v="40"/>
    <m/>
    <m/>
    <m/>
    <m/>
    <m/>
    <m/>
    <m/>
    <m/>
    <m/>
    <x v="19"/>
    <m/>
    <m/>
    <m/>
    <m/>
    <m/>
    <m/>
    <x v="2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18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6"/>
        <item x="3"/>
        <item m="1" x="15"/>
        <item x="1"/>
        <item x="4"/>
        <item m="1" x="13"/>
        <item m="1" x="12"/>
        <item x="2"/>
        <item x="8"/>
        <item x="7"/>
        <item x="5"/>
        <item m="1" x="14"/>
        <item x="9"/>
        <item x="0"/>
        <item x="10"/>
        <item x="11"/>
        <item t="sum"/>
      </items>
    </pivotField>
    <pivotField axis="axisPage" compact="0" outline="0" showAll="0" defaultSubtotal="0">
      <items count="6">
        <item x="0"/>
        <item x="1"/>
        <item x="5"/>
        <item x="3"/>
        <item x="2"/>
        <item x="4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4">
        <item x="27"/>
        <item x="14"/>
        <item x="23"/>
        <item m="1" x="75"/>
        <item m="1" x="33"/>
        <item m="1" x="123"/>
        <item m="1" x="127"/>
        <item x="9"/>
        <item x="24"/>
        <item m="1" x="113"/>
        <item x="12"/>
        <item x="15"/>
        <item m="1" x="37"/>
        <item m="1" x="44"/>
        <item m="1" x="132"/>
        <item x="21"/>
        <item x="19"/>
        <item m="1" x="98"/>
        <item m="1" x="93"/>
        <item m="1" x="69"/>
        <item m="1" x="122"/>
        <item m="1" x="32"/>
        <item x="1"/>
        <item m="1" x="96"/>
        <item m="1" x="62"/>
        <item m="1" x="36"/>
        <item m="1" x="120"/>
        <item m="1" x="45"/>
        <item m="1" x="97"/>
        <item x="7"/>
        <item m="1" x="109"/>
        <item m="1" x="105"/>
        <item m="1" x="39"/>
        <item x="22"/>
        <item x="20"/>
        <item m="1" x="40"/>
        <item x="18"/>
        <item m="1" x="116"/>
        <item m="1" x="101"/>
        <item m="1" x="52"/>
        <item m="1" x="48"/>
        <item m="1" x="79"/>
        <item m="1" x="106"/>
        <item m="1" x="110"/>
        <item x="0"/>
        <item m="1" x="91"/>
        <item m="1" x="34"/>
        <item x="26"/>
        <item m="1" x="53"/>
        <item m="1" x="60"/>
        <item m="1" x="74"/>
        <item m="1" x="121"/>
        <item m="1" x="58"/>
        <item x="6"/>
        <item m="1" x="42"/>
        <item m="1" x="56"/>
        <item m="1" x="57"/>
        <item m="1" x="131"/>
        <item m="1" x="38"/>
        <item m="1" x="117"/>
        <item m="1" x="102"/>
        <item m="1" x="66"/>
        <item m="1" x="29"/>
        <item x="16"/>
        <item m="1" x="76"/>
        <item x="8"/>
        <item m="1" x="87"/>
        <item m="1" x="118"/>
        <item m="1" x="84"/>
        <item m="1" x="83"/>
        <item m="1" x="31"/>
        <item m="1" x="133"/>
        <item m="1" x="72"/>
        <item m="1" x="61"/>
        <item m="1" x="129"/>
        <item m="1" x="89"/>
        <item m="1" x="80"/>
        <item m="1" x="130"/>
        <item m="1" x="103"/>
        <item m="1" x="107"/>
        <item m="1" x="28"/>
        <item m="1" x="126"/>
        <item m="1" x="90"/>
        <item m="1" x="82"/>
        <item m="1" x="100"/>
        <item m="1" x="55"/>
        <item m="1" x="114"/>
        <item m="1" x="64"/>
        <item m="1" x="108"/>
        <item m="1" x="104"/>
        <item m="1" x="119"/>
        <item m="1" x="92"/>
        <item m="1" x="77"/>
        <item m="1" x="73"/>
        <item m="1" x="51"/>
        <item m="1" x="67"/>
        <item m="1" x="47"/>
        <item m="1" x="63"/>
        <item m="1" x="124"/>
        <item m="1" x="86"/>
        <item m="1" x="95"/>
        <item m="1" x="88"/>
        <item x="25"/>
        <item x="4"/>
        <item m="1" x="125"/>
        <item x="10"/>
        <item m="1" x="54"/>
        <item m="1" x="68"/>
        <item m="1" x="99"/>
        <item m="1" x="128"/>
        <item m="1" x="46"/>
        <item m="1" x="85"/>
        <item m="1" x="71"/>
        <item m="1" x="94"/>
        <item m="1" x="115"/>
        <item m="1" x="50"/>
        <item m="1" x="70"/>
        <item x="5"/>
        <item m="1" x="111"/>
        <item m="1" x="35"/>
        <item x="11"/>
        <item m="1" x="81"/>
        <item m="1" x="112"/>
        <item m="1" x="30"/>
        <item m="1" x="65"/>
        <item m="1" x="78"/>
        <item m="1" x="49"/>
        <item m="1" x="59"/>
        <item m="1" x="43"/>
        <item m="1" x="41"/>
        <item x="2"/>
        <item x="3"/>
        <item x="13"/>
        <item x="17"/>
      </items>
    </pivotField>
    <pivotField compact="0" outline="0" showAll="0" defaultSubtotal="0"/>
    <pivotField axis="axisRow" compact="0" outline="0" showAll="0" defaultSubtotal="0">
      <items count="274">
        <item m="1" x="199"/>
        <item m="1" x="186"/>
        <item x="14"/>
        <item m="1" x="102"/>
        <item x="26"/>
        <item x="15"/>
        <item x="34"/>
        <item m="1" x="154"/>
        <item x="8"/>
        <item x="2"/>
        <item m="1" x="238"/>
        <item m="1" x="179"/>
        <item m="1" x="162"/>
        <item m="1" x="169"/>
        <item m="1" x="58"/>
        <item m="1" x="45"/>
        <item m="1" x="207"/>
        <item m="1" x="69"/>
        <item m="1" x="88"/>
        <item m="1" x="160"/>
        <item m="1" x="92"/>
        <item m="1" x="44"/>
        <item m="1" x="70"/>
        <item m="1" x="55"/>
        <item m="1" x="161"/>
        <item m="1" x="229"/>
        <item m="1" x="135"/>
        <item m="1" x="52"/>
        <item m="1" x="268"/>
        <item m="1" x="46"/>
        <item m="1" x="266"/>
        <item m="1" x="250"/>
        <item x="21"/>
        <item m="1" x="232"/>
        <item m="1" x="267"/>
        <item m="1" x="62"/>
        <item m="1" x="148"/>
        <item m="1" x="231"/>
        <item x="6"/>
        <item m="1" x="227"/>
        <item m="1" x="252"/>
        <item m="1" x="190"/>
        <item m="1" x="75"/>
        <item x="12"/>
        <item m="1" x="77"/>
        <item m="1" x="130"/>
        <item m="1" x="225"/>
        <item m="1" x="269"/>
        <item m="1" x="85"/>
        <item x="23"/>
        <item m="1" x="270"/>
        <item m="1" x="176"/>
        <item m="1" x="68"/>
        <item m="1" x="242"/>
        <item m="1" x="121"/>
        <item m="1" x="251"/>
        <item m="1" x="43"/>
        <item m="1" x="99"/>
        <item m="1" x="258"/>
        <item x="13"/>
        <item m="1" x="155"/>
        <item m="1" x="123"/>
        <item m="1" x="217"/>
        <item m="1" x="212"/>
        <item m="1" x="204"/>
        <item m="1" x="86"/>
        <item x="16"/>
        <item m="1" x="131"/>
        <item m="1" x="273"/>
        <item m="1" x="247"/>
        <item m="1" x="233"/>
        <item m="1" x="165"/>
        <item m="1" x="223"/>
        <item m="1" x="200"/>
        <item m="1" x="42"/>
        <item m="1" x="91"/>
        <item m="1" x="182"/>
        <item x="17"/>
        <item m="1" x="256"/>
        <item m="1" x="41"/>
        <item m="1" x="51"/>
        <item m="1" x="194"/>
        <item m="1" x="174"/>
        <item x="11"/>
        <item m="1" x="192"/>
        <item m="1" x="97"/>
        <item m="1" x="109"/>
        <item m="1" x="248"/>
        <item m="1" x="224"/>
        <item m="1" x="216"/>
        <item m="1" x="108"/>
        <item m="1" x="82"/>
        <item m="1" x="89"/>
        <item m="1" x="211"/>
        <item x="18"/>
        <item m="1" x="94"/>
        <item m="1" x="125"/>
        <item m="1" x="118"/>
        <item m="1" x="255"/>
        <item m="1" x="139"/>
        <item m="1" x="134"/>
        <item m="1" x="67"/>
        <item m="1" x="111"/>
        <item m="1" x="66"/>
        <item m="1" x="209"/>
        <item m="1" x="218"/>
        <item m="1" x="257"/>
        <item m="1" x="219"/>
        <item x="27"/>
        <item m="1" x="168"/>
        <item m="1" x="220"/>
        <item m="1" x="246"/>
        <item m="1" x="198"/>
        <item m="1" x="167"/>
        <item m="1" x="73"/>
        <item m="1" x="197"/>
        <item m="1" x="90"/>
        <item m="1" x="196"/>
        <item m="1" x="96"/>
        <item m="1" x="137"/>
        <item m="1" x="48"/>
        <item m="1" x="175"/>
        <item m="1" x="245"/>
        <item m="1" x="193"/>
        <item m="1" x="236"/>
        <item m="1" x="100"/>
        <item x="24"/>
        <item m="1" x="166"/>
        <item m="1" x="261"/>
        <item m="1" x="195"/>
        <item m="1" x="180"/>
        <item m="1" x="50"/>
        <item m="1" x="254"/>
        <item m="1" x="159"/>
        <item m="1" x="264"/>
        <item m="1" x="173"/>
        <item m="1" x="72"/>
        <item m="1" x="191"/>
        <item m="1" x="49"/>
        <item m="1" x="142"/>
        <item m="1" x="144"/>
        <item m="1" x="271"/>
        <item m="1" x="156"/>
        <item m="1" x="230"/>
        <item m="1" x="65"/>
        <item m="1" x="226"/>
        <item m="1" x="260"/>
        <item m="1" x="116"/>
        <item m="1" x="37"/>
        <item m="1" x="71"/>
        <item m="1" x="188"/>
        <item m="1" x="61"/>
        <item m="1" x="187"/>
        <item m="1" x="110"/>
        <item m="1" x="60"/>
        <item m="1" x="140"/>
        <item m="1" x="147"/>
        <item m="1" x="117"/>
        <item m="1" x="164"/>
        <item m="1" x="76"/>
        <item m="1" x="53"/>
        <item m="1" x="215"/>
        <item m="1" x="178"/>
        <item m="1" x="87"/>
        <item m="1" x="163"/>
        <item m="1" x="105"/>
        <item m="1" x="241"/>
        <item m="1" x="124"/>
        <item m="1" x="47"/>
        <item m="1" x="185"/>
        <item m="1" x="84"/>
        <item m="1" x="146"/>
        <item m="1" x="262"/>
        <item m="1" x="170"/>
        <item m="1" x="128"/>
        <item m="1" x="119"/>
        <item m="1" x="172"/>
        <item m="1" x="201"/>
        <item m="1" x="56"/>
        <item m="1" x="103"/>
        <item m="1" x="39"/>
        <item m="1" x="81"/>
        <item m="1" x="141"/>
        <item m="1" x="122"/>
        <item m="1" x="106"/>
        <item m="1" x="171"/>
        <item m="1" x="210"/>
        <item m="1" x="129"/>
        <item m="1" x="78"/>
        <item m="1" x="127"/>
        <item m="1" x="213"/>
        <item m="1" x="54"/>
        <item m="1" x="143"/>
        <item m="1" x="126"/>
        <item m="1" x="208"/>
        <item m="1" x="113"/>
        <item m="1" x="36"/>
        <item m="1" x="145"/>
        <item m="1" x="249"/>
        <item m="1" x="153"/>
        <item m="1" x="57"/>
        <item m="1" x="237"/>
        <item m="1" x="263"/>
        <item m="1" x="38"/>
        <item m="1" x="243"/>
        <item m="1" x="189"/>
        <item m="1" x="80"/>
        <item m="1" x="83"/>
        <item m="1" x="138"/>
        <item m="1" x="157"/>
        <item m="1" x="206"/>
        <item m="1" x="184"/>
        <item x="32"/>
        <item m="1" x="74"/>
        <item m="1" x="151"/>
        <item m="1" x="239"/>
        <item m="1" x="101"/>
        <item m="1" x="79"/>
        <item m="1" x="98"/>
        <item m="1" x="136"/>
        <item m="1" x="202"/>
        <item m="1" x="228"/>
        <item m="1" x="104"/>
        <item m="1" x="152"/>
        <item m="1" x="132"/>
        <item m="1" x="183"/>
        <item m="1" x="120"/>
        <item m="1" x="234"/>
        <item x="29"/>
        <item m="1" x="133"/>
        <item m="1" x="205"/>
        <item m="1" x="93"/>
        <item m="1" x="112"/>
        <item m="1" x="181"/>
        <item m="1" x="40"/>
        <item m="1" x="177"/>
        <item x="22"/>
        <item m="1" x="272"/>
        <item m="1" x="35"/>
        <item m="1" x="259"/>
        <item m="1" x="253"/>
        <item m="1" x="63"/>
        <item m="1" x="150"/>
        <item m="1" x="265"/>
        <item m="1" x="149"/>
        <item m="1" x="64"/>
        <item m="1" x="59"/>
        <item m="1" x="222"/>
        <item m="1" x="235"/>
        <item x="10"/>
        <item m="1" x="95"/>
        <item m="1" x="240"/>
        <item m="1" x="158"/>
        <item m="1" x="244"/>
        <item m="1" x="114"/>
        <item x="9"/>
        <item m="1" x="214"/>
        <item m="1" x="221"/>
        <item m="1" x="107"/>
        <item m="1" x="115"/>
        <item m="1" x="203"/>
        <item x="0"/>
        <item x="4"/>
        <item x="28"/>
        <item x="25"/>
        <item x="31"/>
        <item x="1"/>
        <item x="3"/>
        <item x="5"/>
        <item x="7"/>
        <item x="19"/>
        <item x="20"/>
        <item x="30"/>
        <item x="33"/>
      </items>
    </pivotField>
    <pivotField axis="axisRow" compact="0" outline="0" showAll="0" defaultSubtotal="0">
      <items count="321">
        <item m="1" x="220"/>
        <item x="15"/>
        <item m="1" x="113"/>
        <item m="1" x="118"/>
        <item x="16"/>
        <item x="35"/>
        <item x="8"/>
        <item m="1" x="257"/>
        <item m="1" x="59"/>
        <item x="28"/>
        <item m="1" x="71"/>
        <item m="1" x="93"/>
        <item m="1" x="56"/>
        <item m="1" x="302"/>
        <item m="1" x="206"/>
        <item m="1" x="74"/>
        <item m="1" x="186"/>
        <item m="1" x="156"/>
        <item m="1" x="45"/>
        <item m="1" x="310"/>
        <item m="1" x="293"/>
        <item x="23"/>
        <item m="1" x="279"/>
        <item m="1" x="311"/>
        <item m="1" x="44"/>
        <item m="1" x="65"/>
        <item m="1" x="174"/>
        <item m="1" x="275"/>
        <item x="12"/>
        <item m="1" x="224"/>
        <item m="1" x="76"/>
        <item x="13"/>
        <item m="1" x="91"/>
        <item m="1" x="304"/>
        <item m="1" x="303"/>
        <item m="1" x="272"/>
        <item m="1" x="312"/>
        <item m="1" x="316"/>
        <item m="1" x="287"/>
        <item m="1" x="141"/>
        <item m="1" x="296"/>
        <item m="1" x="178"/>
        <item x="14"/>
        <item m="1" x="57"/>
        <item m="1" x="260"/>
        <item m="1" x="264"/>
        <item m="1" x="97"/>
        <item m="1" x="254"/>
        <item m="1" x="176"/>
        <item m="1" x="72"/>
        <item m="1" x="320"/>
        <item m="1" x="259"/>
        <item m="1" x="149"/>
        <item m="1" x="207"/>
        <item m="1" x="318"/>
        <item m="1" x="291"/>
        <item m="1" x="191"/>
        <item x="29"/>
        <item m="1" x="95"/>
        <item m="1" x="300"/>
        <item m="1" x="270"/>
        <item m="1" x="237"/>
        <item m="1" x="43"/>
        <item m="1" x="212"/>
        <item m="1" x="77"/>
        <item m="1" x="168"/>
        <item x="19"/>
        <item m="1" x="236"/>
        <item m="1" x="299"/>
        <item m="1" x="41"/>
        <item m="1" x="98"/>
        <item m="1" x="218"/>
        <item m="1" x="150"/>
        <item m="1" x="307"/>
        <item m="1" x="50"/>
        <item m="1" x="231"/>
        <item m="1" x="161"/>
        <item m="1" x="226"/>
        <item m="1" x="124"/>
        <item m="1" x="121"/>
        <item m="1" x="104"/>
        <item m="1" x="292"/>
        <item m="1" x="55"/>
        <item m="1" x="271"/>
        <item m="1" x="314"/>
        <item m="1" x="263"/>
        <item m="1" x="123"/>
        <item m="1" x="85"/>
        <item m="1" x="133"/>
        <item m="1" x="280"/>
        <item m="1" x="253"/>
        <item m="1" x="116"/>
        <item m="1" x="267"/>
        <item x="20"/>
        <item m="1" x="151"/>
        <item m="1" x="317"/>
        <item m="1" x="241"/>
        <item m="1" x="252"/>
        <item x="11"/>
        <item m="1" x="138"/>
        <item m="1" x="105"/>
        <item m="1" x="147"/>
        <item m="1" x="115"/>
        <item m="1" x="155"/>
        <item m="1" x="126"/>
        <item m="1" x="89"/>
        <item m="1" x="250"/>
        <item m="1" x="265"/>
        <item m="1" x="301"/>
        <item m="1" x="200"/>
        <item m="1" x="194"/>
        <item m="1" x="110"/>
        <item m="1" x="199"/>
        <item m="1" x="268"/>
        <item m="1" x="290"/>
        <item m="1" x="234"/>
        <item m="1" x="94"/>
        <item m="1" x="197"/>
        <item m="1" x="243"/>
        <item m="1" x="106"/>
        <item m="1" x="230"/>
        <item m="1" x="233"/>
        <item m="1" x="128"/>
        <item m="1" x="80"/>
        <item m="1" x="232"/>
        <item m="1" x="276"/>
        <item m="1" x="103"/>
        <item m="1" x="192"/>
        <item m="1" x="309"/>
        <item m="1" x="47"/>
        <item m="1" x="208"/>
        <item m="1" x="67"/>
        <item m="1" x="227"/>
        <item m="1" x="283"/>
        <item m="1" x="111"/>
        <item m="1" x="294"/>
        <item m="1" x="193"/>
        <item m="1" x="92"/>
        <item m="1" x="245"/>
        <item m="1" x="46"/>
        <item m="1" x="99"/>
        <item m="1" x="213"/>
        <item m="1" x="139"/>
        <item m="1" x="215"/>
        <item m="1" x="298"/>
        <item m="1" x="184"/>
        <item m="1" x="70"/>
        <item m="1" x="173"/>
        <item m="1" x="205"/>
        <item m="1" x="134"/>
        <item m="1" x="177"/>
        <item m="1" x="48"/>
        <item m="1" x="164"/>
        <item m="1" x="167"/>
        <item m="1" x="308"/>
        <item m="1" x="153"/>
        <item m="1" x="295"/>
        <item m="1" x="181"/>
        <item m="1" x="69"/>
        <item m="1" x="273"/>
        <item m="1" x="305"/>
        <item m="1" x="135"/>
        <item m="1" x="37"/>
        <item m="1" x="117"/>
        <item m="1" x="96"/>
        <item m="1" x="73"/>
        <item m="1" x="159"/>
        <item m="1" x="64"/>
        <item m="1" x="221"/>
        <item m="1" x="78"/>
        <item m="1" x="54"/>
        <item m="1" x="62"/>
        <item m="1" x="262"/>
        <item m="1" x="172"/>
        <item m="1" x="137"/>
        <item m="1" x="261"/>
        <item m="1" x="189"/>
        <item m="1" x="140"/>
        <item m="1" x="219"/>
        <item m="1" x="306"/>
        <item m="1" x="52"/>
        <item m="1" x="198"/>
        <item m="1" x="225"/>
        <item m="1" x="195"/>
        <item m="1" x="187"/>
        <item m="1" x="229"/>
        <item m="1" x="286"/>
        <item m="1" x="142"/>
        <item m="1" x="90"/>
        <item m="1" x="120"/>
        <item m="1" x="171"/>
        <item m="1" x="223"/>
        <item m="1" x="182"/>
        <item m="1" x="239"/>
        <item m="1" x="319"/>
        <item m="1" x="204"/>
        <item m="1" x="238"/>
        <item m="1" x="114"/>
        <item m="1" x="49"/>
        <item m="1" x="38"/>
        <item m="1" x="84"/>
        <item m="1" x="162"/>
        <item m="1" x="166"/>
        <item m="1" x="146"/>
        <item m="1" x="190"/>
        <item m="1" x="108"/>
        <item m="1" x="201"/>
        <item m="1" x="251"/>
        <item m="1" x="148"/>
        <item m="1" x="81"/>
        <item m="1" x="143"/>
        <item m="1" x="145"/>
        <item m="1" x="256"/>
        <item m="1" x="53"/>
        <item m="1" x="165"/>
        <item m="1" x="284"/>
        <item m="1" x="274"/>
        <item m="1" x="169"/>
        <item m="1" x="129"/>
        <item m="1" x="203"/>
        <item m="1" x="170"/>
        <item m="1" x="179"/>
        <item m="1" x="58"/>
        <item m="1" x="79"/>
        <item m="1" x="235"/>
        <item m="1" x="87"/>
        <item m="1" x="160"/>
        <item m="1" x="288"/>
        <item m="1" x="222"/>
        <item m="1" x="83"/>
        <item m="1" x="86"/>
        <item m="1" x="158"/>
        <item m="1" x="154"/>
        <item m="1" x="313"/>
        <item m="1" x="315"/>
        <item m="1" x="247"/>
        <item m="1" x="217"/>
        <item x="33"/>
        <item m="1" x="75"/>
        <item m="1" x="285"/>
        <item m="1" x="125"/>
        <item m="1" x="112"/>
        <item m="1" x="82"/>
        <item m="1" x="107"/>
        <item m="1" x="255"/>
        <item m="1" x="188"/>
        <item m="1" x="202"/>
        <item m="1" x="60"/>
        <item m="1" x="109"/>
        <item m="1" x="157"/>
        <item m="1" x="242"/>
        <item m="1" x="277"/>
        <item m="1" x="258"/>
        <item m="1" x="175"/>
        <item m="1" x="152"/>
        <item x="18"/>
        <item m="1" x="216"/>
        <item x="27"/>
        <item m="1" x="282"/>
        <item x="31"/>
        <item m="1" x="42"/>
        <item m="1" x="246"/>
        <item m="1" x="100"/>
        <item m="1" x="127"/>
        <item m="1" x="214"/>
        <item m="1" x="40"/>
        <item m="1" x="101"/>
        <item m="1" x="278"/>
        <item m="1" x="209"/>
        <item m="1" x="39"/>
        <item m="1" x="266"/>
        <item m="1" x="144"/>
        <item m="1" x="281"/>
        <item m="1" x="36"/>
        <item m="1" x="136"/>
        <item m="1" x="180"/>
        <item m="1" x="297"/>
        <item m="1" x="211"/>
        <item m="1" x="122"/>
        <item m="1" x="132"/>
        <item m="1" x="248"/>
        <item m="1" x="68"/>
        <item m="1" x="61"/>
        <item m="1" x="66"/>
        <item m="1" x="163"/>
        <item x="10"/>
        <item m="1" x="102"/>
        <item m="1" x="196"/>
        <item m="1" x="240"/>
        <item m="1" x="88"/>
        <item m="1" x="183"/>
        <item m="1" x="289"/>
        <item m="1" x="130"/>
        <item m="1" x="185"/>
        <item x="9"/>
        <item x="17"/>
        <item m="1" x="51"/>
        <item x="25"/>
        <item m="1" x="210"/>
        <item m="1" x="249"/>
        <item m="1" x="63"/>
        <item m="1" x="269"/>
        <item m="1" x="119"/>
        <item m="1" x="228"/>
        <item m="1" x="131"/>
        <item m="1" x="244"/>
        <item x="0"/>
        <item x="4"/>
        <item x="30"/>
        <item x="26"/>
        <item x="1"/>
        <item x="2"/>
        <item x="3"/>
        <item x="5"/>
        <item x="6"/>
        <item x="7"/>
        <item x="21"/>
        <item x="22"/>
        <item x="24"/>
        <item x="32"/>
        <item x="34"/>
      </items>
    </pivotField>
    <pivotField axis="axisRow" compact="0" outline="0" showAll="0" defaultSubtotal="0">
      <items count="390">
        <item x="37"/>
        <item x="15"/>
        <item x="13"/>
        <item m="1" x="357"/>
        <item m="1" x="89"/>
        <item x="20"/>
        <item x="14"/>
        <item m="1" x="239"/>
        <item m="1" x="323"/>
        <item m="1" x="41"/>
        <item m="1" x="160"/>
        <item m="1" x="314"/>
        <item m="1" x="380"/>
        <item m="1" x="292"/>
        <item m="1" x="312"/>
        <item m="1" x="84"/>
        <item m="1" x="156"/>
        <item m="1" x="381"/>
        <item m="1" x="159"/>
        <item m="1" x="389"/>
        <item m="1" x="367"/>
        <item m="1" x="306"/>
        <item m="1" x="146"/>
        <item m="1" x="296"/>
        <item m="1" x="47"/>
        <item x="29"/>
        <item m="1" x="133"/>
        <item m="1" x="45"/>
        <item m="1" x="356"/>
        <item m="1" x="243"/>
        <item m="1" x="59"/>
        <item m="1" x="254"/>
        <item m="1" x="135"/>
        <item m="1" x="115"/>
        <item m="1" x="384"/>
        <item m="1" x="317"/>
        <item m="1" x="320"/>
        <item m="1" x="362"/>
        <item m="1" x="272"/>
        <item m="1" x="122"/>
        <item m="1" x="114"/>
        <item m="1" x="128"/>
        <item m="1" x="93"/>
        <item m="1" x="221"/>
        <item m="1" x="241"/>
        <item m="1" x="150"/>
        <item m="1" x="297"/>
        <item m="1" x="141"/>
        <item m="1" x="161"/>
        <item m="1" x="325"/>
        <item m="1" x="98"/>
        <item x="24"/>
        <item m="1" x="95"/>
        <item m="1" x="333"/>
        <item m="1" x="332"/>
        <item m="1" x="387"/>
        <item m="1" x="224"/>
        <item m="1" x="260"/>
        <item m="1" x="298"/>
        <item m="1" x="264"/>
        <item m="1" x="67"/>
        <item m="1" x="123"/>
        <item m="1" x="103"/>
        <item m="1" x="329"/>
        <item m="1" x="56"/>
        <item m="1" x="187"/>
        <item m="1" x="232"/>
        <item x="11"/>
        <item m="1" x="60"/>
        <item m="1" x="108"/>
        <item m="1" x="244"/>
        <item m="1" x="340"/>
        <item m="1" x="309"/>
        <item m="1" x="213"/>
        <item m="1" x="134"/>
        <item m="1" x="261"/>
        <item m="1" x="268"/>
        <item m="1" x="188"/>
        <item m="1" x="149"/>
        <item m="1" x="369"/>
        <item m="1" x="220"/>
        <item m="1" x="342"/>
        <item m="1" x="358"/>
        <item m="1" x="91"/>
        <item m="1" x="352"/>
        <item m="1" x="273"/>
        <item m="1" x="63"/>
        <item m="1" x="191"/>
        <item m="1" x="196"/>
        <item m="1" x="205"/>
        <item m="1" x="76"/>
        <item m="1" x="162"/>
        <item m="1" x="353"/>
        <item m="1" x="348"/>
        <item m="1" x="82"/>
        <item m="1" x="79"/>
        <item m="1" x="250"/>
        <item m="1" x="311"/>
        <item m="1" x="322"/>
        <item m="1" x="85"/>
        <item m="1" x="132"/>
        <item m="1" x="364"/>
        <item m="1" x="218"/>
        <item m="1" x="246"/>
        <item m="1" x="151"/>
        <item m="1" x="86"/>
        <item m="1" x="240"/>
        <item m="1" x="388"/>
        <item m="1" x="140"/>
        <item x="32"/>
        <item m="1" x="52"/>
        <item m="1" x="379"/>
        <item m="1" x="345"/>
        <item m="1" x="370"/>
        <item m="1" x="147"/>
        <item m="1" x="316"/>
        <item x="30"/>
        <item m="1" x="253"/>
        <item m="1" x="363"/>
        <item m="1" x="62"/>
        <item m="1" x="371"/>
        <item m="1" x="385"/>
        <item m="1" x="354"/>
        <item m="1" x="290"/>
        <item m="1" x="116"/>
        <item m="1" x="120"/>
        <item m="1" x="300"/>
        <item m="1" x="192"/>
        <item m="1" x="118"/>
        <item m="1" x="185"/>
        <item m="1" x="303"/>
        <item m="1" x="285"/>
        <item m="1" x="158"/>
        <item m="1" x="178"/>
        <item m="1" x="327"/>
        <item m="1" x="249"/>
        <item m="1" x="42"/>
        <item m="1" x="349"/>
        <item m="1" x="280"/>
        <item m="1" x="355"/>
        <item m="1" x="289"/>
        <item m="1" x="233"/>
        <item m="1" x="106"/>
        <item m="1" x="165"/>
        <item m="1" x="87"/>
        <item m="1" x="288"/>
        <item m="1" x="335"/>
        <item m="1" x="321"/>
        <item m="1" x="222"/>
        <item m="1" x="129"/>
        <item m="1" x="242"/>
        <item m="1" x="199"/>
        <item m="1" x="245"/>
        <item m="1" x="50"/>
        <item m="1" x="262"/>
        <item m="1" x="71"/>
        <item m="1" x="372"/>
        <item m="1" x="344"/>
        <item m="1" x="137"/>
        <item m="1" x="144"/>
        <item m="1" x="359"/>
        <item m="1" x="77"/>
        <item m="1" x="107"/>
        <item m="1" x="286"/>
        <item m="1" x="80"/>
        <item m="1" x="49"/>
        <item m="1" x="124"/>
        <item m="1" x="269"/>
        <item m="1" x="179"/>
        <item m="1" x="226"/>
        <item m="1" x="110"/>
        <item m="1" x="72"/>
        <item m="1" x="251"/>
        <item m="1" x="219"/>
        <item m="1" x="259"/>
        <item m="1" x="326"/>
        <item m="1" x="223"/>
        <item m="1" x="51"/>
        <item m="1" x="377"/>
        <item m="1" x="139"/>
        <item m="1" x="374"/>
        <item m="1" x="130"/>
        <item m="1" x="360"/>
        <item m="1" x="230"/>
        <item m="1" x="75"/>
        <item m="1" x="201"/>
        <item m="1" x="366"/>
        <item m="1" x="174"/>
        <item m="1" x="112"/>
        <item m="1" x="152"/>
        <item m="1" x="121"/>
        <item m="1" x="284"/>
        <item m="1" x="48"/>
        <item m="1" x="346"/>
        <item m="1" x="256"/>
        <item m="1" x="81"/>
        <item m="1" x="211"/>
        <item m="1" x="202"/>
        <item m="1" x="276"/>
        <item m="1" x="378"/>
        <item m="1" x="275"/>
        <item m="1" x="83"/>
        <item m="1" x="111"/>
        <item m="1" x="65"/>
        <item m="1" x="319"/>
        <item m="1" x="216"/>
        <item m="1" x="347"/>
        <item m="1" x="177"/>
        <item m="1" x="318"/>
        <item m="1" x="237"/>
        <item m="1" x="287"/>
        <item m="1" x="274"/>
        <item m="1" x="368"/>
        <item m="1" x="57"/>
        <item m="1" x="252"/>
        <item m="1" x="153"/>
        <item m="1" x="279"/>
        <item m="1" x="247"/>
        <item m="1" x="234"/>
        <item m="1" x="283"/>
        <item m="1" x="38"/>
        <item m="1" x="180"/>
        <item m="1" x="105"/>
        <item m="1" x="155"/>
        <item m="1" x="215"/>
        <item m="1" x="338"/>
        <item m="1" x="331"/>
        <item m="1" x="96"/>
        <item m="1" x="334"/>
        <item m="1" x="294"/>
        <item m="1" x="330"/>
        <item m="1" x="365"/>
        <item m="1" x="293"/>
        <item m="1" x="148"/>
        <item m="1" x="54"/>
        <item m="1" x="207"/>
        <item m="1" x="74"/>
        <item m="1" x="92"/>
        <item m="1" x="204"/>
        <item m="1" x="209"/>
        <item m="1" x="186"/>
        <item m="1" x="119"/>
        <item m="1" x="238"/>
        <item m="1" x="302"/>
        <item m="1" x="255"/>
        <item m="1" x="310"/>
        <item m="1" x="189"/>
        <item m="1" x="88"/>
        <item m="1" x="181"/>
        <item m="1" x="217"/>
        <item m="1" x="229"/>
        <item m="1" x="184"/>
        <item m="1" x="291"/>
        <item m="1" x="336"/>
        <item m="1" x="58"/>
        <item m="1" x="208"/>
        <item m="1" x="182"/>
        <item m="1" x="278"/>
        <item m="1" x="214"/>
        <item m="1" x="166"/>
        <item m="1" x="258"/>
        <item m="1" x="170"/>
        <item m="1" x="382"/>
        <item m="1" x="227"/>
        <item m="1" x="61"/>
        <item m="1" x="198"/>
        <item m="1" x="78"/>
        <item m="1" x="100"/>
        <item m="1" x="386"/>
        <item m="1" x="203"/>
        <item m="1" x="193"/>
        <item m="1" x="350"/>
        <item m="1" x="277"/>
        <item m="1" x="70"/>
        <item m="1" x="99"/>
        <item m="1" x="126"/>
        <item m="1" x="195"/>
        <item m="1" x="383"/>
        <item m="1" x="376"/>
        <item m="1" x="113"/>
        <item m="1" x="172"/>
        <item m="1" x="307"/>
        <item m="1" x="109"/>
        <item x="35"/>
        <item m="1" x="117"/>
        <item m="1" x="231"/>
        <item m="1" x="225"/>
        <item m="1" x="341"/>
        <item m="1" x="145"/>
        <item m="1" x="131"/>
        <item m="1" x="190"/>
        <item m="1" x="136"/>
        <item m="1" x="163"/>
        <item m="1" x="102"/>
        <item m="1" x="212"/>
        <item m="1" x="313"/>
        <item m="1" x="235"/>
        <item m="1" x="94"/>
        <item m="1" x="97"/>
        <item m="1" x="138"/>
        <item m="1" x="197"/>
        <item m="1" x="299"/>
        <item m="1" x="337"/>
        <item m="1" x="315"/>
        <item m="1" x="171"/>
        <item m="1" x="194"/>
        <item m="1" x="173"/>
        <item m="1" x="175"/>
        <item m="1" x="143"/>
        <item m="1" x="271"/>
        <item x="28"/>
        <item m="1" x="373"/>
        <item m="1" x="46"/>
        <item m="1" x="43"/>
        <item m="1" x="304"/>
        <item m="1" x="39"/>
        <item m="1" x="375"/>
        <item m="1" x="164"/>
        <item m="1" x="270"/>
        <item m="1" x="104"/>
        <item m="1" x="257"/>
        <item m="1" x="266"/>
        <item m="1" x="305"/>
        <item m="1" x="55"/>
        <item m="1" x="125"/>
        <item m="1" x="142"/>
        <item m="1" x="263"/>
        <item m="1" x="40"/>
        <item m="1" x="343"/>
        <item m="1" x="324"/>
        <item m="1" x="183"/>
        <item m="1" x="169"/>
        <item m="1" x="69"/>
        <item m="1" x="176"/>
        <item m="1" x="228"/>
        <item m="1" x="361"/>
        <item m="1" x="267"/>
        <item m="1" x="339"/>
        <item m="1" x="157"/>
        <item m="1" x="73"/>
        <item m="1" x="64"/>
        <item m="1" x="68"/>
        <item m="1" x="206"/>
        <item x="10"/>
        <item m="1" x="328"/>
        <item m="1" x="127"/>
        <item m="1" x="236"/>
        <item m="1" x="53"/>
        <item m="1" x="248"/>
        <item m="1" x="295"/>
        <item m="1" x="101"/>
        <item m="1" x="282"/>
        <item m="1" x="301"/>
        <item m="1" x="351"/>
        <item m="1" x="168"/>
        <item m="1" x="90"/>
        <item m="1" x="167"/>
        <item x="9"/>
        <item x="18"/>
        <item m="1" x="44"/>
        <item x="26"/>
        <item m="1" x="265"/>
        <item m="1" x="210"/>
        <item m="1" x="308"/>
        <item m="1" x="66"/>
        <item m="1" x="200"/>
        <item m="1" x="154"/>
        <item m="1" x="281"/>
        <item x="0"/>
        <item x="4"/>
        <item x="8"/>
        <item x="17"/>
        <item x="31"/>
        <item x="16"/>
        <item x="19"/>
        <item x="21"/>
        <item x="27"/>
        <item x="33"/>
        <item x="1"/>
        <item x="2"/>
        <item x="3"/>
        <item x="5"/>
        <item x="6"/>
        <item x="7"/>
        <item x="12"/>
        <item x="22"/>
        <item x="23"/>
        <item x="25"/>
        <item x="34"/>
        <item x="36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3"/>
        <item x="0"/>
        <item x="2"/>
        <item x="1"/>
        <item m="1" x="6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4">
        <item x="41"/>
        <item m="1" x="507"/>
        <item m="1" x="97"/>
        <item m="1" x="463"/>
        <item m="1" x="504"/>
        <item m="1" x="236"/>
        <item m="1" x="252"/>
        <item m="1" x="496"/>
        <item m="1" x="243"/>
        <item m="1" x="499"/>
        <item m="1" x="53"/>
        <item m="1" x="144"/>
        <item m="1" x="133"/>
        <item m="1" x="138"/>
        <item m="1" x="204"/>
        <item m="1" x="392"/>
        <item m="1" x="117"/>
        <item m="1" x="468"/>
        <item m="1" x="447"/>
        <item m="1" x="225"/>
        <item m="1" x="438"/>
        <item m="1" x="289"/>
        <item m="1" x="483"/>
        <item m="1" x="315"/>
        <item m="1" x="333"/>
        <item m="1" x="404"/>
        <item m="1" x="390"/>
        <item m="1" x="498"/>
        <item m="1" x="235"/>
        <item m="1" x="312"/>
        <item m="1" x="288"/>
        <item m="1" x="134"/>
        <item m="1" x="105"/>
        <item m="1" x="86"/>
        <item m="1" x="130"/>
        <item m="1" x="92"/>
        <item m="1" x="112"/>
        <item m="1" x="94"/>
        <item m="1" x="294"/>
        <item m="1" x="95"/>
        <item m="1" x="298"/>
        <item m="1" x="152"/>
        <item m="1" x="67"/>
        <item m="1" x="377"/>
        <item m="1" x="510"/>
        <item m="1" x="164"/>
        <item m="1" x="224"/>
        <item m="1" x="168"/>
        <item m="1" x="428"/>
        <item m="1" x="178"/>
        <item m="1" x="425"/>
        <item m="1" x="383"/>
        <item m="1" x="436"/>
        <item m="1" x="167"/>
        <item m="1" x="137"/>
        <item m="1" x="385"/>
        <item m="1" x="434"/>
        <item m="1" x="412"/>
        <item m="1" x="453"/>
        <item m="1" x="462"/>
        <item m="1" x="223"/>
        <item m="1" x="448"/>
        <item m="1" x="245"/>
        <item m="1" x="472"/>
        <item m="1" x="262"/>
        <item m="1" x="295"/>
        <item m="1" x="215"/>
        <item m="1" x="445"/>
        <item m="1" x="90"/>
        <item m="1" x="265"/>
        <item m="1" x="509"/>
        <item m="1" x="303"/>
        <item m="1" x="282"/>
        <item m="1" x="279"/>
        <item m="1" x="283"/>
        <item m="1" x="511"/>
        <item m="1" x="46"/>
        <item m="1" x="310"/>
        <item m="1" x="502"/>
        <item m="1" x="286"/>
        <item m="1" x="308"/>
        <item m="1" x="521"/>
        <item m="1" x="54"/>
        <item m="1" x="222"/>
        <item m="1" x="422"/>
        <item m="1" x="375"/>
        <item m="1" x="81"/>
        <item m="1" x="113"/>
        <item m="1" x="73"/>
        <item m="1" x="99"/>
        <item m="1" x="334"/>
        <item m="1" x="87"/>
        <item m="1" x="477"/>
        <item m="1" x="78"/>
        <item m="1" x="382"/>
        <item m="1" x="371"/>
        <item m="1" x="126"/>
        <item m="1" x="346"/>
        <item m="1" x="335"/>
        <item m="1" x="195"/>
        <item m="1" x="350"/>
        <item m="1" x="132"/>
        <item m="1" x="231"/>
        <item m="1" x="140"/>
        <item m="1" x="127"/>
        <item m="1" x="421"/>
        <item m="1" x="206"/>
        <item m="1" x="414"/>
        <item m="1" x="158"/>
        <item m="1" x="424"/>
        <item m="1" x="238"/>
        <item m="1" x="409"/>
        <item m="1" x="444"/>
        <item m="1" x="372"/>
        <item m="1" x="155"/>
        <item m="1" x="159"/>
        <item m="1" x="239"/>
        <item m="1" x="213"/>
        <item m="1" x="205"/>
        <item m="1" x="449"/>
        <item m="1" x="216"/>
        <item m="1" x="76"/>
        <item m="1" x="513"/>
        <item m="1" x="433"/>
        <item m="1" x="229"/>
        <item m="1" x="119"/>
        <item m="1" x="413"/>
        <item m="1" x="489"/>
        <item m="1" x="254"/>
        <item m="1" x="268"/>
        <item m="1" x="492"/>
        <item m="1" x="257"/>
        <item m="1" x="270"/>
        <item m="1" x="485"/>
        <item m="1" x="505"/>
        <item m="1" x="471"/>
        <item m="1" x="42"/>
        <item m="1" x="441"/>
        <item m="1" x="488"/>
        <item m="1" x="484"/>
        <item m="1" x="256"/>
        <item m="1" x="271"/>
        <item m="1" x="475"/>
        <item m="1" x="43"/>
        <item m="1" x="519"/>
        <item m="1" x="520"/>
        <item m="1" x="304"/>
        <item m="1" x="267"/>
        <item m="1" x="480"/>
        <item m="1" x="523"/>
        <item m="1" x="48"/>
        <item m="1" x="69"/>
        <item m="1" x="64"/>
        <item m="1" x="246"/>
        <item m="1" x="129"/>
        <item m="1" x="80"/>
        <item m="1" x="331"/>
        <item m="1" x="44"/>
        <item m="1" x="296"/>
        <item m="1" x="79"/>
        <item m="1" x="56"/>
        <item m="1" x="106"/>
        <item m="1" x="273"/>
        <item m="1" x="193"/>
        <item m="1" x="85"/>
        <item m="1" x="337"/>
        <item m="1" x="328"/>
        <item m="1" x="317"/>
        <item m="1" x="74"/>
        <item m="1" x="88"/>
        <item m="1" x="125"/>
        <item m="1" x="330"/>
        <item m="1" x="145"/>
        <item m="1" x="345"/>
        <item m="1" x="359"/>
        <item m="1" x="107"/>
        <item m="1" x="357"/>
        <item m="1" x="122"/>
        <item m="1" x="108"/>
        <item m="1" x="100"/>
        <item m="1" x="369"/>
        <item m="1" x="163"/>
        <item m="1" x="342"/>
        <item m="1" x="176"/>
        <item m="1" x="355"/>
        <item m="1" x="141"/>
        <item m="1" x="128"/>
        <item m="1" x="187"/>
        <item m="1" x="156"/>
        <item m="1" x="110"/>
        <item m="1" x="146"/>
        <item m="1" x="189"/>
        <item m="1" x="194"/>
        <item m="1" x="380"/>
        <item m="1" x="442"/>
        <item m="1" x="201"/>
        <item m="1" x="374"/>
        <item m="1" x="430"/>
        <item m="1" x="196"/>
        <item m="1" x="387"/>
        <item m="1" x="439"/>
        <item m="1" x="212"/>
        <item m="1" x="403"/>
        <item m="1" x="191"/>
        <item m="1" x="180"/>
        <item m="1" x="376"/>
        <item m="1" x="177"/>
        <item m="1" x="401"/>
        <item m="1" x="440"/>
        <item m="1" x="221"/>
        <item m="1" x="405"/>
        <item m="1" x="420"/>
        <item m="1" x="241"/>
        <item m="1" x="219"/>
        <item m="1" x="227"/>
        <item m="1" x="476"/>
        <item m="1" x="459"/>
        <item m="1" x="494"/>
        <item m="1" x="368"/>
        <item m="1" x="143"/>
        <item m="1" x="415"/>
        <item m="1" x="437"/>
        <item m="1" x="255"/>
        <item m="1" x="406"/>
        <item m="1" x="190"/>
        <item m="1" x="211"/>
        <item m="1" x="199"/>
        <item m="1" x="218"/>
        <item m="1" x="426"/>
        <item m="1" x="400"/>
        <item m="1" x="419"/>
        <item m="1" x="418"/>
        <item m="1" x="427"/>
        <item m="1" x="464"/>
        <item m="1" x="443"/>
        <item m="1" x="237"/>
        <item m="1" x="228"/>
        <item m="1" x="396"/>
        <item m="1" x="467"/>
        <item m="1" x="446"/>
        <item m="1" x="263"/>
        <item m="1" x="210"/>
        <item m="1" x="234"/>
        <item m="1" x="198"/>
        <item m="1" x="197"/>
        <item m="1" x="220"/>
        <item m="1" x="454"/>
        <item m="1" x="423"/>
        <item m="1" x="248"/>
        <item m="1" x="281"/>
        <item m="1" x="214"/>
        <item m="1" x="249"/>
        <item m="1" x="432"/>
        <item m="1" x="261"/>
        <item m="1" x="458"/>
        <item m="1" x="417"/>
        <item m="1" x="491"/>
        <item m="1" x="460"/>
        <item m="1" x="226"/>
        <item m="1" x="363"/>
        <item m="1" x="451"/>
        <item m="1" x="466"/>
        <item m="1" x="461"/>
        <item m="1" x="84"/>
        <item m="1" x="486"/>
        <item m="1" x="277"/>
        <item m="1" x="287"/>
        <item m="1" x="260"/>
        <item m="1" x="500"/>
        <item m="1" x="306"/>
        <item m="1" x="250"/>
        <item m="1" x="290"/>
        <item m="1" x="297"/>
        <item m="1" x="301"/>
        <item m="1" x="508"/>
        <item m="1" x="318"/>
        <item m="1" x="516"/>
        <item m="1" x="275"/>
        <item m="1" x="478"/>
        <item m="1" x="307"/>
        <item m="1" x="60"/>
        <item m="1" x="276"/>
        <item m="1" x="274"/>
        <item m="1" x="285"/>
        <item m="1" x="291"/>
        <item m="1" x="300"/>
        <item m="1" x="284"/>
        <item m="1" x="264"/>
        <item m="1" x="490"/>
        <item m="1" x="522"/>
        <item m="1" x="278"/>
        <item m="1" x="280"/>
        <item m="1" x="200"/>
        <item m="1" x="309"/>
        <item m="1" x="55"/>
        <item m="1" x="63"/>
        <item m="1" x="83"/>
        <item m="1" x="329"/>
        <item m="1" x="305"/>
        <item m="1" x="65"/>
        <item m="1" x="321"/>
        <item m="1" x="292"/>
        <item m="1" x="322"/>
        <item m="1" x="70"/>
        <item m="1" x="77"/>
        <item m="1" x="61"/>
        <item m="1" x="512"/>
        <item m="1" x="293"/>
        <item m="1" x="450"/>
        <item m="1" x="340"/>
        <item m="1" x="324"/>
        <item m="1" x="348"/>
        <item m="1" x="135"/>
        <item m="1" x="104"/>
        <item m="1" x="172"/>
        <item m="1" x="361"/>
        <item m="1" x="384"/>
        <item m="1" x="352"/>
        <item m="1" x="379"/>
        <item m="1" x="272"/>
        <item m="1" x="170"/>
        <item m="1" x="183"/>
        <item m="1" x="416"/>
        <item m="1" x="171"/>
        <item m="1" x="397"/>
        <item m="1" x="165"/>
        <item m="1" x="149"/>
        <item m="1" x="389"/>
        <item m="1" x="407"/>
        <item m="1" x="179"/>
        <item m="1" x="435"/>
        <item m="1" x="455"/>
        <item m="1" x="456"/>
        <item m="1" x="399"/>
        <item m="1" x="182"/>
        <item m="1" x="410"/>
        <item m="1" x="185"/>
        <item m="1" x="181"/>
        <item m="1" x="493"/>
        <item m="1" x="517"/>
        <item m="1" x="240"/>
        <item m="1" x="474"/>
        <item m="1" x="244"/>
        <item m="1" x="45"/>
        <item m="1" x="429"/>
        <item m="1" x="481"/>
        <item m="1" x="473"/>
        <item m="1" x="482"/>
        <item m="1" x="452"/>
        <item m="1" x="479"/>
        <item m="1" x="253"/>
        <item m="1" x="208"/>
        <item m="1" x="465"/>
        <item m="1" x="266"/>
        <item m="1" x="50"/>
        <item m="1" x="319"/>
        <item m="1" x="68"/>
        <item m="1" x="431"/>
        <item m="1" x="242"/>
        <item m="1" x="52"/>
        <item m="1" x="314"/>
        <item m="1" x="58"/>
        <item m="1" x="101"/>
        <item m="1" x="311"/>
        <item m="1" x="57"/>
        <item m="1" x="313"/>
        <item m="1" x="51"/>
        <item m="1" x="82"/>
        <item m="1" x="71"/>
        <item m="1" x="91"/>
        <item m="1" x="59"/>
        <item m="1" x="325"/>
        <item m="1" x="343"/>
        <item m="1" x="161"/>
        <item m="1" x="116"/>
        <item m="1" x="109"/>
        <item m="1" x="89"/>
        <item m="1" x="366"/>
        <item m="1" x="169"/>
        <item m="1" x="351"/>
        <item m="1" x="114"/>
        <item m="1" x="96"/>
        <item m="1" x="391"/>
        <item m="1" x="356"/>
        <item m="1" x="381"/>
        <item m="1" x="209"/>
        <item m="1" x="203"/>
        <item m="1" x="192"/>
        <item m="1" x="388"/>
        <item m="1" x="124"/>
        <item m="1" x="398"/>
        <item m="1" x="147"/>
        <item m="1" x="142"/>
        <item m="1" x="408"/>
        <item m="1" x="184"/>
        <item m="1" x="150"/>
        <item m="1" x="332"/>
        <item m="1" x="188"/>
        <item m="1" x="217"/>
        <item m="1" x="497"/>
        <item m="1" x="469"/>
        <item m="1" x="247"/>
        <item m="1" x="207"/>
        <item m="1" x="457"/>
        <item m="1" x="233"/>
        <item m="1" x="232"/>
        <item m="1" x="259"/>
        <item m="1" x="230"/>
        <item m="1" x="470"/>
        <item m="1" x="251"/>
        <item m="1" x="66"/>
        <item m="1" x="202"/>
        <item m="1" x="269"/>
        <item m="1" x="258"/>
        <item m="1" x="495"/>
        <item m="1" x="515"/>
        <item m="1" x="153"/>
        <item m="1" x="302"/>
        <item m="1" x="503"/>
        <item m="1" x="514"/>
        <item m="1" x="299"/>
        <item m="1" x="316"/>
        <item m="1" x="518"/>
        <item m="1" x="49"/>
        <item m="1" x="501"/>
        <item m="1" x="98"/>
        <item m="1" x="326"/>
        <item m="1" x="102"/>
        <item m="1" x="72"/>
        <item m="1" x="47"/>
        <item m="1" x="320"/>
        <item m="1" x="487"/>
        <item m="1" x="323"/>
        <item m="1" x="336"/>
        <item m="1" x="93"/>
        <item m="1" x="115"/>
        <item m="1" x="360"/>
        <item m="1" x="62"/>
        <item m="1" x="394"/>
        <item m="1" x="338"/>
        <item m="1" x="373"/>
        <item m="1" x="347"/>
        <item m="1" x="344"/>
        <item m="1" x="327"/>
        <item m="1" x="121"/>
        <item m="1" x="111"/>
        <item m="1" x="358"/>
        <item m="1" x="354"/>
        <item m="1" x="364"/>
        <item m="1" x="365"/>
        <item m="1" x="349"/>
        <item m="1" x="341"/>
        <item m="1" x="174"/>
        <item m="1" x="362"/>
        <item m="1" x="370"/>
        <item m="1" x="339"/>
        <item m="1" x="353"/>
        <item m="1" x="103"/>
        <item m="1" x="75"/>
        <item m="1" x="166"/>
        <item m="1" x="186"/>
        <item m="1" x="151"/>
        <item m="1" x="506"/>
        <item m="1" x="157"/>
        <item m="1" x="123"/>
        <item m="1" x="136"/>
        <item m="1" x="160"/>
        <item m="1" x="402"/>
        <item m="1" x="118"/>
        <item m="1" x="131"/>
        <item m="1" x="367"/>
        <item m="1" x="411"/>
        <item m="1" x="139"/>
        <item m="1" x="120"/>
        <item m="1" x="173"/>
        <item x="11"/>
        <item x="19"/>
        <item m="1" x="378"/>
        <item x="29"/>
        <item m="1" x="393"/>
        <item m="1" x="148"/>
        <item m="1" x="162"/>
        <item m="1" x="395"/>
        <item m="1" x="175"/>
        <item m="1" x="154"/>
        <item m="1" x="386"/>
        <item x="0"/>
        <item x="4"/>
        <item x="8"/>
        <item x="9"/>
        <item x="10"/>
        <item x="14"/>
        <item x="18"/>
        <item x="21"/>
        <item x="22"/>
        <item x="34"/>
        <item x="35"/>
        <item x="12"/>
        <item x="15"/>
        <item x="16"/>
        <item x="17"/>
        <item x="20"/>
        <item x="23"/>
        <item x="30"/>
        <item x="31"/>
        <item x="36"/>
        <item x="38"/>
        <item x="39"/>
        <item x="1"/>
        <item x="2"/>
        <item x="3"/>
        <item x="5"/>
        <item x="6"/>
        <item x="7"/>
        <item x="13"/>
        <item x="24"/>
        <item x="25"/>
        <item x="26"/>
        <item x="27"/>
        <item x="28"/>
        <item x="32"/>
        <item x="33"/>
        <item x="37"/>
        <item x="40"/>
      </items>
    </pivotField>
    <pivotField axis="axisRow" compact="0" outline="0" subtotalTop="0" showAll="0" includeNewItemsInFilter="1" defaultSubtotal="0">
      <items count="478">
        <item x="40"/>
        <item m="1" x="165"/>
        <item m="1" x="210"/>
        <item m="1" x="209"/>
        <item m="1" x="168"/>
        <item m="1" x="248"/>
        <item m="1" x="87"/>
        <item m="1" x="167"/>
        <item m="1" x="182"/>
        <item m="1" x="230"/>
        <item m="1" x="471"/>
        <item m="1" x="122"/>
        <item m="1" x="51"/>
        <item m="1" x="199"/>
        <item m="1" x="301"/>
        <item m="1" x="115"/>
        <item m="1" x="41"/>
        <item m="1" x="74"/>
        <item m="1" x="385"/>
        <item m="1" x="317"/>
        <item m="1" x="127"/>
        <item m="1" x="107"/>
        <item m="1" x="449"/>
        <item m="1" x="350"/>
        <item m="1" x="257"/>
        <item m="1" x="297"/>
        <item m="1" x="377"/>
        <item m="1" x="147"/>
        <item m="1" x="282"/>
        <item m="1" x="181"/>
        <item m="1" x="169"/>
        <item m="1" x="195"/>
        <item m="1" x="152"/>
        <item m="1" x="45"/>
        <item m="1" x="363"/>
        <item m="1" x="434"/>
        <item m="1" x="314"/>
        <item m="1" x="88"/>
        <item m="1" x="391"/>
        <item m="1" x="106"/>
        <item m="1" x="249"/>
        <item m="1" x="200"/>
        <item m="1" x="357"/>
        <item m="1" x="241"/>
        <item m="1" x="258"/>
        <item m="1" x="268"/>
        <item m="1" x="436"/>
        <item m="1" x="390"/>
        <item m="1" x="201"/>
        <item m="1" x="324"/>
        <item m="1" x="189"/>
        <item m="1" x="138"/>
        <item m="1" x="418"/>
        <item m="1" x="461"/>
        <item m="1" x="435"/>
        <item m="1" x="396"/>
        <item m="1" x="242"/>
        <item m="1" x="378"/>
        <item m="1" x="462"/>
        <item m="1" x="358"/>
        <item m="1" x="95"/>
        <item m="1" x="123"/>
        <item m="1" x="419"/>
        <item m="1" x="290"/>
        <item m="1" x="450"/>
        <item m="1" x="217"/>
        <item m="1" x="400"/>
        <item m="1" x="470"/>
        <item m="1" x="148"/>
        <item m="1" x="300"/>
        <item x="12"/>
        <item m="1" x="243"/>
        <item m="1" x="469"/>
        <item m="1" x="410"/>
        <item m="1" x="59"/>
        <item m="1" x="412"/>
        <item m="1" x="255"/>
        <item m="1" x="379"/>
        <item m="1" x="170"/>
        <item m="1" x="343"/>
        <item m="1" x="60"/>
        <item m="1" x="364"/>
        <item m="1" x="128"/>
        <item m="1" x="109"/>
        <item m="1" x="395"/>
        <item m="1" x="315"/>
        <item m="1" x="280"/>
        <item m="1" x="58"/>
        <item m="1" x="417"/>
        <item m="1" x="349"/>
        <item m="1" x="238"/>
        <item m="1" x="188"/>
        <item m="1" x="413"/>
        <item m="1" x="328"/>
        <item m="1" x="108"/>
        <item m="1" x="411"/>
        <item m="1" x="153"/>
        <item m="1" x="318"/>
        <item m="1" x="173"/>
        <item m="1" x="66"/>
        <item m="1" x="376"/>
        <item m="1" x="325"/>
        <item m="1" x="283"/>
        <item m="1" x="141"/>
        <item m="1" x="119"/>
        <item m="1" x="372"/>
        <item m="1" x="272"/>
        <item m="1" x="425"/>
        <item m="1" x="329"/>
        <item m="1" x="456"/>
        <item m="1" x="211"/>
        <item m="1" x="380"/>
        <item m="1" x="291"/>
        <item m="1" x="175"/>
        <item m="1" x="231"/>
        <item m="1" x="444"/>
        <item m="1" x="437"/>
        <item m="1" x="259"/>
        <item m="1" x="52"/>
        <item m="1" x="386"/>
        <item m="1" x="81"/>
        <item m="1" x="351"/>
        <item m="1" x="135"/>
        <item m="1" x="292"/>
        <item m="1" x="190"/>
        <item m="1" x="136"/>
        <item m="1" x="326"/>
        <item m="1" x="293"/>
        <item m="1" x="365"/>
        <item m="1" x="218"/>
        <item m="1" x="223"/>
        <item m="1" x="139"/>
        <item m="1" x="260"/>
        <item m="1" x="426"/>
        <item m="1" x="73"/>
        <item m="1" x="284"/>
        <item m="1" x="416"/>
        <item m="1" x="89"/>
        <item m="1" x="294"/>
        <item m="1" x="406"/>
        <item m="1" x="48"/>
        <item m="1" x="256"/>
        <item m="1" x="274"/>
        <item m="1" x="61"/>
        <item m="1" x="281"/>
        <item m="1" x="432"/>
        <item m="1" x="134"/>
        <item m="1" x="273"/>
        <item m="1" x="222"/>
        <item m="1" x="397"/>
        <item m="1" x="157"/>
        <item m="1" x="302"/>
        <item m="1" x="472"/>
        <item m="1" x="62"/>
        <item m="1" x="309"/>
        <item m="1" x="124"/>
        <item m="1" x="176"/>
        <item m="1" x="275"/>
        <item m="1" x="445"/>
        <item m="1" x="250"/>
        <item m="1" x="99"/>
        <item m="1" x="427"/>
        <item m="1" x="224"/>
        <item m="1" x="244"/>
        <item m="1" x="261"/>
        <item m="1" x="90"/>
        <item m="1" x="330"/>
        <item m="1" x="407"/>
        <item m="1" x="262"/>
        <item m="1" x="225"/>
        <item m="1" x="219"/>
        <item m="1" x="177"/>
        <item m="1" x="232"/>
        <item m="1" x="438"/>
        <item m="1" x="433"/>
        <item m="1" x="82"/>
        <item m="1" x="251"/>
        <item m="1" x="331"/>
        <item m="1" x="143"/>
        <item m="1" x="359"/>
        <item m="1" x="414"/>
        <item m="1" x="91"/>
        <item m="1" x="303"/>
        <item m="1" x="463"/>
        <item m="1" x="129"/>
        <item m="1" x="387"/>
        <item m="1" x="451"/>
        <item m="1" x="401"/>
        <item m="1" x="263"/>
        <item m="1" x="392"/>
        <item m="1" x="339"/>
        <item m="1" x="63"/>
        <item m="1" x="252"/>
        <item m="1" x="366"/>
        <item m="1" x="298"/>
        <item m="1" x="415"/>
        <item m="1" x="83"/>
        <item m="1" x="381"/>
        <item m="1" x="42"/>
        <item m="1" x="174"/>
        <item m="1" x="235"/>
        <item m="1" x="332"/>
        <item m="1" x="276"/>
        <item m="1" x="116"/>
        <item m="1" x="110"/>
        <item m="1" x="183"/>
        <item m="1" x="327"/>
        <item m="1" x="360"/>
        <item m="1" x="304"/>
        <item m="1" x="233"/>
        <item m="1" x="202"/>
        <item m="1" x="92"/>
        <item m="1" x="196"/>
        <item m="1" x="130"/>
        <item m="1" x="382"/>
        <item m="1" x="159"/>
        <item m="1" x="464"/>
        <item m="1" x="310"/>
        <item m="1" x="93"/>
        <item m="1" x="234"/>
        <item m="1" x="67"/>
        <item m="1" x="285"/>
        <item m="1" x="367"/>
        <item m="1" x="420"/>
        <item m="1" x="111"/>
        <item m="1" x="203"/>
        <item m="1" x="125"/>
        <item m="1" x="352"/>
        <item m="1" x="277"/>
        <item m="1" x="100"/>
        <item m="1" x="191"/>
        <item m="1" x="473"/>
        <item m="1" x="245"/>
        <item m="1" x="158"/>
        <item m="1" x="240"/>
        <item m="1" x="236"/>
        <item m="1" x="421"/>
        <item m="1" x="53"/>
        <item m="1" x="98"/>
        <item m="1" x="305"/>
        <item m="1" x="160"/>
        <item m="1" x="319"/>
        <item m="1" x="306"/>
        <item m="1" x="206"/>
        <item m="1" x="184"/>
        <item m="1" x="253"/>
        <item m="1" x="204"/>
        <item m="1" x="408"/>
        <item m="1" x="131"/>
        <item m="1" x="465"/>
        <item m="1" x="422"/>
        <item m="1" x="320"/>
        <item m="1" x="270"/>
        <item m="1" x="423"/>
        <item m="1" x="344"/>
        <item m="1" x="226"/>
        <item m="1" x="428"/>
        <item m="1" x="373"/>
        <item m="1" x="383"/>
        <item m="1" x="132"/>
        <item m="1" x="474"/>
        <item m="1" x="269"/>
        <item m="1" x="295"/>
        <item m="1" x="220"/>
        <item m="1" x="69"/>
        <item m="1" x="286"/>
        <item m="1" x="264"/>
        <item m="1" x="439"/>
        <item m="1" x="353"/>
        <item m="1" x="333"/>
        <item m="1" x="321"/>
        <item m="1" x="49"/>
        <item m="1" x="446"/>
        <item m="1" x="185"/>
        <item m="1" x="68"/>
        <item m="1" x="227"/>
        <item m="1" x="278"/>
        <item m="1" x="334"/>
        <item m="1" x="307"/>
        <item m="1" x="54"/>
        <item m="1" x="154"/>
        <item m="1" x="70"/>
        <item m="1" x="440"/>
        <item m="1" x="340"/>
        <item m="1" x="212"/>
        <item m="1" x="84"/>
        <item m="1" x="75"/>
        <item m="1" x="345"/>
        <item m="1" x="335"/>
        <item m="1" x="322"/>
        <item m="1" x="117"/>
        <item m="1" x="452"/>
        <item m="1" x="96"/>
        <item m="1" x="161"/>
        <item m="1" x="457"/>
        <item m="1" x="311"/>
        <item m="1" x="120"/>
        <item m="1" x="228"/>
        <item m="1" x="162"/>
        <item m="1" x="368"/>
        <item m="1" x="453"/>
        <item m="1" x="144"/>
        <item m="1" x="374"/>
        <item m="1" x="55"/>
        <item m="1" x="266"/>
        <item m="1" x="192"/>
        <item m="1" x="336"/>
        <item m="1" x="454"/>
        <item m="1" x="342"/>
        <item m="1" x="178"/>
        <item m="1" x="337"/>
        <item m="1" x="279"/>
        <item m="1" x="56"/>
        <item m="1" x="149"/>
        <item m="1" x="341"/>
        <item m="1" x="323"/>
        <item m="1" x="466"/>
        <item m="1" x="171"/>
        <item m="1" x="71"/>
        <item m="1" x="118"/>
        <item m="1" x="369"/>
        <item m="1" x="179"/>
        <item m="1" x="402"/>
        <item m="1" x="265"/>
        <item m="1" x="316"/>
        <item m="1" x="142"/>
        <item m="1" x="101"/>
        <item m="1" x="398"/>
        <item m="1" x="46"/>
        <item m="1" x="458"/>
        <item m="1" x="163"/>
        <item m="1" x="137"/>
        <item m="1" x="254"/>
        <item m="1" x="85"/>
        <item x="38"/>
        <item m="1" x="76"/>
        <item m="1" x="346"/>
        <item m="1" x="145"/>
        <item m="1" x="112"/>
        <item m="1" x="197"/>
        <item m="1" x="133"/>
        <item m="1" x="409"/>
        <item m="1" x="43"/>
        <item m="1" x="388"/>
        <item m="1" x="57"/>
        <item m="1" x="47"/>
        <item m="1" x="441"/>
        <item m="1" x="393"/>
        <item m="1" x="459"/>
        <item m="1" x="121"/>
        <item m="1" x="186"/>
        <item m="1" x="370"/>
        <item m="1" x="361"/>
        <item m="1" x="288"/>
        <item m="1" x="296"/>
        <item m="1" x="64"/>
        <item m="1" x="287"/>
        <item m="1" x="308"/>
        <item m="1" x="193"/>
        <item m="1" x="375"/>
        <item m="1" x="475"/>
        <item m="1" x="97"/>
        <item m="1" x="246"/>
        <item m="1" x="155"/>
        <item m="1" x="103"/>
        <item m="1" x="289"/>
        <item m="1" x="72"/>
        <item m="1" x="476"/>
        <item m="1" x="354"/>
        <item m="1" x="213"/>
        <item m="1" x="166"/>
        <item m="1" x="102"/>
        <item m="1" x="65"/>
        <item m="1" x="403"/>
        <item m="1" x="362"/>
        <item m="1" x="299"/>
        <item m="1" x="207"/>
        <item m="1" x="356"/>
        <item m="1" x="355"/>
        <item m="1" x="404"/>
        <item m="1" x="247"/>
        <item m="1" x="214"/>
        <item m="1" x="477"/>
        <item m="1" x="205"/>
        <item m="1" x="455"/>
        <item m="1" x="312"/>
        <item m="1" x="150"/>
        <item m="1" x="78"/>
        <item m="1" x="50"/>
        <item m="1" x="267"/>
        <item m="1" x="429"/>
        <item m="1" x="113"/>
        <item m="1" x="44"/>
        <item m="1" x="187"/>
        <item m="1" x="194"/>
        <item m="1" x="460"/>
        <item m="1" x="389"/>
        <item m="1" x="77"/>
        <item m="1" x="215"/>
        <item m="1" x="271"/>
        <item m="1" x="442"/>
        <item m="1" x="468"/>
        <item m="1" x="347"/>
        <item m="1" x="94"/>
        <item m="1" x="140"/>
        <item m="1" x="216"/>
        <item m="1" x="399"/>
        <item m="1" x="338"/>
        <item m="1" x="172"/>
        <item m="1" x="443"/>
        <item m="1" x="79"/>
        <item m="1" x="164"/>
        <item m="1" x="104"/>
        <item m="1" x="447"/>
        <item m="1" x="430"/>
        <item m="1" x="151"/>
        <item m="1" x="371"/>
        <item m="1" x="467"/>
        <item m="1" x="229"/>
        <item m="1" x="126"/>
        <item m="1" x="156"/>
        <item m="1" x="239"/>
        <item m="1" x="146"/>
        <item m="1" x="105"/>
        <item m="1" x="221"/>
        <item m="1" x="180"/>
        <item m="1" x="431"/>
        <item m="1" x="86"/>
        <item m="1" x="384"/>
        <item m="1" x="405"/>
        <item m="1" x="208"/>
        <item m="1" x="394"/>
        <item x="11"/>
        <item x="19"/>
        <item m="1" x="313"/>
        <item x="29"/>
        <item m="1" x="348"/>
        <item m="1" x="80"/>
        <item m="1" x="114"/>
        <item m="1" x="237"/>
        <item m="1" x="198"/>
        <item m="1" x="424"/>
        <item m="1" x="448"/>
        <item x="0"/>
        <item x="4"/>
        <item x="8"/>
        <item x="9"/>
        <item x="10"/>
        <item x="14"/>
        <item x="18"/>
        <item x="21"/>
        <item x="22"/>
        <item x="34"/>
        <item x="35"/>
        <item x="15"/>
        <item x="16"/>
        <item x="17"/>
        <item x="20"/>
        <item x="23"/>
        <item x="30"/>
        <item x="31"/>
        <item x="36"/>
        <item x="1"/>
        <item x="2"/>
        <item x="3"/>
        <item x="5"/>
        <item x="6"/>
        <item x="7"/>
        <item x="13"/>
        <item x="24"/>
        <item x="25"/>
        <item x="26"/>
        <item x="27"/>
        <item x="28"/>
        <item x="32"/>
        <item x="33"/>
        <item x="37"/>
        <item x="3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6">
        <item x="40"/>
        <item m="1" x="150"/>
        <item m="1" x="389"/>
        <item m="1" x="260"/>
        <item m="1" x="97"/>
        <item m="1" x="234"/>
        <item m="1" x="227"/>
        <item m="1" x="452"/>
        <item m="1" x="83"/>
        <item m="1" x="304"/>
        <item m="1" x="121"/>
        <item m="1" x="219"/>
        <item m="1" x="96"/>
        <item m="1" x="196"/>
        <item m="1" x="236"/>
        <item m="1" x="173"/>
        <item m="1" x="336"/>
        <item m="1" x="122"/>
        <item m="1" x="359"/>
        <item m="1" x="132"/>
        <item m="1" x="404"/>
        <item m="1" x="125"/>
        <item m="1" x="186"/>
        <item m="1" x="271"/>
        <item m="1" x="198"/>
        <item m="1" x="49"/>
        <item m="1" x="399"/>
        <item m="1" x="187"/>
        <item m="1" x="138"/>
        <item m="1" x="218"/>
        <item m="1" x="162"/>
        <item m="1" x="461"/>
        <item m="1" x="374"/>
        <item m="1" x="311"/>
        <item m="1" x="429"/>
        <item m="1" x="91"/>
        <item m="1" x="188"/>
        <item m="1" x="212"/>
        <item m="1" x="305"/>
        <item m="1" x="272"/>
        <item m="1" x="117"/>
        <item m="1" x="92"/>
        <item m="1" x="199"/>
        <item m="1" x="139"/>
        <item m="1" x="419"/>
        <item m="1" x="237"/>
        <item m="1" x="400"/>
        <item m="1" x="109"/>
        <item m="1" x="189"/>
        <item m="1" x="116"/>
        <item m="1" x="53"/>
        <item m="1" x="430"/>
        <item m="1" x="261"/>
        <item m="1" x="135"/>
        <item m="1" x="390"/>
        <item m="1" x="351"/>
        <item m="1" x="281"/>
        <item m="1" x="235"/>
        <item m="1" x="224"/>
        <item m="1" x="337"/>
        <item m="1" x="368"/>
        <item m="1" x="197"/>
        <item m="1" x="424"/>
        <item m="1" x="134"/>
        <item m="1" x="183"/>
        <item m="1" x="397"/>
        <item m="1" x="133"/>
        <item m="1" x="300"/>
        <item m="1" x="174"/>
        <item m="1" x="411"/>
        <item m="1" x="466"/>
        <item m="1" x="80"/>
        <item m="1" x="352"/>
        <item m="1" x="140"/>
        <item m="1" x="153"/>
        <item m="1" x="375"/>
        <item m="1" x="439"/>
        <item m="1" x="255"/>
        <item m="1" x="168"/>
        <item m="1" x="273"/>
        <item m="1" x="274"/>
        <item m="1" x="376"/>
        <item m="1" x="193"/>
        <item m="1" x="453"/>
        <item m="1" x="84"/>
        <item m="1" x="412"/>
        <item m="1" x="126"/>
        <item m="1" x="329"/>
        <item m="1" x="312"/>
        <item m="1" x="440"/>
        <item m="1" x="410"/>
        <item m="1" x="100"/>
        <item m="1" x="360"/>
        <item m="1" x="202"/>
        <item m="1" x="384"/>
        <item m="1" x="471"/>
        <item m="1" x="441"/>
        <item m="1" x="161"/>
        <item m="1" x="239"/>
        <item m="1" x="391"/>
        <item m="1" x="388"/>
        <item m="1" x="345"/>
        <item m="1" x="85"/>
        <item m="1" x="152"/>
        <item m="1" x="201"/>
        <item m="1" x="346"/>
        <item m="1" x="64"/>
        <item m="1" x="160"/>
        <item m="1" x="322"/>
        <item m="1" x="52"/>
        <item m="1" x="282"/>
        <item m="1" x="206"/>
        <item m="1" x="425"/>
        <item m="1" x="155"/>
        <item m="1" x="65"/>
        <item m="1" x="220"/>
        <item m="1" x="401"/>
        <item m="1" x="362"/>
        <item m="1" x="190"/>
        <item m="1" x="249"/>
        <item m="1" x="75"/>
        <item m="1" x="422"/>
        <item m="1" x="79"/>
        <item m="1" x="154"/>
        <item m="1" x="214"/>
        <item m="1" x="256"/>
        <item m="1" x="101"/>
        <item m="1" x="175"/>
        <item m="1" x="285"/>
        <item m="1" x="330"/>
        <item m="1" x="228"/>
        <item m="1" x="78"/>
        <item m="1" x="307"/>
        <item m="1" x="54"/>
        <item m="1" x="98"/>
        <item m="1" x="338"/>
        <item m="1" x="56"/>
        <item m="1" x="169"/>
        <item m="1" x="50"/>
        <item m="1" x="454"/>
        <item m="1" x="66"/>
        <item m="1" x="176"/>
        <item m="1" x="55"/>
        <item m="1" x="433"/>
        <item m="1" x="127"/>
        <item m="1" x="293"/>
        <item m="1" x="265"/>
        <item m="1" x="156"/>
        <item m="1" x="295"/>
        <item m="1" x="76"/>
        <item m="1" x="413"/>
        <item m="1" x="354"/>
        <item m="1" x="370"/>
        <item m="1" x="463"/>
        <item m="1" x="257"/>
        <item m="1" x="166"/>
        <item m="1" x="356"/>
        <item m="1" x="432"/>
        <item m="1" x="318"/>
        <item m="1" x="284"/>
        <item m="1" x="209"/>
        <item m="1" x="310"/>
        <item m="1" x="151"/>
        <item m="1" x="128"/>
        <item m="1" x="398"/>
        <item m="1" x="445"/>
        <item m="1" x="106"/>
        <item m="1" x="283"/>
        <item m="1" x="294"/>
        <item m="1" x="268"/>
        <item m="1" x="230"/>
        <item m="1" x="361"/>
        <item m="1" x="377"/>
        <item m="1" x="208"/>
        <item m="1" x="328"/>
        <item m="1" x="205"/>
        <item m="1" x="451"/>
        <item m="1" x="118"/>
        <item m="1" x="103"/>
        <item m="1" x="314"/>
        <item m="1" x="333"/>
        <item m="1" x="367"/>
        <item m="1" x="464"/>
        <item m="1" x="207"/>
        <item m="1" x="147"/>
        <item m="1" x="42"/>
        <item m="1" x="194"/>
        <item m="1" x="73"/>
        <item m="1" x="102"/>
        <item m="1" x="386"/>
        <item m="1" x="111"/>
        <item m="1" x="200"/>
        <item m="1" x="223"/>
        <item m="1" x="94"/>
        <item m="1" x="446"/>
        <item m="1" x="177"/>
        <item m="1" x="460"/>
        <item m="1" x="443"/>
        <item m="1" x="246"/>
        <item m="1" x="232"/>
        <item m="1" x="420"/>
        <item m="1" x="130"/>
        <item m="1" x="258"/>
        <item m="1" x="254"/>
        <item m="1" x="407"/>
        <item m="1" x="241"/>
        <item m="1" x="119"/>
        <item m="1" x="348"/>
        <item m="1" x="385"/>
        <item m="1" x="421"/>
        <item m="1" x="136"/>
        <item m="1" x="332"/>
        <item m="1" x="222"/>
        <item m="1" x="204"/>
        <item m="1" x="99"/>
        <item m="1" x="215"/>
        <item m="1" x="382"/>
        <item m="1" x="347"/>
        <item m="1" x="90"/>
        <item m="1" x="423"/>
        <item m="1" x="253"/>
        <item m="1" x="467"/>
        <item m="1" x="216"/>
        <item m="1" x="231"/>
        <item m="1" x="469"/>
        <item m="1" x="270"/>
        <item m="1" x="406"/>
        <item m="1" x="178"/>
        <item m="1" x="331"/>
        <item m="1" x="426"/>
        <item m="1" x="63"/>
        <item m="1" x="211"/>
        <item m="1" x="393"/>
        <item m="1" x="62"/>
        <item m="1" x="48"/>
        <item m="1" x="144"/>
        <item m="1" x="317"/>
        <item m="1" x="110"/>
        <item m="1" x="229"/>
        <item m="1" x="296"/>
        <item m="1" x="179"/>
        <item m="1" x="427"/>
        <item m="1" x="242"/>
        <item m="1" x="148"/>
        <item m="1" x="276"/>
        <item m="1" x="145"/>
        <item m="1" x="263"/>
        <item m="1" x="378"/>
        <item m="1" x="210"/>
        <item m="1" x="129"/>
        <item m="1" x="455"/>
        <item m="1" x="408"/>
        <item m="1" x="394"/>
        <item m="1" x="112"/>
        <item m="1" x="44"/>
        <item m="1" x="146"/>
        <item m="1" x="316"/>
        <item m="1" x="392"/>
        <item m="1" x="357"/>
        <item m="1" x="353"/>
        <item m="1" x="114"/>
        <item m="1" x="77"/>
        <item m="1" x="123"/>
        <item m="1" x="170"/>
        <item m="1" x="473"/>
        <item m="1" x="363"/>
        <item m="1" x="324"/>
        <item m="1" x="259"/>
        <item m="1" x="87"/>
        <item m="1" x="339"/>
        <item m="1" x="355"/>
        <item m="1" x="185"/>
        <item m="1" x="369"/>
        <item m="1" x="447"/>
        <item m="1" x="57"/>
        <item m="1" x="243"/>
        <item m="1" x="320"/>
        <item m="1" x="349"/>
        <item m="1" x="262"/>
        <item m="1" x="297"/>
        <item m="1" x="184"/>
        <item m="1" x="167"/>
        <item m="1" x="341"/>
        <item m="1" x="226"/>
        <item m="1" x="67"/>
        <item m="1" x="59"/>
        <item m="1" x="298"/>
        <item m="1" x="192"/>
        <item m="1" x="266"/>
        <item m="1" x="438"/>
        <item m="1" x="221"/>
        <item m="1" x="383"/>
        <item m="1" x="434"/>
        <item m="1" x="107"/>
        <item m="1" x="82"/>
        <item m="1" x="180"/>
        <item m="1" x="405"/>
        <item m="1" x="195"/>
        <item m="1" x="264"/>
        <item m="1" x="428"/>
        <item m="1" x="238"/>
        <item m="1" x="301"/>
        <item m="1" x="308"/>
        <item m="1" x="309"/>
        <item m="1" x="43"/>
        <item m="1" x="45"/>
        <item m="1" x="88"/>
        <item m="1" x="277"/>
        <item m="1" x="278"/>
        <item m="1" x="46"/>
        <item m="1" x="364"/>
        <item m="1" x="402"/>
        <item m="1" x="69"/>
        <item m="1" x="233"/>
        <item m="1" x="456"/>
        <item m="1" x="181"/>
        <item m="1" x="244"/>
        <item m="1" x="267"/>
        <item m="1" x="143"/>
        <item m="1" x="213"/>
        <item m="1" x="81"/>
        <item m="1" x="165"/>
        <item m="1" x="250"/>
        <item m="1" x="58"/>
        <item m="1" x="379"/>
        <item m="1" x="68"/>
        <item m="1" x="474"/>
        <item m="1" x="108"/>
        <item m="1" x="288"/>
        <item m="1" x="395"/>
        <item m="1" x="472"/>
        <item x="38"/>
        <item m="1" x="313"/>
        <item m="1" x="248"/>
        <item m="1" x="217"/>
        <item m="1" x="95"/>
        <item m="1" x="449"/>
        <item m="1" x="409"/>
        <item m="1" x="342"/>
        <item m="1" x="291"/>
        <item m="1" x="373"/>
        <item m="1" x="340"/>
        <item m="1" x="414"/>
        <item m="1" x="89"/>
        <item m="1" x="60"/>
        <item m="1" x="366"/>
        <item m="1" x="358"/>
        <item m="1" x="436"/>
        <item m="1" x="245"/>
        <item m="1" x="387"/>
        <item m="1" x="157"/>
        <item m="1" x="299"/>
        <item m="1" x="171"/>
        <item m="1" x="326"/>
        <item m="1" x="251"/>
        <item m="1" x="435"/>
        <item m="1" x="302"/>
        <item m="1" x="306"/>
        <item m="1" x="365"/>
        <item m="1" x="247"/>
        <item m="1" x="465"/>
        <item m="1" x="71"/>
        <item m="1" x="252"/>
        <item m="1" x="372"/>
        <item m="1" x="468"/>
        <item m="1" x="225"/>
        <item m="1" x="292"/>
        <item m="1" x="437"/>
        <item m="1" x="415"/>
        <item m="1" x="289"/>
        <item m="1" x="51"/>
        <item m="1" x="448"/>
        <item m="1" x="442"/>
        <item m="1" x="396"/>
        <item m="1" x="444"/>
        <item m="1" x="431"/>
        <item m="1" x="124"/>
        <item m="1" x="105"/>
        <item m="1" x="240"/>
        <item m="1" x="164"/>
        <item m="1" x="323"/>
        <item m="1" x="350"/>
        <item m="1" x="182"/>
        <item m="1" x="462"/>
        <item m="1" x="41"/>
        <item m="1" x="418"/>
        <item m="1" x="403"/>
        <item m="1" x="191"/>
        <item m="1" x="290"/>
        <item m="1" x="335"/>
        <item m="1" x="280"/>
        <item m="1" x="344"/>
        <item m="1" x="269"/>
        <item m="1" x="72"/>
        <item m="1" x="321"/>
        <item m="1" x="343"/>
        <item m="1" x="458"/>
        <item m="1" x="459"/>
        <item m="1" x="203"/>
        <item m="1" x="287"/>
        <item m="1" x="371"/>
        <item m="1" x="325"/>
        <item m="1" x="450"/>
        <item m="1" x="275"/>
        <item m="1" x="279"/>
        <item m="1" x="327"/>
        <item m="1" x="380"/>
        <item m="1" x="163"/>
        <item m="1" x="86"/>
        <item m="1" x="315"/>
        <item m="1" x="93"/>
        <item m="1" x="142"/>
        <item m="1" x="120"/>
        <item m="1" x="470"/>
        <item m="1" x="104"/>
        <item m="1" x="303"/>
        <item m="1" x="149"/>
        <item m="1" x="137"/>
        <item m="1" x="159"/>
        <item m="1" x="286"/>
        <item m="1" x="70"/>
        <item m="1" x="457"/>
        <item m="1" x="416"/>
        <item m="1" x="417"/>
        <item m="1" x="141"/>
        <item m="1" x="334"/>
        <item m="1" x="158"/>
        <item m="1" x="115"/>
        <item m="1" x="381"/>
        <item x="11"/>
        <item x="19"/>
        <item m="1" x="475"/>
        <item x="29"/>
        <item m="1" x="113"/>
        <item m="1" x="131"/>
        <item m="1" x="319"/>
        <item m="1" x="47"/>
        <item m="1" x="74"/>
        <item m="1" x="61"/>
        <item m="1" x="172"/>
        <item x="0"/>
        <item x="4"/>
        <item x="8"/>
        <item x="9"/>
        <item x="10"/>
        <item x="14"/>
        <item x="18"/>
        <item x="21"/>
        <item x="22"/>
        <item x="34"/>
        <item x="35"/>
        <item x="12"/>
        <item x="15"/>
        <item x="16"/>
        <item x="17"/>
        <item x="20"/>
        <item x="23"/>
        <item x="30"/>
        <item x="31"/>
        <item x="36"/>
        <item x="1"/>
        <item x="2"/>
        <item x="3"/>
        <item x="5"/>
        <item x="6"/>
        <item x="7"/>
        <item x="13"/>
        <item x="24"/>
        <item x="25"/>
        <item x="26"/>
        <item x="27"/>
        <item x="28"/>
        <item x="32"/>
        <item x="33"/>
        <item x="37"/>
        <item x="39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47">
        <item x="19"/>
        <item m="1" x="51"/>
        <item m="1" x="93"/>
        <item m="1" x="25"/>
        <item m="1" x="120"/>
        <item m="1" x="63"/>
        <item m="1" x="46"/>
        <item m="1" x="98"/>
        <item m="1" x="31"/>
        <item m="1" x="40"/>
        <item m="1" x="35"/>
        <item m="1" x="108"/>
        <item m="1" x="89"/>
        <item m="1" x="138"/>
        <item m="1" x="56"/>
        <item m="1" x="101"/>
        <item m="1" x="49"/>
        <item m="1" x="76"/>
        <item m="1" x="61"/>
        <item m="1" x="39"/>
        <item m="1" x="33"/>
        <item m="1" x="54"/>
        <item m="1" x="106"/>
        <item m="1" x="126"/>
        <item m="1" x="122"/>
        <item m="1" x="48"/>
        <item m="1" x="100"/>
        <item m="1" x="28"/>
        <item m="1" x="71"/>
        <item m="1" x="42"/>
        <item m="1" x="94"/>
        <item m="1" x="116"/>
        <item m="1" x="91"/>
        <item m="1" x="37"/>
        <item m="1" x="111"/>
        <item m="1" x="58"/>
        <item m="1" x="20"/>
        <item m="1" x="83"/>
        <item m="1" x="141"/>
        <item m="1" x="130"/>
        <item m="1" x="26"/>
        <item m="1" x="114"/>
        <item m="1" x="64"/>
        <item m="1" x="145"/>
        <item m="1" x="128"/>
        <item m="1" x="57"/>
        <item m="1" x="78"/>
        <item m="1" x="109"/>
        <item m="1" x="139"/>
        <item m="1" x="73"/>
        <item m="1" x="124"/>
        <item m="1" x="50"/>
        <item m="1" x="102"/>
        <item m="1" x="133"/>
        <item m="1" x="68"/>
        <item m="1" x="119"/>
        <item m="1" x="44"/>
        <item m="1" x="96"/>
        <item m="1" x="23"/>
        <item m="1" x="81"/>
        <item m="1" x="88"/>
        <item m="1" x="123"/>
        <item m="1" x="85"/>
        <item m="1" x="132"/>
        <item m="1" x="66"/>
        <item m="1" x="34"/>
        <item m="1" x="29"/>
        <item m="1" x="117"/>
        <item m="1" x="72"/>
        <item m="1" x="137"/>
        <item m="1" x="21"/>
        <item m="1" x="80"/>
        <item m="1" x="59"/>
        <item m="1" x="112"/>
        <item m="1" x="129"/>
        <item m="1" x="142"/>
        <item m="1" x="75"/>
        <item m="1" x="52"/>
        <item m="1" x="104"/>
        <item m="1" x="125"/>
        <item m="1" x="135"/>
        <item m="1" x="70"/>
        <item m="1" x="146"/>
        <item m="1" x="79"/>
        <item m="1" x="121"/>
        <item m="1" x="36"/>
        <item m="1" x="90"/>
        <item m="1" x="110"/>
        <item m="1" x="86"/>
        <item m="1" x="62"/>
        <item m="1" x="134"/>
        <item m="1" x="140"/>
        <item m="1" x="92"/>
        <item m="1" x="45"/>
        <item m="1" x="30"/>
        <item m="1" x="97"/>
        <item m="1" x="74"/>
        <item m="1" x="103"/>
        <item m="1" x="24"/>
        <item m="1" x="69"/>
        <item m="1" x="82"/>
        <item m="1" x="144"/>
        <item m="1" x="55"/>
        <item m="1" x="77"/>
        <item m="1" x="127"/>
        <item m="1" x="107"/>
        <item m="1" x="95"/>
        <item m="1" x="22"/>
        <item m="1" x="118"/>
        <item m="1" x="43"/>
        <item m="1" x="67"/>
        <item m="1" x="38"/>
        <item m="1" x="143"/>
        <item m="1" x="60"/>
        <item m="1" x="113"/>
        <item m="1" x="32"/>
        <item m="1" x="136"/>
        <item m="1" x="87"/>
        <item m="1" x="53"/>
        <item m="1" x="105"/>
        <item m="1" x="47"/>
        <item m="1" x="99"/>
        <item m="1" x="27"/>
        <item m="1" x="84"/>
        <item m="1" x="131"/>
        <item m="1" x="115"/>
        <item m="1" x="65"/>
        <item m="1" x="41"/>
        <item x="0"/>
        <item x="5"/>
        <item x="8"/>
        <item x="9"/>
        <item x="10"/>
        <item x="14"/>
        <item x="11"/>
        <item x="12"/>
        <item x="13"/>
        <item x="16"/>
        <item x="17"/>
        <item x="18"/>
        <item x="1"/>
        <item x="2"/>
        <item x="3"/>
        <item x="4"/>
        <item x="6"/>
        <item x="7"/>
        <item x="15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2"/>
        <item x="0"/>
        <item m="1" x="3"/>
        <item x="1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2"/>
        <item x="1"/>
      </items>
    </pivotField>
  </pivotFields>
  <rowFields count="8">
    <field x="0"/>
    <field x="24"/>
    <field x="23"/>
    <field x="29"/>
    <field x="16"/>
    <field x="14"/>
    <field x="15"/>
    <field x="12"/>
  </rowFields>
  <rowItems count="9">
    <i>
      <x/>
      <x v="454"/>
      <x v="498"/>
      <x v="452"/>
      <x v="6"/>
      <x v="59"/>
      <x v="42"/>
      <x v="10"/>
    </i>
    <i r="1">
      <x v="468"/>
      <x v="514"/>
      <x v="466"/>
      <x v="384"/>
      <x v="9"/>
      <x v="28"/>
      <x v="132"/>
    </i>
    <i t="sum">
      <x/>
    </i>
    <i>
      <x v="7"/>
      <x v="444"/>
      <x v="487"/>
      <x v="441"/>
      <x v="369"/>
      <x v="262"/>
      <x v="307"/>
      <x v="117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E30" sqref="E30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63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31.502980000000001</v>
      </c>
      <c r="E8" s="79">
        <v>0</v>
      </c>
      <c r="F8" s="37">
        <v>31.502980000000001</v>
      </c>
      <c r="G8" s="79">
        <v>0</v>
      </c>
      <c r="H8" s="60">
        <f>F8+G8</f>
        <v>31.502980000000001</v>
      </c>
      <c r="I8" s="37">
        <v>5000</v>
      </c>
      <c r="J8" s="58">
        <f>F8/I8</f>
        <v>6.3005960000000003E-3</v>
      </c>
      <c r="K8" s="53"/>
      <c r="L8" s="37">
        <v>4990.076163409668</v>
      </c>
      <c r="M8" s="59">
        <f>F8/L8</f>
        <v>6.3131260863309828E-3</v>
      </c>
      <c r="O8" s="57">
        <v>31.502980000000001</v>
      </c>
      <c r="P8" s="60">
        <f>F8-O8</f>
        <v>0</v>
      </c>
      <c r="R8" s="71" t="s">
        <v>22</v>
      </c>
      <c r="S8" s="72" t="s">
        <v>24</v>
      </c>
      <c r="T8" s="72" t="s">
        <v>61</v>
      </c>
      <c r="U8" s="73">
        <v>30270605</v>
      </c>
      <c r="V8" s="77" t="s">
        <v>62</v>
      </c>
      <c r="W8" s="87">
        <v>0.1976</v>
      </c>
    </row>
    <row r="9" spans="1:23" s="52" customFormat="1" ht="15">
      <c r="A9" s="54"/>
      <c r="B9" s="61"/>
      <c r="C9" s="62" t="s">
        <v>24</v>
      </c>
      <c r="D9" s="79">
        <v>0.94010000000000005</v>
      </c>
      <c r="E9" s="79">
        <v>0</v>
      </c>
      <c r="F9" s="37">
        <v>0.94010000000000005</v>
      </c>
      <c r="G9" s="79">
        <v>0</v>
      </c>
      <c r="H9" s="60">
        <f t="shared" ref="H9:H11" si="0">F9+G9</f>
        <v>0.94010000000000005</v>
      </c>
      <c r="I9" s="37">
        <v>2000</v>
      </c>
      <c r="J9" s="63">
        <f>F9/I9</f>
        <v>4.7005000000000001E-4</v>
      </c>
      <c r="K9" s="53"/>
      <c r="L9" s="37">
        <v>2794.4426515094137</v>
      </c>
      <c r="M9" s="64">
        <f>F9/L9</f>
        <v>3.3641771087776896E-4</v>
      </c>
      <c r="O9" s="57">
        <v>0.74250000000000005</v>
      </c>
      <c r="P9" s="60">
        <f>F9-O9</f>
        <v>0.1976</v>
      </c>
      <c r="R9" s="71"/>
      <c r="S9" s="72"/>
      <c r="T9" s="72"/>
      <c r="U9" s="73"/>
      <c r="V9" s="77"/>
      <c r="W9" s="87"/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f t="shared" si="0"/>
        <v>0</v>
      </c>
      <c r="I10" s="37">
        <v>300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>
        <v>0</v>
      </c>
      <c r="P10" s="60">
        <f>F10-O10</f>
        <v>0</v>
      </c>
      <c r="R10" s="71"/>
      <c r="S10" s="72"/>
      <c r="T10" s="72"/>
      <c r="U10" s="73"/>
      <c r="V10" s="77"/>
      <c r="W10" s="87"/>
    </row>
    <row r="11" spans="1:23" s="52" customFormat="1" ht="15">
      <c r="A11" s="54"/>
      <c r="B11" s="61"/>
      <c r="C11" s="62" t="s">
        <v>26</v>
      </c>
      <c r="D11" s="79">
        <v>16.692</v>
      </c>
      <c r="E11" s="79">
        <v>0</v>
      </c>
      <c r="F11" s="37">
        <v>16.692</v>
      </c>
      <c r="G11" s="79">
        <v>0</v>
      </c>
      <c r="H11" s="60">
        <f t="shared" si="0"/>
        <v>16.692</v>
      </c>
      <c r="I11" s="37">
        <v>3600</v>
      </c>
      <c r="J11" s="63">
        <f>F11/I11</f>
        <v>4.6366666666666665E-3</v>
      </c>
      <c r="K11" s="53"/>
      <c r="L11" s="37">
        <v>2727.3760278731907</v>
      </c>
      <c r="M11" s="64">
        <f>F11/L11</f>
        <v>6.1201681870821575E-3</v>
      </c>
      <c r="O11" s="57">
        <v>16.692</v>
      </c>
      <c r="P11" s="60">
        <f>F11-O11</f>
        <v>0</v>
      </c>
      <c r="R11" s="71"/>
      <c r="S11" s="72"/>
      <c r="T11" s="72"/>
      <c r="U11" s="73"/>
      <c r="V11" s="77"/>
      <c r="W11" s="87"/>
    </row>
    <row r="12" spans="1:23" s="52" customFormat="1" ht="15.75" thickBot="1">
      <c r="A12" s="54"/>
      <c r="B12" s="65"/>
      <c r="C12" s="66" t="s">
        <v>27</v>
      </c>
      <c r="D12" s="80">
        <f>SUM(D8:D11)</f>
        <v>49.135080000000002</v>
      </c>
      <c r="E12" s="80">
        <f t="shared" ref="E12:H12" si="1">SUM(E8:E11)</f>
        <v>0</v>
      </c>
      <c r="F12" s="39">
        <f>SUM(F8:F11)</f>
        <v>49.135080000000002</v>
      </c>
      <c r="G12" s="80">
        <f t="shared" si="1"/>
        <v>0</v>
      </c>
      <c r="H12" s="94">
        <f t="shared" si="1"/>
        <v>49.135080000000002</v>
      </c>
      <c r="I12" s="39">
        <f>SUM(I8:I11)</f>
        <v>10900</v>
      </c>
      <c r="J12" s="68">
        <f>F12/I12</f>
        <v>4.5078055045871561E-3</v>
      </c>
      <c r="K12" s="53"/>
      <c r="L12" s="39">
        <f>SUM(L8:L11)</f>
        <v>12654.833150406921</v>
      </c>
      <c r="M12" s="69">
        <f>F12/L12</f>
        <v>3.8827125902027434E-3</v>
      </c>
      <c r="O12" s="67">
        <f>SUM(O8:O11)</f>
        <v>48.937480000000001</v>
      </c>
      <c r="P12" s="67">
        <f>SUM(P8:P11)</f>
        <v>0.1976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0.1976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F32" sqref="F32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57031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31st October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5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6" t="s">
        <v>3</v>
      </c>
      <c r="B9" s="117" t="s">
        <v>4</v>
      </c>
      <c r="C9" s="117" t="s">
        <v>5</v>
      </c>
      <c r="D9" s="117" t="s">
        <v>6</v>
      </c>
      <c r="E9" s="117" t="s">
        <v>7</v>
      </c>
      <c r="F9" s="117" t="s">
        <v>10</v>
      </c>
      <c r="G9" s="117" t="s">
        <v>11</v>
      </c>
      <c r="H9" s="117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53</v>
      </c>
      <c r="C10" s="102">
        <v>30265609</v>
      </c>
      <c r="D10" s="102">
        <v>1005655150</v>
      </c>
      <c r="E10" s="102" t="s">
        <v>54</v>
      </c>
      <c r="F10" s="102" t="s">
        <v>54</v>
      </c>
      <c r="G10" s="102" t="s">
        <v>54</v>
      </c>
      <c r="H10" s="102" t="s">
        <v>57</v>
      </c>
      <c r="I10" s="103">
        <v>742.5</v>
      </c>
      <c r="J10" s="104">
        <v>742.5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/>
      <c r="B11" s="102" t="s">
        <v>61</v>
      </c>
      <c r="C11" s="102">
        <v>30270605</v>
      </c>
      <c r="D11" s="102">
        <v>1005684593</v>
      </c>
      <c r="E11" s="102" t="s">
        <v>62</v>
      </c>
      <c r="F11" s="102" t="s">
        <v>64</v>
      </c>
      <c r="G11" s="102" t="s">
        <v>65</v>
      </c>
      <c r="H11" s="102" t="s">
        <v>66</v>
      </c>
      <c r="I11" s="103">
        <v>197.6</v>
      </c>
      <c r="J11" s="104">
        <v>197.6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6" t="s">
        <v>58</v>
      </c>
      <c r="B12" s="107"/>
      <c r="C12" s="107"/>
      <c r="D12" s="107"/>
      <c r="E12" s="107"/>
      <c r="F12" s="107"/>
      <c r="G12" s="107"/>
      <c r="H12" s="107"/>
      <c r="I12" s="108">
        <v>940.1</v>
      </c>
      <c r="J12" s="109">
        <v>940.1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1" t="s">
        <v>26</v>
      </c>
      <c r="B13" s="102" t="s">
        <v>49</v>
      </c>
      <c r="C13" s="102">
        <v>30261671</v>
      </c>
      <c r="D13" s="102">
        <v>1005611795</v>
      </c>
      <c r="E13" s="102" t="s">
        <v>50</v>
      </c>
      <c r="F13" s="102" t="s">
        <v>51</v>
      </c>
      <c r="G13" s="102" t="s">
        <v>51</v>
      </c>
      <c r="H13" s="102" t="s">
        <v>41</v>
      </c>
      <c r="I13" s="103">
        <v>16692</v>
      </c>
      <c r="J13" s="104">
        <v>16692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6" t="s">
        <v>40</v>
      </c>
      <c r="B14" s="107"/>
      <c r="C14" s="107"/>
      <c r="D14" s="107"/>
      <c r="E14" s="107"/>
      <c r="F14" s="107"/>
      <c r="G14" s="107"/>
      <c r="H14" s="107"/>
      <c r="I14" s="108">
        <v>16692</v>
      </c>
      <c r="J14" s="109">
        <v>16692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1" t="s">
        <v>23</v>
      </c>
      <c r="B15" s="102" t="s">
        <v>52</v>
      </c>
      <c r="C15" s="102">
        <v>30264003</v>
      </c>
      <c r="D15" s="102">
        <v>1005646026</v>
      </c>
      <c r="E15" s="102" t="s">
        <v>43</v>
      </c>
      <c r="F15" s="102" t="s">
        <v>44</v>
      </c>
      <c r="G15" s="102" t="s">
        <v>44</v>
      </c>
      <c r="H15" s="102" t="s">
        <v>42</v>
      </c>
      <c r="I15" s="103">
        <v>1390.48</v>
      </c>
      <c r="J15" s="104">
        <v>1390.48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/>
      <c r="B16" s="102" t="s">
        <v>55</v>
      </c>
      <c r="C16" s="102">
        <v>30265569</v>
      </c>
      <c r="D16" s="102">
        <v>1005569610</v>
      </c>
      <c r="E16" s="102" t="s">
        <v>56</v>
      </c>
      <c r="F16" s="102" t="s">
        <v>59</v>
      </c>
      <c r="G16" s="102" t="s">
        <v>59</v>
      </c>
      <c r="H16" s="102" t="s">
        <v>60</v>
      </c>
      <c r="I16" s="103">
        <v>30112.5</v>
      </c>
      <c r="J16" s="104">
        <v>30112.5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6" t="s">
        <v>32</v>
      </c>
      <c r="B17" s="107"/>
      <c r="C17" s="107"/>
      <c r="D17" s="107"/>
      <c r="E17" s="107"/>
      <c r="F17" s="107"/>
      <c r="G17" s="107"/>
      <c r="H17" s="107"/>
      <c r="I17" s="108">
        <v>31502.98</v>
      </c>
      <c r="J17" s="110">
        <v>31502.98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 ht="13.5" thickBot="1">
      <c r="A18" s="111" t="s">
        <v>8</v>
      </c>
      <c r="B18" s="112"/>
      <c r="C18" s="112"/>
      <c r="D18" s="112"/>
      <c r="E18" s="112"/>
      <c r="F18" s="112"/>
      <c r="G18" s="112"/>
      <c r="H18" s="112"/>
      <c r="I18" s="113">
        <v>49135.08</v>
      </c>
      <c r="J18" s="114">
        <v>49135.08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2013-10-31T10:55:39Z</dcterms:modified>
</cp:coreProperties>
</file>