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E503Assignment\Assignment2\"/>
    </mc:Choice>
  </mc:AlternateContent>
  <bookViews>
    <workbookView xWindow="0" yWindow="0" windowWidth="20490" windowHeight="84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0" i="1" l="1"/>
  <c r="G129" i="1"/>
  <c r="G128" i="1"/>
  <c r="G127" i="1"/>
  <c r="G126" i="1"/>
  <c r="F130" i="1"/>
  <c r="F129" i="1"/>
  <c r="F128" i="1"/>
  <c r="F127" i="1"/>
  <c r="F126" i="1"/>
  <c r="G75" i="1" l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G38" i="1" l="1"/>
  <c r="G37" i="1"/>
  <c r="G36" i="1"/>
  <c r="G35" i="1"/>
  <c r="G34" i="1"/>
  <c r="G33" i="1"/>
  <c r="G32" i="1"/>
  <c r="G31" i="1"/>
  <c r="G30" i="1"/>
  <c r="G29" i="1"/>
  <c r="F38" i="1"/>
  <c r="F37" i="1"/>
  <c r="F36" i="1"/>
  <c r="F35" i="1"/>
  <c r="F34" i="1"/>
  <c r="F33" i="1"/>
  <c r="F32" i="1"/>
  <c r="F31" i="1"/>
  <c r="F30" i="1"/>
  <c r="F29" i="1"/>
</calcChain>
</file>

<file path=xl/sharedStrings.xml><?xml version="1.0" encoding="utf-8"?>
<sst xmlns="http://schemas.openxmlformats.org/spreadsheetml/2006/main" count="32" uniqueCount="26">
  <si>
    <t>Q1</t>
  </si>
  <si>
    <t>Inlet fluid velocity (m/sec)</t>
  </si>
  <si>
    <t>DI Water [f= 0%]</t>
  </si>
  <si>
    <r>
      <t>TiO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[f= 0.1%]</t>
    </r>
  </si>
  <si>
    <t>TiO2 [f= 0.2%]</t>
  </si>
  <si>
    <t>TiO2 [f= 0.3%]</t>
  </si>
  <si>
    <t>Q2</t>
  </si>
  <si>
    <t>Time (min)</t>
  </si>
  <si>
    <t>V1 (mm/s)</t>
  </si>
  <si>
    <t>V2(mm/s)</t>
  </si>
  <si>
    <t>V3(mm/s)</t>
  </si>
  <si>
    <r>
      <t>V</t>
    </r>
    <r>
      <rPr>
        <vertAlign val="subscript"/>
        <sz val="11"/>
        <color theme="1"/>
        <rFont val="Calibri"/>
        <family val="2"/>
        <scheme val="minor"/>
      </rPr>
      <t>avg</t>
    </r>
    <r>
      <rPr>
        <sz val="11"/>
        <color theme="1"/>
        <rFont val="Calibri"/>
        <family val="2"/>
        <scheme val="minor"/>
      </rPr>
      <t>(mm/s)</t>
    </r>
  </si>
  <si>
    <t>Error</t>
  </si>
  <si>
    <t>Q3</t>
  </si>
  <si>
    <t>t(min)</t>
  </si>
  <si>
    <t>X1(cm)</t>
  </si>
  <si>
    <t>X2(cm)</t>
  </si>
  <si>
    <t>X3(cm)</t>
  </si>
  <si>
    <t>Average Displacement(x)</t>
  </si>
  <si>
    <t>Q4</t>
  </si>
  <si>
    <t>Working Hours(Hrs)</t>
  </si>
  <si>
    <t>Monday</t>
  </si>
  <si>
    <t>Wednesday</t>
  </si>
  <si>
    <t>Friday</t>
  </si>
  <si>
    <t>Q5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</si>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</sst>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f=0%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Sheet1!$B$3:$B$7</c:f>
              <c:numCache>
                <c:formatCode>General</c:formatCode>
                <c:ptCount val="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12</c:v>
                </c:pt>
                <c:pt idx="1">
                  <c:v>18</c:v>
                </c:pt>
                <c:pt idx="2">
                  <c:v>22.5</c:v>
                </c:pt>
                <c:pt idx="3">
                  <c:v>25</c:v>
                </c:pt>
                <c:pt idx="4">
                  <c:v>27.5</c:v>
                </c:pt>
              </c:numCache>
            </c:numRef>
          </c:yVal>
          <c:smooth val="0"/>
        </c:ser>
        <c:ser>
          <c:idx val="1"/>
          <c:order val="1"/>
          <c:tx>
            <c:v>f=0.1%</c:v>
          </c:tx>
          <c:spPr>
            <a:ln w="19050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Sheet1!$B$3:$B$7</c:f>
              <c:numCache>
                <c:formatCode>General</c:formatCode>
                <c:ptCount val="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</c:numCache>
            </c:numRef>
          </c:xVal>
          <c:yVal>
            <c:numRef>
              <c:f>Sheet1!$D$3:$D$7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24</c:v>
                </c:pt>
                <c:pt idx="3">
                  <c:v>27.5</c:v>
                </c:pt>
                <c:pt idx="4">
                  <c:v>29.5</c:v>
                </c:pt>
              </c:numCache>
            </c:numRef>
          </c:yVal>
          <c:smooth val="0"/>
        </c:ser>
        <c:ser>
          <c:idx val="2"/>
          <c:order val="2"/>
          <c:tx>
            <c:v>f=0.2%</c:v>
          </c:tx>
          <c:spPr>
            <a:ln w="1905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Sheet1!$B$3:$B$7</c:f>
              <c:numCache>
                <c:formatCode>General</c:formatCode>
                <c:ptCount val="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</c:numCache>
            </c:numRef>
          </c:xVal>
          <c:yVal>
            <c:numRef>
              <c:f>Sheet1!$E$3:$E$7</c:f>
              <c:numCache>
                <c:formatCode>General</c:formatCode>
                <c:ptCount val="5"/>
                <c:pt idx="0">
                  <c:v>16.5</c:v>
                </c:pt>
                <c:pt idx="1">
                  <c:v>21.8</c:v>
                </c:pt>
                <c:pt idx="2">
                  <c:v>25.7</c:v>
                </c:pt>
                <c:pt idx="3">
                  <c:v>30</c:v>
                </c:pt>
                <c:pt idx="4">
                  <c:v>31</c:v>
                </c:pt>
              </c:numCache>
            </c:numRef>
          </c:yVal>
          <c:smooth val="0"/>
        </c:ser>
        <c:ser>
          <c:idx val="3"/>
          <c:order val="3"/>
          <c:tx>
            <c:v>f=0.3%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plus"/>
            <c:size val="5"/>
            <c:spPr>
              <a:noFill/>
              <a:ln w="19050">
                <a:solidFill>
                  <a:schemeClr val="tx1"/>
                </a:solidFill>
                <a:prstDash val="solid"/>
              </a:ln>
              <a:effectLst/>
            </c:spPr>
          </c:marker>
          <c:xVal>
            <c:numRef>
              <c:f>Sheet1!$B$3:$B$7</c:f>
              <c:numCache>
                <c:formatCode>General</c:formatCode>
                <c:ptCount val="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</c:numCache>
            </c:numRef>
          </c:xVal>
          <c:yVal>
            <c:numRef>
              <c:f>Sheet1!$F$3:$F$7</c:f>
              <c:numCache>
                <c:formatCode>General</c:formatCode>
                <c:ptCount val="5"/>
                <c:pt idx="0">
                  <c:v>19</c:v>
                </c:pt>
                <c:pt idx="1">
                  <c:v>24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070928"/>
        <c:axId val="258137552"/>
      </c:scatterChart>
      <c:valAx>
        <c:axId val="258070928"/>
        <c:scaling>
          <c:orientation val="minMax"/>
          <c:max val="0.1200000000000000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Inlet fluid velocity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37552"/>
        <c:crosses val="autoZero"/>
        <c:crossBetween val="midCat"/>
        <c:majorUnit val="2.0000000000000004E-2"/>
        <c:minorUnit val="1.0000000000000002E-2"/>
      </c:valAx>
      <c:valAx>
        <c:axId val="258137552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Nusselt Number (Nu)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70928"/>
        <c:crosses val="autoZero"/>
        <c:crossBetween val="midCat"/>
        <c:majorUnit val="10"/>
        <c:minorUnit val="5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Vavg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Sheet1!$G$29:$G$38</c:f>
                <c:numCache>
                  <c:formatCode>General</c:formatCode>
                  <c:ptCount val="10"/>
                  <c:pt idx="0">
                    <c:v>0.32314427462392453</c:v>
                  </c:pt>
                  <c:pt idx="1">
                    <c:v>0.10274023338281627</c:v>
                  </c:pt>
                  <c:pt idx="2">
                    <c:v>0.20548046676563253</c:v>
                  </c:pt>
                  <c:pt idx="3">
                    <c:v>0.43207509635350305</c:v>
                  </c:pt>
                  <c:pt idx="4">
                    <c:v>0.53977361509762101</c:v>
                  </c:pt>
                  <c:pt idx="5">
                    <c:v>0.2248456260538674</c:v>
                  </c:pt>
                  <c:pt idx="6">
                    <c:v>4.7140452079103001E-2</c:v>
                  </c:pt>
                  <c:pt idx="7">
                    <c:v>0.51075108092559796</c:v>
                  </c:pt>
                  <c:pt idx="8">
                    <c:v>0.81487558695927886</c:v>
                  </c:pt>
                  <c:pt idx="9">
                    <c:v>2.4494897427831983E-2</c:v>
                  </c:pt>
                </c:numCache>
              </c:numRef>
            </c:plus>
            <c:minus>
              <c:numRef>
                <c:f>Sheet1!$G$29:$G$38</c:f>
                <c:numCache>
                  <c:formatCode>General</c:formatCode>
                  <c:ptCount val="10"/>
                  <c:pt idx="0">
                    <c:v>0.32314427462392453</c:v>
                  </c:pt>
                  <c:pt idx="1">
                    <c:v>0.10274023338281627</c:v>
                  </c:pt>
                  <c:pt idx="2">
                    <c:v>0.20548046676563253</c:v>
                  </c:pt>
                  <c:pt idx="3">
                    <c:v>0.43207509635350305</c:v>
                  </c:pt>
                  <c:pt idx="4">
                    <c:v>0.53977361509762101</c:v>
                  </c:pt>
                  <c:pt idx="5">
                    <c:v>0.2248456260538674</c:v>
                  </c:pt>
                  <c:pt idx="6">
                    <c:v>4.7140452079103001E-2</c:v>
                  </c:pt>
                  <c:pt idx="7">
                    <c:v>0.51075108092559796</c:v>
                  </c:pt>
                  <c:pt idx="8">
                    <c:v>0.81487558695927886</c:v>
                  </c:pt>
                  <c:pt idx="9">
                    <c:v>2.4494897427831983E-2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Sheet1!$B$29:$B$38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Sheet1!$F$29:$F$38</c:f>
              <c:numCache>
                <c:formatCode>General</c:formatCode>
                <c:ptCount val="10"/>
                <c:pt idx="0">
                  <c:v>4.0766666666666671</c:v>
                </c:pt>
                <c:pt idx="1">
                  <c:v>3.2166666666666668</c:v>
                </c:pt>
                <c:pt idx="2">
                  <c:v>4.4666666666666659</c:v>
                </c:pt>
                <c:pt idx="3">
                  <c:v>7.0366666666666662</c:v>
                </c:pt>
                <c:pt idx="4">
                  <c:v>3.9433333333333334</c:v>
                </c:pt>
                <c:pt idx="5">
                  <c:v>6.5666666666666664</c:v>
                </c:pt>
                <c:pt idx="6">
                  <c:v>4.0333333333333332</c:v>
                </c:pt>
                <c:pt idx="7">
                  <c:v>5.1099999999999994</c:v>
                </c:pt>
                <c:pt idx="8">
                  <c:v>5.7466666666666661</c:v>
                </c:pt>
                <c:pt idx="9">
                  <c:v>7.2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154880"/>
        <c:axId val="258155264"/>
      </c:scatterChart>
      <c:valAx>
        <c:axId val="258154880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55264"/>
        <c:crosses val="autoZero"/>
        <c:crossBetween val="midCat"/>
        <c:majorUnit val="1"/>
        <c:minorUnit val="0.5"/>
      </c:valAx>
      <c:valAx>
        <c:axId val="2581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Velocity(V</a:t>
                </a:r>
                <a:r>
                  <a:rPr lang="en-US" sz="800" b="1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avg</a:t>
                </a:r>
                <a:r>
                  <a:rPr lang="en-US" sz="8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8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54880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61885646647111"/>
          <c:y val="4.3846516477439292E-2"/>
          <c:w val="0.66823697839909058"/>
          <c:h val="0.79113804465251403"/>
        </c:manualLayout>
      </c:layout>
      <c:scatterChart>
        <c:scatterStyle val="lineMarker"/>
        <c:varyColors val="0"/>
        <c:ser>
          <c:idx val="0"/>
          <c:order val="0"/>
          <c:tx>
            <c:v>xavg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3.2282266997994073E-2"/>
                  <c:y val="0.372306333639394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Sheet1!$G$61:$G$75</c:f>
                <c:numCache>
                  <c:formatCode>General</c:formatCode>
                  <c:ptCount val="15"/>
                  <c:pt idx="0">
                    <c:v>0.20548046676563247</c:v>
                  </c:pt>
                  <c:pt idx="1">
                    <c:v>0.34721111093332779</c:v>
                  </c:pt>
                  <c:pt idx="2">
                    <c:v>0.35555902776082365</c:v>
                  </c:pt>
                  <c:pt idx="3">
                    <c:v>0.40019439720660177</c:v>
                  </c:pt>
                  <c:pt idx="4">
                    <c:v>0.42871902220452024</c:v>
                  </c:pt>
                  <c:pt idx="5">
                    <c:v>0.48609555530665888</c:v>
                  </c:pt>
                  <c:pt idx="6">
                    <c:v>0.51890911214457081</c:v>
                  </c:pt>
                  <c:pt idx="7">
                    <c:v>0.55571775410024626</c:v>
                  </c:pt>
                  <c:pt idx="8">
                    <c:v>0.58459862774005489</c:v>
                  </c:pt>
                  <c:pt idx="9">
                    <c:v>0.62118166961579491</c:v>
                  </c:pt>
                  <c:pt idx="10">
                    <c:v>0.64220107616090327</c:v>
                  </c:pt>
                  <c:pt idx="11">
                    <c:v>0.6711846905948381</c:v>
                  </c:pt>
                  <c:pt idx="12">
                    <c:v>0.68818602136341045</c:v>
                  </c:pt>
                  <c:pt idx="13">
                    <c:v>0.72539644333288522</c:v>
                  </c:pt>
                  <c:pt idx="14">
                    <c:v>0.75065896976515811</c:v>
                  </c:pt>
                </c:numCache>
              </c:numRef>
            </c:plus>
            <c:minus>
              <c:numRef>
                <c:f>Sheet1!$G$61:$G$75</c:f>
                <c:numCache>
                  <c:formatCode>General</c:formatCode>
                  <c:ptCount val="15"/>
                  <c:pt idx="0">
                    <c:v>0.20548046676563247</c:v>
                  </c:pt>
                  <c:pt idx="1">
                    <c:v>0.34721111093332779</c:v>
                  </c:pt>
                  <c:pt idx="2">
                    <c:v>0.35555902776082365</c:v>
                  </c:pt>
                  <c:pt idx="3">
                    <c:v>0.40019439720660177</c:v>
                  </c:pt>
                  <c:pt idx="4">
                    <c:v>0.42871902220452024</c:v>
                  </c:pt>
                  <c:pt idx="5">
                    <c:v>0.48609555530665888</c:v>
                  </c:pt>
                  <c:pt idx="6">
                    <c:v>0.51890911214457081</c:v>
                  </c:pt>
                  <c:pt idx="7">
                    <c:v>0.55571775410024626</c:v>
                  </c:pt>
                  <c:pt idx="8">
                    <c:v>0.58459862774005489</c:v>
                  </c:pt>
                  <c:pt idx="9">
                    <c:v>0.62118166961579491</c:v>
                  </c:pt>
                  <c:pt idx="10">
                    <c:v>0.64220107616090327</c:v>
                  </c:pt>
                  <c:pt idx="11">
                    <c:v>0.6711846905948381</c:v>
                  </c:pt>
                  <c:pt idx="12">
                    <c:v>0.68818602136341045</c:v>
                  </c:pt>
                  <c:pt idx="13">
                    <c:v>0.72539644333288522</c:v>
                  </c:pt>
                  <c:pt idx="14">
                    <c:v>0.75065896976515811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Sheet1!$B$61:$B$75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Sheet1!$F$61:$F$75</c:f>
              <c:numCache>
                <c:formatCode>General</c:formatCode>
                <c:ptCount val="15"/>
                <c:pt idx="0">
                  <c:v>0.43333333333333335</c:v>
                </c:pt>
                <c:pt idx="1">
                  <c:v>0.73333333333333328</c:v>
                </c:pt>
                <c:pt idx="2">
                  <c:v>0.87333333333333341</c:v>
                </c:pt>
                <c:pt idx="3">
                  <c:v>1.0166666666666668</c:v>
                </c:pt>
                <c:pt idx="4">
                  <c:v>1.1100000000000001</c:v>
                </c:pt>
                <c:pt idx="5">
                  <c:v>1.2166666666666666</c:v>
                </c:pt>
                <c:pt idx="6">
                  <c:v>1.31</c:v>
                </c:pt>
                <c:pt idx="7">
                  <c:v>1.3866666666666667</c:v>
                </c:pt>
                <c:pt idx="8">
                  <c:v>1.4666666666666668</c:v>
                </c:pt>
                <c:pt idx="9">
                  <c:v>1.53</c:v>
                </c:pt>
                <c:pt idx="10">
                  <c:v>1.6033333333333333</c:v>
                </c:pt>
                <c:pt idx="11">
                  <c:v>1.6833333333333336</c:v>
                </c:pt>
                <c:pt idx="12">
                  <c:v>1.72</c:v>
                </c:pt>
                <c:pt idx="13">
                  <c:v>1.79</c:v>
                </c:pt>
                <c:pt idx="14">
                  <c:v>1.8466666666666667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151440"/>
        <c:axId val="258151824"/>
      </c:scatterChart>
      <c:valAx>
        <c:axId val="25815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51824"/>
        <c:crosses val="autoZero"/>
        <c:crossBetween val="midCat"/>
        <c:majorUnit val="1"/>
        <c:minorUnit val="0.5"/>
      </c:valAx>
      <c:valAx>
        <c:axId val="25815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Displacement(X</a:t>
                </a:r>
                <a:r>
                  <a:rPr lang="en-US" sz="800" b="1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avg</a:t>
                </a:r>
                <a:r>
                  <a:rPr lang="en-US" sz="8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8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51440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Monday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numRef>
              <c:f>Sheet1!$B$99:$B$103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</c:numCache>
            </c:numRef>
          </c:cat>
          <c:val>
            <c:numRef>
              <c:f>Sheet1!$C$99:$C$103</c:f>
              <c:numCache>
                <c:formatCode>General</c:formatCode>
                <c:ptCount val="5"/>
                <c:pt idx="0">
                  <c:v>8.3000000000000007</c:v>
                </c:pt>
                <c:pt idx="1">
                  <c:v>2</c:v>
                </c:pt>
                <c:pt idx="2">
                  <c:v>3.1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8E-4F39-BC02-B4FAA78F4DC7}"/>
            </c:ext>
          </c:extLst>
        </c:ser>
        <c:ser>
          <c:idx val="1"/>
          <c:order val="1"/>
          <c:tx>
            <c:v>Wednesday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Sheet1!$B$99:$B$103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</c:numCache>
            </c:numRef>
          </c:cat>
          <c:val>
            <c:numRef>
              <c:f>Sheet1!$D$99:$D$103</c:f>
              <c:numCache>
                <c:formatCode>General</c:formatCode>
                <c:ptCount val="5"/>
                <c:pt idx="0">
                  <c:v>8</c:v>
                </c:pt>
                <c:pt idx="1">
                  <c:v>6.2</c:v>
                </c:pt>
                <c:pt idx="2">
                  <c:v>10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88E-4F39-BC02-B4FAA78F4DC7}"/>
            </c:ext>
          </c:extLst>
        </c:ser>
        <c:ser>
          <c:idx val="2"/>
          <c:order val="2"/>
          <c:tx>
            <c:v>Friday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Sheet1!$B$99:$B$103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</c:numCache>
            </c:numRef>
          </c:cat>
          <c:val>
            <c:numRef>
              <c:f>Sheet1!$E$99:$E$103</c:f>
              <c:numCache>
                <c:formatCode>General</c:formatCode>
                <c:ptCount val="5"/>
                <c:pt idx="0">
                  <c:v>10</c:v>
                </c:pt>
                <c:pt idx="1">
                  <c:v>9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88E-4F39-BC02-B4FAA78F4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9012712"/>
        <c:axId val="259013096"/>
      </c:barChart>
      <c:catAx>
        <c:axId val="259012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800" b="1" i="0" baseline="0">
                    <a:latin typeface="Times New Roman" panose="02020603050405020304" pitchFamily="18" charset="0"/>
                  </a:rPr>
                  <a:t>Working Hours (Hrs)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013096"/>
        <c:crosses val="autoZero"/>
        <c:auto val="1"/>
        <c:lblAlgn val="ctr"/>
        <c:lblOffset val="100"/>
        <c:noMultiLvlLbl val="0"/>
      </c:catAx>
      <c:valAx>
        <c:axId val="25901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800" b="1" i="0" baseline="0">
                    <a:latin typeface="Times New Roman" panose="02020603050405020304" pitchFamily="18" charset="0"/>
                  </a:rPr>
                  <a:t>No. of files approval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012712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alpha val="98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Avg. number of arrivals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Sheet1!$G$126:$G$130</c:f>
                <c:numCache>
                  <c:formatCode>General</c:formatCode>
                  <c:ptCount val="5"/>
                  <c:pt idx="0">
                    <c:v>0.88065632090819368</c:v>
                  </c:pt>
                  <c:pt idx="1">
                    <c:v>2.876726534718856</c:v>
                  </c:pt>
                  <c:pt idx="2">
                    <c:v>2.824889378365107</c:v>
                  </c:pt>
                  <c:pt idx="3">
                    <c:v>0.47140452079103168</c:v>
                  </c:pt>
                  <c:pt idx="4">
                    <c:v>2.4944382578492941</c:v>
                  </c:pt>
                </c:numCache>
              </c:numRef>
            </c:plus>
            <c:minus>
              <c:numRef>
                <c:f>Sheet1!$G$126:$G$130</c:f>
                <c:numCache>
                  <c:formatCode>General</c:formatCode>
                  <c:ptCount val="5"/>
                  <c:pt idx="0">
                    <c:v>0.88065632090819368</c:v>
                  </c:pt>
                  <c:pt idx="1">
                    <c:v>2.876726534718856</c:v>
                  </c:pt>
                  <c:pt idx="2">
                    <c:v>2.824889378365107</c:v>
                  </c:pt>
                  <c:pt idx="3">
                    <c:v>0.47140452079103168</c:v>
                  </c:pt>
                  <c:pt idx="4">
                    <c:v>2.4944382578492941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Sheet1!$B$126:$B$130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</c:numCache>
            </c:numRef>
          </c:cat>
          <c:val>
            <c:numRef>
              <c:f>Sheet1!$F$126:$F$130</c:f>
              <c:numCache>
                <c:formatCode>General</c:formatCode>
                <c:ptCount val="5"/>
                <c:pt idx="0">
                  <c:v>8.7666666666666675</c:v>
                </c:pt>
                <c:pt idx="1">
                  <c:v>5.7333333333333334</c:v>
                </c:pt>
                <c:pt idx="2">
                  <c:v>6.7</c:v>
                </c:pt>
                <c:pt idx="3">
                  <c:v>5.666666666666667</c:v>
                </c:pt>
                <c:pt idx="4">
                  <c:v>4.333333333333333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6C2-406C-8D33-0789D0B38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692472"/>
        <c:axId val="258691296"/>
      </c:barChart>
      <c:catAx>
        <c:axId val="258692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8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Working Hours(Hrs)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691296"/>
        <c:crosses val="autoZero"/>
        <c:auto val="1"/>
        <c:lblAlgn val="ctr"/>
        <c:lblOffset val="100"/>
        <c:noMultiLvlLbl val="0"/>
      </c:catAx>
      <c:valAx>
        <c:axId val="25869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8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Avg. Number of Approvals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692472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695325</xdr:colOff>
      <xdr:row>8</xdr:row>
      <xdr:rowOff>42862</xdr:rowOff>
    </xdr:from>
    <xdr:to>
      <xdr:col>6</xdr:col>
      <xdr:colOff>266700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847725</xdr:colOff>
      <xdr:row>39</xdr:row>
      <xdr:rowOff>42861</xdr:rowOff>
    </xdr:from>
    <xdr:to>
      <xdr:col>7</xdr:col>
      <xdr:colOff>276225</xdr:colOff>
      <xdr:row>57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781049</xdr:colOff>
      <xdr:row>77</xdr:row>
      <xdr:rowOff>23811</xdr:rowOff>
    </xdr:from>
    <xdr:to>
      <xdr:col>6</xdr:col>
      <xdr:colOff>85724</xdr:colOff>
      <xdr:row>93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819150</xdr:colOff>
      <xdr:row>105</xdr:row>
      <xdr:rowOff>38100</xdr:rowOff>
    </xdr:from>
    <xdr:to>
      <xdr:col>5</xdr:col>
      <xdr:colOff>895350</xdr:colOff>
      <xdr:row>119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1238250</xdr:colOff>
      <xdr:row>132</xdr:row>
      <xdr:rowOff>114300</xdr:rowOff>
    </xdr:from>
    <xdr:to>
      <xdr:col>5</xdr:col>
      <xdr:colOff>1314450</xdr:colOff>
      <xdr:row>147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tabSelected="1" topLeftCell="A127" zoomScaleNormal="100" workbookViewId="0">
      <selection activeCell="G109" sqref="G109"/>
    </sheetView>
  </sheetViews>
  <sheetFormatPr defaultRowHeight="15" x14ac:dyDescent="0.25"/>
  <cols>
    <col min="2" max="2" width="25.7109375" customWidth="1"/>
    <col min="3" max="3" width="15.28515625" customWidth="1"/>
    <col min="4" max="4" width="13.140625" customWidth="1"/>
    <col min="5" max="5" width="13.28515625" customWidth="1"/>
    <col min="6" max="6" width="23.140625" customWidth="1"/>
  </cols>
  <sheetData>
    <row r="1" spans="1:6" x14ac:dyDescent="0.25">
      <c r="A1" t="s">
        <v>0</v>
      </c>
    </row>
    <row r="2" spans="1:6" ht="18" x14ac:dyDescent="0.35"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v>0.02</v>
      </c>
      <c r="C3">
        <v>12</v>
      </c>
      <c r="D3">
        <v>15</v>
      </c>
      <c r="E3">
        <v>16.5</v>
      </c>
      <c r="F3">
        <v>19</v>
      </c>
    </row>
    <row r="4" spans="1:6" x14ac:dyDescent="0.25">
      <c r="B4">
        <v>0.04</v>
      </c>
      <c r="C4">
        <v>18</v>
      </c>
      <c r="D4">
        <v>20</v>
      </c>
      <c r="E4">
        <v>21.8</v>
      </c>
      <c r="F4">
        <v>24</v>
      </c>
    </row>
    <row r="5" spans="1:6" x14ac:dyDescent="0.25">
      <c r="B5">
        <v>0.06</v>
      </c>
      <c r="C5">
        <v>22.5</v>
      </c>
      <c r="D5">
        <v>24</v>
      </c>
      <c r="E5">
        <v>25.7</v>
      </c>
      <c r="F5">
        <v>30</v>
      </c>
    </row>
    <row r="6" spans="1:6" x14ac:dyDescent="0.25">
      <c r="B6">
        <v>0.08</v>
      </c>
      <c r="C6">
        <v>25</v>
      </c>
      <c r="D6">
        <v>27.5</v>
      </c>
      <c r="E6">
        <v>30</v>
      </c>
      <c r="F6">
        <v>35</v>
      </c>
    </row>
    <row r="7" spans="1:6" x14ac:dyDescent="0.25">
      <c r="B7">
        <v>0.1</v>
      </c>
      <c r="C7">
        <v>27.5</v>
      </c>
      <c r="D7">
        <v>29.5</v>
      </c>
      <c r="E7">
        <v>31</v>
      </c>
      <c r="F7">
        <v>40</v>
      </c>
    </row>
    <row r="27" spans="1:7" x14ac:dyDescent="0.25">
      <c r="A27" t="s">
        <v>6</v>
      </c>
    </row>
    <row r="28" spans="1:7" ht="18" x14ac:dyDescent="0.35">
      <c r="B28" t="s">
        <v>7</v>
      </c>
      <c r="C28" t="s">
        <v>8</v>
      </c>
      <c r="D28" t="s">
        <v>9</v>
      </c>
      <c r="E28" t="s">
        <v>10</v>
      </c>
      <c r="F28" t="s">
        <v>11</v>
      </c>
      <c r="G28" t="s">
        <v>12</v>
      </c>
    </row>
    <row r="29" spans="1:7" x14ac:dyDescent="0.25">
      <c r="B29">
        <v>1</v>
      </c>
      <c r="C29">
        <v>3.8</v>
      </c>
      <c r="D29">
        <v>4.53</v>
      </c>
      <c r="E29">
        <v>3.9</v>
      </c>
      <c r="F29">
        <f t="shared" ref="F29:F38" si="0">AVERAGE(C29:E29)</f>
        <v>4.0766666666666671</v>
      </c>
      <c r="G29">
        <f t="shared" ref="G29:G38" si="1">_xlfn.STDEV.P(C29:E29)</f>
        <v>0.32314427462392453</v>
      </c>
    </row>
    <row r="30" spans="1:7" x14ac:dyDescent="0.25">
      <c r="B30">
        <v>2</v>
      </c>
      <c r="C30">
        <v>3.35</v>
      </c>
      <c r="D30">
        <v>3.1</v>
      </c>
      <c r="E30">
        <v>3.2</v>
      </c>
      <c r="F30">
        <f t="shared" si="0"/>
        <v>3.2166666666666668</v>
      </c>
      <c r="G30">
        <f t="shared" si="1"/>
        <v>0.10274023338281627</v>
      </c>
    </row>
    <row r="31" spans="1:7" x14ac:dyDescent="0.25">
      <c r="B31">
        <v>3</v>
      </c>
      <c r="C31">
        <v>4.2</v>
      </c>
      <c r="D31">
        <v>4.5</v>
      </c>
      <c r="E31">
        <v>4.7</v>
      </c>
      <c r="F31">
        <f t="shared" si="0"/>
        <v>4.4666666666666659</v>
      </c>
      <c r="G31">
        <f t="shared" si="1"/>
        <v>0.20548046676563253</v>
      </c>
    </row>
    <row r="32" spans="1:7" x14ac:dyDescent="0.25">
      <c r="B32">
        <v>4</v>
      </c>
      <c r="C32">
        <v>7.15</v>
      </c>
      <c r="D32">
        <v>6.46</v>
      </c>
      <c r="E32">
        <v>7.5</v>
      </c>
      <c r="F32">
        <f t="shared" si="0"/>
        <v>7.0366666666666662</v>
      </c>
      <c r="G32">
        <f t="shared" si="1"/>
        <v>0.43207509635350305</v>
      </c>
    </row>
    <row r="33" spans="2:7" x14ac:dyDescent="0.25">
      <c r="B33">
        <v>5</v>
      </c>
      <c r="C33">
        <v>4.32</v>
      </c>
      <c r="D33">
        <v>3.18</v>
      </c>
      <c r="E33">
        <v>4.33</v>
      </c>
      <c r="F33">
        <f t="shared" si="0"/>
        <v>3.9433333333333334</v>
      </c>
      <c r="G33">
        <f t="shared" si="1"/>
        <v>0.53977361509762101</v>
      </c>
    </row>
    <row r="34" spans="2:7" x14ac:dyDescent="0.25">
      <c r="B34">
        <v>6</v>
      </c>
      <c r="C34">
        <v>6.75</v>
      </c>
      <c r="D34">
        <v>6.25</v>
      </c>
      <c r="E34">
        <v>6.7</v>
      </c>
      <c r="F34">
        <f t="shared" si="0"/>
        <v>6.5666666666666664</v>
      </c>
      <c r="G34">
        <f t="shared" si="1"/>
        <v>0.2248456260538674</v>
      </c>
    </row>
    <row r="35" spans="2:7" x14ac:dyDescent="0.25">
      <c r="B35">
        <v>7</v>
      </c>
      <c r="C35">
        <v>4.0999999999999996</v>
      </c>
      <c r="D35">
        <v>4</v>
      </c>
      <c r="E35">
        <v>4</v>
      </c>
      <c r="F35">
        <f t="shared" si="0"/>
        <v>4.0333333333333332</v>
      </c>
      <c r="G35">
        <f t="shared" si="1"/>
        <v>4.7140452079103001E-2</v>
      </c>
    </row>
    <row r="36" spans="2:7" x14ac:dyDescent="0.25">
      <c r="B36">
        <v>8</v>
      </c>
      <c r="C36">
        <v>5.83</v>
      </c>
      <c r="D36">
        <v>4.8</v>
      </c>
      <c r="E36">
        <v>4.7</v>
      </c>
      <c r="F36">
        <f t="shared" si="0"/>
        <v>5.1099999999999994</v>
      </c>
      <c r="G36">
        <f t="shared" si="1"/>
        <v>0.51075108092559796</v>
      </c>
    </row>
    <row r="37" spans="2:7" x14ac:dyDescent="0.25">
      <c r="B37">
        <v>9</v>
      </c>
      <c r="C37">
        <v>6.89</v>
      </c>
      <c r="D37">
        <v>5.05</v>
      </c>
      <c r="E37">
        <v>5.3</v>
      </c>
      <c r="F37">
        <f t="shared" si="0"/>
        <v>5.7466666666666661</v>
      </c>
      <c r="G37">
        <f t="shared" si="1"/>
        <v>0.81487558695927886</v>
      </c>
    </row>
    <row r="38" spans="2:7" x14ac:dyDescent="0.25">
      <c r="B38">
        <v>10</v>
      </c>
      <c r="C38">
        <v>7.2</v>
      </c>
      <c r="D38">
        <v>7.17</v>
      </c>
      <c r="E38">
        <v>7.23</v>
      </c>
      <c r="F38">
        <f t="shared" si="0"/>
        <v>7.2</v>
      </c>
      <c r="G38">
        <f t="shared" si="1"/>
        <v>2.4494897427831983E-2</v>
      </c>
    </row>
    <row r="59" spans="1:7" x14ac:dyDescent="0.25">
      <c r="A59" t="s">
        <v>13</v>
      </c>
    </row>
    <row r="60" spans="1:7" x14ac:dyDescent="0.25">
      <c r="B60" t="s">
        <v>14</v>
      </c>
      <c r="C60" t="s">
        <v>15</v>
      </c>
      <c r="D60" t="s">
        <v>16</v>
      </c>
      <c r="E60" t="s">
        <v>17</v>
      </c>
      <c r="F60" t="s">
        <v>18</v>
      </c>
      <c r="G60" t="s">
        <v>12</v>
      </c>
    </row>
    <row r="61" spans="1:7" x14ac:dyDescent="0.25">
      <c r="B61">
        <v>1</v>
      </c>
      <c r="C61">
        <v>0.4</v>
      </c>
      <c r="D61">
        <v>0.7</v>
      </c>
      <c r="E61">
        <v>0.2</v>
      </c>
      <c r="F61">
        <f t="shared" ref="F61:F75" si="2">AVERAGE(C61:E61)</f>
        <v>0.43333333333333335</v>
      </c>
      <c r="G61">
        <f t="shared" ref="G61:G75" si="3">_xlfn.STDEV.P(C61:E61)</f>
        <v>0.20548046676563247</v>
      </c>
    </row>
    <row r="62" spans="1:7" x14ac:dyDescent="0.25">
      <c r="B62">
        <v>2</v>
      </c>
      <c r="C62">
        <v>0.75</v>
      </c>
      <c r="D62">
        <v>1.1499999999999999</v>
      </c>
      <c r="E62">
        <v>0.3</v>
      </c>
      <c r="F62">
        <f t="shared" si="2"/>
        <v>0.73333333333333328</v>
      </c>
      <c r="G62">
        <f t="shared" si="3"/>
        <v>0.34721111093332779</v>
      </c>
    </row>
    <row r="63" spans="1:7" x14ac:dyDescent="0.25">
      <c r="B63">
        <v>3</v>
      </c>
      <c r="C63">
        <v>0.85</v>
      </c>
      <c r="D63">
        <v>1.32</v>
      </c>
      <c r="E63">
        <v>0.45</v>
      </c>
      <c r="F63">
        <f t="shared" si="2"/>
        <v>0.87333333333333341</v>
      </c>
      <c r="G63">
        <f t="shared" si="3"/>
        <v>0.35555902776082365</v>
      </c>
    </row>
    <row r="64" spans="1:7" x14ac:dyDescent="0.25">
      <c r="B64">
        <v>4</v>
      </c>
      <c r="C64">
        <v>1.03</v>
      </c>
      <c r="D64">
        <v>1.5</v>
      </c>
      <c r="E64">
        <v>0.52</v>
      </c>
      <c r="F64">
        <f t="shared" si="2"/>
        <v>1.0166666666666668</v>
      </c>
      <c r="G64">
        <f t="shared" si="3"/>
        <v>0.40019439720660177</v>
      </c>
    </row>
    <row r="65" spans="2:7" x14ac:dyDescent="0.25">
      <c r="B65">
        <v>5</v>
      </c>
      <c r="C65">
        <v>1.1200000000000001</v>
      </c>
      <c r="D65">
        <v>1.63</v>
      </c>
      <c r="E65">
        <v>0.57999999999999996</v>
      </c>
      <c r="F65">
        <f t="shared" si="2"/>
        <v>1.1100000000000001</v>
      </c>
      <c r="G65">
        <f t="shared" si="3"/>
        <v>0.42871902220452024</v>
      </c>
    </row>
    <row r="66" spans="2:7" x14ac:dyDescent="0.25">
      <c r="B66">
        <v>6</v>
      </c>
      <c r="C66">
        <v>1.24</v>
      </c>
      <c r="D66">
        <v>1.8</v>
      </c>
      <c r="E66">
        <v>0.61</v>
      </c>
      <c r="F66">
        <f t="shared" si="2"/>
        <v>1.2166666666666666</v>
      </c>
      <c r="G66">
        <f t="shared" si="3"/>
        <v>0.48609555530665888</v>
      </c>
    </row>
    <row r="67" spans="2:7" x14ac:dyDescent="0.25">
      <c r="B67">
        <v>7</v>
      </c>
      <c r="C67">
        <v>1.34</v>
      </c>
      <c r="D67">
        <v>1.93</v>
      </c>
      <c r="E67">
        <v>0.66</v>
      </c>
      <c r="F67">
        <f t="shared" si="2"/>
        <v>1.31</v>
      </c>
      <c r="G67">
        <f t="shared" si="3"/>
        <v>0.51890911214457081</v>
      </c>
    </row>
    <row r="68" spans="2:7" x14ac:dyDescent="0.25">
      <c r="B68">
        <v>8</v>
      </c>
      <c r="C68">
        <v>1.42</v>
      </c>
      <c r="D68">
        <v>2.0499999999999998</v>
      </c>
      <c r="E68">
        <v>0.69</v>
      </c>
      <c r="F68">
        <f t="shared" si="2"/>
        <v>1.3866666666666667</v>
      </c>
      <c r="G68">
        <f t="shared" si="3"/>
        <v>0.55571775410024626</v>
      </c>
    </row>
    <row r="69" spans="2:7" x14ac:dyDescent="0.25">
      <c r="B69">
        <v>9</v>
      </c>
      <c r="C69">
        <v>1.51</v>
      </c>
      <c r="D69">
        <v>2.16</v>
      </c>
      <c r="E69">
        <v>0.73</v>
      </c>
      <c r="F69">
        <f t="shared" si="2"/>
        <v>1.4666666666666668</v>
      </c>
      <c r="G69">
        <f t="shared" si="3"/>
        <v>0.58459862774005489</v>
      </c>
    </row>
    <row r="70" spans="2:7" x14ac:dyDescent="0.25">
      <c r="B70">
        <v>10</v>
      </c>
      <c r="C70">
        <v>1.57</v>
      </c>
      <c r="D70">
        <v>2.27</v>
      </c>
      <c r="E70">
        <v>0.75</v>
      </c>
      <c r="F70">
        <f t="shared" si="2"/>
        <v>1.53</v>
      </c>
      <c r="G70">
        <f t="shared" si="3"/>
        <v>0.62118166961579491</v>
      </c>
    </row>
    <row r="71" spans="2:7" x14ac:dyDescent="0.25">
      <c r="B71">
        <v>11</v>
      </c>
      <c r="C71">
        <v>1.66</v>
      </c>
      <c r="D71">
        <v>2.36</v>
      </c>
      <c r="E71">
        <v>0.79</v>
      </c>
      <c r="F71">
        <f t="shared" si="2"/>
        <v>1.6033333333333333</v>
      </c>
      <c r="G71">
        <f t="shared" si="3"/>
        <v>0.64220107616090327</v>
      </c>
    </row>
    <row r="72" spans="2:7" x14ac:dyDescent="0.25">
      <c r="B72">
        <v>12</v>
      </c>
      <c r="C72">
        <v>1.75</v>
      </c>
      <c r="D72">
        <v>2.4700000000000002</v>
      </c>
      <c r="E72">
        <v>0.83</v>
      </c>
      <c r="F72">
        <f t="shared" si="2"/>
        <v>1.6833333333333336</v>
      </c>
      <c r="G72">
        <f t="shared" si="3"/>
        <v>0.6711846905948381</v>
      </c>
    </row>
    <row r="73" spans="2:7" x14ac:dyDescent="0.25">
      <c r="B73">
        <v>13</v>
      </c>
      <c r="C73">
        <v>1.8</v>
      </c>
      <c r="D73">
        <v>2.52</v>
      </c>
      <c r="E73">
        <v>0.84</v>
      </c>
      <c r="F73">
        <f t="shared" si="2"/>
        <v>1.72</v>
      </c>
      <c r="G73">
        <f t="shared" si="3"/>
        <v>0.68818602136341045</v>
      </c>
    </row>
    <row r="74" spans="2:7" x14ac:dyDescent="0.25">
      <c r="B74">
        <v>14</v>
      </c>
      <c r="C74">
        <v>1.88</v>
      </c>
      <c r="D74">
        <v>2.63</v>
      </c>
      <c r="E74">
        <v>0.86</v>
      </c>
      <c r="F74">
        <f t="shared" si="2"/>
        <v>1.79</v>
      </c>
      <c r="G74">
        <f t="shared" si="3"/>
        <v>0.72539644333288522</v>
      </c>
    </row>
    <row r="75" spans="2:7" x14ac:dyDescent="0.25">
      <c r="B75">
        <v>15</v>
      </c>
      <c r="C75">
        <v>1.95</v>
      </c>
      <c r="D75">
        <v>2.71</v>
      </c>
      <c r="E75">
        <v>0.88</v>
      </c>
      <c r="F75">
        <f t="shared" si="2"/>
        <v>1.8466666666666667</v>
      </c>
      <c r="G75">
        <f t="shared" si="3"/>
        <v>0.75065896976515811</v>
      </c>
    </row>
    <row r="97" spans="1:5" x14ac:dyDescent="0.25">
      <c r="A97" t="s">
        <v>19</v>
      </c>
    </row>
    <row r="98" spans="1:5" x14ac:dyDescent="0.25">
      <c r="B98" t="s">
        <v>20</v>
      </c>
      <c r="C98" t="s">
        <v>21</v>
      </c>
      <c r="D98" t="s">
        <v>22</v>
      </c>
      <c r="E98" t="s">
        <v>23</v>
      </c>
    </row>
    <row r="99" spans="1:5" x14ac:dyDescent="0.25">
      <c r="B99">
        <v>10</v>
      </c>
      <c r="C99">
        <v>8.3000000000000007</v>
      </c>
      <c r="D99">
        <v>8</v>
      </c>
      <c r="E99">
        <v>10</v>
      </c>
    </row>
    <row r="100" spans="1:5" x14ac:dyDescent="0.25">
      <c r="B100">
        <v>12</v>
      </c>
      <c r="C100">
        <v>2</v>
      </c>
      <c r="D100">
        <v>6.2</v>
      </c>
      <c r="E100">
        <v>9</v>
      </c>
    </row>
    <row r="101" spans="1:5" x14ac:dyDescent="0.25">
      <c r="B101">
        <v>14</v>
      </c>
      <c r="C101">
        <v>3.1</v>
      </c>
      <c r="D101">
        <v>10</v>
      </c>
      <c r="E101">
        <v>7</v>
      </c>
    </row>
    <row r="102" spans="1:5" x14ac:dyDescent="0.25">
      <c r="B102">
        <v>16</v>
      </c>
      <c r="C102">
        <v>6</v>
      </c>
      <c r="D102">
        <v>5</v>
      </c>
      <c r="E102">
        <v>6</v>
      </c>
    </row>
    <row r="103" spans="1:5" x14ac:dyDescent="0.25">
      <c r="B103">
        <v>18</v>
      </c>
      <c r="C103">
        <v>1</v>
      </c>
      <c r="D103">
        <v>7</v>
      </c>
      <c r="E103">
        <v>5</v>
      </c>
    </row>
    <row r="124" spans="1:7" x14ac:dyDescent="0.25">
      <c r="A124" t="s">
        <v>24</v>
      </c>
    </row>
    <row r="125" spans="1:7" x14ac:dyDescent="0.25">
      <c r="B125" t="s">
        <v>20</v>
      </c>
      <c r="C125" t="s">
        <v>21</v>
      </c>
      <c r="D125" t="s">
        <v>22</v>
      </c>
      <c r="E125" t="s">
        <v>23</v>
      </c>
      <c r="F125" t="s">
        <v>25</v>
      </c>
      <c r="G125" t="s">
        <v>12</v>
      </c>
    </row>
    <row r="126" spans="1:7" x14ac:dyDescent="0.25">
      <c r="B126">
        <v>10</v>
      </c>
      <c r="C126">
        <v>8.3000000000000007</v>
      </c>
      <c r="D126">
        <v>8</v>
      </c>
      <c r="E126">
        <v>10</v>
      </c>
      <c r="F126">
        <f>AVERAGE(C126:E126)</f>
        <v>8.7666666666666675</v>
      </c>
      <c r="G126">
        <f>_xlfn.STDEV.P(C126:E126)</f>
        <v>0.88065632090819368</v>
      </c>
    </row>
    <row r="127" spans="1:7" x14ac:dyDescent="0.25">
      <c r="B127">
        <v>12</v>
      </c>
      <c r="C127">
        <v>2</v>
      </c>
      <c r="D127">
        <v>6.2</v>
      </c>
      <c r="E127">
        <v>9</v>
      </c>
      <c r="F127">
        <f>AVERAGE(C127:E127)</f>
        <v>5.7333333333333334</v>
      </c>
      <c r="G127">
        <f>_xlfn.STDEV.P(C127:E127)</f>
        <v>2.876726534718856</v>
      </c>
    </row>
    <row r="128" spans="1:7" x14ac:dyDescent="0.25">
      <c r="B128">
        <v>14</v>
      </c>
      <c r="C128">
        <v>3.1</v>
      </c>
      <c r="D128">
        <v>10</v>
      </c>
      <c r="E128">
        <v>7</v>
      </c>
      <c r="F128">
        <f>AVERAGE(C128:E128)</f>
        <v>6.7</v>
      </c>
      <c r="G128">
        <f>_xlfn.STDEV.P(C128:E128)</f>
        <v>2.824889378365107</v>
      </c>
    </row>
    <row r="129" spans="2:7" x14ac:dyDescent="0.25">
      <c r="B129">
        <v>16</v>
      </c>
      <c r="C129">
        <v>6</v>
      </c>
      <c r="D129">
        <v>5</v>
      </c>
      <c r="E129">
        <v>6</v>
      </c>
      <c r="F129">
        <f>AVERAGE(C129:E129)</f>
        <v>5.666666666666667</v>
      </c>
      <c r="G129">
        <f>_xlfn.STDEV.P(C129:E129)</f>
        <v>0.47140452079103168</v>
      </c>
    </row>
    <row r="130" spans="2:7" x14ac:dyDescent="0.25">
      <c r="B130">
        <v>18</v>
      </c>
      <c r="C130">
        <v>1</v>
      </c>
      <c r="D130">
        <v>7</v>
      </c>
      <c r="E130">
        <v>5</v>
      </c>
      <c r="F130">
        <f>AVERAGE(C130:E130)</f>
        <v>4.333333333333333</v>
      </c>
      <c r="G130">
        <f>_xlfn.STDEV.P(C130:E130)</f>
        <v>2.4944382578492941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HP542TU</dc:creator>
  <cp:lastModifiedBy>HP542TU</cp:lastModifiedBy>
  <dcterms:created xsi:type="dcterms:W3CDTF">2025-01-20T08:32:27Z</dcterms:created>
  <dcterms:modified xsi:type="dcterms:W3CDTF">2025-01-20T15:40:30Z</dcterms:modified>
</cp:coreProperties>
</file>