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AJ\Downloads\"/>
    </mc:Choice>
  </mc:AlternateContent>
  <xr:revisionPtr revIDLastSave="0" documentId="13_ncr:1_{F5E827C4-BB2E-4707-94DE-E2CA3F9BE17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1 - Q8" sheetId="1" r:id="rId1"/>
    <sheet name="Q9 - Q10" sheetId="2" r:id="rId2"/>
    <sheet name="Q11 - Q14" sheetId="3" r:id="rId3"/>
    <sheet name="Q15 - Q20" sheetId="4" r:id="rId4"/>
  </sheets>
  <definedNames>
    <definedName name="_xlnm._FilterDatabase" localSheetId="0" hidden="1">'Q1 - Q8'!$C$1:$I$17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38FQGvc50+YiMA7gbZIff1XyIHw==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3" i="3"/>
  <c r="H25" i="3"/>
  <c r="H24" i="3"/>
  <c r="K28" i="4"/>
  <c r="K26" i="4"/>
  <c r="K24" i="4"/>
  <c r="K22" i="4"/>
  <c r="K6" i="4"/>
  <c r="K7" i="4"/>
  <c r="K8" i="4"/>
  <c r="K9" i="4"/>
  <c r="K10" i="4"/>
  <c r="K11" i="4"/>
  <c r="K12" i="4"/>
  <c r="K13" i="4"/>
  <c r="K14" i="4"/>
  <c r="K5" i="4"/>
  <c r="L6" i="4"/>
  <c r="L7" i="4"/>
  <c r="L8" i="4"/>
  <c r="L9" i="4"/>
  <c r="L10" i="4"/>
  <c r="L11" i="4"/>
  <c r="L12" i="4"/>
  <c r="L13" i="4"/>
  <c r="L14" i="4"/>
  <c r="L5" i="4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J14" i="4"/>
  <c r="J13" i="4"/>
  <c r="J12" i="4"/>
  <c r="J11" i="4"/>
  <c r="J10" i="4"/>
  <c r="J9" i="4"/>
  <c r="J8" i="4"/>
  <c r="J7" i="4"/>
  <c r="J6" i="4"/>
  <c r="J5" i="4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<sst xmlns="http://schemas.openxmlformats.org/spreadsheetml/2006/main" count="263" uniqueCount="96">
  <si>
    <t>Order date</t>
  </si>
  <si>
    <t>Region</t>
  </si>
  <si>
    <t>Customer_name</t>
  </si>
  <si>
    <t>Item</t>
  </si>
  <si>
    <t>Num of Units</t>
  </si>
  <si>
    <t>Unit cost</t>
  </si>
  <si>
    <t>Total cost</t>
  </si>
  <si>
    <t>East</t>
  </si>
  <si>
    <t>Parent</t>
  </si>
  <si>
    <t>Binder</t>
  </si>
  <si>
    <t>Central</t>
  </si>
  <si>
    <t>Kivell</t>
  </si>
  <si>
    <t>Gill</t>
  </si>
  <si>
    <t>Pen</t>
  </si>
  <si>
    <t>Jones</t>
  </si>
  <si>
    <t>Jardine</t>
  </si>
  <si>
    <t>Pencil</t>
  </si>
  <si>
    <t>Morgan</t>
  </si>
  <si>
    <t>Pen Set</t>
  </si>
  <si>
    <t>Smith</t>
  </si>
  <si>
    <t>Desk</t>
  </si>
  <si>
    <t>West</t>
  </si>
  <si>
    <t>Sorvino</t>
  </si>
  <si>
    <t>Andrews</t>
  </si>
  <si>
    <t>Thompson</t>
  </si>
  <si>
    <t>Howard</t>
  </si>
  <si>
    <t>Q1</t>
  </si>
  <si>
    <t>Calculate the  total cost.Total cost=unit cost*No of units</t>
  </si>
  <si>
    <t>Q2</t>
  </si>
  <si>
    <t>Lock this data sheet and set password as 123.</t>
  </si>
  <si>
    <t>Q3</t>
  </si>
  <si>
    <t>Apply conditional formatting and highlight the unit cost column in red colour where unit cost is greater than 10.</t>
  </si>
  <si>
    <t>Q4</t>
  </si>
  <si>
    <t>Apply conditional formatting and highlight the Num of units column in green colour where Num of units lies between 30 and 65.</t>
  </si>
  <si>
    <t>Q5</t>
  </si>
  <si>
    <t>Sort the table in descending order of total cost.</t>
  </si>
  <si>
    <t>Q6</t>
  </si>
  <si>
    <t>Convert the Order date type from Date to Long date.</t>
  </si>
  <si>
    <t>Q7</t>
  </si>
  <si>
    <t>Apply conditional formatting and give green colour to Customer name whose Total cost is greater than 500.</t>
  </si>
  <si>
    <t>Q8</t>
  </si>
  <si>
    <t>Apply gradient fill and show data bars for Total cost column.</t>
  </si>
  <si>
    <t>Q9</t>
  </si>
  <si>
    <t>Give colour scales(heat maps) to total cost columns</t>
  </si>
  <si>
    <t>Q10</t>
  </si>
  <si>
    <t>Give light grey colour to alternate rows by using conditional formatting.</t>
  </si>
  <si>
    <t>OrderDate</t>
  </si>
  <si>
    <t>Customer name</t>
  </si>
  <si>
    <t>Units</t>
  </si>
  <si>
    <t>UnitCost</t>
  </si>
  <si>
    <t>Total_cost</t>
  </si>
  <si>
    <t>AND</t>
  </si>
  <si>
    <t>OR</t>
  </si>
  <si>
    <t>Q11.Use OR and give condition Total_cost&gt;100,Unit_cost&lt;10</t>
  </si>
  <si>
    <t>Q12.Use AND and give condition Total_cost&gt;100,Unit_cost&lt;10</t>
  </si>
  <si>
    <t>Q13.Calculate sum of total_cost.Use sum() function</t>
  </si>
  <si>
    <t>Q14.Calculate average of total_cost.Use average() function.</t>
  </si>
  <si>
    <t>gender</t>
  </si>
  <si>
    <t>race/ethnicity</t>
  </si>
  <si>
    <t>parental level of education</t>
  </si>
  <si>
    <t>test preparation course</t>
  </si>
  <si>
    <t>math score</t>
  </si>
  <si>
    <t>reading score</t>
  </si>
  <si>
    <t>writing score</t>
  </si>
  <si>
    <t>Total score</t>
  </si>
  <si>
    <t>Grade</t>
  </si>
  <si>
    <t>Percentage</t>
  </si>
  <si>
    <t>male</t>
  </si>
  <si>
    <t>group B</t>
  </si>
  <si>
    <t>some high school</t>
  </si>
  <si>
    <t>none</t>
  </si>
  <si>
    <t>group C</t>
  </si>
  <si>
    <t>some college</t>
  </si>
  <si>
    <t>Marks</t>
  </si>
  <si>
    <t>grade</t>
  </si>
  <si>
    <t>female</t>
  </si>
  <si>
    <t>group D</t>
  </si>
  <si>
    <t>bachelor's degree</t>
  </si>
  <si>
    <t>completed</t>
  </si>
  <si>
    <t>&lt;=100</t>
  </si>
  <si>
    <t>D</t>
  </si>
  <si>
    <t>101-150</t>
  </si>
  <si>
    <t>C</t>
  </si>
  <si>
    <t>151-200</t>
  </si>
  <si>
    <t>B</t>
  </si>
  <si>
    <t>high school</t>
  </si>
  <si>
    <t>&gt;200</t>
  </si>
  <si>
    <t>A</t>
  </si>
  <si>
    <t>group E</t>
  </si>
  <si>
    <t>group A</t>
  </si>
  <si>
    <t>Q15.      Calculate the maximum of total scores</t>
  </si>
  <si>
    <t>Q16.      Calculate the minimum of total scores</t>
  </si>
  <si>
    <t>Q17.      Calculte the 3rd highest reading score</t>
  </si>
  <si>
    <t>Q18.     What is the 4th smallest writing score</t>
  </si>
  <si>
    <t>Q19.   Calculte percentage=(total score/300)</t>
  </si>
  <si>
    <t>Q20   Mark highest percentage in red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</si>
</sst>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&quot;-&quot;mmmm&quot;-&quot;dd"/>
    <numFmt numFmtId="166" formatCode="[$-F800]dddd\,\ mmmm\ dd\,\ yyyy"/>
  </numFmts>
  <fonts count="9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2"/>
      <color rgb="FF333333"/>
      <name val="Calibri"/>
    </font>
    <font>
      <sz val="11"/>
      <color theme="1"/>
      <name val="Calibri"/>
    </font>
    <font>
      <b/>
      <sz val="12"/>
      <color rgb="FF333333"/>
      <name val="Calibri"/>
    </font>
    <font>
      <b/>
      <sz val="12"/>
      <color theme="1"/>
      <name val="Calibri"/>
    </font>
    <font>
      <b/>
      <sz val="14"/>
      <color rgb="FF333333"/>
      <name val="Calibri"/>
    </font>
    <font>
      <sz val="14"/>
      <color rgb="FF333333"/>
      <name val="Calibri"/>
    </font>
    <font>
      <sz val="14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  <xf numFmtId="165" fontId="3" fillId="0" borderId="2" xfId="0" applyNumberFormat="1" applyFont="1" applyBorder="1"/>
    <xf numFmtId="0" fontId="3" fillId="0" borderId="2" xfId="0" applyFont="1" applyBorder="1"/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5" borderId="2" xfId="0" applyFont="1" applyFill="1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5" borderId="1" xfId="0" applyFont="1" applyFill="1" applyBorder="1"/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6" borderId="2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10" fontId="8" fillId="0" borderId="2" xfId="0" applyNumberFormat="1" applyFont="1" applyBorder="1"/>
    <xf numFmtId="10" fontId="3" fillId="5" borderId="1" xfId="0" applyNumberFormat="1" applyFont="1" applyFill="1" applyBorder="1"/>
  </cellXfs>
  <cellStyles count="1">
    <cellStyle name="Normal" xfId="0" builtinId="0"/>
  </cellStyles>
  <dxfs count="21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opLeftCell="A16" workbookViewId="0">
      <selection activeCell="G30" sqref="G30"/>
    </sheetView>
  </sheetViews>
  <sheetFormatPr defaultColWidth="14.44140625" defaultRowHeight="15" customHeight="1" x14ac:dyDescent="0.3"/>
  <cols>
    <col min="1" max="2" width="8.6640625" customWidth="1"/>
    <col min="3" max="3" width="27.5546875" customWidth="1"/>
    <col min="4" max="4" width="17.33203125" customWidth="1"/>
    <col min="5" max="5" width="25" customWidth="1"/>
    <col min="6" max="6" width="8.6640625" customWidth="1"/>
    <col min="7" max="7" width="24.33203125" customWidth="1"/>
    <col min="8" max="8" width="13.109375" customWidth="1"/>
    <col min="9" max="9" width="18.6640625" customWidth="1"/>
    <col min="10" max="26" width="8.6640625" customWidth="1"/>
  </cols>
  <sheetData>
    <row r="1" spans="3:14" ht="18" x14ac:dyDescent="0.3">
      <c r="C1" s="30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3:14" ht="15.6" x14ac:dyDescent="0.3">
      <c r="C2" s="31">
        <v>44041</v>
      </c>
      <c r="D2" s="2" t="s">
        <v>7</v>
      </c>
      <c r="E2" s="32" t="s">
        <v>8</v>
      </c>
      <c r="F2" s="3" t="s">
        <v>9</v>
      </c>
      <c r="G2" s="2">
        <v>81</v>
      </c>
      <c r="H2" s="3">
        <v>19.989999999999998</v>
      </c>
      <c r="I2" s="29">
        <f>G2*H2</f>
        <v>1619.1899999999998</v>
      </c>
    </row>
    <row r="3" spans="3:14" ht="15.6" x14ac:dyDescent="0.3">
      <c r="C3" s="31">
        <v>44042</v>
      </c>
      <c r="D3" s="2" t="s">
        <v>10</v>
      </c>
      <c r="E3" s="32" t="s">
        <v>11</v>
      </c>
      <c r="F3" s="3" t="s">
        <v>9</v>
      </c>
      <c r="G3" s="2">
        <v>50</v>
      </c>
      <c r="H3" s="3">
        <v>19.989999999999998</v>
      </c>
      <c r="I3" s="29">
        <f>G3*H3</f>
        <v>999.49999999999989</v>
      </c>
    </row>
    <row r="4" spans="3:14" ht="15.6" x14ac:dyDescent="0.3">
      <c r="C4" s="31">
        <v>44043</v>
      </c>
      <c r="D4" s="2" t="s">
        <v>10</v>
      </c>
      <c r="E4" s="32" t="s">
        <v>12</v>
      </c>
      <c r="F4" s="3" t="s">
        <v>13</v>
      </c>
      <c r="G4" s="2">
        <v>27</v>
      </c>
      <c r="H4" s="3">
        <v>19.989999999999998</v>
      </c>
      <c r="I4" s="29">
        <f>G4*H4</f>
        <v>539.7299999999999</v>
      </c>
    </row>
    <row r="5" spans="3:14" ht="15.6" x14ac:dyDescent="0.3">
      <c r="C5" s="31">
        <v>44044</v>
      </c>
      <c r="D5" s="2" t="s">
        <v>7</v>
      </c>
      <c r="E5" s="32" t="s">
        <v>14</v>
      </c>
      <c r="F5" s="3" t="s">
        <v>9</v>
      </c>
      <c r="G5" s="2">
        <v>60</v>
      </c>
      <c r="H5" s="3">
        <v>8.99</v>
      </c>
      <c r="I5" s="29">
        <f>G5*H5</f>
        <v>539.4</v>
      </c>
    </row>
    <row r="6" spans="3:14" ht="15.6" x14ac:dyDescent="0.3">
      <c r="C6" s="31">
        <v>44045</v>
      </c>
      <c r="D6" s="2" t="s">
        <v>10</v>
      </c>
      <c r="E6" s="3" t="s">
        <v>15</v>
      </c>
      <c r="F6" s="3" t="s">
        <v>16</v>
      </c>
      <c r="G6" s="2">
        <v>90</v>
      </c>
      <c r="H6" s="3">
        <v>4.99</v>
      </c>
      <c r="I6" s="29">
        <f>G6*H6</f>
        <v>449.1</v>
      </c>
    </row>
    <row r="7" spans="3:14" ht="15.6" x14ac:dyDescent="0.3">
      <c r="C7" s="31">
        <v>44046</v>
      </c>
      <c r="D7" s="2" t="s">
        <v>10</v>
      </c>
      <c r="E7" s="3" t="s">
        <v>17</v>
      </c>
      <c r="F7" s="3" t="s">
        <v>16</v>
      </c>
      <c r="G7" s="2">
        <v>90</v>
      </c>
      <c r="H7" s="3">
        <v>4.99</v>
      </c>
      <c r="I7" s="29">
        <f>G7*H7</f>
        <v>449.1</v>
      </c>
    </row>
    <row r="8" spans="3:14" ht="15.6" x14ac:dyDescent="0.3">
      <c r="C8" s="31">
        <v>44047</v>
      </c>
      <c r="D8" s="2" t="s">
        <v>7</v>
      </c>
      <c r="E8" s="3" t="s">
        <v>14</v>
      </c>
      <c r="F8" s="3" t="s">
        <v>9</v>
      </c>
      <c r="G8" s="2">
        <v>60</v>
      </c>
      <c r="H8" s="3">
        <v>4.99</v>
      </c>
      <c r="I8" s="29">
        <f>G8*H8</f>
        <v>299.40000000000003</v>
      </c>
    </row>
    <row r="9" spans="3:14" ht="15.6" x14ac:dyDescent="0.3">
      <c r="C9" s="31">
        <v>44048</v>
      </c>
      <c r="D9" s="2" t="s">
        <v>7</v>
      </c>
      <c r="E9" s="3" t="s">
        <v>14</v>
      </c>
      <c r="F9" s="3" t="s">
        <v>18</v>
      </c>
      <c r="G9" s="2">
        <v>16</v>
      </c>
      <c r="H9" s="3">
        <v>15.99</v>
      </c>
      <c r="I9" s="29">
        <f>G9*H9</f>
        <v>255.84</v>
      </c>
    </row>
    <row r="10" spans="3:14" ht="15.6" x14ac:dyDescent="0.3">
      <c r="C10" s="31">
        <v>44049</v>
      </c>
      <c r="D10" s="2" t="s">
        <v>10</v>
      </c>
      <c r="E10" s="3" t="s">
        <v>19</v>
      </c>
      <c r="F10" s="3" t="s">
        <v>20</v>
      </c>
      <c r="G10" s="2">
        <v>2</v>
      </c>
      <c r="H10" s="3">
        <v>125</v>
      </c>
      <c r="I10" s="29">
        <f>G10*H10</f>
        <v>250</v>
      </c>
      <c r="K10" s="4"/>
      <c r="L10" s="4"/>
      <c r="M10" s="4"/>
      <c r="N10" s="4"/>
    </row>
    <row r="11" spans="3:14" ht="15.6" x14ac:dyDescent="0.3">
      <c r="C11" s="31">
        <v>44050</v>
      </c>
      <c r="D11" s="2" t="s">
        <v>7</v>
      </c>
      <c r="E11" s="3" t="s">
        <v>14</v>
      </c>
      <c r="F11" s="3" t="s">
        <v>16</v>
      </c>
      <c r="G11" s="2">
        <v>95</v>
      </c>
      <c r="H11" s="3">
        <v>1.99</v>
      </c>
      <c r="I11" s="29">
        <f>G11*H11</f>
        <v>189.05</v>
      </c>
      <c r="K11" s="4"/>
      <c r="L11" s="4"/>
      <c r="M11" s="4"/>
      <c r="N11" s="4"/>
    </row>
    <row r="12" spans="3:14" ht="15.6" x14ac:dyDescent="0.3">
      <c r="C12" s="31">
        <v>44051</v>
      </c>
      <c r="D12" s="2" t="s">
        <v>10</v>
      </c>
      <c r="E12" s="3" t="s">
        <v>15</v>
      </c>
      <c r="F12" s="3" t="s">
        <v>16</v>
      </c>
      <c r="G12" s="2">
        <v>36</v>
      </c>
      <c r="H12" s="3">
        <v>4.99</v>
      </c>
      <c r="I12" s="29">
        <f>G12*H12</f>
        <v>179.64000000000001</v>
      </c>
      <c r="K12" s="4"/>
      <c r="L12" s="4"/>
      <c r="M12" s="4"/>
      <c r="N12" s="4"/>
    </row>
    <row r="13" spans="3:14" ht="15.6" x14ac:dyDescent="0.3">
      <c r="C13" s="31">
        <v>44052</v>
      </c>
      <c r="D13" s="2" t="s">
        <v>7</v>
      </c>
      <c r="E13" s="3" t="s">
        <v>14</v>
      </c>
      <c r="F13" s="3" t="s">
        <v>16</v>
      </c>
      <c r="G13" s="2">
        <v>35</v>
      </c>
      <c r="H13" s="3">
        <v>4.99</v>
      </c>
      <c r="I13" s="29">
        <f>G13*H13</f>
        <v>174.65</v>
      </c>
      <c r="K13" s="4"/>
      <c r="L13" s="4"/>
      <c r="M13" s="4"/>
      <c r="N13" s="4"/>
    </row>
    <row r="14" spans="3:14" ht="15.6" x14ac:dyDescent="0.3">
      <c r="C14" s="31">
        <v>44053</v>
      </c>
      <c r="D14" s="2" t="s">
        <v>21</v>
      </c>
      <c r="E14" s="3" t="s">
        <v>22</v>
      </c>
      <c r="F14" s="3" t="s">
        <v>16</v>
      </c>
      <c r="G14" s="2">
        <v>56</v>
      </c>
      <c r="H14" s="3">
        <v>2.99</v>
      </c>
      <c r="I14" s="29">
        <f>G14*H14</f>
        <v>167.44</v>
      </c>
    </row>
    <row r="15" spans="3:14" ht="15.6" x14ac:dyDescent="0.3">
      <c r="C15" s="31">
        <v>44054</v>
      </c>
      <c r="D15" s="2" t="s">
        <v>10</v>
      </c>
      <c r="E15" s="3" t="s">
        <v>23</v>
      </c>
      <c r="F15" s="3" t="s">
        <v>16</v>
      </c>
      <c r="G15" s="3">
        <v>75</v>
      </c>
      <c r="H15" s="3">
        <v>1.99</v>
      </c>
      <c r="I15" s="29">
        <f>G15*H15</f>
        <v>149.25</v>
      </c>
    </row>
    <row r="16" spans="3:14" ht="15.6" x14ac:dyDescent="0.3">
      <c r="C16" s="31">
        <v>44055</v>
      </c>
      <c r="D16" s="2" t="s">
        <v>21</v>
      </c>
      <c r="E16" s="3" t="s">
        <v>24</v>
      </c>
      <c r="F16" s="3" t="s">
        <v>16</v>
      </c>
      <c r="G16" s="3">
        <v>32</v>
      </c>
      <c r="H16" s="3">
        <v>1.99</v>
      </c>
      <c r="I16" s="29">
        <f>G16*H16</f>
        <v>63.68</v>
      </c>
    </row>
    <row r="17" spans="2:9" ht="15.6" x14ac:dyDescent="0.3">
      <c r="C17" s="31">
        <v>44056</v>
      </c>
      <c r="D17" s="2" t="s">
        <v>7</v>
      </c>
      <c r="E17" s="3" t="s">
        <v>25</v>
      </c>
      <c r="F17" s="3" t="s">
        <v>9</v>
      </c>
      <c r="G17" s="3">
        <v>29</v>
      </c>
      <c r="H17" s="3">
        <v>1.99</v>
      </c>
      <c r="I17" s="29">
        <f>G17*H17</f>
        <v>57.71</v>
      </c>
    </row>
    <row r="18" spans="2:9" ht="14.4" x14ac:dyDescent="0.3">
      <c r="C18" s="5"/>
      <c r="D18" s="6"/>
      <c r="E18" s="6"/>
      <c r="F18" s="6"/>
      <c r="G18" s="6"/>
      <c r="H18" s="6"/>
      <c r="I18" s="6"/>
    </row>
    <row r="20" spans="2:9" ht="18" x14ac:dyDescent="0.35">
      <c r="B20" s="7" t="s">
        <v>26</v>
      </c>
      <c r="C20" s="7" t="s">
        <v>27</v>
      </c>
      <c r="D20" s="7"/>
      <c r="E20" s="7"/>
      <c r="F20" s="7"/>
      <c r="G20" s="7"/>
      <c r="H20" s="7"/>
      <c r="I20" s="7"/>
    </row>
    <row r="21" spans="2:9" ht="15.75" customHeight="1" x14ac:dyDescent="0.35">
      <c r="B21" s="7" t="s">
        <v>28</v>
      </c>
      <c r="C21" s="7" t="s">
        <v>29</v>
      </c>
      <c r="D21" s="7"/>
      <c r="E21" s="7"/>
      <c r="F21" s="7"/>
      <c r="G21" s="7"/>
      <c r="H21" s="7"/>
      <c r="I21" s="7"/>
    </row>
    <row r="22" spans="2:9" ht="15.75" customHeight="1" x14ac:dyDescent="0.35">
      <c r="B22" s="7" t="s">
        <v>30</v>
      </c>
      <c r="C22" s="7" t="s">
        <v>31</v>
      </c>
      <c r="D22" s="7"/>
      <c r="E22" s="7"/>
      <c r="F22" s="7"/>
      <c r="G22" s="7"/>
      <c r="H22" s="7"/>
      <c r="I22" s="7"/>
    </row>
    <row r="23" spans="2:9" ht="15.75" customHeight="1" x14ac:dyDescent="0.35">
      <c r="B23" s="7" t="s">
        <v>32</v>
      </c>
      <c r="C23" s="7" t="s">
        <v>33</v>
      </c>
      <c r="D23" s="7"/>
      <c r="E23" s="7"/>
      <c r="F23" s="7"/>
      <c r="G23" s="7"/>
      <c r="H23" s="7"/>
      <c r="I23" s="7"/>
    </row>
    <row r="24" spans="2:9" ht="15.75" customHeight="1" x14ac:dyDescent="0.35">
      <c r="B24" s="7" t="s">
        <v>34</v>
      </c>
      <c r="C24" s="7" t="s">
        <v>35</v>
      </c>
      <c r="D24" s="7"/>
      <c r="E24" s="7"/>
      <c r="F24" s="7"/>
      <c r="G24" s="7"/>
      <c r="H24" s="7"/>
      <c r="I24" s="7"/>
    </row>
    <row r="25" spans="2:9" ht="15.75" customHeight="1" x14ac:dyDescent="0.35">
      <c r="B25" s="7" t="s">
        <v>36</v>
      </c>
      <c r="C25" s="7" t="s">
        <v>37</v>
      </c>
      <c r="D25" s="7"/>
      <c r="E25" s="7"/>
      <c r="F25" s="7"/>
      <c r="G25" s="7"/>
      <c r="H25" s="7"/>
      <c r="I25" s="7"/>
    </row>
    <row r="26" spans="2:9" ht="15.75" customHeight="1" x14ac:dyDescent="0.35">
      <c r="B26" s="7" t="s">
        <v>38</v>
      </c>
      <c r="C26" s="7" t="s">
        <v>39</v>
      </c>
      <c r="D26" s="7"/>
      <c r="E26" s="7"/>
      <c r="F26" s="7"/>
      <c r="G26" s="7"/>
      <c r="H26" s="7"/>
      <c r="I26" s="7"/>
    </row>
    <row r="27" spans="2:9" ht="15.75" customHeight="1" x14ac:dyDescent="0.35">
      <c r="B27" s="7" t="s">
        <v>40</v>
      </c>
      <c r="C27" s="7" t="s">
        <v>41</v>
      </c>
      <c r="D27" s="7"/>
      <c r="E27" s="7"/>
      <c r="F27" s="7"/>
      <c r="G27" s="7"/>
      <c r="H27" s="7"/>
      <c r="I27" s="7"/>
    </row>
    <row r="28" spans="2:9" ht="15.75" customHeight="1" x14ac:dyDescent="0.3"/>
    <row r="29" spans="2:9" ht="15.75" customHeight="1" x14ac:dyDescent="0.3"/>
    <row r="30" spans="2:9" ht="15.75" customHeight="1" x14ac:dyDescent="0.3"/>
    <row r="31" spans="2:9" ht="15.75" customHeight="1" x14ac:dyDescent="0.3"/>
    <row r="32" spans="2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H17:H19">
    <cfRule type="cellIs" dxfId="8" priority="4" operator="greaterThan">
      <formula>10</formula>
    </cfRule>
  </conditionalFormatting>
  <conditionalFormatting sqref="G17:G19">
    <cfRule type="cellIs" dxfId="7" priority="5" operator="between">
      <formula>30</formula>
      <formula>65</formula>
    </cfRule>
  </conditionalFormatting>
  <conditionalFormatting sqref="I2:I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{7A0D5F58-F014-4698-9338-400A72F92CC5}</x14:id>
        </ext>
      </extLst>
    </cfRule>
    <cfRule type="colorScale" priority="6">
      <colorScale>
        <cfvo type="min"/>
        <cfvo type="max"/>
        <color rgb="FFA6F4CE"/>
        <color rgb="FF6AA84F"/>
      </colorScale>
    </cfRule>
  </conditionalFormatting>
  <conditionalFormatting sqref="I1:I1000">
    <cfRule type="colorScale" priority="7">
      <colorScale>
        <cfvo type="min"/>
        <cfvo type="max"/>
        <color rgb="FF57BB8A"/>
        <color rgb="FFFFFFFF"/>
      </colorScale>
    </cfRule>
  </conditionalFormatting>
  <conditionalFormatting sqref="H2:H17">
    <cfRule type="cellIs" dxfId="6" priority="3" operator="greaterThan">
      <formula>10</formula>
    </cfRule>
    <cfRule type="containsBlanks" dxfId="5" priority="8">
      <formula>LEN(TRIM(H2))=0</formula>
    </cfRule>
  </conditionalFormatting>
  <conditionalFormatting sqref="G2:G17">
    <cfRule type="cellIs" dxfId="4" priority="2" operator="between">
      <formula>30</formula>
      <formula>65</formula>
    </cfRule>
  </conditionalFormatting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0D5F58-F014-4698-9338-400A72F92C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000"/>
  <sheetViews>
    <sheetView tabSelected="1" workbookViewId="0">
      <selection activeCell="K15" sqref="K15"/>
    </sheetView>
  </sheetViews>
  <sheetFormatPr defaultColWidth="14.44140625" defaultRowHeight="15" customHeight="1" x14ac:dyDescent="0.3"/>
  <cols>
    <col min="1" max="2" width="8.6640625" customWidth="1"/>
    <col min="3" max="3" width="13.109375" customWidth="1"/>
    <col min="4" max="4" width="8.6640625" customWidth="1"/>
    <col min="5" max="5" width="20.33203125" customWidth="1"/>
    <col min="6" max="6" width="8.6640625" customWidth="1"/>
    <col min="7" max="7" width="17.6640625" customWidth="1"/>
    <col min="8" max="8" width="13.109375" customWidth="1"/>
    <col min="9" max="9" width="16" customWidth="1"/>
    <col min="10" max="26" width="8.6640625" customWidth="1"/>
  </cols>
  <sheetData>
    <row r="3" spans="3:9" ht="18" x14ac:dyDescent="0.3"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</row>
    <row r="4" spans="3:9" ht="15.6" x14ac:dyDescent="0.3">
      <c r="C4" s="9">
        <v>43836</v>
      </c>
      <c r="D4" s="10" t="s">
        <v>7</v>
      </c>
      <c r="E4" s="10" t="s">
        <v>14</v>
      </c>
      <c r="F4" s="10" t="s">
        <v>16</v>
      </c>
      <c r="G4" s="10">
        <v>95</v>
      </c>
      <c r="H4" s="10">
        <v>1.99</v>
      </c>
      <c r="I4" s="11">
        <f t="shared" ref="I4:I19" si="0">H4*G4</f>
        <v>189.05</v>
      </c>
    </row>
    <row r="5" spans="3:9" ht="15.6" x14ac:dyDescent="0.3">
      <c r="C5" s="9">
        <v>43853</v>
      </c>
      <c r="D5" s="10" t="s">
        <v>10</v>
      </c>
      <c r="E5" s="10" t="s">
        <v>11</v>
      </c>
      <c r="F5" s="10" t="s">
        <v>9</v>
      </c>
      <c r="G5" s="10">
        <v>50</v>
      </c>
      <c r="H5" s="10">
        <v>19.989999999999998</v>
      </c>
      <c r="I5" s="11">
        <f t="shared" si="0"/>
        <v>999.49999999999989</v>
      </c>
    </row>
    <row r="6" spans="3:9" ht="15.6" x14ac:dyDescent="0.3">
      <c r="C6" s="9">
        <v>43870</v>
      </c>
      <c r="D6" s="10" t="s">
        <v>10</v>
      </c>
      <c r="E6" s="10" t="s">
        <v>15</v>
      </c>
      <c r="F6" s="10" t="s">
        <v>16</v>
      </c>
      <c r="G6" s="10">
        <v>36</v>
      </c>
      <c r="H6" s="10">
        <v>4.99</v>
      </c>
      <c r="I6" s="11">
        <f t="shared" si="0"/>
        <v>179.64000000000001</v>
      </c>
    </row>
    <row r="7" spans="3:9" ht="15.6" x14ac:dyDescent="0.3">
      <c r="C7" s="9">
        <v>43887</v>
      </c>
      <c r="D7" s="10" t="s">
        <v>10</v>
      </c>
      <c r="E7" s="10" t="s">
        <v>12</v>
      </c>
      <c r="F7" s="10" t="s">
        <v>13</v>
      </c>
      <c r="G7" s="10">
        <v>27</v>
      </c>
      <c r="H7" s="10">
        <v>19.989999999999998</v>
      </c>
      <c r="I7" s="11">
        <f t="shared" si="0"/>
        <v>539.7299999999999</v>
      </c>
    </row>
    <row r="8" spans="3:9" ht="15.6" x14ac:dyDescent="0.3">
      <c r="C8" s="9">
        <v>43905</v>
      </c>
      <c r="D8" s="10" t="s">
        <v>21</v>
      </c>
      <c r="E8" s="10" t="s">
        <v>22</v>
      </c>
      <c r="F8" s="10" t="s">
        <v>16</v>
      </c>
      <c r="G8" s="10">
        <v>56</v>
      </c>
      <c r="H8" s="10">
        <v>2.99</v>
      </c>
      <c r="I8" s="11">
        <f t="shared" si="0"/>
        <v>167.44</v>
      </c>
    </row>
    <row r="9" spans="3:9" ht="15.6" x14ac:dyDescent="0.3">
      <c r="C9" s="9">
        <v>43922</v>
      </c>
      <c r="D9" s="10" t="s">
        <v>7</v>
      </c>
      <c r="E9" s="10" t="s">
        <v>14</v>
      </c>
      <c r="F9" s="10" t="s">
        <v>9</v>
      </c>
      <c r="G9" s="10">
        <v>60</v>
      </c>
      <c r="H9" s="10">
        <v>4.99</v>
      </c>
      <c r="I9" s="11">
        <f t="shared" si="0"/>
        <v>299.40000000000003</v>
      </c>
    </row>
    <row r="10" spans="3:9" ht="15.6" x14ac:dyDescent="0.3">
      <c r="C10" s="9">
        <v>43939</v>
      </c>
      <c r="D10" s="10" t="s">
        <v>10</v>
      </c>
      <c r="E10" s="10" t="s">
        <v>23</v>
      </c>
      <c r="F10" s="10" t="s">
        <v>16</v>
      </c>
      <c r="G10" s="10">
        <v>75</v>
      </c>
      <c r="H10" s="10">
        <v>1.99</v>
      </c>
      <c r="I10" s="11">
        <f t="shared" si="0"/>
        <v>149.25</v>
      </c>
    </row>
    <row r="11" spans="3:9" ht="15.6" x14ac:dyDescent="0.3">
      <c r="C11" s="9">
        <v>43956</v>
      </c>
      <c r="D11" s="10" t="s">
        <v>10</v>
      </c>
      <c r="E11" s="10" t="s">
        <v>15</v>
      </c>
      <c r="F11" s="10" t="s">
        <v>16</v>
      </c>
      <c r="G11" s="10">
        <v>90</v>
      </c>
      <c r="H11" s="10">
        <v>4.99</v>
      </c>
      <c r="I11" s="11">
        <f t="shared" si="0"/>
        <v>449.1</v>
      </c>
    </row>
    <row r="12" spans="3:9" ht="15.6" x14ac:dyDescent="0.3">
      <c r="C12" s="9">
        <v>43973</v>
      </c>
      <c r="D12" s="10" t="s">
        <v>21</v>
      </c>
      <c r="E12" s="10" t="s">
        <v>24</v>
      </c>
      <c r="F12" s="10" t="s">
        <v>16</v>
      </c>
      <c r="G12" s="10">
        <v>32</v>
      </c>
      <c r="H12" s="10">
        <v>1.99</v>
      </c>
      <c r="I12" s="11">
        <f t="shared" si="0"/>
        <v>63.68</v>
      </c>
    </row>
    <row r="13" spans="3:9" ht="15.6" x14ac:dyDescent="0.3">
      <c r="C13" s="9">
        <v>43990</v>
      </c>
      <c r="D13" s="10" t="s">
        <v>7</v>
      </c>
      <c r="E13" s="10" t="s">
        <v>14</v>
      </c>
      <c r="F13" s="10" t="s">
        <v>9</v>
      </c>
      <c r="G13" s="10">
        <v>60</v>
      </c>
      <c r="H13" s="10">
        <v>8.99</v>
      </c>
      <c r="I13" s="11">
        <f t="shared" si="0"/>
        <v>539.4</v>
      </c>
    </row>
    <row r="14" spans="3:9" ht="15.6" x14ac:dyDescent="0.3">
      <c r="C14" s="9">
        <v>44007</v>
      </c>
      <c r="D14" s="10" t="s">
        <v>10</v>
      </c>
      <c r="E14" s="10" t="s">
        <v>17</v>
      </c>
      <c r="F14" s="10" t="s">
        <v>16</v>
      </c>
      <c r="G14" s="10">
        <v>90</v>
      </c>
      <c r="H14" s="10">
        <v>4.99</v>
      </c>
      <c r="I14" s="11">
        <f t="shared" si="0"/>
        <v>449.1</v>
      </c>
    </row>
    <row r="15" spans="3:9" ht="15.6" x14ac:dyDescent="0.3">
      <c r="C15" s="9">
        <v>44024</v>
      </c>
      <c r="D15" s="10" t="s">
        <v>7</v>
      </c>
      <c r="E15" s="10" t="s">
        <v>25</v>
      </c>
      <c r="F15" s="10" t="s">
        <v>9</v>
      </c>
      <c r="G15" s="10">
        <v>29</v>
      </c>
      <c r="H15" s="10">
        <v>1.99</v>
      </c>
      <c r="I15" s="11">
        <f t="shared" si="0"/>
        <v>57.71</v>
      </c>
    </row>
    <row r="16" spans="3:9" ht="15.6" x14ac:dyDescent="0.3">
      <c r="C16" s="9">
        <v>44041</v>
      </c>
      <c r="D16" s="10" t="s">
        <v>7</v>
      </c>
      <c r="E16" s="10" t="s">
        <v>8</v>
      </c>
      <c r="F16" s="10" t="s">
        <v>9</v>
      </c>
      <c r="G16" s="10">
        <v>81</v>
      </c>
      <c r="H16" s="10">
        <v>19.989999999999998</v>
      </c>
      <c r="I16" s="11">
        <f t="shared" si="0"/>
        <v>1619.1899999999998</v>
      </c>
    </row>
    <row r="17" spans="2:9" ht="15.6" x14ac:dyDescent="0.3">
      <c r="C17" s="9">
        <v>44058</v>
      </c>
      <c r="D17" s="10" t="s">
        <v>7</v>
      </c>
      <c r="E17" s="10" t="s">
        <v>14</v>
      </c>
      <c r="F17" s="10" t="s">
        <v>16</v>
      </c>
      <c r="G17" s="10">
        <v>35</v>
      </c>
      <c r="H17" s="10">
        <v>4.99</v>
      </c>
      <c r="I17" s="11">
        <f t="shared" si="0"/>
        <v>174.65</v>
      </c>
    </row>
    <row r="18" spans="2:9" ht="15.6" x14ac:dyDescent="0.3">
      <c r="C18" s="9">
        <v>44075</v>
      </c>
      <c r="D18" s="10" t="s">
        <v>10</v>
      </c>
      <c r="E18" s="10" t="s">
        <v>19</v>
      </c>
      <c r="F18" s="10" t="s">
        <v>20</v>
      </c>
      <c r="G18" s="10">
        <v>2</v>
      </c>
      <c r="H18" s="10">
        <v>125</v>
      </c>
      <c r="I18" s="11">
        <f t="shared" si="0"/>
        <v>250</v>
      </c>
    </row>
    <row r="19" spans="2:9" ht="15.6" x14ac:dyDescent="0.3">
      <c r="C19" s="9">
        <v>44092</v>
      </c>
      <c r="D19" s="10" t="s">
        <v>7</v>
      </c>
      <c r="E19" s="10" t="s">
        <v>14</v>
      </c>
      <c r="F19" s="10" t="s">
        <v>18</v>
      </c>
      <c r="G19" s="10">
        <v>16</v>
      </c>
      <c r="H19" s="10">
        <v>15.99</v>
      </c>
      <c r="I19" s="11">
        <f t="shared" si="0"/>
        <v>255.84</v>
      </c>
    </row>
    <row r="21" spans="2:9" ht="15.75" customHeight="1" x14ac:dyDescent="0.3"/>
    <row r="22" spans="2:9" ht="15.75" customHeight="1" x14ac:dyDescent="0.35">
      <c r="B22" s="7" t="s">
        <v>42</v>
      </c>
      <c r="C22" s="7" t="s">
        <v>43</v>
      </c>
      <c r="D22" s="7"/>
      <c r="E22" s="7"/>
      <c r="F22" s="7"/>
      <c r="G22" s="7"/>
    </row>
    <row r="23" spans="2:9" ht="15.75" customHeight="1" x14ac:dyDescent="0.35">
      <c r="C23" s="7"/>
      <c r="D23" s="7"/>
      <c r="E23" s="7"/>
      <c r="F23" s="7"/>
      <c r="G23" s="7"/>
    </row>
    <row r="24" spans="2:9" ht="15.75" customHeight="1" x14ac:dyDescent="0.35">
      <c r="B24" s="7" t="s">
        <v>44</v>
      </c>
      <c r="C24" s="7" t="s">
        <v>45</v>
      </c>
      <c r="D24" s="7"/>
      <c r="E24" s="7"/>
      <c r="F24" s="7"/>
      <c r="G24" s="7"/>
    </row>
    <row r="25" spans="2:9" ht="15.75" customHeight="1" x14ac:dyDescent="0.3"/>
    <row r="26" spans="2:9" ht="15.75" customHeight="1" x14ac:dyDescent="0.3"/>
    <row r="27" spans="2:9" ht="15.75" customHeight="1" x14ac:dyDescent="0.3"/>
    <row r="28" spans="2:9" ht="15.75" customHeight="1" x14ac:dyDescent="0.3"/>
    <row r="29" spans="2:9" ht="15.75" customHeight="1" x14ac:dyDescent="0.3"/>
    <row r="30" spans="2:9" ht="15.75" customHeight="1" x14ac:dyDescent="0.3"/>
    <row r="31" spans="2:9" ht="15.75" customHeight="1" x14ac:dyDescent="0.3"/>
    <row r="32" spans="2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I4:I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I19">
    <cfRule type="expression" dxfId="1" priority="1" stopIfTrue="1">
      <formula>MOD(ROW(),2)=1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J3" sqref="J3:J20"/>
    </sheetView>
  </sheetViews>
  <sheetFormatPr defaultColWidth="14.44140625" defaultRowHeight="15" customHeight="1" x14ac:dyDescent="0.3"/>
  <cols>
    <col min="1" max="1" width="8.6640625" customWidth="1"/>
    <col min="2" max="2" width="28.109375" customWidth="1"/>
    <col min="3" max="3" width="8.6640625" customWidth="1"/>
    <col min="4" max="4" width="20.88671875" customWidth="1"/>
    <col min="5" max="6" width="8.6640625" customWidth="1"/>
    <col min="7" max="7" width="12.44140625" customWidth="1"/>
    <col min="8" max="10" width="8.6640625" customWidth="1"/>
  </cols>
  <sheetData>
    <row r="1" spans="1:26" ht="14.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" customHeight="1" x14ac:dyDescent="0.3">
      <c r="A2" s="4"/>
      <c r="B2" s="12" t="s">
        <v>46</v>
      </c>
      <c r="C2" s="12" t="s">
        <v>1</v>
      </c>
      <c r="D2" s="12" t="s">
        <v>47</v>
      </c>
      <c r="E2" s="12" t="s">
        <v>3</v>
      </c>
      <c r="F2" s="12" t="s">
        <v>48</v>
      </c>
      <c r="G2" s="12" t="s">
        <v>49</v>
      </c>
      <c r="H2" s="12" t="s">
        <v>50</v>
      </c>
      <c r="I2" s="12" t="s">
        <v>51</v>
      </c>
      <c r="J2" s="12" t="s">
        <v>52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6" x14ac:dyDescent="0.3">
      <c r="A3" s="4"/>
      <c r="B3" s="13">
        <v>43836</v>
      </c>
      <c r="C3" s="2" t="s">
        <v>7</v>
      </c>
      <c r="D3" s="2" t="s">
        <v>14</v>
      </c>
      <c r="E3" s="2" t="s">
        <v>16</v>
      </c>
      <c r="F3" s="2">
        <v>95</v>
      </c>
      <c r="G3" s="2">
        <v>1.99</v>
      </c>
      <c r="H3" s="2">
        <v>189.05</v>
      </c>
      <c r="I3" s="6" t="b">
        <f>AND(H3&gt;100,G3&lt;10)</f>
        <v>1</v>
      </c>
      <c r="J3" s="6" t="b">
        <f>OR(H3&gt;100,G3&lt;10)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6" x14ac:dyDescent="0.3">
      <c r="A4" s="4"/>
      <c r="B4" s="13">
        <v>43853</v>
      </c>
      <c r="C4" s="2" t="s">
        <v>10</v>
      </c>
      <c r="D4" s="2" t="s">
        <v>11</v>
      </c>
      <c r="E4" s="2" t="s">
        <v>9</v>
      </c>
      <c r="F4" s="2">
        <v>50</v>
      </c>
      <c r="G4" s="2">
        <v>19.989999999999998</v>
      </c>
      <c r="H4" s="2">
        <v>999.5</v>
      </c>
      <c r="I4" s="6" t="b">
        <f t="shared" ref="I4:I20" si="0">AND(H4&gt;100,G4&lt;10)</f>
        <v>0</v>
      </c>
      <c r="J4" s="6" t="b">
        <f t="shared" ref="J4:J20" si="1">OR(H4&gt;100,G4&lt;10)</f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6" x14ac:dyDescent="0.3">
      <c r="A5" s="4"/>
      <c r="B5" s="13">
        <v>43870</v>
      </c>
      <c r="C5" s="2" t="s">
        <v>10</v>
      </c>
      <c r="D5" s="2" t="s">
        <v>15</v>
      </c>
      <c r="E5" s="2" t="s">
        <v>16</v>
      </c>
      <c r="F5" s="2">
        <v>36</v>
      </c>
      <c r="G5" s="2">
        <v>4.99</v>
      </c>
      <c r="H5" s="2">
        <v>179.64</v>
      </c>
      <c r="I5" s="6" t="b">
        <f t="shared" si="0"/>
        <v>1</v>
      </c>
      <c r="J5" s="6" t="b">
        <f t="shared" si="1"/>
        <v>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6" x14ac:dyDescent="0.3">
      <c r="A6" s="4"/>
      <c r="B6" s="13">
        <v>43887</v>
      </c>
      <c r="C6" s="2" t="s">
        <v>10</v>
      </c>
      <c r="D6" s="2" t="s">
        <v>12</v>
      </c>
      <c r="E6" s="2" t="s">
        <v>13</v>
      </c>
      <c r="F6" s="2">
        <v>27</v>
      </c>
      <c r="G6" s="2">
        <v>19.989999999999998</v>
      </c>
      <c r="H6" s="2">
        <v>539.73</v>
      </c>
      <c r="I6" s="6" t="b">
        <f t="shared" si="0"/>
        <v>0</v>
      </c>
      <c r="J6" s="6" t="b">
        <f t="shared" si="1"/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6" x14ac:dyDescent="0.3">
      <c r="A7" s="4"/>
      <c r="B7" s="13">
        <v>43905</v>
      </c>
      <c r="C7" s="2" t="s">
        <v>21</v>
      </c>
      <c r="D7" s="2" t="s">
        <v>22</v>
      </c>
      <c r="E7" s="2" t="s">
        <v>16</v>
      </c>
      <c r="F7" s="2">
        <v>56</v>
      </c>
      <c r="G7" s="2">
        <v>2.99</v>
      </c>
      <c r="H7" s="2">
        <v>167.44</v>
      </c>
      <c r="I7" s="6" t="b">
        <f t="shared" si="0"/>
        <v>1</v>
      </c>
      <c r="J7" s="6" t="b">
        <f t="shared" si="1"/>
        <v>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6" x14ac:dyDescent="0.3">
      <c r="A8" s="4"/>
      <c r="B8" s="13">
        <v>43922</v>
      </c>
      <c r="C8" s="2" t="s">
        <v>7</v>
      </c>
      <c r="D8" s="2" t="s">
        <v>14</v>
      </c>
      <c r="E8" s="2" t="s">
        <v>9</v>
      </c>
      <c r="F8" s="2">
        <v>60</v>
      </c>
      <c r="G8" s="2">
        <v>4.99</v>
      </c>
      <c r="H8" s="2">
        <v>299.39999999999998</v>
      </c>
      <c r="I8" s="6" t="b">
        <f t="shared" si="0"/>
        <v>1</v>
      </c>
      <c r="J8" s="6" t="b">
        <f t="shared" si="1"/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" customHeight="1" x14ac:dyDescent="0.3">
      <c r="A9" s="4"/>
      <c r="B9" s="13">
        <v>43939</v>
      </c>
      <c r="C9" s="2" t="s">
        <v>10</v>
      </c>
      <c r="D9" s="2" t="s">
        <v>23</v>
      </c>
      <c r="E9" s="2" t="s">
        <v>16</v>
      </c>
      <c r="F9" s="2">
        <v>75</v>
      </c>
      <c r="G9" s="2">
        <v>1.99</v>
      </c>
      <c r="H9" s="2">
        <v>149.25</v>
      </c>
      <c r="I9" s="6" t="b">
        <f t="shared" si="0"/>
        <v>1</v>
      </c>
      <c r="J9" s="6" t="b">
        <f t="shared" si="1"/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6" x14ac:dyDescent="0.3">
      <c r="A10" s="4"/>
      <c r="B10" s="13">
        <v>43956</v>
      </c>
      <c r="C10" s="2" t="s">
        <v>10</v>
      </c>
      <c r="D10" s="2" t="s">
        <v>15</v>
      </c>
      <c r="E10" s="2" t="s">
        <v>16</v>
      </c>
      <c r="F10" s="2">
        <v>90</v>
      </c>
      <c r="G10" s="2">
        <v>4.99</v>
      </c>
      <c r="H10" s="2">
        <v>449.1</v>
      </c>
      <c r="I10" s="6" t="b">
        <f t="shared" si="0"/>
        <v>1</v>
      </c>
      <c r="J10" s="6" t="b">
        <f t="shared" si="1"/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" customHeight="1" x14ac:dyDescent="0.3">
      <c r="A11" s="4"/>
      <c r="B11" s="13">
        <v>43973</v>
      </c>
      <c r="C11" s="2" t="s">
        <v>21</v>
      </c>
      <c r="D11" s="2" t="s">
        <v>24</v>
      </c>
      <c r="E11" s="2" t="s">
        <v>16</v>
      </c>
      <c r="F11" s="2">
        <v>32</v>
      </c>
      <c r="G11" s="2">
        <v>1.99</v>
      </c>
      <c r="H11" s="2">
        <v>63.68</v>
      </c>
      <c r="I11" s="6" t="b">
        <f t="shared" si="0"/>
        <v>0</v>
      </c>
      <c r="J11" s="6" t="b">
        <f t="shared" si="1"/>
        <v>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6" x14ac:dyDescent="0.3">
      <c r="A12" s="4"/>
      <c r="B12" s="13">
        <v>44126</v>
      </c>
      <c r="C12" s="2" t="s">
        <v>10</v>
      </c>
      <c r="D12" s="2" t="s">
        <v>14</v>
      </c>
      <c r="E12" s="2" t="s">
        <v>13</v>
      </c>
      <c r="F12" s="2">
        <v>64</v>
      </c>
      <c r="G12" s="2">
        <v>8.99</v>
      </c>
      <c r="H12" s="2">
        <v>575.36</v>
      </c>
      <c r="I12" s="6" t="b">
        <f t="shared" si="0"/>
        <v>1</v>
      </c>
      <c r="J12" s="6" t="b">
        <f t="shared" si="1"/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6" x14ac:dyDescent="0.3">
      <c r="A13" s="4"/>
      <c r="B13" s="13">
        <v>44143</v>
      </c>
      <c r="C13" s="2" t="s">
        <v>7</v>
      </c>
      <c r="D13" s="2" t="s">
        <v>8</v>
      </c>
      <c r="E13" s="2" t="s">
        <v>13</v>
      </c>
      <c r="F13" s="2">
        <v>15</v>
      </c>
      <c r="G13" s="2">
        <v>19.989999999999998</v>
      </c>
      <c r="H13" s="2">
        <v>299.85000000000002</v>
      </c>
      <c r="I13" s="6" t="b">
        <f t="shared" si="0"/>
        <v>0</v>
      </c>
      <c r="J13" s="6" t="b">
        <f t="shared" si="1"/>
        <v>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6" x14ac:dyDescent="0.3">
      <c r="A14" s="4"/>
      <c r="B14" s="13">
        <v>44160</v>
      </c>
      <c r="C14" s="2" t="s">
        <v>10</v>
      </c>
      <c r="D14" s="2" t="s">
        <v>11</v>
      </c>
      <c r="E14" s="2" t="s">
        <v>18</v>
      </c>
      <c r="F14" s="2">
        <v>96</v>
      </c>
      <c r="G14" s="2">
        <v>4.99</v>
      </c>
      <c r="H14" s="2">
        <v>479.04</v>
      </c>
      <c r="I14" s="6" t="b">
        <f t="shared" si="0"/>
        <v>1</v>
      </c>
      <c r="J14" s="6" t="b">
        <f t="shared" si="1"/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6" x14ac:dyDescent="0.3">
      <c r="A15" s="4"/>
      <c r="B15" s="13">
        <v>44177</v>
      </c>
      <c r="C15" s="2" t="s">
        <v>10</v>
      </c>
      <c r="D15" s="2" t="s">
        <v>19</v>
      </c>
      <c r="E15" s="2" t="s">
        <v>16</v>
      </c>
      <c r="F15" s="2">
        <v>67</v>
      </c>
      <c r="G15" s="2">
        <v>1.29</v>
      </c>
      <c r="H15" s="2">
        <v>86.43</v>
      </c>
      <c r="I15" s="6" t="b">
        <f t="shared" si="0"/>
        <v>0</v>
      </c>
      <c r="J15" s="6" t="b">
        <f t="shared" si="1"/>
        <v>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6" x14ac:dyDescent="0.3">
      <c r="A16" s="4"/>
      <c r="B16" s="13">
        <v>44194</v>
      </c>
      <c r="C16" s="2" t="s">
        <v>7</v>
      </c>
      <c r="D16" s="2" t="s">
        <v>8</v>
      </c>
      <c r="E16" s="2" t="s">
        <v>18</v>
      </c>
      <c r="F16" s="2">
        <v>74</v>
      </c>
      <c r="G16" s="2">
        <v>15.99</v>
      </c>
      <c r="H16" s="14">
        <v>1183.26</v>
      </c>
      <c r="I16" s="6" t="b">
        <f t="shared" si="0"/>
        <v>0</v>
      </c>
      <c r="J16" s="6" t="b">
        <f t="shared" si="1"/>
        <v>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6" x14ac:dyDescent="0.3">
      <c r="A17" s="4"/>
      <c r="B17" s="13">
        <v>44211</v>
      </c>
      <c r="C17" s="2" t="s">
        <v>10</v>
      </c>
      <c r="D17" s="2" t="s">
        <v>12</v>
      </c>
      <c r="E17" s="2" t="s">
        <v>9</v>
      </c>
      <c r="F17" s="2">
        <v>46</v>
      </c>
      <c r="G17" s="2">
        <v>8.99</v>
      </c>
      <c r="H17" s="2">
        <v>413.54</v>
      </c>
      <c r="I17" s="6" t="b">
        <f t="shared" si="0"/>
        <v>1</v>
      </c>
      <c r="J17" s="6" t="b">
        <f t="shared" si="1"/>
        <v>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6" x14ac:dyDescent="0.3">
      <c r="A18" s="4"/>
      <c r="B18" s="13">
        <v>44228</v>
      </c>
      <c r="C18" s="2" t="s">
        <v>10</v>
      </c>
      <c r="D18" s="2" t="s">
        <v>19</v>
      </c>
      <c r="E18" s="2" t="s">
        <v>9</v>
      </c>
      <c r="F18" s="2">
        <v>87</v>
      </c>
      <c r="G18" s="2">
        <v>15</v>
      </c>
      <c r="H18" s="14">
        <v>1305</v>
      </c>
      <c r="I18" s="6" t="b">
        <f t="shared" si="0"/>
        <v>0</v>
      </c>
      <c r="J18" s="6" t="b">
        <f t="shared" si="1"/>
        <v>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6" x14ac:dyDescent="0.3">
      <c r="A19" s="4"/>
      <c r="B19" s="13">
        <v>44245</v>
      </c>
      <c r="C19" s="2" t="s">
        <v>7</v>
      </c>
      <c r="D19" s="2" t="s">
        <v>14</v>
      </c>
      <c r="E19" s="2" t="s">
        <v>9</v>
      </c>
      <c r="F19" s="2">
        <v>4</v>
      </c>
      <c r="G19" s="2">
        <v>4.99</v>
      </c>
      <c r="H19" s="2">
        <v>19.96</v>
      </c>
      <c r="I19" s="6" t="b">
        <f t="shared" si="0"/>
        <v>0</v>
      </c>
      <c r="J19" s="6" t="b">
        <f t="shared" si="1"/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6" x14ac:dyDescent="0.3">
      <c r="A20" s="4"/>
      <c r="B20" s="13">
        <v>44262</v>
      </c>
      <c r="C20" s="2" t="s">
        <v>21</v>
      </c>
      <c r="D20" s="2" t="s">
        <v>22</v>
      </c>
      <c r="E20" s="2" t="s">
        <v>9</v>
      </c>
      <c r="F20" s="2">
        <v>7</v>
      </c>
      <c r="G20" s="2">
        <v>19.989999999999998</v>
      </c>
      <c r="H20" s="2">
        <v>139.93</v>
      </c>
      <c r="I20" s="6" t="b">
        <f t="shared" si="0"/>
        <v>0</v>
      </c>
      <c r="J20" s="6" t="b">
        <f t="shared" si="1"/>
        <v>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4"/>
      <c r="B22" s="15" t="s">
        <v>53</v>
      </c>
      <c r="C22" s="15"/>
      <c r="D22" s="15"/>
      <c r="E22" s="15"/>
      <c r="F22" s="15"/>
      <c r="G22" s="15"/>
      <c r="H22" s="1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4"/>
      <c r="B23" s="15" t="s">
        <v>54</v>
      </c>
      <c r="C23" s="15"/>
      <c r="D23" s="15"/>
      <c r="E23" s="15"/>
      <c r="F23" s="15"/>
      <c r="G23" s="15"/>
      <c r="H23" s="1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4"/>
      <c r="B24" s="15" t="s">
        <v>55</v>
      </c>
      <c r="C24" s="15"/>
      <c r="D24" s="15"/>
      <c r="E24" s="15"/>
      <c r="F24" s="15"/>
      <c r="G24" s="15"/>
      <c r="H24" s="16">
        <f>SUM(H3:H20)</f>
        <v>7539.1600000000008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4"/>
      <c r="B25" s="15" t="s">
        <v>56</v>
      </c>
      <c r="C25" s="15"/>
      <c r="D25" s="15"/>
      <c r="E25" s="15"/>
      <c r="F25" s="15"/>
      <c r="G25" s="15"/>
      <c r="H25" s="16">
        <f>AVERAGE(H3:H20)</f>
        <v>418.84222222222229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4"/>
      <c r="B26" s="15"/>
      <c r="C26" s="15"/>
      <c r="D26" s="15"/>
      <c r="E26" s="15"/>
      <c r="F26" s="15"/>
      <c r="G26" s="15"/>
      <c r="H26" s="1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4"/>
      <c r="B27" s="15"/>
      <c r="C27" s="15"/>
      <c r="D27" s="15"/>
      <c r="E27" s="15"/>
      <c r="F27" s="15"/>
      <c r="G27" s="15"/>
      <c r="H27" s="1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4"/>
      <c r="B28" s="15"/>
      <c r="C28" s="15"/>
      <c r="D28" s="15"/>
      <c r="E28" s="15"/>
      <c r="F28" s="15"/>
      <c r="G28" s="15"/>
      <c r="H28" s="1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4"/>
      <c r="B29" s="15"/>
      <c r="C29" s="15"/>
      <c r="D29" s="15"/>
      <c r="E29" s="15"/>
      <c r="F29" s="15"/>
      <c r="G29" s="15"/>
      <c r="H29" s="1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4"/>
      <c r="B30" s="15"/>
      <c r="C30" s="15"/>
      <c r="D30" s="15"/>
      <c r="E30" s="15"/>
      <c r="F30" s="15"/>
      <c r="G30" s="15"/>
      <c r="H30" s="1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4"/>
      <c r="B31" s="15"/>
      <c r="C31" s="15"/>
      <c r="D31" s="15"/>
      <c r="E31" s="15"/>
      <c r="F31" s="15"/>
      <c r="G31" s="15"/>
      <c r="H31" s="1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D3" zoomScaleNormal="100" workbookViewId="0">
      <selection activeCell="L17" sqref="L17"/>
    </sheetView>
  </sheetViews>
  <sheetFormatPr defaultColWidth="14.44140625" defaultRowHeight="15" customHeight="1" x14ac:dyDescent="0.3"/>
  <cols>
    <col min="1" max="2" width="8.6640625" customWidth="1"/>
    <col min="3" max="12" width="19.6640625" customWidth="1"/>
    <col min="13" max="15" width="8.6640625" customWidth="1"/>
  </cols>
  <sheetData>
    <row r="1" spans="1:26" ht="14.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7.2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72" customHeight="1" x14ac:dyDescent="0.3">
      <c r="A4" s="4"/>
      <c r="B4" s="4"/>
      <c r="C4" s="17" t="s">
        <v>57</v>
      </c>
      <c r="D4" s="17" t="s">
        <v>58</v>
      </c>
      <c r="E4" s="17" t="s">
        <v>59</v>
      </c>
      <c r="F4" s="17" t="s">
        <v>60</v>
      </c>
      <c r="G4" s="17" t="s">
        <v>61</v>
      </c>
      <c r="H4" s="17" t="s">
        <v>62</v>
      </c>
      <c r="I4" s="18" t="s">
        <v>63</v>
      </c>
      <c r="J4" s="17" t="s">
        <v>64</v>
      </c>
      <c r="K4" s="17" t="s">
        <v>65</v>
      </c>
      <c r="L4" s="17" t="s">
        <v>66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4" customHeight="1" x14ac:dyDescent="0.35">
      <c r="A5" s="4"/>
      <c r="B5" s="4"/>
      <c r="C5" s="19" t="s">
        <v>67</v>
      </c>
      <c r="D5" s="19" t="s">
        <v>68</v>
      </c>
      <c r="E5" s="19" t="s">
        <v>69</v>
      </c>
      <c r="F5" s="19" t="s">
        <v>70</v>
      </c>
      <c r="G5" s="19">
        <v>36</v>
      </c>
      <c r="H5" s="19">
        <v>30</v>
      </c>
      <c r="I5" s="20">
        <v>31</v>
      </c>
      <c r="J5" s="21">
        <f t="shared" ref="J5:J14" si="0">SUM(G5,H5,I5)</f>
        <v>97</v>
      </c>
      <c r="K5" s="22" t="str">
        <f>IF(J5&gt;200,"A",IF(J5&gt;=151,"B",IF(J5&gt;=101,"C",IF(J5&lt;=100,"D"))))</f>
        <v>D</v>
      </c>
      <c r="L5" s="33">
        <f>J5/300</f>
        <v>0.32333333333333331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 x14ac:dyDescent="0.35">
      <c r="A6" s="4"/>
      <c r="B6" s="4"/>
      <c r="C6" s="19" t="s">
        <v>67</v>
      </c>
      <c r="D6" s="19" t="s">
        <v>71</v>
      </c>
      <c r="E6" s="19" t="s">
        <v>72</v>
      </c>
      <c r="F6" s="19" t="s">
        <v>70</v>
      </c>
      <c r="G6" s="19">
        <v>74</v>
      </c>
      <c r="H6" s="19">
        <v>59</v>
      </c>
      <c r="I6" s="20">
        <v>53</v>
      </c>
      <c r="J6" s="21">
        <f t="shared" si="0"/>
        <v>186</v>
      </c>
      <c r="K6" s="22" t="str">
        <f t="shared" ref="K6:K14" si="1">IF(J6&gt;200,"A",IF(J6&gt;=151,"B",IF(J6&gt;=101,"C",IF(J6&lt;=100,"D"))))</f>
        <v>B</v>
      </c>
      <c r="L6" s="33">
        <f t="shared" ref="L6:L14" si="2">J6/300</f>
        <v>0.62</v>
      </c>
      <c r="M6" s="4"/>
      <c r="N6" s="23" t="s">
        <v>73</v>
      </c>
      <c r="O6" s="23" t="s">
        <v>74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 x14ac:dyDescent="0.35">
      <c r="A7" s="4"/>
      <c r="B7" s="4"/>
      <c r="C7" s="19" t="s">
        <v>75</v>
      </c>
      <c r="D7" s="19" t="s">
        <v>76</v>
      </c>
      <c r="E7" s="19" t="s">
        <v>77</v>
      </c>
      <c r="F7" s="19" t="s">
        <v>78</v>
      </c>
      <c r="G7" s="19">
        <v>55</v>
      </c>
      <c r="H7" s="19">
        <v>57</v>
      </c>
      <c r="I7" s="20">
        <v>60</v>
      </c>
      <c r="J7" s="21">
        <f t="shared" si="0"/>
        <v>172</v>
      </c>
      <c r="K7" s="22" t="str">
        <f t="shared" si="1"/>
        <v>B</v>
      </c>
      <c r="L7" s="33">
        <f t="shared" si="2"/>
        <v>0.57333333333333336</v>
      </c>
      <c r="M7" s="4"/>
      <c r="N7" s="23" t="s">
        <v>79</v>
      </c>
      <c r="O7" s="23" t="s">
        <v>80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 x14ac:dyDescent="0.35">
      <c r="A8" s="4"/>
      <c r="B8" s="4"/>
      <c r="C8" s="19" t="s">
        <v>75</v>
      </c>
      <c r="D8" s="19" t="s">
        <v>76</v>
      </c>
      <c r="E8" s="19" t="s">
        <v>77</v>
      </c>
      <c r="F8" s="19" t="s">
        <v>78</v>
      </c>
      <c r="G8" s="19">
        <v>66</v>
      </c>
      <c r="H8" s="19">
        <v>70</v>
      </c>
      <c r="I8" s="20">
        <v>77</v>
      </c>
      <c r="J8" s="21">
        <f t="shared" si="0"/>
        <v>213</v>
      </c>
      <c r="K8" s="22" t="str">
        <f t="shared" si="1"/>
        <v>A</v>
      </c>
      <c r="L8" s="33">
        <f t="shared" si="2"/>
        <v>0.71</v>
      </c>
      <c r="M8" s="4"/>
      <c r="N8" s="23" t="s">
        <v>81</v>
      </c>
      <c r="O8" s="23" t="s">
        <v>82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2.5" customHeight="1" x14ac:dyDescent="0.35">
      <c r="A9" s="4"/>
      <c r="B9" s="4"/>
      <c r="C9" s="19" t="s">
        <v>67</v>
      </c>
      <c r="D9" s="19" t="s">
        <v>71</v>
      </c>
      <c r="E9" s="19" t="s">
        <v>69</v>
      </c>
      <c r="F9" s="19" t="s">
        <v>78</v>
      </c>
      <c r="G9" s="19">
        <v>54</v>
      </c>
      <c r="H9" s="19">
        <v>57</v>
      </c>
      <c r="I9" s="20">
        <v>53</v>
      </c>
      <c r="J9" s="21">
        <f t="shared" si="0"/>
        <v>164</v>
      </c>
      <c r="K9" s="22" t="str">
        <f t="shared" si="1"/>
        <v>B</v>
      </c>
      <c r="L9" s="33">
        <f t="shared" si="2"/>
        <v>0.54666666666666663</v>
      </c>
      <c r="M9" s="4"/>
      <c r="N9" s="23" t="s">
        <v>83</v>
      </c>
      <c r="O9" s="23" t="s">
        <v>84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customHeight="1" x14ac:dyDescent="0.35">
      <c r="A10" s="4"/>
      <c r="B10" s="4"/>
      <c r="C10" s="19" t="s">
        <v>75</v>
      </c>
      <c r="D10" s="19" t="s">
        <v>71</v>
      </c>
      <c r="E10" s="19" t="s">
        <v>85</v>
      </c>
      <c r="F10" s="19" t="s">
        <v>70</v>
      </c>
      <c r="G10" s="19">
        <v>90</v>
      </c>
      <c r="H10" s="19">
        <v>88</v>
      </c>
      <c r="I10" s="20">
        <v>88</v>
      </c>
      <c r="J10" s="21">
        <f t="shared" si="0"/>
        <v>266</v>
      </c>
      <c r="K10" s="22" t="str">
        <f t="shared" si="1"/>
        <v>A</v>
      </c>
      <c r="L10" s="33">
        <f t="shared" si="2"/>
        <v>0.88666666666666671</v>
      </c>
      <c r="M10" s="4"/>
      <c r="N10" s="23" t="s">
        <v>86</v>
      </c>
      <c r="O10" s="23" t="s">
        <v>87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7.25" customHeight="1" x14ac:dyDescent="0.35">
      <c r="A11" s="4"/>
      <c r="B11" s="4"/>
      <c r="C11" s="19" t="s">
        <v>67</v>
      </c>
      <c r="D11" s="19" t="s">
        <v>88</v>
      </c>
      <c r="E11" s="19" t="s">
        <v>72</v>
      </c>
      <c r="F11" s="19" t="s">
        <v>70</v>
      </c>
      <c r="G11" s="19">
        <v>88</v>
      </c>
      <c r="H11" s="19">
        <v>85</v>
      </c>
      <c r="I11" s="20">
        <v>78</v>
      </c>
      <c r="J11" s="21">
        <f t="shared" si="0"/>
        <v>251</v>
      </c>
      <c r="K11" s="22" t="str">
        <f t="shared" si="1"/>
        <v>A</v>
      </c>
      <c r="L11" s="33">
        <f t="shared" si="2"/>
        <v>0.83666666666666667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x14ac:dyDescent="0.35">
      <c r="A12" s="4"/>
      <c r="B12" s="4"/>
      <c r="C12" s="19" t="s">
        <v>67</v>
      </c>
      <c r="D12" s="19" t="s">
        <v>88</v>
      </c>
      <c r="E12" s="19" t="s">
        <v>72</v>
      </c>
      <c r="F12" s="19" t="s">
        <v>70</v>
      </c>
      <c r="G12" s="19">
        <v>72</v>
      </c>
      <c r="H12" s="19">
        <v>50</v>
      </c>
      <c r="I12" s="20">
        <v>48</v>
      </c>
      <c r="J12" s="21">
        <f t="shared" si="0"/>
        <v>170</v>
      </c>
      <c r="K12" s="22" t="str">
        <f t="shared" si="1"/>
        <v>B</v>
      </c>
      <c r="L12" s="33">
        <f t="shared" si="2"/>
        <v>0.56666666666666665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customHeight="1" x14ac:dyDescent="0.35">
      <c r="A13" s="4"/>
      <c r="B13" s="4"/>
      <c r="C13" s="19" t="s">
        <v>67</v>
      </c>
      <c r="D13" s="19" t="s">
        <v>68</v>
      </c>
      <c r="E13" s="19" t="s">
        <v>72</v>
      </c>
      <c r="F13" s="19" t="s">
        <v>70</v>
      </c>
      <c r="G13" s="19">
        <v>63</v>
      </c>
      <c r="H13" s="19">
        <v>62</v>
      </c>
      <c r="I13" s="20">
        <v>62</v>
      </c>
      <c r="J13" s="21">
        <f t="shared" si="0"/>
        <v>187</v>
      </c>
      <c r="K13" s="22" t="str">
        <f t="shared" si="1"/>
        <v>B</v>
      </c>
      <c r="L13" s="33">
        <f t="shared" si="2"/>
        <v>0.62333333333333329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" customHeight="1" x14ac:dyDescent="0.35">
      <c r="A14" s="4"/>
      <c r="B14" s="4"/>
      <c r="C14" s="19" t="s">
        <v>75</v>
      </c>
      <c r="D14" s="19" t="s">
        <v>89</v>
      </c>
      <c r="E14" s="19" t="s">
        <v>69</v>
      </c>
      <c r="F14" s="19" t="s">
        <v>70</v>
      </c>
      <c r="G14" s="19">
        <v>59</v>
      </c>
      <c r="H14" s="19">
        <v>63</v>
      </c>
      <c r="I14" s="20">
        <v>65</v>
      </c>
      <c r="J14" s="21">
        <f t="shared" si="0"/>
        <v>187</v>
      </c>
      <c r="K14" s="22" t="str">
        <f t="shared" si="1"/>
        <v>B</v>
      </c>
      <c r="L14" s="33">
        <f t="shared" si="2"/>
        <v>0.62333333333333329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9.2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4"/>
      <c r="B21" s="4"/>
      <c r="C21" s="7"/>
      <c r="D21" s="7"/>
      <c r="E21" s="7"/>
      <c r="F21" s="7"/>
      <c r="G21" s="7"/>
      <c r="H21" s="7"/>
      <c r="I21" s="7"/>
      <c r="J21" s="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4"/>
      <c r="B22" s="4"/>
      <c r="C22" s="26" t="s">
        <v>90</v>
      </c>
      <c r="D22" s="27"/>
      <c r="E22" s="27"/>
      <c r="F22" s="27"/>
      <c r="G22" s="27"/>
      <c r="H22" s="7"/>
      <c r="I22" s="7"/>
      <c r="J22" s="7"/>
      <c r="K22" s="25">
        <f>MAX(J5:J14)</f>
        <v>266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4"/>
      <c r="B23" s="4"/>
      <c r="C23" s="24"/>
      <c r="D23" s="24"/>
      <c r="E23" s="24"/>
      <c r="F23" s="24"/>
      <c r="G23" s="24"/>
      <c r="H23" s="7"/>
      <c r="I23" s="7"/>
      <c r="J23" s="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4"/>
      <c r="B24" s="4"/>
      <c r="C24" s="26" t="s">
        <v>91</v>
      </c>
      <c r="D24" s="27"/>
      <c r="E24" s="27"/>
      <c r="F24" s="27"/>
      <c r="G24" s="27"/>
      <c r="H24" s="7"/>
      <c r="I24" s="7"/>
      <c r="J24" s="7"/>
      <c r="K24" s="25">
        <f>MIN(J5:J14)</f>
        <v>97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/>
      <c r="C25" s="24"/>
      <c r="D25" s="24"/>
      <c r="E25" s="24"/>
      <c r="F25" s="24"/>
      <c r="G25" s="24"/>
      <c r="H25" s="7"/>
      <c r="I25" s="7"/>
      <c r="J25" s="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4"/>
      <c r="B26" s="4"/>
      <c r="C26" s="26" t="s">
        <v>92</v>
      </c>
      <c r="D26" s="27"/>
      <c r="E26" s="27"/>
      <c r="F26" s="27"/>
      <c r="G26" s="27"/>
      <c r="H26" s="7"/>
      <c r="I26" s="7"/>
      <c r="J26" s="7"/>
      <c r="K26" s="25">
        <f>LARGE(H5:H14,3)</f>
        <v>70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4"/>
      <c r="B27" s="4"/>
      <c r="C27" s="24"/>
      <c r="D27" s="24"/>
      <c r="E27" s="24"/>
      <c r="F27" s="24"/>
      <c r="G27" s="24"/>
      <c r="H27" s="7"/>
      <c r="I27" s="7"/>
      <c r="J27" s="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26" t="s">
        <v>93</v>
      </c>
      <c r="D28" s="27"/>
      <c r="E28" s="27"/>
      <c r="F28" s="27"/>
      <c r="G28" s="27"/>
      <c r="H28" s="7"/>
      <c r="I28" s="7"/>
      <c r="J28" s="7"/>
      <c r="K28" s="25">
        <f>SMALL(I5:I14,4)</f>
        <v>53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24"/>
      <c r="D29" s="24"/>
      <c r="E29" s="24"/>
      <c r="F29" s="24"/>
      <c r="G29" s="7"/>
      <c r="H29" s="7"/>
      <c r="I29" s="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7"/>
      <c r="D30" s="7"/>
      <c r="E30" s="7"/>
      <c r="F30" s="7"/>
      <c r="G30" s="7"/>
      <c r="H30" s="7"/>
      <c r="I30" s="7"/>
      <c r="J30" s="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7" t="s">
        <v>94</v>
      </c>
      <c r="D31" s="7"/>
      <c r="E31" s="7"/>
      <c r="F31" s="7"/>
      <c r="G31" s="7"/>
      <c r="H31" s="7"/>
      <c r="I31" s="7"/>
      <c r="J31" s="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7"/>
      <c r="D32" s="7"/>
      <c r="E32" s="7"/>
      <c r="F32" s="7"/>
      <c r="G32" s="7"/>
      <c r="H32" s="7"/>
      <c r="I32" s="7"/>
      <c r="J32" s="7"/>
      <c r="K32" s="3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28" t="s">
        <v>95</v>
      </c>
      <c r="D33" s="27"/>
      <c r="E33" s="27"/>
      <c r="F33" s="27"/>
      <c r="G33" s="27"/>
      <c r="H33" s="7"/>
      <c r="I33" s="7"/>
      <c r="J33" s="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4"/>
      <c r="G34" s="4"/>
      <c r="H34" s="7"/>
      <c r="I34" s="7"/>
      <c r="J34" s="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C22:G22"/>
    <mergeCell ref="C24:G24"/>
    <mergeCell ref="C26:G26"/>
    <mergeCell ref="C28:G28"/>
    <mergeCell ref="C33:G33"/>
  </mergeCells>
  <conditionalFormatting sqref="L5:L14">
    <cfRule type="top10" dxfId="3" priority="1" rank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Q1 - Q8</vt:lpstr>
      <vt:lpstr>Q9 - Q10</vt:lpstr>
      <vt:lpstr>Q11 - Q14</vt:lpstr>
      <vt:lpstr>Q15 - Q20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RAJ</cp:lastModifiedBy>
  <dcterms:created xsi:type="dcterms:W3CDTF">2022-02-22T05:42:29Z</dcterms:created>
  <dcterms:modified xsi:type="dcterms:W3CDTF">2022-08-20T16:55:42Z</dcterms:modified>
</cp:coreProperties>
</file>