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\Desktop\Statics\"/>
    </mc:Choice>
  </mc:AlternateContent>
  <xr:revisionPtr revIDLastSave="0" documentId="8_{8646C83A-320D-43E2-B1B1-0600DAC8D176}" xr6:coauthVersionLast="47" xr6:coauthVersionMax="47" xr10:uidLastSave="{00000000-0000-0000-0000-000000000000}"/>
  <bookViews>
    <workbookView xWindow="-108" yWindow="-108" windowWidth="23256" windowHeight="12576" xr2:uid="{6FAD93F9-0161-4D89-AA6B-BE0BF7FCA2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9" i="1" l="1"/>
  <c r="Q53" i="1"/>
  <c r="Q54" i="1"/>
  <c r="Q55" i="1"/>
  <c r="Q56" i="1"/>
  <c r="Q57" i="1"/>
  <c r="Q58" i="1"/>
  <c r="Q52" i="1"/>
  <c r="P53" i="1"/>
  <c r="P54" i="1"/>
  <c r="P55" i="1"/>
  <c r="P56" i="1"/>
  <c r="P57" i="1"/>
  <c r="P58" i="1"/>
  <c r="P52" i="1"/>
  <c r="C52" i="1"/>
  <c r="E50" i="1" s="1"/>
  <c r="D51" i="1"/>
  <c r="D52" i="1" s="1"/>
  <c r="C51" i="1"/>
  <c r="O35" i="1"/>
  <c r="Q35" i="1" s="1"/>
  <c r="M39" i="1"/>
  <c r="M40" i="1" s="1"/>
  <c r="O33" i="1" s="1"/>
  <c r="Q33" i="1" s="1"/>
  <c r="L39" i="1"/>
  <c r="L40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28" i="1"/>
  <c r="I28" i="1" s="1"/>
  <c r="I36" i="1" s="1"/>
  <c r="N22" i="1"/>
  <c r="O21" i="1"/>
  <c r="N23" i="1"/>
  <c r="P12" i="1" s="1"/>
  <c r="R12" i="1" s="1"/>
  <c r="M22" i="1"/>
  <c r="M23" i="1" s="1"/>
  <c r="O14" i="1" s="1"/>
  <c r="D16" i="1"/>
  <c r="D17" i="1" s="1"/>
  <c r="G5" i="1"/>
  <c r="G6" i="1"/>
  <c r="G7" i="1"/>
  <c r="G8" i="1"/>
  <c r="G9" i="1"/>
  <c r="G10" i="1"/>
  <c r="G11" i="1"/>
  <c r="G12" i="1"/>
  <c r="G13" i="1"/>
  <c r="G14" i="1"/>
  <c r="G15" i="1"/>
  <c r="G4" i="1"/>
  <c r="F5" i="1"/>
  <c r="F6" i="1"/>
  <c r="F7" i="1"/>
  <c r="F8" i="1"/>
  <c r="F9" i="1"/>
  <c r="F10" i="1"/>
  <c r="F11" i="1"/>
  <c r="F12" i="1"/>
  <c r="F13" i="1"/>
  <c r="F14" i="1"/>
  <c r="F15" i="1"/>
  <c r="F4" i="1"/>
  <c r="E5" i="1"/>
  <c r="E6" i="1"/>
  <c r="E7" i="1"/>
  <c r="E8" i="1"/>
  <c r="E9" i="1"/>
  <c r="E10" i="1"/>
  <c r="E11" i="1"/>
  <c r="E12" i="1"/>
  <c r="E13" i="1"/>
  <c r="E14" i="1"/>
  <c r="E15" i="1"/>
  <c r="E4" i="1"/>
  <c r="C16" i="1"/>
  <c r="C17" i="1" s="1"/>
  <c r="F47" i="1" l="1"/>
  <c r="H47" i="1" s="1"/>
  <c r="F50" i="1"/>
  <c r="H50" i="1" s="1"/>
  <c r="O32" i="1"/>
  <c r="Q32" i="1" s="1"/>
  <c r="O17" i="1"/>
  <c r="O30" i="1"/>
  <c r="Q30" i="1" s="1"/>
  <c r="O31" i="1"/>
  <c r="Q31" i="1" s="1"/>
  <c r="O36" i="1"/>
  <c r="Q36" i="1" s="1"/>
  <c r="N32" i="1"/>
  <c r="N36" i="1"/>
  <c r="N33" i="1"/>
  <c r="N37" i="1"/>
  <c r="N34" i="1"/>
  <c r="N38" i="1"/>
  <c r="N31" i="1"/>
  <c r="N35" i="1"/>
  <c r="N30" i="1"/>
  <c r="I50" i="1"/>
  <c r="G50" i="1"/>
  <c r="E49" i="1"/>
  <c r="F16" i="1"/>
  <c r="G16" i="1"/>
  <c r="E48" i="1"/>
  <c r="F49" i="1"/>
  <c r="H49" i="1" s="1"/>
  <c r="O13" i="1"/>
  <c r="Q13" i="1" s="1"/>
  <c r="O38" i="1"/>
  <c r="Q38" i="1" s="1"/>
  <c r="O34" i="1"/>
  <c r="Q34" i="1" s="1"/>
  <c r="E46" i="1"/>
  <c r="E47" i="1"/>
  <c r="F48" i="1"/>
  <c r="H48" i="1" s="1"/>
  <c r="O37" i="1"/>
  <c r="Q37" i="1" s="1"/>
  <c r="F46" i="1"/>
  <c r="Q14" i="1"/>
  <c r="Q17" i="1"/>
  <c r="O20" i="1"/>
  <c r="O16" i="1"/>
  <c r="O12" i="1"/>
  <c r="E16" i="1"/>
  <c r="O19" i="1"/>
  <c r="O15" i="1"/>
  <c r="O11" i="1"/>
  <c r="O10" i="1"/>
  <c r="O18" i="1"/>
  <c r="Q21" i="1"/>
  <c r="P15" i="1"/>
  <c r="R15" i="1" s="1"/>
  <c r="P10" i="1"/>
  <c r="R10" i="1" s="1"/>
  <c r="P18" i="1"/>
  <c r="R18" i="1" s="1"/>
  <c r="P14" i="1"/>
  <c r="R14" i="1" s="1"/>
  <c r="P21" i="1"/>
  <c r="R21" i="1" s="1"/>
  <c r="P17" i="1"/>
  <c r="R17" i="1" s="1"/>
  <c r="P13" i="1"/>
  <c r="R13" i="1" s="1"/>
  <c r="P19" i="1"/>
  <c r="R19" i="1" s="1"/>
  <c r="P11" i="1"/>
  <c r="R11" i="1" s="1"/>
  <c r="P20" i="1"/>
  <c r="R20" i="1" s="1"/>
  <c r="P16" i="1"/>
  <c r="R16" i="1" s="1"/>
  <c r="S21" i="1" l="1"/>
  <c r="Q39" i="1"/>
  <c r="I48" i="1"/>
  <c r="G48" i="1"/>
  <c r="P35" i="1"/>
  <c r="R35" i="1"/>
  <c r="R37" i="1"/>
  <c r="P37" i="1"/>
  <c r="G47" i="1"/>
  <c r="I47" i="1"/>
  <c r="P31" i="1"/>
  <c r="R31" i="1"/>
  <c r="R33" i="1"/>
  <c r="P33" i="1"/>
  <c r="H46" i="1"/>
  <c r="H51" i="1" s="1"/>
  <c r="F51" i="1"/>
  <c r="E51" i="1"/>
  <c r="G46" i="1"/>
  <c r="I46" i="1"/>
  <c r="P38" i="1"/>
  <c r="R38" i="1"/>
  <c r="R36" i="1"/>
  <c r="P36" i="1"/>
  <c r="O39" i="1"/>
  <c r="I49" i="1"/>
  <c r="G49" i="1"/>
  <c r="N39" i="1"/>
  <c r="P30" i="1"/>
  <c r="R30" i="1"/>
  <c r="P34" i="1"/>
  <c r="R34" i="1"/>
  <c r="R32" i="1"/>
  <c r="P32" i="1"/>
  <c r="S20" i="1"/>
  <c r="Q20" i="1"/>
  <c r="R22" i="1"/>
  <c r="S10" i="1"/>
  <c r="Q10" i="1"/>
  <c r="S13" i="1"/>
  <c r="Q18" i="1"/>
  <c r="S18" i="1"/>
  <c r="Q19" i="1"/>
  <c r="S19" i="1"/>
  <c r="Q11" i="1"/>
  <c r="S11" i="1"/>
  <c r="Q12" i="1"/>
  <c r="S12" i="1"/>
  <c r="Q15" i="1"/>
  <c r="S15" i="1"/>
  <c r="Q16" i="1"/>
  <c r="S16" i="1"/>
  <c r="S14" i="1"/>
  <c r="S17" i="1"/>
  <c r="G51" i="1" l="1"/>
  <c r="R39" i="1"/>
  <c r="P39" i="1"/>
  <c r="I51" i="1"/>
  <c r="S22" i="1"/>
  <c r="Q22" i="1"/>
</calcChain>
</file>

<file path=xl/sharedStrings.xml><?xml version="1.0" encoding="utf-8"?>
<sst xmlns="http://schemas.openxmlformats.org/spreadsheetml/2006/main" count="50" uniqueCount="34">
  <si>
    <t>x</t>
  </si>
  <si>
    <t>y</t>
  </si>
  <si>
    <t>Sum</t>
  </si>
  <si>
    <t>x̄ or ȳ</t>
  </si>
  <si>
    <t>X</t>
  </si>
  <si>
    <t>Y</t>
  </si>
  <si>
    <t>X*Y</t>
  </si>
  <si>
    <t>X^2</t>
  </si>
  <si>
    <t>Y^2</t>
  </si>
  <si>
    <t>x-x̄</t>
  </si>
  <si>
    <t>y- ȳ</t>
  </si>
  <si>
    <t>(x-x̄)^2</t>
  </si>
  <si>
    <t>(y- ȳ)^2</t>
  </si>
  <si>
    <t>x*y</t>
  </si>
  <si>
    <t>r1</t>
  </si>
  <si>
    <t>r2</t>
  </si>
  <si>
    <t>d=r1-r2</t>
  </si>
  <si>
    <t>d^2</t>
  </si>
  <si>
    <t>x^2</t>
  </si>
  <si>
    <t>y^2</t>
  </si>
  <si>
    <t>Days</t>
  </si>
  <si>
    <t>Sun</t>
  </si>
  <si>
    <t>Mon</t>
  </si>
  <si>
    <t>Tue</t>
  </si>
  <si>
    <t>Wed</t>
  </si>
  <si>
    <t>Thu</t>
  </si>
  <si>
    <t>Fri</t>
  </si>
  <si>
    <t>Sat</t>
  </si>
  <si>
    <t>No. of accidents</t>
  </si>
  <si>
    <t>E</t>
  </si>
  <si>
    <t>(O-E)^2</t>
  </si>
  <si>
    <t>X^2=((O-E)^2)/E</t>
  </si>
  <si>
    <t>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</si>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</sst>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075E-42B5-47B8-87AE-20D1AACBFAEE}">
  <dimension ref="B3:S59"/>
  <sheetViews>
    <sheetView tabSelected="1" topLeftCell="A35" workbookViewId="0">
      <selection activeCell="M51" sqref="M51:Q59"/>
    </sheetView>
  </sheetViews>
  <sheetFormatPr defaultRowHeight="14.4" x14ac:dyDescent="0.3"/>
  <cols>
    <col min="16" max="16" width="11.21875" bestFit="1" customWidth="1"/>
    <col min="18" max="18" width="10.21875" customWidth="1"/>
  </cols>
  <sheetData>
    <row r="3" spans="2:19" x14ac:dyDescent="0.3">
      <c r="B3" s="1"/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2:19" x14ac:dyDescent="0.3">
      <c r="B4" s="1"/>
      <c r="C4" s="1">
        <v>57</v>
      </c>
      <c r="D4" s="1">
        <v>10</v>
      </c>
      <c r="E4" s="1">
        <f>C4*D4</f>
        <v>570</v>
      </c>
      <c r="F4" s="1">
        <f>C4^2</f>
        <v>3249</v>
      </c>
      <c r="G4" s="1">
        <f>D4^2</f>
        <v>100</v>
      </c>
    </row>
    <row r="5" spans="2:19" x14ac:dyDescent="0.3">
      <c r="B5" s="1"/>
      <c r="C5" s="1">
        <v>42</v>
      </c>
      <c r="D5" s="1">
        <v>60</v>
      </c>
      <c r="E5" s="1">
        <f t="shared" ref="E5:E15" si="0">C5*D5</f>
        <v>2520</v>
      </c>
      <c r="F5" s="1">
        <f t="shared" ref="F5:F15" si="1">C5^2</f>
        <v>1764</v>
      </c>
      <c r="G5" s="1">
        <f t="shared" ref="G5:G15" si="2">D5^2</f>
        <v>3600</v>
      </c>
    </row>
    <row r="6" spans="2:19" x14ac:dyDescent="0.3">
      <c r="B6" s="1"/>
      <c r="C6" s="1">
        <v>40</v>
      </c>
      <c r="D6" s="1">
        <v>30</v>
      </c>
      <c r="E6" s="1">
        <f t="shared" si="0"/>
        <v>1200</v>
      </c>
      <c r="F6" s="1">
        <f t="shared" si="1"/>
        <v>1600</v>
      </c>
      <c r="G6" s="1">
        <f t="shared" si="2"/>
        <v>900</v>
      </c>
    </row>
    <row r="7" spans="2:19" x14ac:dyDescent="0.3">
      <c r="B7" s="1"/>
      <c r="C7" s="1">
        <v>33</v>
      </c>
      <c r="D7" s="1">
        <v>41</v>
      </c>
      <c r="E7" s="1">
        <f t="shared" si="0"/>
        <v>1353</v>
      </c>
      <c r="F7" s="1">
        <f t="shared" si="1"/>
        <v>1089</v>
      </c>
      <c r="G7" s="1">
        <f t="shared" si="2"/>
        <v>1681</v>
      </c>
    </row>
    <row r="8" spans="2:19" x14ac:dyDescent="0.3">
      <c r="B8" s="1"/>
      <c r="C8" s="1">
        <v>42</v>
      </c>
      <c r="D8" s="1">
        <v>29</v>
      </c>
      <c r="E8" s="1">
        <f t="shared" si="0"/>
        <v>1218</v>
      </c>
      <c r="F8" s="1">
        <f t="shared" si="1"/>
        <v>1764</v>
      </c>
      <c r="G8" s="1">
        <f t="shared" si="2"/>
        <v>841</v>
      </c>
    </row>
    <row r="9" spans="2:19" x14ac:dyDescent="0.3">
      <c r="B9" s="1"/>
      <c r="C9" s="1">
        <v>45</v>
      </c>
      <c r="D9" s="1">
        <v>27</v>
      </c>
      <c r="E9" s="1">
        <f t="shared" si="0"/>
        <v>1215</v>
      </c>
      <c r="F9" s="1">
        <f t="shared" si="1"/>
        <v>2025</v>
      </c>
      <c r="G9" s="1">
        <f t="shared" si="2"/>
        <v>729</v>
      </c>
      <c r="L9" s="1"/>
      <c r="M9" s="1" t="s">
        <v>4</v>
      </c>
      <c r="N9" s="1" t="s">
        <v>5</v>
      </c>
      <c r="O9" s="1" t="s">
        <v>9</v>
      </c>
      <c r="P9" s="1" t="s">
        <v>10</v>
      </c>
      <c r="Q9" s="1" t="s">
        <v>11</v>
      </c>
      <c r="R9" s="1" t="s">
        <v>12</v>
      </c>
      <c r="S9" s="1" t="s">
        <v>13</v>
      </c>
    </row>
    <row r="10" spans="2:19" x14ac:dyDescent="0.3">
      <c r="B10" s="1"/>
      <c r="C10" s="1">
        <v>42</v>
      </c>
      <c r="D10" s="1">
        <v>27</v>
      </c>
      <c r="E10" s="1">
        <f t="shared" si="0"/>
        <v>1134</v>
      </c>
      <c r="F10" s="1">
        <f t="shared" si="1"/>
        <v>1764</v>
      </c>
      <c r="G10" s="1">
        <f t="shared" si="2"/>
        <v>729</v>
      </c>
      <c r="L10" s="1"/>
      <c r="M10" s="1">
        <v>57</v>
      </c>
      <c r="N10" s="1">
        <v>10</v>
      </c>
      <c r="O10" s="1">
        <f>M10-M$23</f>
        <v>13</v>
      </c>
      <c r="P10" s="2">
        <f>N10-N$23</f>
        <v>-18.333333333333332</v>
      </c>
      <c r="Q10" s="1">
        <f>O10^2</f>
        <v>169</v>
      </c>
      <c r="R10" s="2">
        <f>P10^2</f>
        <v>336.11111111111109</v>
      </c>
      <c r="S10" s="1">
        <f>O10*P10</f>
        <v>-238.33333333333331</v>
      </c>
    </row>
    <row r="11" spans="2:19" x14ac:dyDescent="0.3">
      <c r="B11" s="1"/>
      <c r="C11" s="1">
        <v>44</v>
      </c>
      <c r="D11" s="1">
        <v>19</v>
      </c>
      <c r="E11" s="1">
        <f t="shared" si="0"/>
        <v>836</v>
      </c>
      <c r="F11" s="1">
        <f t="shared" si="1"/>
        <v>1936</v>
      </c>
      <c r="G11" s="1">
        <f t="shared" si="2"/>
        <v>361</v>
      </c>
      <c r="L11" s="1"/>
      <c r="M11" s="1">
        <v>42</v>
      </c>
      <c r="N11" s="1">
        <v>60</v>
      </c>
      <c r="O11" s="1">
        <f t="shared" ref="O11:O21" si="3">M11-M$23</f>
        <v>-2</v>
      </c>
      <c r="P11" s="2">
        <f t="shared" ref="P11:P21" si="4">N11-N$23</f>
        <v>31.666666666666668</v>
      </c>
      <c r="Q11" s="1">
        <f t="shared" ref="Q11:Q21" si="5">O11^2</f>
        <v>4</v>
      </c>
      <c r="R11" s="2">
        <f t="shared" ref="R11:R21" si="6">P11^2</f>
        <v>1002.7777777777778</v>
      </c>
      <c r="S11" s="1">
        <f t="shared" ref="S11:S21" si="7">O11*P11</f>
        <v>-63.333333333333336</v>
      </c>
    </row>
    <row r="12" spans="2:19" x14ac:dyDescent="0.3">
      <c r="B12" s="1"/>
      <c r="C12" s="1">
        <v>40</v>
      </c>
      <c r="D12" s="1">
        <v>18</v>
      </c>
      <c r="E12" s="1">
        <f t="shared" si="0"/>
        <v>720</v>
      </c>
      <c r="F12" s="1">
        <f t="shared" si="1"/>
        <v>1600</v>
      </c>
      <c r="G12" s="1">
        <f t="shared" si="2"/>
        <v>324</v>
      </c>
      <c r="L12" s="1"/>
      <c r="M12" s="1">
        <v>40</v>
      </c>
      <c r="N12" s="1">
        <v>30</v>
      </c>
      <c r="O12" s="1">
        <f t="shared" si="3"/>
        <v>-4</v>
      </c>
      <c r="P12" s="2">
        <f t="shared" si="4"/>
        <v>1.6666666666666679</v>
      </c>
      <c r="Q12" s="1">
        <f t="shared" si="5"/>
        <v>16</v>
      </c>
      <c r="R12" s="2">
        <f t="shared" si="6"/>
        <v>2.7777777777777817</v>
      </c>
      <c r="S12" s="1">
        <f t="shared" si="7"/>
        <v>-6.6666666666666714</v>
      </c>
    </row>
    <row r="13" spans="2:19" x14ac:dyDescent="0.3">
      <c r="B13" s="1"/>
      <c r="C13" s="1">
        <v>56</v>
      </c>
      <c r="D13" s="1">
        <v>19</v>
      </c>
      <c r="E13" s="1">
        <f t="shared" si="0"/>
        <v>1064</v>
      </c>
      <c r="F13" s="1">
        <f t="shared" si="1"/>
        <v>3136</v>
      </c>
      <c r="G13" s="1">
        <f t="shared" si="2"/>
        <v>361</v>
      </c>
      <c r="L13" s="1"/>
      <c r="M13" s="1">
        <v>33</v>
      </c>
      <c r="N13" s="1">
        <v>41</v>
      </c>
      <c r="O13" s="1">
        <f t="shared" si="3"/>
        <v>-11</v>
      </c>
      <c r="P13" s="2">
        <f t="shared" si="4"/>
        <v>12.666666666666668</v>
      </c>
      <c r="Q13" s="1">
        <f t="shared" si="5"/>
        <v>121</v>
      </c>
      <c r="R13" s="2">
        <f t="shared" si="6"/>
        <v>160.44444444444449</v>
      </c>
      <c r="S13" s="1">
        <f t="shared" si="7"/>
        <v>-139.33333333333334</v>
      </c>
    </row>
    <row r="14" spans="2:19" x14ac:dyDescent="0.3">
      <c r="B14" s="1"/>
      <c r="C14" s="1">
        <v>44</v>
      </c>
      <c r="D14" s="1">
        <v>31</v>
      </c>
      <c r="E14" s="1">
        <f t="shared" si="0"/>
        <v>1364</v>
      </c>
      <c r="F14" s="1">
        <f t="shared" si="1"/>
        <v>1936</v>
      </c>
      <c r="G14" s="1">
        <f t="shared" si="2"/>
        <v>961</v>
      </c>
      <c r="L14" s="1"/>
      <c r="M14" s="1">
        <v>42</v>
      </c>
      <c r="N14" s="1">
        <v>29</v>
      </c>
      <c r="O14" s="1">
        <f t="shared" si="3"/>
        <v>-2</v>
      </c>
      <c r="P14" s="2">
        <f t="shared" si="4"/>
        <v>0.66666666666666785</v>
      </c>
      <c r="Q14" s="1">
        <f t="shared" si="5"/>
        <v>4</v>
      </c>
      <c r="R14" s="2">
        <f t="shared" si="6"/>
        <v>0.44444444444444603</v>
      </c>
      <c r="S14" s="1">
        <f t="shared" si="7"/>
        <v>-1.3333333333333357</v>
      </c>
    </row>
    <row r="15" spans="2:19" x14ac:dyDescent="0.3">
      <c r="B15" s="1"/>
      <c r="C15" s="1">
        <v>43</v>
      </c>
      <c r="D15" s="1">
        <v>29</v>
      </c>
      <c r="E15" s="1">
        <f t="shared" si="0"/>
        <v>1247</v>
      </c>
      <c r="F15" s="1">
        <f t="shared" si="1"/>
        <v>1849</v>
      </c>
      <c r="G15" s="1">
        <f t="shared" si="2"/>
        <v>841</v>
      </c>
      <c r="L15" s="1"/>
      <c r="M15" s="1">
        <v>45</v>
      </c>
      <c r="N15" s="1">
        <v>27</v>
      </c>
      <c r="O15" s="1">
        <f t="shared" si="3"/>
        <v>1</v>
      </c>
      <c r="P15" s="2">
        <f t="shared" si="4"/>
        <v>-1.3333333333333321</v>
      </c>
      <c r="Q15" s="1">
        <f t="shared" si="5"/>
        <v>1</v>
      </c>
      <c r="R15" s="2">
        <f t="shared" si="6"/>
        <v>1.7777777777777746</v>
      </c>
      <c r="S15" s="1">
        <f t="shared" si="7"/>
        <v>-1.3333333333333321</v>
      </c>
    </row>
    <row r="16" spans="2:19" x14ac:dyDescent="0.3">
      <c r="B16" s="1" t="s">
        <v>2</v>
      </c>
      <c r="C16" s="1">
        <f>SUM(C4:C15)</f>
        <v>528</v>
      </c>
      <c r="D16" s="1">
        <f t="shared" ref="D16:G16" si="8">SUM(D4:D15)</f>
        <v>340</v>
      </c>
      <c r="E16" s="1">
        <f t="shared" si="8"/>
        <v>14441</v>
      </c>
      <c r="F16" s="1">
        <f t="shared" si="8"/>
        <v>23712</v>
      </c>
      <c r="G16" s="1">
        <f t="shared" si="8"/>
        <v>11428</v>
      </c>
      <c r="L16" s="1"/>
      <c r="M16" s="1">
        <v>42</v>
      </c>
      <c r="N16" s="1">
        <v>27</v>
      </c>
      <c r="O16" s="1">
        <f t="shared" si="3"/>
        <v>-2</v>
      </c>
      <c r="P16" s="2">
        <f t="shared" si="4"/>
        <v>-1.3333333333333321</v>
      </c>
      <c r="Q16" s="1">
        <f t="shared" si="5"/>
        <v>4</v>
      </c>
      <c r="R16" s="2">
        <f t="shared" si="6"/>
        <v>1.7777777777777746</v>
      </c>
      <c r="S16" s="1">
        <f t="shared" si="7"/>
        <v>2.6666666666666643</v>
      </c>
    </row>
    <row r="17" spans="2:19" x14ac:dyDescent="0.3">
      <c r="B17" t="s">
        <v>3</v>
      </c>
      <c r="C17">
        <f>C16/12</f>
        <v>44</v>
      </c>
      <c r="D17">
        <f>D16/12</f>
        <v>28.333333333333332</v>
      </c>
      <c r="L17" s="1"/>
      <c r="M17" s="1">
        <v>44</v>
      </c>
      <c r="N17" s="1">
        <v>19</v>
      </c>
      <c r="O17" s="1">
        <f t="shared" si="3"/>
        <v>0</v>
      </c>
      <c r="P17" s="2">
        <f t="shared" si="4"/>
        <v>-9.3333333333333321</v>
      </c>
      <c r="Q17" s="1">
        <f t="shared" si="5"/>
        <v>0</v>
      </c>
      <c r="R17" s="2">
        <f t="shared" si="6"/>
        <v>87.111111111111086</v>
      </c>
      <c r="S17" s="1">
        <f t="shared" si="7"/>
        <v>0</v>
      </c>
    </row>
    <row r="18" spans="2:19" x14ac:dyDescent="0.3">
      <c r="L18" s="1"/>
      <c r="M18" s="1">
        <v>40</v>
      </c>
      <c r="N18" s="1">
        <v>18</v>
      </c>
      <c r="O18" s="1">
        <f t="shared" si="3"/>
        <v>-4</v>
      </c>
      <c r="P18" s="2">
        <f t="shared" si="4"/>
        <v>-10.333333333333332</v>
      </c>
      <c r="Q18" s="1">
        <f t="shared" si="5"/>
        <v>16</v>
      </c>
      <c r="R18" s="2">
        <f t="shared" si="6"/>
        <v>106.77777777777776</v>
      </c>
      <c r="S18" s="1">
        <f t="shared" si="7"/>
        <v>41.333333333333329</v>
      </c>
    </row>
    <row r="19" spans="2:19" x14ac:dyDescent="0.3">
      <c r="L19" s="1"/>
      <c r="M19" s="1">
        <v>56</v>
      </c>
      <c r="N19" s="1">
        <v>19</v>
      </c>
      <c r="O19" s="1">
        <f t="shared" si="3"/>
        <v>12</v>
      </c>
      <c r="P19" s="2">
        <f t="shared" si="4"/>
        <v>-9.3333333333333321</v>
      </c>
      <c r="Q19" s="1">
        <f t="shared" si="5"/>
        <v>144</v>
      </c>
      <c r="R19" s="2">
        <f t="shared" si="6"/>
        <v>87.111111111111086</v>
      </c>
      <c r="S19" s="1">
        <f t="shared" si="7"/>
        <v>-111.99999999999999</v>
      </c>
    </row>
    <row r="20" spans="2:19" x14ac:dyDescent="0.3">
      <c r="L20" s="1"/>
      <c r="M20" s="1">
        <v>44</v>
      </c>
      <c r="N20" s="1">
        <v>31</v>
      </c>
      <c r="O20" s="1">
        <f t="shared" si="3"/>
        <v>0</v>
      </c>
      <c r="P20" s="2">
        <f t="shared" si="4"/>
        <v>2.6666666666666679</v>
      </c>
      <c r="Q20" s="1">
        <f t="shared" si="5"/>
        <v>0</v>
      </c>
      <c r="R20" s="2">
        <f t="shared" si="6"/>
        <v>7.1111111111111178</v>
      </c>
      <c r="S20" s="1">
        <f t="shared" si="7"/>
        <v>0</v>
      </c>
    </row>
    <row r="21" spans="2:19" x14ac:dyDescent="0.3">
      <c r="L21" s="1"/>
      <c r="M21" s="1">
        <v>43</v>
      </c>
      <c r="N21" s="1">
        <v>29</v>
      </c>
      <c r="O21" s="1">
        <f t="shared" si="3"/>
        <v>-1</v>
      </c>
      <c r="P21" s="2">
        <f t="shared" si="4"/>
        <v>0.66666666666666785</v>
      </c>
      <c r="Q21" s="1">
        <f t="shared" si="5"/>
        <v>1</v>
      </c>
      <c r="R21" s="2">
        <f t="shared" si="6"/>
        <v>0.44444444444444603</v>
      </c>
      <c r="S21" s="1">
        <f t="shared" si="7"/>
        <v>-0.66666666666666785</v>
      </c>
    </row>
    <row r="22" spans="2:19" x14ac:dyDescent="0.3">
      <c r="L22" s="1" t="s">
        <v>2</v>
      </c>
      <c r="M22" s="1">
        <f>SUM(M10:M21)</f>
        <v>528</v>
      </c>
      <c r="N22" s="1">
        <f t="shared" ref="N22" si="9">SUM(N10:N21)</f>
        <v>340</v>
      </c>
      <c r="O22" s="1"/>
      <c r="P22" s="1"/>
      <c r="Q22" s="1">
        <f t="shared" ref="Q22" si="10">SUM(Q10:Q21)</f>
        <v>480</v>
      </c>
      <c r="R22" s="1">
        <f t="shared" ref="R22:S22" si="11">SUM(R10:R21)</f>
        <v>1794.6666666666667</v>
      </c>
      <c r="S22" s="1">
        <f t="shared" si="11"/>
        <v>-518.99999999999989</v>
      </c>
    </row>
    <row r="23" spans="2:19" x14ac:dyDescent="0.3">
      <c r="L23" s="1" t="s">
        <v>3</v>
      </c>
      <c r="M23" s="1">
        <f>M22/12</f>
        <v>44</v>
      </c>
      <c r="N23" s="1">
        <f>N22/12</f>
        <v>28.333333333333332</v>
      </c>
      <c r="O23" s="1"/>
      <c r="P23" s="1"/>
      <c r="Q23" s="1"/>
      <c r="R23" s="1"/>
      <c r="S23" s="1"/>
    </row>
    <row r="27" spans="2:19" x14ac:dyDescent="0.3">
      <c r="D27" s="1" t="s">
        <v>4</v>
      </c>
      <c r="E27" s="1" t="s">
        <v>5</v>
      </c>
      <c r="F27" s="1" t="s">
        <v>14</v>
      </c>
      <c r="G27" s="1" t="s">
        <v>15</v>
      </c>
      <c r="H27" s="1" t="s">
        <v>16</v>
      </c>
      <c r="I27" s="1" t="s">
        <v>17</v>
      </c>
    </row>
    <row r="28" spans="2:19" x14ac:dyDescent="0.3">
      <c r="D28" s="1">
        <v>97.8</v>
      </c>
      <c r="E28" s="1">
        <v>73.2</v>
      </c>
      <c r="F28" s="1">
        <v>5</v>
      </c>
      <c r="G28" s="1">
        <v>8</v>
      </c>
      <c r="H28" s="1">
        <f>G28-F28</f>
        <v>3</v>
      </c>
      <c r="I28" s="1">
        <f>H28^2</f>
        <v>9</v>
      </c>
    </row>
    <row r="29" spans="2:19" x14ac:dyDescent="0.3">
      <c r="D29" s="1">
        <v>99.2</v>
      </c>
      <c r="E29" s="1">
        <v>85.5</v>
      </c>
      <c r="F29" s="1">
        <v>1</v>
      </c>
      <c r="G29" s="1">
        <v>2</v>
      </c>
      <c r="H29" s="1">
        <f t="shared" ref="H29:H35" si="12">G29-F29</f>
        <v>1</v>
      </c>
      <c r="I29" s="1">
        <f t="shared" ref="I29:I35" si="13">H29^2</f>
        <v>1</v>
      </c>
      <c r="L29" s="1" t="s">
        <v>0</v>
      </c>
      <c r="M29" s="1" t="s">
        <v>1</v>
      </c>
      <c r="N29" s="1" t="s">
        <v>9</v>
      </c>
      <c r="O29" s="1" t="s">
        <v>10</v>
      </c>
      <c r="P29" s="3" t="s">
        <v>18</v>
      </c>
      <c r="Q29" s="3" t="s">
        <v>19</v>
      </c>
      <c r="R29" s="3" t="s">
        <v>13</v>
      </c>
    </row>
    <row r="30" spans="2:19" x14ac:dyDescent="0.3">
      <c r="D30" s="1">
        <v>98.8</v>
      </c>
      <c r="E30" s="1">
        <v>78.900000000000006</v>
      </c>
      <c r="F30" s="1">
        <v>2</v>
      </c>
      <c r="G30" s="1">
        <v>5</v>
      </c>
      <c r="H30" s="1">
        <f t="shared" si="12"/>
        <v>3</v>
      </c>
      <c r="I30" s="1">
        <f t="shared" si="13"/>
        <v>9</v>
      </c>
      <c r="L30" s="1">
        <v>50</v>
      </c>
      <c r="M30" s="1">
        <v>30</v>
      </c>
      <c r="N30" s="1">
        <f>L30-L$40</f>
        <v>-10</v>
      </c>
      <c r="O30" s="1">
        <f>M30-M$40</f>
        <v>-20</v>
      </c>
      <c r="P30" s="1">
        <f>N30^2</f>
        <v>100</v>
      </c>
      <c r="Q30" s="1">
        <f>O30^2</f>
        <v>400</v>
      </c>
      <c r="R30" s="1">
        <f>N30*O30</f>
        <v>200</v>
      </c>
    </row>
    <row r="31" spans="2:19" x14ac:dyDescent="0.3">
      <c r="D31" s="1">
        <v>98.3</v>
      </c>
      <c r="E31" s="1">
        <v>75.8</v>
      </c>
      <c r="F31" s="1">
        <v>4</v>
      </c>
      <c r="G31" s="1">
        <v>7</v>
      </c>
      <c r="H31" s="1">
        <f t="shared" si="12"/>
        <v>3</v>
      </c>
      <c r="I31" s="1">
        <f t="shared" si="13"/>
        <v>9</v>
      </c>
      <c r="L31" s="1">
        <v>60</v>
      </c>
      <c r="M31" s="1">
        <v>60</v>
      </c>
      <c r="N31" s="1">
        <f t="shared" ref="N31:N38" si="14">L31-L$40</f>
        <v>0</v>
      </c>
      <c r="O31" s="1">
        <f t="shared" ref="O31:O38" si="15">M31-M$40</f>
        <v>10</v>
      </c>
      <c r="P31" s="1">
        <f t="shared" ref="P31:P38" si="16">N31^2</f>
        <v>0</v>
      </c>
      <c r="Q31" s="1">
        <f t="shared" ref="Q31:Q38" si="17">O31^2</f>
        <v>100</v>
      </c>
      <c r="R31" s="1">
        <f t="shared" ref="R31:R38" si="18">N31*O31</f>
        <v>0</v>
      </c>
    </row>
    <row r="32" spans="2:19" x14ac:dyDescent="0.3">
      <c r="D32" s="1">
        <v>98.4</v>
      </c>
      <c r="E32" s="1">
        <v>77.2</v>
      </c>
      <c r="F32" s="1">
        <v>3</v>
      </c>
      <c r="G32" s="1">
        <v>6</v>
      </c>
      <c r="H32" s="1">
        <f t="shared" si="12"/>
        <v>3</v>
      </c>
      <c r="I32" s="1">
        <f t="shared" si="13"/>
        <v>9</v>
      </c>
      <c r="L32" s="1">
        <v>50</v>
      </c>
      <c r="M32" s="1">
        <v>40</v>
      </c>
      <c r="N32" s="1">
        <f t="shared" si="14"/>
        <v>-10</v>
      </c>
      <c r="O32" s="1">
        <f t="shared" si="15"/>
        <v>-10</v>
      </c>
      <c r="P32" s="1">
        <f t="shared" si="16"/>
        <v>100</v>
      </c>
      <c r="Q32" s="1">
        <f t="shared" si="17"/>
        <v>100</v>
      </c>
      <c r="R32" s="1">
        <f t="shared" si="18"/>
        <v>100</v>
      </c>
    </row>
    <row r="33" spans="3:18" x14ac:dyDescent="0.3">
      <c r="D33" s="1">
        <v>96.7</v>
      </c>
      <c r="E33" s="1">
        <v>87.2</v>
      </c>
      <c r="F33" s="1">
        <v>7</v>
      </c>
      <c r="G33" s="1">
        <v>1</v>
      </c>
      <c r="H33" s="1">
        <f t="shared" si="12"/>
        <v>-6</v>
      </c>
      <c r="I33" s="1">
        <f t="shared" si="13"/>
        <v>36</v>
      </c>
      <c r="L33" s="1">
        <v>60</v>
      </c>
      <c r="M33" s="1">
        <v>50</v>
      </c>
      <c r="N33" s="1">
        <f t="shared" si="14"/>
        <v>0</v>
      </c>
      <c r="O33" s="1">
        <f t="shared" si="15"/>
        <v>0</v>
      </c>
      <c r="P33" s="1">
        <f t="shared" si="16"/>
        <v>0</v>
      </c>
      <c r="Q33" s="1">
        <f t="shared" si="17"/>
        <v>0</v>
      </c>
      <c r="R33" s="1">
        <f t="shared" si="18"/>
        <v>0</v>
      </c>
    </row>
    <row r="34" spans="3:18" x14ac:dyDescent="0.3">
      <c r="D34" s="1">
        <v>97.1</v>
      </c>
      <c r="E34" s="1">
        <v>83.8</v>
      </c>
      <c r="F34" s="1">
        <v>6</v>
      </c>
      <c r="G34" s="1">
        <v>4</v>
      </c>
      <c r="H34" s="1">
        <f t="shared" si="12"/>
        <v>-2</v>
      </c>
      <c r="I34" s="1">
        <f t="shared" si="13"/>
        <v>4</v>
      </c>
      <c r="L34" s="1">
        <v>80</v>
      </c>
      <c r="M34" s="1">
        <v>60</v>
      </c>
      <c r="N34" s="1">
        <f t="shared" si="14"/>
        <v>20</v>
      </c>
      <c r="O34" s="1">
        <f t="shared" si="15"/>
        <v>10</v>
      </c>
      <c r="P34" s="1">
        <f t="shared" si="16"/>
        <v>400</v>
      </c>
      <c r="Q34" s="1">
        <f t="shared" si="17"/>
        <v>100</v>
      </c>
      <c r="R34" s="1">
        <f t="shared" si="18"/>
        <v>200</v>
      </c>
    </row>
    <row r="35" spans="3:18" x14ac:dyDescent="0.3">
      <c r="D35" s="1">
        <v>80</v>
      </c>
      <c r="E35" s="1">
        <v>85</v>
      </c>
      <c r="F35" s="1">
        <v>8</v>
      </c>
      <c r="G35" s="1">
        <v>3</v>
      </c>
      <c r="H35" s="1">
        <f t="shared" si="12"/>
        <v>-5</v>
      </c>
      <c r="I35" s="1">
        <f t="shared" si="13"/>
        <v>25</v>
      </c>
      <c r="L35" s="1">
        <v>50</v>
      </c>
      <c r="M35" s="1">
        <v>30</v>
      </c>
      <c r="N35" s="1">
        <f t="shared" si="14"/>
        <v>-10</v>
      </c>
      <c r="O35" s="1">
        <f t="shared" si="15"/>
        <v>-20</v>
      </c>
      <c r="P35" s="1">
        <f t="shared" si="16"/>
        <v>100</v>
      </c>
      <c r="Q35" s="1">
        <f t="shared" si="17"/>
        <v>400</v>
      </c>
      <c r="R35" s="1">
        <f t="shared" si="18"/>
        <v>200</v>
      </c>
    </row>
    <row r="36" spans="3:18" x14ac:dyDescent="0.3">
      <c r="D36" s="1"/>
      <c r="E36" s="1"/>
      <c r="F36" s="1"/>
      <c r="G36" s="1"/>
      <c r="H36" s="1"/>
      <c r="I36" s="1">
        <f>SUM(I28:I35)</f>
        <v>102</v>
      </c>
      <c r="L36" s="1">
        <v>80</v>
      </c>
      <c r="M36" s="1">
        <v>70</v>
      </c>
      <c r="N36" s="1">
        <f t="shared" si="14"/>
        <v>20</v>
      </c>
      <c r="O36" s="1">
        <f t="shared" si="15"/>
        <v>20</v>
      </c>
      <c r="P36" s="1">
        <f t="shared" si="16"/>
        <v>400</v>
      </c>
      <c r="Q36" s="1">
        <f t="shared" si="17"/>
        <v>400</v>
      </c>
      <c r="R36" s="1">
        <f t="shared" si="18"/>
        <v>400</v>
      </c>
    </row>
    <row r="37" spans="3:18" x14ac:dyDescent="0.3">
      <c r="L37" s="1">
        <v>40</v>
      </c>
      <c r="M37" s="1">
        <v>50</v>
      </c>
      <c r="N37" s="1">
        <f t="shared" si="14"/>
        <v>-20</v>
      </c>
      <c r="O37" s="1">
        <f t="shared" si="15"/>
        <v>0</v>
      </c>
      <c r="P37" s="1">
        <f t="shared" si="16"/>
        <v>400</v>
      </c>
      <c r="Q37" s="1">
        <f t="shared" si="17"/>
        <v>0</v>
      </c>
      <c r="R37" s="1">
        <f t="shared" si="18"/>
        <v>0</v>
      </c>
    </row>
    <row r="38" spans="3:18" x14ac:dyDescent="0.3">
      <c r="L38" s="1">
        <v>70</v>
      </c>
      <c r="M38" s="1">
        <v>60</v>
      </c>
      <c r="N38" s="1">
        <f t="shared" si="14"/>
        <v>10</v>
      </c>
      <c r="O38" s="1">
        <f t="shared" si="15"/>
        <v>10</v>
      </c>
      <c r="P38" s="1">
        <f t="shared" si="16"/>
        <v>100</v>
      </c>
      <c r="Q38" s="1">
        <f t="shared" si="17"/>
        <v>100</v>
      </c>
      <c r="R38" s="1">
        <f t="shared" si="18"/>
        <v>100</v>
      </c>
    </row>
    <row r="39" spans="3:18" x14ac:dyDescent="0.3">
      <c r="L39" s="1">
        <f>SUM(L30:L38)</f>
        <v>540</v>
      </c>
      <c r="M39" s="1">
        <f>SUM(M30:M38)</f>
        <v>450</v>
      </c>
      <c r="N39" s="1">
        <f t="shared" ref="N39:R39" si="19">SUM(N30:N38)</f>
        <v>0</v>
      </c>
      <c r="O39" s="1">
        <f t="shared" si="19"/>
        <v>0</v>
      </c>
      <c r="P39" s="1">
        <f t="shared" si="19"/>
        <v>1600</v>
      </c>
      <c r="Q39" s="1">
        <f t="shared" si="19"/>
        <v>1600</v>
      </c>
      <c r="R39" s="1">
        <f t="shared" si="19"/>
        <v>1200</v>
      </c>
    </row>
    <row r="40" spans="3:18" x14ac:dyDescent="0.3">
      <c r="L40" s="1">
        <f>L39/9</f>
        <v>60</v>
      </c>
      <c r="M40" s="1">
        <f>M39/9</f>
        <v>50</v>
      </c>
      <c r="N40" s="1"/>
      <c r="O40" s="1"/>
      <c r="P40" s="1"/>
      <c r="Q40" s="1"/>
      <c r="R40" s="1"/>
    </row>
    <row r="45" spans="3:18" x14ac:dyDescent="0.3">
      <c r="C45" s="1" t="s">
        <v>0</v>
      </c>
      <c r="D45" s="1" t="s">
        <v>1</v>
      </c>
      <c r="E45" s="1" t="s">
        <v>9</v>
      </c>
      <c r="F45" s="1" t="s">
        <v>10</v>
      </c>
      <c r="G45" s="3" t="s">
        <v>18</v>
      </c>
      <c r="H45" s="3" t="s">
        <v>19</v>
      </c>
      <c r="I45" s="3" t="s">
        <v>13</v>
      </c>
    </row>
    <row r="46" spans="3:18" x14ac:dyDescent="0.3">
      <c r="C46" s="1">
        <v>10</v>
      </c>
      <c r="D46" s="1">
        <v>14</v>
      </c>
      <c r="E46" s="1">
        <f>C46-C$52</f>
        <v>-6</v>
      </c>
      <c r="F46" s="1">
        <f>D46-D$52</f>
        <v>-6</v>
      </c>
      <c r="G46" s="1">
        <f>E46^2</f>
        <v>36</v>
      </c>
      <c r="H46" s="1">
        <f>F46^2</f>
        <v>36</v>
      </c>
      <c r="I46" s="1">
        <f>E46*F46</f>
        <v>36</v>
      </c>
    </row>
    <row r="47" spans="3:18" x14ac:dyDescent="0.3">
      <c r="C47" s="1">
        <v>12</v>
      </c>
      <c r="D47" s="1">
        <v>17</v>
      </c>
      <c r="E47" s="1">
        <f t="shared" ref="E47:E50" si="20">C47-C$52</f>
        <v>-4</v>
      </c>
      <c r="F47" s="1">
        <f t="shared" ref="F47:F50" si="21">D47-D$52</f>
        <v>-3</v>
      </c>
      <c r="G47" s="1">
        <f t="shared" ref="G47:G50" si="22">E47^2</f>
        <v>16</v>
      </c>
      <c r="H47" s="1">
        <f t="shared" ref="H47:H50" si="23">F47^2</f>
        <v>9</v>
      </c>
      <c r="I47" s="1">
        <f>E47*F47</f>
        <v>12</v>
      </c>
    </row>
    <row r="48" spans="3:18" x14ac:dyDescent="0.3">
      <c r="C48" s="1">
        <v>15</v>
      </c>
      <c r="D48" s="1">
        <v>23</v>
      </c>
      <c r="E48" s="1">
        <f t="shared" si="20"/>
        <v>-1</v>
      </c>
      <c r="F48" s="1">
        <f t="shared" si="21"/>
        <v>3</v>
      </c>
      <c r="G48" s="1">
        <f t="shared" si="22"/>
        <v>1</v>
      </c>
      <c r="H48" s="1">
        <f t="shared" si="23"/>
        <v>9</v>
      </c>
      <c r="I48" s="1">
        <f>E48*F48</f>
        <v>-3</v>
      </c>
    </row>
    <row r="49" spans="3:18" x14ac:dyDescent="0.3">
      <c r="C49" s="1">
        <v>23</v>
      </c>
      <c r="D49" s="1">
        <v>25</v>
      </c>
      <c r="E49" s="1">
        <f t="shared" si="20"/>
        <v>7</v>
      </c>
      <c r="F49" s="1">
        <f t="shared" si="21"/>
        <v>5</v>
      </c>
      <c r="G49" s="1">
        <f t="shared" si="22"/>
        <v>49</v>
      </c>
      <c r="H49" s="1">
        <f t="shared" si="23"/>
        <v>25</v>
      </c>
      <c r="I49" s="1">
        <f>E49*F49</f>
        <v>35</v>
      </c>
    </row>
    <row r="50" spans="3:18" x14ac:dyDescent="0.3">
      <c r="C50" s="1">
        <v>20</v>
      </c>
      <c r="D50" s="1">
        <v>21</v>
      </c>
      <c r="E50" s="1">
        <f t="shared" si="20"/>
        <v>4</v>
      </c>
      <c r="F50" s="1">
        <f t="shared" si="21"/>
        <v>1</v>
      </c>
      <c r="G50" s="1">
        <f t="shared" si="22"/>
        <v>16</v>
      </c>
      <c r="H50" s="1">
        <f t="shared" si="23"/>
        <v>1</v>
      </c>
      <c r="I50" s="1">
        <f>E50*F50</f>
        <v>4</v>
      </c>
    </row>
    <row r="51" spans="3:18" x14ac:dyDescent="0.3">
      <c r="C51" s="1">
        <f>SUM(C46:C50)</f>
        <v>80</v>
      </c>
      <c r="D51" s="1">
        <f>SUM(D46:D50)</f>
        <v>100</v>
      </c>
      <c r="E51" s="1">
        <f t="shared" ref="E51:H51" si="24">SUM(E46:E50)</f>
        <v>0</v>
      </c>
      <c r="F51" s="1">
        <f t="shared" si="24"/>
        <v>0</v>
      </c>
      <c r="G51" s="1">
        <f t="shared" si="24"/>
        <v>118</v>
      </c>
      <c r="H51" s="1">
        <f t="shared" si="24"/>
        <v>80</v>
      </c>
      <c r="I51" s="1">
        <f>SUM(I46:I50)</f>
        <v>84</v>
      </c>
      <c r="M51" s="1" t="s">
        <v>20</v>
      </c>
      <c r="N51" s="1" t="s">
        <v>28</v>
      </c>
      <c r="O51" s="1" t="s">
        <v>29</v>
      </c>
      <c r="P51" s="1" t="s">
        <v>30</v>
      </c>
      <c r="Q51" s="1" t="s">
        <v>31</v>
      </c>
      <c r="R51" s="4" t="s">
        <v>32</v>
      </c>
    </row>
    <row r="52" spans="3:18" x14ac:dyDescent="0.3">
      <c r="C52" s="1">
        <f>C51/5</f>
        <v>16</v>
      </c>
      <c r="D52" s="1">
        <f>D51/5</f>
        <v>20</v>
      </c>
      <c r="E52" s="1"/>
      <c r="F52" s="1"/>
      <c r="G52" s="1"/>
      <c r="H52" s="1"/>
      <c r="I52" s="1"/>
      <c r="M52" s="1" t="s">
        <v>21</v>
      </c>
      <c r="N52" s="1">
        <v>6</v>
      </c>
      <c r="O52" s="1">
        <v>8</v>
      </c>
      <c r="P52" s="1">
        <f>(N52-O52)^2</f>
        <v>4</v>
      </c>
      <c r="Q52" s="1">
        <f>P52/O52</f>
        <v>0.5</v>
      </c>
    </row>
    <row r="53" spans="3:18" x14ac:dyDescent="0.3">
      <c r="M53" s="1" t="s">
        <v>22</v>
      </c>
      <c r="N53" s="1">
        <v>4</v>
      </c>
      <c r="O53" s="1">
        <v>8</v>
      </c>
      <c r="P53" s="1">
        <f t="shared" ref="P53:P58" si="25">(N53-O53)^2</f>
        <v>16</v>
      </c>
      <c r="Q53" s="1">
        <f t="shared" ref="Q53:Q58" si="26">P53/O53</f>
        <v>2</v>
      </c>
    </row>
    <row r="54" spans="3:18" x14ac:dyDescent="0.3">
      <c r="M54" s="1" t="s">
        <v>23</v>
      </c>
      <c r="N54" s="1">
        <v>9</v>
      </c>
      <c r="O54" s="1">
        <v>8</v>
      </c>
      <c r="P54" s="1">
        <f t="shared" si="25"/>
        <v>1</v>
      </c>
      <c r="Q54" s="1">
        <f t="shared" si="26"/>
        <v>0.125</v>
      </c>
    </row>
    <row r="55" spans="3:18" x14ac:dyDescent="0.3">
      <c r="M55" s="1" t="s">
        <v>24</v>
      </c>
      <c r="N55" s="1">
        <v>7</v>
      </c>
      <c r="O55" s="1">
        <v>8</v>
      </c>
      <c r="P55" s="1">
        <f t="shared" si="25"/>
        <v>1</v>
      </c>
      <c r="Q55" s="1">
        <f t="shared" si="26"/>
        <v>0.125</v>
      </c>
    </row>
    <row r="56" spans="3:18" x14ac:dyDescent="0.3">
      <c r="M56" s="1" t="s">
        <v>25</v>
      </c>
      <c r="N56" s="1">
        <v>8</v>
      </c>
      <c r="O56" s="1">
        <v>8</v>
      </c>
      <c r="P56" s="1">
        <f t="shared" si="25"/>
        <v>0</v>
      </c>
      <c r="Q56" s="1">
        <f t="shared" si="26"/>
        <v>0</v>
      </c>
    </row>
    <row r="57" spans="3:18" x14ac:dyDescent="0.3">
      <c r="M57" s="1" t="s">
        <v>26</v>
      </c>
      <c r="N57" s="1">
        <v>10</v>
      </c>
      <c r="O57" s="1">
        <v>8</v>
      </c>
      <c r="P57" s="1">
        <f t="shared" si="25"/>
        <v>4</v>
      </c>
      <c r="Q57" s="1">
        <f t="shared" si="26"/>
        <v>0.5</v>
      </c>
    </row>
    <row r="58" spans="3:18" x14ac:dyDescent="0.3">
      <c r="M58" s="1" t="s">
        <v>27</v>
      </c>
      <c r="N58" s="1">
        <v>12</v>
      </c>
      <c r="O58" s="1">
        <v>8</v>
      </c>
      <c r="P58" s="1">
        <f t="shared" si="25"/>
        <v>16</v>
      </c>
      <c r="Q58" s="1">
        <f t="shared" si="26"/>
        <v>2</v>
      </c>
    </row>
    <row r="59" spans="3:18" x14ac:dyDescent="0.3">
      <c r="M59" s="1" t="s">
        <v>33</v>
      </c>
      <c r="N59" s="1"/>
      <c r="O59" s="1"/>
      <c r="P59" s="1"/>
      <c r="Q59" s="1">
        <f>SUM(Q52:Q58)</f>
        <v>5.25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</dc:creator>
  <cp:lastModifiedBy>RAJ</cp:lastModifiedBy>
  <dcterms:created xsi:type="dcterms:W3CDTF">2023-05-28T06:00:03Z</dcterms:created>
  <dcterms:modified xsi:type="dcterms:W3CDTF">2023-05-29T16:54:30Z</dcterms:modified>
</cp:coreProperties>
</file>