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j.shah\Downloads\"/>
    </mc:Choice>
  </mc:AlternateContent>
  <bookViews>
    <workbookView xWindow="0" yWindow="0" windowWidth="19200" windowHeight="1159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AU24" i="1" l="1"/>
  <c r="AV24" i="1" s="1"/>
  <c r="AW24" i="1" s="1"/>
  <c r="AQ24" i="1"/>
  <c r="AR24" i="1" s="1"/>
  <c r="AL24" i="1"/>
  <c r="AM24" i="1" s="1"/>
  <c r="AN24" i="1" s="1"/>
  <c r="AH24" i="1"/>
  <c r="AI24" i="1" s="1"/>
  <c r="AC24" i="1"/>
  <c r="AD24" i="1" s="1"/>
  <c r="AE24" i="1" s="1"/>
  <c r="Z24" i="1"/>
  <c r="Y24" i="1"/>
  <c r="T24" i="1"/>
  <c r="U24" i="1" s="1"/>
  <c r="O24" i="1"/>
  <c r="P24" i="1" s="1"/>
  <c r="Q24" i="1" s="1"/>
  <c r="J24" i="1"/>
  <c r="K24" i="1" s="1"/>
  <c r="E24" i="1"/>
  <c r="F24" i="1" s="1"/>
  <c r="AR23" i="1"/>
  <c r="AS23" i="1" s="1"/>
  <c r="AU23" i="1" s="1"/>
  <c r="AV23" i="1" s="1"/>
  <c r="AW23" i="1" s="1"/>
  <c r="AQ23" i="1"/>
  <c r="AH23" i="1"/>
  <c r="AI23" i="1" s="1"/>
  <c r="AJ23" i="1" s="1"/>
  <c r="AL23" i="1" s="1"/>
  <c r="AM23" i="1" s="1"/>
  <c r="AN23" i="1" s="1"/>
  <c r="Y23" i="1"/>
  <c r="Z23" i="1" s="1"/>
  <c r="AA23" i="1" s="1"/>
  <c r="AC23" i="1" s="1"/>
  <c r="AD23" i="1" s="1"/>
  <c r="AE23" i="1" s="1"/>
  <c r="T23" i="1"/>
  <c r="U23" i="1" s="1"/>
  <c r="V23" i="1" s="1"/>
  <c r="P23" i="1"/>
  <c r="O23" i="1"/>
  <c r="J23" i="1"/>
  <c r="K23" i="1" s="1"/>
  <c r="E23" i="1"/>
  <c r="F23" i="1" s="1"/>
  <c r="G23" i="1" s="1"/>
  <c r="AQ22" i="1"/>
  <c r="AR22" i="1" s="1"/>
  <c r="AS22" i="1" s="1"/>
  <c r="AU22" i="1" s="1"/>
  <c r="AV22" i="1" s="1"/>
  <c r="AW22" i="1" s="1"/>
  <c r="AH22" i="1"/>
  <c r="AI22" i="1" s="1"/>
  <c r="AJ22" i="1" s="1"/>
  <c r="AL22" i="1" s="1"/>
  <c r="AM22" i="1" s="1"/>
  <c r="AN22" i="1" s="1"/>
  <c r="AD22" i="1"/>
  <c r="AE22" i="1" s="1"/>
  <c r="Y22" i="1"/>
  <c r="Z22" i="1" s="1"/>
  <c r="AA22" i="1" s="1"/>
  <c r="AC22" i="1" s="1"/>
  <c r="T22" i="1"/>
  <c r="U22" i="1" s="1"/>
  <c r="V22" i="1" s="1"/>
  <c r="O22" i="1"/>
  <c r="P22" i="1" s="1"/>
  <c r="J22" i="1"/>
  <c r="K22" i="1" s="1"/>
  <c r="E22" i="1"/>
  <c r="AQ21" i="1"/>
  <c r="AR21" i="1" s="1"/>
  <c r="AS21" i="1" s="1"/>
  <c r="AU21" i="1" s="1"/>
  <c r="AV21" i="1" s="1"/>
  <c r="AW21" i="1" s="1"/>
  <c r="AH21" i="1"/>
  <c r="AI21" i="1" s="1"/>
  <c r="AJ21" i="1" s="1"/>
  <c r="AL21" i="1" s="1"/>
  <c r="AM21" i="1" s="1"/>
  <c r="Y21" i="1"/>
  <c r="Z21" i="1" s="1"/>
  <c r="AA21" i="1" s="1"/>
  <c r="AC21" i="1" s="1"/>
  <c r="AD21" i="1" s="1"/>
  <c r="AE21" i="1" s="1"/>
  <c r="T21" i="1"/>
  <c r="U21" i="1" s="1"/>
  <c r="P21" i="1"/>
  <c r="O21" i="1"/>
  <c r="J21" i="1"/>
  <c r="K21" i="1" s="1"/>
  <c r="L21" i="1" s="1"/>
  <c r="E21" i="1"/>
  <c r="AU20" i="1"/>
  <c r="AV20" i="1" s="1"/>
  <c r="AQ20" i="1"/>
  <c r="AR20" i="1" s="1"/>
  <c r="AL20" i="1"/>
  <c r="AM20" i="1" s="1"/>
  <c r="AH20" i="1"/>
  <c r="AI20" i="1" s="1"/>
  <c r="AC20" i="1"/>
  <c r="AD20" i="1" s="1"/>
  <c r="Y20" i="1"/>
  <c r="Z20" i="1" s="1"/>
  <c r="T20" i="1"/>
  <c r="U20" i="1" s="1"/>
  <c r="O20" i="1"/>
  <c r="P20" i="1" s="1"/>
  <c r="J20" i="1"/>
  <c r="K20" i="1" s="1"/>
  <c r="E20" i="1"/>
  <c r="AQ19" i="1"/>
  <c r="AR19" i="1" s="1"/>
  <c r="AS19" i="1" s="1"/>
  <c r="AU19" i="1" s="1"/>
  <c r="AV19" i="1" s="1"/>
  <c r="AW19" i="1" s="1"/>
  <c r="AI19" i="1"/>
  <c r="AJ19" i="1" s="1"/>
  <c r="AL19" i="1" s="1"/>
  <c r="AM19" i="1" s="1"/>
  <c r="AN19" i="1" s="1"/>
  <c r="AH19" i="1"/>
  <c r="Y19" i="1"/>
  <c r="Z19" i="1" s="1"/>
  <c r="AA19" i="1" s="1"/>
  <c r="AC19" i="1" s="1"/>
  <c r="AD19" i="1" s="1"/>
  <c r="T19" i="1"/>
  <c r="U19" i="1" s="1"/>
  <c r="V19" i="1" s="1"/>
  <c r="O19" i="1"/>
  <c r="P19" i="1" s="1"/>
  <c r="K19" i="1"/>
  <c r="J19" i="1"/>
  <c r="E19" i="1"/>
  <c r="F19" i="1" s="1"/>
  <c r="AQ18" i="1"/>
  <c r="AR18" i="1" s="1"/>
  <c r="AS18" i="1" s="1"/>
  <c r="AU18" i="1" s="1"/>
  <c r="AV18" i="1" s="1"/>
  <c r="AW18" i="1" s="1"/>
  <c r="AH18" i="1"/>
  <c r="AI18" i="1" s="1"/>
  <c r="AJ18" i="1" s="1"/>
  <c r="AL18" i="1" s="1"/>
  <c r="AM18" i="1" s="1"/>
  <c r="AN18" i="1" s="1"/>
  <c r="AC18" i="1"/>
  <c r="AD18" i="1" s="1"/>
  <c r="AE18" i="1" s="1"/>
  <c r="Y18" i="1"/>
  <c r="Z18" i="1" s="1"/>
  <c r="U18" i="1"/>
  <c r="T18" i="1"/>
  <c r="O18" i="1"/>
  <c r="P18" i="1" s="1"/>
  <c r="Q18" i="1" s="1"/>
  <c r="J18" i="1"/>
  <c r="K18" i="1" s="1"/>
  <c r="L18" i="1" s="1"/>
  <c r="E18" i="1"/>
  <c r="F18" i="1" s="1"/>
  <c r="AV17" i="1"/>
  <c r="AW17" i="1" s="1"/>
  <c r="AU17" i="1"/>
  <c r="AQ17" i="1"/>
  <c r="AR17" i="1" s="1"/>
  <c r="AL17" i="1"/>
  <c r="AM17" i="1" s="1"/>
  <c r="AN17" i="1" s="1"/>
  <c r="AH17" i="1"/>
  <c r="AI17" i="1" s="1"/>
  <c r="Y17" i="1"/>
  <c r="Z17" i="1" s="1"/>
  <c r="AA17" i="1" s="1"/>
  <c r="AC17" i="1" s="1"/>
  <c r="T17" i="1"/>
  <c r="U17" i="1" s="1"/>
  <c r="V17" i="1" s="1"/>
  <c r="O17" i="1"/>
  <c r="P17" i="1" s="1"/>
  <c r="J17" i="1"/>
  <c r="K17" i="1" s="1"/>
  <c r="L17" i="1" s="1"/>
  <c r="F17" i="1"/>
  <c r="G17" i="1" s="1"/>
  <c r="E17" i="1"/>
  <c r="AU16" i="1"/>
  <c r="AV16" i="1" s="1"/>
  <c r="AQ16" i="1"/>
  <c r="AR16" i="1" s="1"/>
  <c r="AL16" i="1"/>
  <c r="AM16" i="1" s="1"/>
  <c r="AI16" i="1"/>
  <c r="AH16" i="1"/>
  <c r="AC16" i="1"/>
  <c r="AD16" i="1" s="1"/>
  <c r="Y16" i="1"/>
  <c r="Z16" i="1" s="1"/>
  <c r="T16" i="1"/>
  <c r="U16" i="1" s="1"/>
  <c r="P16" i="1"/>
  <c r="O16" i="1"/>
  <c r="J16" i="1"/>
  <c r="K16" i="1" s="1"/>
  <c r="E16" i="1"/>
  <c r="F16" i="1" s="1"/>
  <c r="AU15" i="1"/>
  <c r="AV15" i="1" s="1"/>
  <c r="AQ15" i="1"/>
  <c r="AR15" i="1" s="1"/>
  <c r="AL15" i="1"/>
  <c r="AM15" i="1" s="1"/>
  <c r="AH15" i="1"/>
  <c r="AI15" i="1" s="1"/>
  <c r="AD15" i="1"/>
  <c r="AC15" i="1"/>
  <c r="Y15" i="1"/>
  <c r="Z15" i="1" s="1"/>
  <c r="T15" i="1"/>
  <c r="U15" i="1" s="1"/>
  <c r="O15" i="1"/>
  <c r="P15" i="1" s="1"/>
  <c r="J15" i="1"/>
  <c r="K15" i="1" s="1"/>
  <c r="E15" i="1"/>
  <c r="F15" i="1" s="1"/>
  <c r="AQ14" i="1"/>
  <c r="AR14" i="1" s="1"/>
  <c r="AS14" i="1" s="1"/>
  <c r="AU14" i="1" s="1"/>
  <c r="AV14" i="1" s="1"/>
  <c r="AW14" i="1" s="1"/>
  <c r="AH14" i="1"/>
  <c r="AI14" i="1" s="1"/>
  <c r="AJ14" i="1" s="1"/>
  <c r="AL14" i="1" s="1"/>
  <c r="AM14" i="1" s="1"/>
  <c r="AN14" i="1" s="1"/>
  <c r="Y14" i="1"/>
  <c r="Z14" i="1" s="1"/>
  <c r="AA14" i="1" s="1"/>
  <c r="AC14" i="1" s="1"/>
  <c r="AD14" i="1" s="1"/>
  <c r="AE14" i="1" s="1"/>
  <c r="T14" i="1"/>
  <c r="U14" i="1" s="1"/>
  <c r="V14" i="1" s="1"/>
  <c r="O14" i="1"/>
  <c r="P14" i="1" s="1"/>
  <c r="Q14" i="1" s="1"/>
  <c r="J14" i="1"/>
  <c r="K14" i="1" s="1"/>
  <c r="E14" i="1"/>
  <c r="AU13" i="1"/>
  <c r="AV13" i="1" s="1"/>
  <c r="AQ13" i="1"/>
  <c r="AR13" i="1" s="1"/>
  <c r="AL13" i="1"/>
  <c r="AM13" i="1" s="1"/>
  <c r="AI13" i="1"/>
  <c r="AH13" i="1"/>
  <c r="Y13" i="1"/>
  <c r="Z13" i="1" s="1"/>
  <c r="AA13" i="1" s="1"/>
  <c r="AC13" i="1" s="1"/>
  <c r="AD13" i="1" s="1"/>
  <c r="T13" i="1"/>
  <c r="U13" i="1" s="1"/>
  <c r="O13" i="1"/>
  <c r="P13" i="1" s="1"/>
  <c r="J13" i="1"/>
  <c r="K13" i="1" s="1"/>
  <c r="E13" i="1"/>
  <c r="AQ12" i="1"/>
  <c r="AR12" i="1" s="1"/>
  <c r="AS12" i="1" s="1"/>
  <c r="AU12" i="1" s="1"/>
  <c r="AV12" i="1" s="1"/>
  <c r="AH12" i="1"/>
  <c r="AI12" i="1" s="1"/>
  <c r="AJ12" i="1" s="1"/>
  <c r="AL12" i="1" s="1"/>
  <c r="AM12" i="1" s="1"/>
  <c r="AD12" i="1"/>
  <c r="AC12" i="1"/>
  <c r="Y12" i="1"/>
  <c r="Z12" i="1" s="1"/>
  <c r="T12" i="1"/>
  <c r="U12" i="1" s="1"/>
  <c r="O12" i="1"/>
  <c r="P12" i="1" s="1"/>
  <c r="Q12" i="1" s="1"/>
  <c r="J12" i="1"/>
  <c r="K12" i="1" s="1"/>
  <c r="E12" i="1"/>
  <c r="AU11" i="1"/>
  <c r="AV11" i="1" s="1"/>
  <c r="AQ11" i="1"/>
  <c r="AR11" i="1" s="1"/>
  <c r="AL11" i="1"/>
  <c r="AM11" i="1" s="1"/>
  <c r="AH11" i="1"/>
  <c r="AI11" i="1" s="1"/>
  <c r="AC11" i="1"/>
  <c r="AD11" i="1" s="1"/>
  <c r="Y11" i="1"/>
  <c r="Z11" i="1" s="1"/>
  <c r="T11" i="1"/>
  <c r="U11" i="1" s="1"/>
  <c r="O11" i="1"/>
  <c r="P11" i="1" s="1"/>
  <c r="J11" i="1"/>
  <c r="K11" i="1" s="1"/>
  <c r="E11" i="1"/>
  <c r="AU10" i="1"/>
  <c r="AV10" i="1" s="1"/>
  <c r="AQ10" i="1"/>
  <c r="AR10" i="1" s="1"/>
  <c r="AL10" i="1"/>
  <c r="AM10" i="1" s="1"/>
  <c r="AH10" i="1"/>
  <c r="AI10" i="1" s="1"/>
  <c r="AC10" i="1"/>
  <c r="AD10" i="1" s="1"/>
  <c r="Y10" i="1"/>
  <c r="Z10" i="1" s="1"/>
  <c r="T10" i="1"/>
  <c r="U10" i="1" s="1"/>
  <c r="O10" i="1"/>
  <c r="P10" i="1" s="1"/>
  <c r="J10" i="1"/>
  <c r="K10" i="1" s="1"/>
  <c r="E10" i="1"/>
  <c r="F10" i="1" s="1"/>
  <c r="AU9" i="1"/>
  <c r="AV9" i="1" s="1"/>
  <c r="AW9" i="1" s="1"/>
  <c r="AQ9" i="1"/>
  <c r="AR9" i="1" s="1"/>
  <c r="AJ9" i="1"/>
  <c r="AL9" i="1" s="1"/>
  <c r="AM9" i="1" s="1"/>
  <c r="AN9" i="1" s="1"/>
  <c r="AH9" i="1"/>
  <c r="AI9" i="1" s="1"/>
  <c r="Y9" i="1"/>
  <c r="Z9" i="1" s="1"/>
  <c r="AA9" i="1" s="1"/>
  <c r="AC9" i="1" s="1"/>
  <c r="AD9" i="1" s="1"/>
  <c r="AE9" i="1" s="1"/>
  <c r="T9" i="1"/>
  <c r="U9" i="1" s="1"/>
  <c r="V9" i="1" s="1"/>
  <c r="O9" i="1"/>
  <c r="P9" i="1" s="1"/>
  <c r="Q9" i="1" s="1"/>
  <c r="J9" i="1"/>
  <c r="K9" i="1" s="1"/>
  <c r="E9" i="1"/>
  <c r="AQ8" i="1"/>
  <c r="AR8" i="1" s="1"/>
  <c r="AS8" i="1" s="1"/>
  <c r="AU8" i="1" s="1"/>
  <c r="AV8" i="1" s="1"/>
  <c r="AW8" i="1" s="1"/>
  <c r="AH8" i="1"/>
  <c r="AI8" i="1" s="1"/>
  <c r="AJ8" i="1" s="1"/>
  <c r="AL8" i="1" s="1"/>
  <c r="AM8" i="1" s="1"/>
  <c r="AN8" i="1" s="1"/>
  <c r="Y8" i="1"/>
  <c r="Z8" i="1" s="1"/>
  <c r="AA8" i="1" s="1"/>
  <c r="AC8" i="1" s="1"/>
  <c r="AD8" i="1" s="1"/>
  <c r="AE8" i="1" s="1"/>
  <c r="T8" i="1"/>
  <c r="U8" i="1" s="1"/>
  <c r="V8" i="1" s="1"/>
  <c r="O8" i="1"/>
  <c r="P8" i="1" s="1"/>
  <c r="J8" i="1"/>
  <c r="K8" i="1" s="1"/>
  <c r="L8" i="1" s="1"/>
  <c r="E8" i="1"/>
  <c r="F8" i="1" s="1"/>
  <c r="AU7" i="1"/>
  <c r="AV7" i="1" s="1"/>
  <c r="AQ7" i="1"/>
  <c r="AR7" i="1" s="1"/>
  <c r="AL7" i="1"/>
  <c r="AM7" i="1" s="1"/>
  <c r="AH7" i="1"/>
  <c r="AI7" i="1" s="1"/>
  <c r="Z7" i="1"/>
  <c r="AA7" i="1" s="1"/>
  <c r="AC7" i="1" s="1"/>
  <c r="AD7" i="1" s="1"/>
  <c r="Y7" i="1"/>
  <c r="T7" i="1"/>
  <c r="U7" i="1" s="1"/>
  <c r="O7" i="1"/>
  <c r="P7" i="1" s="1"/>
  <c r="J7" i="1"/>
  <c r="K7" i="1" s="1"/>
  <c r="E7" i="1"/>
  <c r="F7" i="1" s="1"/>
  <c r="AS6" i="1"/>
  <c r="AU6" i="1" s="1"/>
  <c r="AV6" i="1" s="1"/>
  <c r="AW6" i="1" s="1"/>
  <c r="AQ6" i="1"/>
  <c r="AR6" i="1" s="1"/>
  <c r="AH6" i="1"/>
  <c r="AI6" i="1" s="1"/>
  <c r="AJ6" i="1" s="1"/>
  <c r="AL6" i="1" s="1"/>
  <c r="AM6" i="1" s="1"/>
  <c r="AN6" i="1" s="1"/>
  <c r="Y6" i="1"/>
  <c r="Z6" i="1" s="1"/>
  <c r="AA6" i="1" s="1"/>
  <c r="AC6" i="1" s="1"/>
  <c r="AD6" i="1" s="1"/>
  <c r="AE6" i="1" s="1"/>
  <c r="T6" i="1"/>
  <c r="U6" i="1" s="1"/>
  <c r="V6" i="1" s="1"/>
  <c r="O6" i="1"/>
  <c r="P6" i="1" s="1"/>
  <c r="Q6" i="1" s="1"/>
  <c r="J6" i="1"/>
  <c r="K6" i="1" s="1"/>
  <c r="L6" i="1" s="1"/>
  <c r="E6" i="1"/>
  <c r="AU5" i="1"/>
  <c r="AV5" i="1" s="1"/>
  <c r="AQ5" i="1"/>
  <c r="AL5" i="1"/>
  <c r="AM5" i="1" s="1"/>
  <c r="AH5" i="1"/>
  <c r="AC5" i="1"/>
  <c r="Y5" i="1"/>
  <c r="T5" i="1"/>
  <c r="O5" i="1"/>
  <c r="J5" i="1"/>
  <c r="E5" i="1"/>
  <c r="AX6" i="1" l="1"/>
  <c r="AY6" i="1" s="1"/>
  <c r="AZ6" i="1" s="1"/>
  <c r="AX17" i="1"/>
  <c r="AY17" i="1" s="1"/>
  <c r="AZ17" i="1" s="1"/>
  <c r="AX5" i="1"/>
  <c r="AY5" i="1" s="1"/>
  <c r="F6" i="1"/>
  <c r="G6" i="1" s="1"/>
  <c r="AX16" i="1"/>
  <c r="AY16" i="1" s="1"/>
  <c r="AX22" i="1"/>
  <c r="AY22" i="1" s="1"/>
  <c r="AZ22" i="1" s="1"/>
  <c r="F22" i="1"/>
  <c r="G22" i="1" s="1"/>
  <c r="AX9" i="1"/>
  <c r="AY9" i="1" s="1"/>
  <c r="AZ9" i="1" s="1"/>
  <c r="F9" i="1"/>
  <c r="G9" i="1" s="1"/>
  <c r="AX11" i="1"/>
  <c r="AY11" i="1" s="1"/>
  <c r="AX14" i="1"/>
  <c r="AY14" i="1" s="1"/>
  <c r="AZ14" i="1" s="1"/>
  <c r="AD17" i="1"/>
  <c r="AE17" i="1" s="1"/>
  <c r="AX18" i="1"/>
  <c r="AY18" i="1" s="1"/>
  <c r="AZ18" i="1" s="1"/>
  <c r="F21" i="1"/>
  <c r="G21" i="1" s="1"/>
  <c r="AX21" i="1"/>
  <c r="AY21" i="1" s="1"/>
  <c r="AZ21" i="1" s="1"/>
  <c r="AX7" i="1"/>
  <c r="AY7" i="1" s="1"/>
  <c r="AX8" i="1"/>
  <c r="AY8" i="1" s="1"/>
  <c r="AZ8" i="1" s="1"/>
  <c r="AX10" i="1"/>
  <c r="AY10" i="1" s="1"/>
  <c r="AX13" i="1"/>
  <c r="AY13" i="1" s="1"/>
  <c r="F12" i="1"/>
  <c r="AX12" i="1"/>
  <c r="AY12" i="1" s="1"/>
  <c r="AZ12" i="1" s="1"/>
  <c r="AX20" i="1"/>
  <c r="AY20" i="1" s="1"/>
  <c r="AX24" i="1"/>
  <c r="AY24" i="1" s="1"/>
  <c r="AZ24" i="1" s="1"/>
  <c r="F11" i="1"/>
  <c r="F13" i="1"/>
  <c r="AX19" i="1"/>
  <c r="AY19" i="1" s="1"/>
  <c r="AZ19" i="1" s="1"/>
  <c r="F20" i="1"/>
  <c r="AX15" i="1"/>
  <c r="AY15" i="1" s="1"/>
  <c r="AX23" i="1"/>
  <c r="AY23" i="1" s="1"/>
  <c r="AZ23" i="1" s="1"/>
  <c r="F14" i="1"/>
  <c r="G14" i="1" s="1"/>
</calcChain>
</file>

<file path=xl/sharedStrings.xml><?xml version="1.0" encoding="utf-8"?>
<sst xmlns="http://schemas.openxmlformats.org/spreadsheetml/2006/main" count="267" uniqueCount="32">
  <si>
    <t>Sr. No.</t>
  </si>
  <si>
    <t>Roll No</t>
  </si>
  <si>
    <t>LODGING</t>
  </si>
  <si>
    <t>POM</t>
  </si>
  <si>
    <t>BFA</t>
  </si>
  <si>
    <t>ENGLISH</t>
  </si>
  <si>
    <t>FOOD PRODUCTION I</t>
  </si>
  <si>
    <t>FOOD &amp; BEVERAGE SERVICES I</t>
  </si>
  <si>
    <t>FRONT OFFICE</t>
  </si>
  <si>
    <t>FINAL GRADE</t>
  </si>
  <si>
    <t>THEORY</t>
  </si>
  <si>
    <t>PRACTICAL</t>
  </si>
  <si>
    <t xml:space="preserve">PRACTICAL </t>
  </si>
  <si>
    <t>18.12.17</t>
  </si>
  <si>
    <t>19.12.17</t>
  </si>
  <si>
    <t>16.12.17</t>
  </si>
  <si>
    <t>11.12.17</t>
  </si>
  <si>
    <t>13.12.17</t>
  </si>
  <si>
    <t>11,12,13/12/17</t>
  </si>
  <si>
    <t>12.12.17</t>
  </si>
  <si>
    <t>TW</t>
  </si>
  <si>
    <t>Th,</t>
  </si>
  <si>
    <t>Total</t>
  </si>
  <si>
    <t>%</t>
  </si>
  <si>
    <t>Gr</t>
  </si>
  <si>
    <t>Th</t>
  </si>
  <si>
    <t>PR</t>
  </si>
  <si>
    <t>PR.</t>
  </si>
  <si>
    <t>GRD</t>
  </si>
  <si>
    <t>AB</t>
  </si>
  <si>
    <t>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</si>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</sst>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2E41C"/>
        <bgColor indexed="64"/>
      </patternFill>
    </fill>
    <fill>
      <patternFill patternType="solid">
        <fgColor rgb="FF00FF00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0" borderId="22" xfId="0" applyFont="1" applyBorder="1" applyAlignment="1">
      <alignment horizontal="center"/>
    </xf>
    <xf numFmtId="1" fontId="2" fillId="0" borderId="23" xfId="0" applyNumberFormat="1" applyFont="1" applyBorder="1" applyAlignment="1">
      <alignment horizontal="center"/>
    </xf>
    <xf numFmtId="0" fontId="2" fillId="0" borderId="24" xfId="0" applyFont="1" applyBorder="1"/>
    <xf numFmtId="0" fontId="3" fillId="0" borderId="31" xfId="0" applyFont="1" applyBorder="1" applyAlignment="1">
      <alignment horizontal="center"/>
    </xf>
    <xf numFmtId="1" fontId="2" fillId="0" borderId="32" xfId="0" applyNumberFormat="1" applyFont="1" applyBorder="1" applyAlignment="1">
      <alignment horizontal="center"/>
    </xf>
    <xf numFmtId="0" fontId="2" fillId="0" borderId="33" xfId="0" applyFont="1" applyBorder="1"/>
    <xf numFmtId="0" fontId="3" fillId="0" borderId="11" xfId="0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5" xfId="0" applyFont="1" applyBorder="1" applyAlignment="1">
      <alignment horizontal="center"/>
    </xf>
    <xf numFmtId="1" fontId="3" fillId="0" borderId="35" xfId="0" applyNumberFormat="1" applyFont="1" applyBorder="1" applyAlignment="1">
      <alignment horizontal="center" wrapText="1"/>
    </xf>
    <xf numFmtId="0" fontId="3" fillId="0" borderId="36" xfId="0" applyFont="1" applyBorder="1" applyAlignment="1">
      <alignment horizontal="center" wrapText="1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Border="1" applyAlignment="1">
      <alignment horizontal="center"/>
    </xf>
    <xf numFmtId="0" fontId="3" fillId="2" borderId="32" xfId="0" applyFont="1" applyFill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3" fillId="0" borderId="39" xfId="0" applyFont="1" applyBorder="1" applyAlignment="1">
      <alignment horizontal="center"/>
    </xf>
    <xf numFmtId="0" fontId="3" fillId="3" borderId="32" xfId="0" applyFont="1" applyFill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2" fillId="2" borderId="32" xfId="0" applyFont="1" applyFill="1" applyBorder="1" applyAlignment="1">
      <alignment horizontal="center"/>
    </xf>
    <xf numFmtId="0" fontId="2" fillId="3" borderId="32" xfId="0" applyFont="1" applyFill="1" applyBorder="1" applyAlignment="1">
      <alignment horizontal="center"/>
    </xf>
    <xf numFmtId="1" fontId="3" fillId="0" borderId="32" xfId="0" applyNumberFormat="1" applyFont="1" applyBorder="1" applyAlignment="1">
      <alignment horizontal="center"/>
    </xf>
    <xf numFmtId="1" fontId="4" fillId="0" borderId="32" xfId="0" applyNumberFormat="1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23" xfId="0" applyFont="1" applyBorder="1" applyAlignment="1">
      <alignment horizontal="center"/>
    </xf>
    <xf numFmtId="0" fontId="6" fillId="0" borderId="40" xfId="0" applyFont="1" applyBorder="1" applyAlignment="1">
      <alignment horizontal="center" vertical="center"/>
    </xf>
    <xf numFmtId="0" fontId="0" fillId="2" borderId="35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/>
    </xf>
    <xf numFmtId="1" fontId="2" fillId="2" borderId="35" xfId="0" applyNumberFormat="1" applyFont="1" applyFill="1" applyBorder="1" applyAlignment="1">
      <alignment horizontal="center"/>
    </xf>
    <xf numFmtId="0" fontId="7" fillId="2" borderId="35" xfId="0" applyFont="1" applyFill="1" applyBorder="1" applyAlignment="1">
      <alignment horizontal="center"/>
    </xf>
    <xf numFmtId="0" fontId="2" fillId="2" borderId="41" xfId="0" applyFont="1" applyFill="1" applyBorder="1" applyAlignment="1">
      <alignment horizontal="center"/>
    </xf>
    <xf numFmtId="0" fontId="2" fillId="2" borderId="42" xfId="0" applyFont="1" applyFill="1" applyBorder="1" applyAlignment="1">
      <alignment horizontal="center"/>
    </xf>
    <xf numFmtId="0" fontId="0" fillId="2" borderId="23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/>
    </xf>
    <xf numFmtId="0" fontId="2" fillId="2" borderId="43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2" fillId="4" borderId="23" xfId="0" applyFont="1" applyFill="1" applyBorder="1" applyAlignment="1">
      <alignment horizontal="center"/>
    </xf>
    <xf numFmtId="0" fontId="7" fillId="5" borderId="35" xfId="0" applyFont="1" applyFill="1" applyBorder="1" applyAlignment="1">
      <alignment horizontal="center"/>
    </xf>
    <xf numFmtId="0" fontId="8" fillId="4" borderId="23" xfId="0" applyFont="1" applyFill="1" applyBorder="1" applyAlignment="1">
      <alignment horizontal="center"/>
    </xf>
    <xf numFmtId="0" fontId="8" fillId="2" borderId="22" xfId="0" applyFont="1" applyFill="1" applyBorder="1" applyAlignment="1">
      <alignment horizontal="center"/>
    </xf>
    <xf numFmtId="0" fontId="3" fillId="0" borderId="30" xfId="0" applyFont="1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14" fontId="3" fillId="0" borderId="25" xfId="0" applyNumberFormat="1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14" fontId="3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8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38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24"/>
  <sheetViews>
    <sheetView tabSelected="1" workbookViewId="0">
      <selection activeCell="B1" sqref="B1:B1048576"/>
    </sheetView>
  </sheetViews>
  <sheetFormatPr defaultRowHeight="15" x14ac:dyDescent="0.25"/>
  <cols>
    <col min="2" max="2" width="7.85546875" bestFit="1" customWidth="1"/>
  </cols>
  <sheetData>
    <row r="1" spans="1:52" ht="15.75" customHeight="1" thickBot="1" x14ac:dyDescent="0.3">
      <c r="A1" s="68" t="s">
        <v>0</v>
      </c>
      <c r="B1" s="71" t="s">
        <v>1</v>
      </c>
      <c r="C1" s="74" t="s">
        <v>2</v>
      </c>
      <c r="D1" s="75"/>
      <c r="E1" s="75"/>
      <c r="F1" s="75"/>
      <c r="G1" s="75"/>
      <c r="H1" s="76" t="s">
        <v>3</v>
      </c>
      <c r="I1" s="77"/>
      <c r="J1" s="77"/>
      <c r="K1" s="77"/>
      <c r="L1" s="78"/>
      <c r="M1" s="58" t="s">
        <v>4</v>
      </c>
      <c r="N1" s="59"/>
      <c r="O1" s="59"/>
      <c r="P1" s="59"/>
      <c r="Q1" s="60"/>
      <c r="R1" s="58" t="s">
        <v>5</v>
      </c>
      <c r="S1" s="59"/>
      <c r="T1" s="59"/>
      <c r="U1" s="59"/>
      <c r="V1" s="60"/>
      <c r="W1" s="58" t="s">
        <v>6</v>
      </c>
      <c r="X1" s="59"/>
      <c r="Y1" s="59"/>
      <c r="Z1" s="59"/>
      <c r="AA1" s="59"/>
      <c r="AB1" s="59"/>
      <c r="AC1" s="59"/>
      <c r="AD1" s="59"/>
      <c r="AE1" s="60"/>
      <c r="AF1" s="58" t="s">
        <v>7</v>
      </c>
      <c r="AG1" s="59"/>
      <c r="AH1" s="59"/>
      <c r="AI1" s="59"/>
      <c r="AJ1" s="59"/>
      <c r="AK1" s="59"/>
      <c r="AL1" s="59"/>
      <c r="AM1" s="59"/>
      <c r="AN1" s="60"/>
      <c r="AO1" s="58" t="s">
        <v>8</v>
      </c>
      <c r="AP1" s="59"/>
      <c r="AQ1" s="59"/>
      <c r="AR1" s="59"/>
      <c r="AS1" s="59"/>
      <c r="AT1" s="59"/>
      <c r="AU1" s="59"/>
      <c r="AV1" s="59"/>
      <c r="AW1" s="59"/>
      <c r="AX1" s="61" t="s">
        <v>9</v>
      </c>
      <c r="AY1" s="62"/>
      <c r="AZ1" s="63"/>
    </row>
    <row r="2" spans="1:52" ht="15.75" customHeight="1" thickBot="1" x14ac:dyDescent="0.3">
      <c r="A2" s="69"/>
      <c r="B2" s="72"/>
      <c r="C2" s="49" t="s">
        <v>10</v>
      </c>
      <c r="D2" s="50"/>
      <c r="E2" s="50"/>
      <c r="F2" s="50"/>
      <c r="G2" s="64"/>
      <c r="H2" s="65" t="s">
        <v>10</v>
      </c>
      <c r="I2" s="66"/>
      <c r="J2" s="66"/>
      <c r="K2" s="66"/>
      <c r="L2" s="67"/>
      <c r="M2" s="51" t="s">
        <v>10</v>
      </c>
      <c r="N2" s="52"/>
      <c r="O2" s="52"/>
      <c r="P2" s="52"/>
      <c r="Q2" s="53"/>
      <c r="R2" s="65" t="s">
        <v>10</v>
      </c>
      <c r="S2" s="66"/>
      <c r="T2" s="66"/>
      <c r="U2" s="66"/>
      <c r="V2" s="67"/>
      <c r="W2" s="51" t="s">
        <v>10</v>
      </c>
      <c r="X2" s="52"/>
      <c r="Y2" s="52"/>
      <c r="Z2" s="52"/>
      <c r="AA2" s="52"/>
      <c r="AB2" s="49" t="s">
        <v>11</v>
      </c>
      <c r="AC2" s="50"/>
      <c r="AD2" s="50"/>
      <c r="AE2" s="50"/>
      <c r="AF2" s="51" t="s">
        <v>10</v>
      </c>
      <c r="AG2" s="52"/>
      <c r="AH2" s="52"/>
      <c r="AI2" s="52"/>
      <c r="AJ2" s="53"/>
      <c r="AK2" s="51" t="s">
        <v>12</v>
      </c>
      <c r="AL2" s="52"/>
      <c r="AM2" s="52"/>
      <c r="AN2" s="53"/>
      <c r="AO2" s="51" t="s">
        <v>10</v>
      </c>
      <c r="AP2" s="52"/>
      <c r="AQ2" s="52"/>
      <c r="AR2" s="52"/>
      <c r="AS2" s="53"/>
      <c r="AT2" s="51" t="s">
        <v>12</v>
      </c>
      <c r="AU2" s="52"/>
      <c r="AV2" s="52"/>
      <c r="AW2" s="52"/>
      <c r="AX2" s="1"/>
      <c r="AY2" s="2"/>
      <c r="AZ2" s="3"/>
    </row>
    <row r="3" spans="1:52" ht="15.75" customHeight="1" thickBot="1" x14ac:dyDescent="0.3">
      <c r="A3" s="69"/>
      <c r="B3" s="72"/>
      <c r="C3" s="48" t="s">
        <v>13</v>
      </c>
      <c r="D3" s="46"/>
      <c r="E3" s="46"/>
      <c r="F3" s="46"/>
      <c r="G3" s="47"/>
      <c r="H3" s="54" t="s">
        <v>14</v>
      </c>
      <c r="I3" s="55"/>
      <c r="J3" s="55"/>
      <c r="K3" s="55"/>
      <c r="L3" s="56"/>
      <c r="M3" s="48" t="s">
        <v>15</v>
      </c>
      <c r="N3" s="46"/>
      <c r="O3" s="46"/>
      <c r="P3" s="46"/>
      <c r="Q3" s="47"/>
      <c r="R3" s="54" t="s">
        <v>16</v>
      </c>
      <c r="S3" s="55"/>
      <c r="T3" s="55"/>
      <c r="U3" s="55"/>
      <c r="V3" s="56"/>
      <c r="W3" s="48" t="s">
        <v>17</v>
      </c>
      <c r="X3" s="46"/>
      <c r="Y3" s="46"/>
      <c r="Z3" s="46"/>
      <c r="AA3" s="57"/>
      <c r="AB3" s="45" t="s">
        <v>18</v>
      </c>
      <c r="AC3" s="46"/>
      <c r="AD3" s="46"/>
      <c r="AE3" s="47"/>
      <c r="AF3" s="48" t="s">
        <v>19</v>
      </c>
      <c r="AG3" s="46"/>
      <c r="AH3" s="46"/>
      <c r="AI3" s="46"/>
      <c r="AJ3" s="47"/>
      <c r="AK3" s="45" t="s">
        <v>18</v>
      </c>
      <c r="AL3" s="46"/>
      <c r="AM3" s="46"/>
      <c r="AN3" s="47"/>
      <c r="AO3" s="48">
        <v>43084</v>
      </c>
      <c r="AP3" s="46"/>
      <c r="AQ3" s="46"/>
      <c r="AR3" s="46"/>
      <c r="AS3" s="47"/>
      <c r="AT3" s="45" t="s">
        <v>18</v>
      </c>
      <c r="AU3" s="46"/>
      <c r="AV3" s="46"/>
      <c r="AW3" s="47"/>
      <c r="AX3" s="4"/>
      <c r="AY3" s="5"/>
      <c r="AZ3" s="6"/>
    </row>
    <row r="4" spans="1:52" ht="15" customHeight="1" x14ac:dyDescent="0.25">
      <c r="A4" s="69"/>
      <c r="B4" s="72"/>
      <c r="C4" s="7" t="s">
        <v>20</v>
      </c>
      <c r="D4" s="8" t="s">
        <v>21</v>
      </c>
      <c r="E4" s="9" t="s">
        <v>22</v>
      </c>
      <c r="F4" s="10" t="s">
        <v>23</v>
      </c>
      <c r="G4" s="11" t="s">
        <v>24</v>
      </c>
      <c r="H4" s="12" t="s">
        <v>20</v>
      </c>
      <c r="I4" s="9" t="s">
        <v>25</v>
      </c>
      <c r="J4" s="8" t="s">
        <v>22</v>
      </c>
      <c r="K4" s="10" t="s">
        <v>23</v>
      </c>
      <c r="L4" s="8" t="s">
        <v>24</v>
      </c>
      <c r="M4" s="8" t="s">
        <v>20</v>
      </c>
      <c r="N4" s="8" t="s">
        <v>21</v>
      </c>
      <c r="O4" s="8" t="s">
        <v>22</v>
      </c>
      <c r="P4" s="10" t="s">
        <v>23</v>
      </c>
      <c r="Q4" s="8" t="s">
        <v>24</v>
      </c>
      <c r="R4" s="8" t="s">
        <v>20</v>
      </c>
      <c r="S4" s="9" t="s">
        <v>25</v>
      </c>
      <c r="T4" s="8" t="s">
        <v>22</v>
      </c>
      <c r="U4" s="10" t="s">
        <v>23</v>
      </c>
      <c r="V4" s="8" t="s">
        <v>24</v>
      </c>
      <c r="W4" s="8" t="s">
        <v>20</v>
      </c>
      <c r="X4" s="8" t="s">
        <v>21</v>
      </c>
      <c r="Y4" s="8" t="s">
        <v>22</v>
      </c>
      <c r="Z4" s="10" t="s">
        <v>23</v>
      </c>
      <c r="AA4" s="8" t="s">
        <v>24</v>
      </c>
      <c r="AB4" s="8" t="s">
        <v>26</v>
      </c>
      <c r="AC4" s="8" t="s">
        <v>22</v>
      </c>
      <c r="AD4" s="10" t="s">
        <v>23</v>
      </c>
      <c r="AE4" s="8" t="s">
        <v>24</v>
      </c>
      <c r="AF4" s="8" t="s">
        <v>20</v>
      </c>
      <c r="AG4" s="8" t="s">
        <v>21</v>
      </c>
      <c r="AH4" s="8" t="s">
        <v>22</v>
      </c>
      <c r="AI4" s="10" t="s">
        <v>23</v>
      </c>
      <c r="AJ4" s="8" t="s">
        <v>24</v>
      </c>
      <c r="AK4" s="8" t="s">
        <v>27</v>
      </c>
      <c r="AL4" s="8" t="s">
        <v>22</v>
      </c>
      <c r="AM4" s="8" t="s">
        <v>23</v>
      </c>
      <c r="AN4" s="8" t="s">
        <v>24</v>
      </c>
      <c r="AO4" s="8" t="s">
        <v>20</v>
      </c>
      <c r="AP4" s="8" t="s">
        <v>21</v>
      </c>
      <c r="AQ4" s="8" t="s">
        <v>22</v>
      </c>
      <c r="AR4" s="10" t="s">
        <v>23</v>
      </c>
      <c r="AS4" s="8" t="s">
        <v>24</v>
      </c>
      <c r="AT4" s="8" t="s">
        <v>27</v>
      </c>
      <c r="AU4" s="8" t="s">
        <v>22</v>
      </c>
      <c r="AV4" s="8" t="s">
        <v>23</v>
      </c>
      <c r="AW4" s="8" t="s">
        <v>24</v>
      </c>
      <c r="AX4" s="13" t="s">
        <v>22</v>
      </c>
      <c r="AY4" s="14" t="s">
        <v>23</v>
      </c>
      <c r="AZ4" s="15" t="s">
        <v>28</v>
      </c>
    </row>
    <row r="5" spans="1:52" ht="15.75" customHeight="1" thickBot="1" x14ac:dyDescent="0.3">
      <c r="A5" s="70"/>
      <c r="B5" s="73"/>
      <c r="C5" s="16">
        <v>50</v>
      </c>
      <c r="D5" s="17">
        <v>50</v>
      </c>
      <c r="E5" s="18">
        <f>SUM(C5:D5)</f>
        <v>100</v>
      </c>
      <c r="F5" s="5"/>
      <c r="G5" s="19"/>
      <c r="H5" s="20">
        <v>50</v>
      </c>
      <c r="I5" s="18">
        <v>50</v>
      </c>
      <c r="J5" s="21">
        <f>SUM(H5:I5)</f>
        <v>100</v>
      </c>
      <c r="K5" s="5"/>
      <c r="L5" s="17"/>
      <c r="M5" s="17">
        <v>50</v>
      </c>
      <c r="N5" s="17">
        <v>50</v>
      </c>
      <c r="O5" s="21">
        <f>SUM(M5:N5)</f>
        <v>100</v>
      </c>
      <c r="P5" s="5"/>
      <c r="Q5" s="22"/>
      <c r="R5" s="17">
        <v>50</v>
      </c>
      <c r="S5" s="18">
        <v>50</v>
      </c>
      <c r="T5" s="21">
        <f>SUM(R5:S5)</f>
        <v>100</v>
      </c>
      <c r="U5" s="22"/>
      <c r="V5" s="22"/>
      <c r="W5" s="17">
        <v>50</v>
      </c>
      <c r="X5" s="17">
        <v>50</v>
      </c>
      <c r="Y5" s="21">
        <f>SUM(W5:X5)</f>
        <v>100</v>
      </c>
      <c r="Z5" s="5"/>
      <c r="AA5" s="22"/>
      <c r="AB5" s="17">
        <v>150</v>
      </c>
      <c r="AC5" s="21">
        <f>SUM(AB5)</f>
        <v>150</v>
      </c>
      <c r="AD5" s="5"/>
      <c r="AE5" s="22"/>
      <c r="AF5" s="17">
        <v>50</v>
      </c>
      <c r="AG5" s="17">
        <v>50</v>
      </c>
      <c r="AH5" s="21">
        <f>SUM(AF5:AG5)</f>
        <v>100</v>
      </c>
      <c r="AI5" s="5"/>
      <c r="AJ5" s="22"/>
      <c r="AK5" s="17">
        <v>150</v>
      </c>
      <c r="AL5" s="23">
        <f>SUM(AK5)</f>
        <v>150</v>
      </c>
      <c r="AM5" s="22">
        <f>SUM(AL5)/150*100</f>
        <v>100</v>
      </c>
      <c r="AN5" s="22"/>
      <c r="AO5" s="17">
        <v>50</v>
      </c>
      <c r="AP5" s="17">
        <v>50</v>
      </c>
      <c r="AQ5" s="21">
        <f>SUM(AO5:AP5)</f>
        <v>100</v>
      </c>
      <c r="AR5" s="5"/>
      <c r="AS5" s="22"/>
      <c r="AT5" s="17">
        <v>100</v>
      </c>
      <c r="AU5" s="24">
        <f>SUM(AT5)</f>
        <v>100</v>
      </c>
      <c r="AV5" s="22">
        <f>SUM(AU5)/100*100</f>
        <v>100</v>
      </c>
      <c r="AW5" s="22"/>
      <c r="AX5" s="25">
        <f>SUM(E5,J5,O5,T5,Y5,AC5,AH5,AL5,AQ5,AU5)</f>
        <v>1100</v>
      </c>
      <c r="AY5" s="26">
        <f>SUM(AX5)/1100*100</f>
        <v>100</v>
      </c>
      <c r="AZ5" s="27"/>
    </row>
    <row r="6" spans="1:52" ht="16.5" thickBot="1" x14ac:dyDescent="0.3">
      <c r="A6" s="28">
        <v>1</v>
      </c>
      <c r="B6" s="29">
        <v>472117</v>
      </c>
      <c r="C6" s="30">
        <v>43</v>
      </c>
      <c r="D6" s="31">
        <v>34</v>
      </c>
      <c r="E6" s="31">
        <f>SUM(C6:D6)</f>
        <v>77</v>
      </c>
      <c r="F6" s="32">
        <f>SUM(E6)/100*100</f>
        <v>77</v>
      </c>
      <c r="G6" s="33" t="str">
        <f>IF(F6&gt;=91,"A+",IF(F6&gt;=81,"A",IF(F6&gt;=71,"B",IF(F6&gt;=61,"C",IF(F6&gt;=50,"D",IF(F6&gt;=40,"E",IF(F6&lt;=40,"R")))))))</f>
        <v>B</v>
      </c>
      <c r="H6" s="34">
        <v>40</v>
      </c>
      <c r="I6" s="31">
        <v>23</v>
      </c>
      <c r="J6" s="31">
        <f>SUM(H6:I6)</f>
        <v>63</v>
      </c>
      <c r="K6" s="32">
        <f>SUM(J6)/100*100</f>
        <v>63</v>
      </c>
      <c r="L6" s="33" t="str">
        <f>IF(K6&gt;=91,"A+",IF(K6&gt;=81,"A",IF(K6&gt;=71,"B",IF(K6&gt;=61,"C",IF(K6&gt;=50,"D",IF(K6&gt;=40,"E",IF(K6&lt;=40,"R")))))))</f>
        <v>C</v>
      </c>
      <c r="M6" s="35">
        <v>40</v>
      </c>
      <c r="N6" s="31">
        <v>28</v>
      </c>
      <c r="O6" s="31">
        <f t="shared" ref="O6:O24" si="0">SUM(M6:N6)</f>
        <v>68</v>
      </c>
      <c r="P6" s="32">
        <f t="shared" ref="P6:P24" si="1">SUM(O6)/100*100</f>
        <v>68</v>
      </c>
      <c r="Q6" s="33" t="str">
        <f>IF(P6&gt;=91,"A+",IF(P6&gt;=81,"A",IF(P6&gt;=71,"B",IF(P6&gt;=61,"C",IF(P6&gt;=50,"D",IF(P6&gt;=40,"E",IF(P6&lt;=40,"R")))))))</f>
        <v>C</v>
      </c>
      <c r="R6" s="34">
        <v>40</v>
      </c>
      <c r="S6" s="31">
        <v>31</v>
      </c>
      <c r="T6" s="31">
        <f t="shared" ref="T6:T24" si="2">SUM(R6:S6)</f>
        <v>71</v>
      </c>
      <c r="U6" s="32">
        <f t="shared" ref="U6:U24" si="3">SUM(T6)/100*100</f>
        <v>71</v>
      </c>
      <c r="V6" s="33" t="str">
        <f>IF(U6&gt;=91,"A+",IF(U6&gt;=81,"A",IF(U6&gt;=71,"B",IF(U6&gt;=61,"C",IF(U6&gt;=50,"D",IF(U6&gt;=40,"E",IF(U6&lt;=40,"R")))))))</f>
        <v>B</v>
      </c>
      <c r="W6" s="35">
        <v>41</v>
      </c>
      <c r="X6" s="31">
        <v>30</v>
      </c>
      <c r="Y6" s="31">
        <f t="shared" ref="Y6:Y24" si="4">SUM(W6:X6)</f>
        <v>71</v>
      </c>
      <c r="Z6" s="32">
        <f t="shared" ref="Z6:Z24" si="5">SUM(Y6)/100*100</f>
        <v>71</v>
      </c>
      <c r="AA6" s="33" t="str">
        <f t="shared" ref="AA6:AA23" si="6">IF(Z6&gt;=91,"A+",IF(Z6&gt;=81,"A",IF(Z6&gt;=71,"B",IF(Z6&gt;=61,"C",IF(Z6&gt;=50,"D",IF(Z6&gt;=40,"E",IF(Z6&lt;=40,"R")))))))</f>
        <v>B</v>
      </c>
      <c r="AB6" s="35">
        <v>88</v>
      </c>
      <c r="AC6" s="31">
        <f>SUM(AA6:AB6)</f>
        <v>88</v>
      </c>
      <c r="AD6" s="32">
        <f>SUM(AC6)/150*100</f>
        <v>58.666666666666664</v>
      </c>
      <c r="AE6" s="33" t="str">
        <f t="shared" ref="AE6:AE24" si="7">IF(AD6&gt;=91,"A+",IF(AD6&gt;=81,"A",IF(AD6&gt;=71,"B",IF(AD6&gt;=61,"C",IF(AD6&gt;=50,"D",IF(AD6&gt;=40,"E",IF(AD6&lt;=40,"R")))))))</f>
        <v>D</v>
      </c>
      <c r="AF6" s="35">
        <v>43</v>
      </c>
      <c r="AG6" s="31">
        <v>41</v>
      </c>
      <c r="AH6" s="31">
        <f>SUM(AF6:AG6)</f>
        <v>84</v>
      </c>
      <c r="AI6" s="32">
        <f>SUM(AH6)/100*100</f>
        <v>84</v>
      </c>
      <c r="AJ6" s="33" t="str">
        <f t="shared" ref="AJ6:AJ23" si="8">IF(AI6&gt;=91,"A+",IF(AI6&gt;=81,"A",IF(AI6&gt;=71,"B",IF(AI6&gt;=61,"C",IF(AI6&gt;=50,"D",IF(AI6&gt;=40,"E",IF(AI6&lt;=40,"R")))))))</f>
        <v>A</v>
      </c>
      <c r="AK6" s="35">
        <v>118</v>
      </c>
      <c r="AL6" s="31">
        <f t="shared" ref="AL6:AL24" si="9">SUM(AJ6:AK6)</f>
        <v>118</v>
      </c>
      <c r="AM6" s="32">
        <f t="shared" ref="AM6:AM24" si="10">SUM(AL6)/150*100</f>
        <v>78.666666666666657</v>
      </c>
      <c r="AN6" s="33" t="str">
        <f t="shared" ref="AN6:AN24" si="11">IF(AM6&gt;=91,"A+",IF(AM6&gt;=81,"A",IF(AM6&gt;=71,"B",IF(AM6&gt;=61,"C",IF(AM6&gt;=50,"D",IF(AM6&gt;=40,"E",IF(AM6&lt;=40,"R")))))))</f>
        <v>B</v>
      </c>
      <c r="AO6" s="35">
        <v>43</v>
      </c>
      <c r="AP6" s="31">
        <v>27</v>
      </c>
      <c r="AQ6" s="31">
        <f t="shared" ref="AQ6:AQ24" si="12">SUM(AO6:AP6)</f>
        <v>70</v>
      </c>
      <c r="AR6" s="32">
        <f t="shared" ref="AR6:AR24" si="13">SUM(AQ6)/100*100</f>
        <v>70</v>
      </c>
      <c r="AS6" s="33" t="str">
        <f t="shared" ref="AS6:AS23" si="14">IF(AR6&gt;=91,"A+",IF(AR6&gt;=81,"A",IF(AR6&gt;=71,"B",IF(AR6&gt;=61,"C",IF(AR6&gt;=50,"D",IF(AR6&gt;=40,"E",IF(AR6&lt;=40,"R")))))))</f>
        <v>C</v>
      </c>
      <c r="AT6" s="35">
        <v>68</v>
      </c>
      <c r="AU6" s="31">
        <f t="shared" ref="AU6:AU24" si="15">SUM(AS6:AT6)</f>
        <v>68</v>
      </c>
      <c r="AV6" s="32">
        <f t="shared" ref="AV6:AV24" si="16">SUM(AU6)/100*100</f>
        <v>68</v>
      </c>
      <c r="AW6" s="33" t="str">
        <f t="shared" ref="AW6:AW24" si="17">IF(AV6&gt;=91,"A+",IF(AV6&gt;=81,"A",IF(AV6&gt;=71,"B",IF(AV6&gt;=61,"C",IF(AV6&gt;=50,"D",IF(AV6&gt;=40,"E",IF(AV6&lt;=40,"R")))))))</f>
        <v>C</v>
      </c>
      <c r="AX6" s="25">
        <f t="shared" ref="AX6:AX24" si="18">SUM(E6,J6,O6,T6,Y6,AC6,AH6,AL6,AQ6,AU6)</f>
        <v>778</v>
      </c>
      <c r="AY6" s="26">
        <f t="shared" ref="AY6:AY24" si="19">SUM(AX6)/1100*100</f>
        <v>70.727272727272734</v>
      </c>
      <c r="AZ6" s="33" t="str">
        <f t="shared" ref="AZ6:AZ24" si="20">IF(AY6&gt;=91,"A+",IF(AY6&gt;=81,"A",IF(AY6&gt;=71,"B",IF(AY6&gt;=61,"C",IF(AY6&gt;=50,"D",IF(AY6&gt;=40,"E",IF(AY6&lt;=40,"R")))))))</f>
        <v>C</v>
      </c>
    </row>
    <row r="7" spans="1:52" ht="16.5" thickBot="1" x14ac:dyDescent="0.3">
      <c r="A7" s="28">
        <v>2</v>
      </c>
      <c r="B7" s="29">
        <v>482117</v>
      </c>
      <c r="C7" s="36">
        <v>30</v>
      </c>
      <c r="D7" s="37" t="s">
        <v>29</v>
      </c>
      <c r="E7" s="31">
        <f>SUM(C7:D7)</f>
        <v>30</v>
      </c>
      <c r="F7" s="32">
        <f>SUM(E7)/100*100</f>
        <v>30</v>
      </c>
      <c r="G7" s="33" t="s">
        <v>29</v>
      </c>
      <c r="H7" s="38">
        <v>32</v>
      </c>
      <c r="I7" s="37" t="s">
        <v>29</v>
      </c>
      <c r="J7" s="31">
        <f>SUM(H7:I7)</f>
        <v>32</v>
      </c>
      <c r="K7" s="32">
        <f>SUM(J7)/100*100</f>
        <v>32</v>
      </c>
      <c r="L7" s="33" t="s">
        <v>29</v>
      </c>
      <c r="M7" s="39">
        <v>33</v>
      </c>
      <c r="N7" s="37" t="s">
        <v>29</v>
      </c>
      <c r="O7" s="31">
        <f t="shared" si="0"/>
        <v>33</v>
      </c>
      <c r="P7" s="32">
        <f t="shared" si="1"/>
        <v>33</v>
      </c>
      <c r="Q7" s="33" t="s">
        <v>29</v>
      </c>
      <c r="R7" s="38">
        <v>32</v>
      </c>
      <c r="S7" s="37" t="s">
        <v>29</v>
      </c>
      <c r="T7" s="31">
        <f t="shared" si="2"/>
        <v>32</v>
      </c>
      <c r="U7" s="32">
        <f t="shared" si="3"/>
        <v>32</v>
      </c>
      <c r="V7" s="33" t="s">
        <v>29</v>
      </c>
      <c r="W7" s="39">
        <v>14</v>
      </c>
      <c r="X7" s="37" t="s">
        <v>29</v>
      </c>
      <c r="Y7" s="31">
        <f t="shared" si="4"/>
        <v>14</v>
      </c>
      <c r="Z7" s="32">
        <f t="shared" si="5"/>
        <v>14.000000000000002</v>
      </c>
      <c r="AA7" s="33" t="str">
        <f t="shared" si="6"/>
        <v>R</v>
      </c>
      <c r="AB7" s="39" t="s">
        <v>29</v>
      </c>
      <c r="AC7" s="31">
        <f t="shared" ref="AC7:AC24" si="21">SUM(AA7:AB7)</f>
        <v>0</v>
      </c>
      <c r="AD7" s="32">
        <f t="shared" ref="AD7:AD24" si="22">SUM(AC7)/150*100</f>
        <v>0</v>
      </c>
      <c r="AE7" s="33" t="s">
        <v>29</v>
      </c>
      <c r="AF7" s="39">
        <v>30</v>
      </c>
      <c r="AG7" s="40" t="s">
        <v>29</v>
      </c>
      <c r="AH7" s="31">
        <f t="shared" ref="AH7:AH24" si="23">SUM(AF7:AG7)</f>
        <v>30</v>
      </c>
      <c r="AI7" s="32">
        <f t="shared" ref="AI7:AI24" si="24">SUM(AH7)/100*100</f>
        <v>30</v>
      </c>
      <c r="AJ7" s="33" t="s">
        <v>29</v>
      </c>
      <c r="AK7" s="39" t="s">
        <v>29</v>
      </c>
      <c r="AL7" s="31">
        <f t="shared" si="9"/>
        <v>0</v>
      </c>
      <c r="AM7" s="32">
        <f t="shared" si="10"/>
        <v>0</v>
      </c>
      <c r="AN7" s="33" t="s">
        <v>29</v>
      </c>
      <c r="AO7" s="39">
        <v>30</v>
      </c>
      <c r="AP7" s="37" t="s">
        <v>29</v>
      </c>
      <c r="AQ7" s="31">
        <f t="shared" si="12"/>
        <v>30</v>
      </c>
      <c r="AR7" s="32">
        <f t="shared" si="13"/>
        <v>30</v>
      </c>
      <c r="AS7" s="33" t="s">
        <v>29</v>
      </c>
      <c r="AT7" s="39" t="s">
        <v>29</v>
      </c>
      <c r="AU7" s="31">
        <f t="shared" si="15"/>
        <v>0</v>
      </c>
      <c r="AV7" s="32">
        <f t="shared" si="16"/>
        <v>0</v>
      </c>
      <c r="AW7" s="33" t="s">
        <v>29</v>
      </c>
      <c r="AX7" s="25">
        <f t="shared" si="18"/>
        <v>201</v>
      </c>
      <c r="AY7" s="26">
        <f t="shared" si="19"/>
        <v>18.272727272727273</v>
      </c>
      <c r="AZ7" s="33" t="s">
        <v>29</v>
      </c>
    </row>
    <row r="8" spans="1:52" ht="16.5" thickBot="1" x14ac:dyDescent="0.3">
      <c r="A8" s="28">
        <v>3</v>
      </c>
      <c r="B8" s="29">
        <v>492117</v>
      </c>
      <c r="C8" s="36">
        <v>38</v>
      </c>
      <c r="D8" s="37" t="s">
        <v>29</v>
      </c>
      <c r="E8" s="31">
        <f t="shared" ref="E8:E24" si="25">SUM(C8:D8)</f>
        <v>38</v>
      </c>
      <c r="F8" s="32">
        <f t="shared" ref="F8:F24" si="26">SUM(E8)/100*100</f>
        <v>38</v>
      </c>
      <c r="G8" s="33" t="s">
        <v>29</v>
      </c>
      <c r="H8" s="38">
        <v>35</v>
      </c>
      <c r="I8" s="37" t="s">
        <v>29</v>
      </c>
      <c r="J8" s="31">
        <f t="shared" ref="J8:J24" si="27">SUM(H8:I8)</f>
        <v>35</v>
      </c>
      <c r="K8" s="32">
        <f t="shared" ref="K8:K24" si="28">SUM(J8)/100*100</f>
        <v>35</v>
      </c>
      <c r="L8" s="33" t="str">
        <f>IF(K8&gt;=91,"A+",IF(K8&gt;=81,"A",IF(K8&gt;=71,"B",IF(K8&gt;=61,"C",IF(K8&gt;=50,"D",IF(K8&gt;=40,"E",IF(K8&lt;=40,"R")))))))</f>
        <v>R</v>
      </c>
      <c r="M8" s="39">
        <v>35</v>
      </c>
      <c r="N8" s="37">
        <v>8</v>
      </c>
      <c r="O8" s="31">
        <f t="shared" si="0"/>
        <v>43</v>
      </c>
      <c r="P8" s="32">
        <f t="shared" si="1"/>
        <v>43</v>
      </c>
      <c r="Q8" s="33" t="s">
        <v>30</v>
      </c>
      <c r="R8" s="38">
        <v>35</v>
      </c>
      <c r="S8" s="37">
        <v>29</v>
      </c>
      <c r="T8" s="31">
        <f t="shared" si="2"/>
        <v>64</v>
      </c>
      <c r="U8" s="32">
        <f t="shared" si="3"/>
        <v>64</v>
      </c>
      <c r="V8" s="33" t="str">
        <f>IF(U8&gt;=91,"A+",IF(U8&gt;=81,"A",IF(U8&gt;=71,"B",IF(U8&gt;=61,"C",IF(U8&gt;=50,"D",IF(U8&gt;=40,"E",IF(U8&lt;=40,"R")))))))</f>
        <v>C</v>
      </c>
      <c r="W8" s="39">
        <v>19</v>
      </c>
      <c r="X8" s="37">
        <v>37</v>
      </c>
      <c r="Y8" s="31">
        <f t="shared" si="4"/>
        <v>56</v>
      </c>
      <c r="Z8" s="32">
        <f t="shared" si="5"/>
        <v>56.000000000000007</v>
      </c>
      <c r="AA8" s="33" t="str">
        <f t="shared" si="6"/>
        <v>D</v>
      </c>
      <c r="AB8" s="39">
        <v>88</v>
      </c>
      <c r="AC8" s="31">
        <f t="shared" si="21"/>
        <v>88</v>
      </c>
      <c r="AD8" s="32">
        <f t="shared" si="22"/>
        <v>58.666666666666664</v>
      </c>
      <c r="AE8" s="33" t="str">
        <f t="shared" si="7"/>
        <v>D</v>
      </c>
      <c r="AF8" s="39">
        <v>38</v>
      </c>
      <c r="AG8" s="37">
        <v>37</v>
      </c>
      <c r="AH8" s="31">
        <f t="shared" si="23"/>
        <v>75</v>
      </c>
      <c r="AI8" s="32">
        <f t="shared" si="24"/>
        <v>75</v>
      </c>
      <c r="AJ8" s="33" t="str">
        <f t="shared" si="8"/>
        <v>B</v>
      </c>
      <c r="AK8" s="39">
        <v>102</v>
      </c>
      <c r="AL8" s="31">
        <f t="shared" si="9"/>
        <v>102</v>
      </c>
      <c r="AM8" s="32">
        <f t="shared" si="10"/>
        <v>68</v>
      </c>
      <c r="AN8" s="33" t="str">
        <f t="shared" si="11"/>
        <v>C</v>
      </c>
      <c r="AO8" s="39">
        <v>38</v>
      </c>
      <c r="AP8" s="37">
        <v>19</v>
      </c>
      <c r="AQ8" s="31">
        <f t="shared" si="12"/>
        <v>57</v>
      </c>
      <c r="AR8" s="32">
        <f t="shared" si="13"/>
        <v>56.999999999999993</v>
      </c>
      <c r="AS8" s="33" t="str">
        <f t="shared" si="14"/>
        <v>D</v>
      </c>
      <c r="AT8" s="39">
        <v>55</v>
      </c>
      <c r="AU8" s="31">
        <f t="shared" si="15"/>
        <v>55</v>
      </c>
      <c r="AV8" s="32">
        <f t="shared" si="16"/>
        <v>55.000000000000007</v>
      </c>
      <c r="AW8" s="33" t="str">
        <f t="shared" si="17"/>
        <v>D</v>
      </c>
      <c r="AX8" s="25">
        <f t="shared" si="18"/>
        <v>613</v>
      </c>
      <c r="AY8" s="26">
        <f t="shared" si="19"/>
        <v>55.727272727272727</v>
      </c>
      <c r="AZ8" s="33" t="str">
        <f t="shared" si="20"/>
        <v>D</v>
      </c>
    </row>
    <row r="9" spans="1:52" ht="16.5" thickBot="1" x14ac:dyDescent="0.3">
      <c r="A9" s="28">
        <v>4</v>
      </c>
      <c r="B9" s="29">
        <v>502117</v>
      </c>
      <c r="C9" s="36">
        <v>30</v>
      </c>
      <c r="D9" s="37">
        <v>21</v>
      </c>
      <c r="E9" s="31">
        <f t="shared" si="25"/>
        <v>51</v>
      </c>
      <c r="F9" s="32">
        <f t="shared" si="26"/>
        <v>51</v>
      </c>
      <c r="G9" s="33" t="str">
        <f>IF(F9&gt;=91,"A+",IF(F9&gt;=81,"A",IF(F9&gt;=71,"B",IF(F9&gt;=61,"C",IF(F9&gt;=50,"D",IF(F9&gt;=40,"E",IF(F9&lt;=40,"R")))))))</f>
        <v>D</v>
      </c>
      <c r="H9" s="38">
        <v>28</v>
      </c>
      <c r="I9" s="41">
        <v>15</v>
      </c>
      <c r="J9" s="31">
        <f t="shared" si="27"/>
        <v>43</v>
      </c>
      <c r="K9" s="32">
        <f t="shared" si="28"/>
        <v>43</v>
      </c>
      <c r="L9" s="33" t="s">
        <v>31</v>
      </c>
      <c r="M9" s="39">
        <v>28</v>
      </c>
      <c r="N9" s="37">
        <v>19</v>
      </c>
      <c r="O9" s="31">
        <f t="shared" si="0"/>
        <v>47</v>
      </c>
      <c r="P9" s="32">
        <f t="shared" si="1"/>
        <v>47</v>
      </c>
      <c r="Q9" s="33" t="str">
        <f>IF(P9&gt;=91,"A+",IF(P9&gt;=81,"A",IF(P9&gt;=71,"B",IF(P9&gt;=61,"C",IF(P9&gt;=50,"D",IF(P9&gt;=40,"E",IF(P9&lt;=40,"R")))))))</f>
        <v>E</v>
      </c>
      <c r="R9" s="38">
        <v>28</v>
      </c>
      <c r="S9" s="37">
        <v>27</v>
      </c>
      <c r="T9" s="31">
        <f t="shared" si="2"/>
        <v>55</v>
      </c>
      <c r="U9" s="32">
        <f t="shared" si="3"/>
        <v>55.000000000000007</v>
      </c>
      <c r="V9" s="33" t="str">
        <f>IF(U9&gt;=91,"A+",IF(U9&gt;=81,"A",IF(U9&gt;=71,"B",IF(U9&gt;=61,"C",IF(U9&gt;=50,"D",IF(U9&gt;=40,"E",IF(U9&lt;=40,"R")))))))</f>
        <v>D</v>
      </c>
      <c r="W9" s="39">
        <v>21</v>
      </c>
      <c r="X9" s="41">
        <v>19</v>
      </c>
      <c r="Y9" s="31">
        <f t="shared" si="4"/>
        <v>40</v>
      </c>
      <c r="Z9" s="32">
        <f t="shared" si="5"/>
        <v>40</v>
      </c>
      <c r="AA9" s="33" t="str">
        <f t="shared" si="6"/>
        <v>E</v>
      </c>
      <c r="AB9" s="39">
        <v>78</v>
      </c>
      <c r="AC9" s="31">
        <f t="shared" si="21"/>
        <v>78</v>
      </c>
      <c r="AD9" s="32">
        <f t="shared" si="22"/>
        <v>52</v>
      </c>
      <c r="AE9" s="33" t="str">
        <f t="shared" si="7"/>
        <v>D</v>
      </c>
      <c r="AF9" s="39">
        <v>30</v>
      </c>
      <c r="AG9" s="37">
        <v>30</v>
      </c>
      <c r="AH9" s="31">
        <f t="shared" si="23"/>
        <v>60</v>
      </c>
      <c r="AI9" s="32">
        <f t="shared" si="24"/>
        <v>60</v>
      </c>
      <c r="AJ9" s="33" t="str">
        <f t="shared" si="8"/>
        <v>D</v>
      </c>
      <c r="AK9" s="39">
        <v>85</v>
      </c>
      <c r="AL9" s="31">
        <f t="shared" si="9"/>
        <v>85</v>
      </c>
      <c r="AM9" s="32">
        <f t="shared" si="10"/>
        <v>56.666666666666664</v>
      </c>
      <c r="AN9" s="33" t="str">
        <f t="shared" si="11"/>
        <v>D</v>
      </c>
      <c r="AO9" s="39">
        <v>30</v>
      </c>
      <c r="AP9" s="37">
        <v>12</v>
      </c>
      <c r="AQ9" s="31">
        <f t="shared" si="12"/>
        <v>42</v>
      </c>
      <c r="AR9" s="32">
        <f t="shared" si="13"/>
        <v>42</v>
      </c>
      <c r="AS9" s="33" t="s">
        <v>30</v>
      </c>
      <c r="AT9" s="39">
        <v>60</v>
      </c>
      <c r="AU9" s="31">
        <f t="shared" si="15"/>
        <v>60</v>
      </c>
      <c r="AV9" s="32">
        <f t="shared" si="16"/>
        <v>60</v>
      </c>
      <c r="AW9" s="33" t="str">
        <f t="shared" si="17"/>
        <v>D</v>
      </c>
      <c r="AX9" s="25">
        <f t="shared" si="18"/>
        <v>561</v>
      </c>
      <c r="AY9" s="26">
        <f t="shared" si="19"/>
        <v>51</v>
      </c>
      <c r="AZ9" s="33" t="str">
        <f t="shared" si="20"/>
        <v>D</v>
      </c>
    </row>
    <row r="10" spans="1:52" ht="16.5" thickBot="1" x14ac:dyDescent="0.3">
      <c r="A10" s="28">
        <v>5</v>
      </c>
      <c r="B10" s="29">
        <v>512117</v>
      </c>
      <c r="C10" s="36">
        <v>27</v>
      </c>
      <c r="D10" s="37" t="s">
        <v>29</v>
      </c>
      <c r="E10" s="31">
        <f t="shared" si="25"/>
        <v>27</v>
      </c>
      <c r="F10" s="32">
        <f t="shared" si="26"/>
        <v>27</v>
      </c>
      <c r="G10" s="33" t="s">
        <v>29</v>
      </c>
      <c r="H10" s="38">
        <v>28</v>
      </c>
      <c r="I10" s="37" t="s">
        <v>29</v>
      </c>
      <c r="J10" s="31">
        <f t="shared" si="27"/>
        <v>28</v>
      </c>
      <c r="K10" s="32">
        <f t="shared" si="28"/>
        <v>28.000000000000004</v>
      </c>
      <c r="L10" s="33" t="s">
        <v>29</v>
      </c>
      <c r="M10" s="39">
        <v>27</v>
      </c>
      <c r="N10" s="37" t="s">
        <v>29</v>
      </c>
      <c r="O10" s="31">
        <f t="shared" si="0"/>
        <v>27</v>
      </c>
      <c r="P10" s="32">
        <f t="shared" si="1"/>
        <v>27</v>
      </c>
      <c r="Q10" s="33" t="s">
        <v>29</v>
      </c>
      <c r="R10" s="38">
        <v>28</v>
      </c>
      <c r="S10" s="37" t="s">
        <v>29</v>
      </c>
      <c r="T10" s="31">
        <f t="shared" si="2"/>
        <v>28</v>
      </c>
      <c r="U10" s="32">
        <f t="shared" si="3"/>
        <v>28.000000000000004</v>
      </c>
      <c r="V10" s="33" t="s">
        <v>29</v>
      </c>
      <c r="W10" s="39">
        <v>11</v>
      </c>
      <c r="X10" s="37" t="s">
        <v>29</v>
      </c>
      <c r="Y10" s="31">
        <f t="shared" si="4"/>
        <v>11</v>
      </c>
      <c r="Z10" s="32">
        <f t="shared" si="5"/>
        <v>11</v>
      </c>
      <c r="AA10" s="33" t="s">
        <v>29</v>
      </c>
      <c r="AB10" s="39" t="s">
        <v>29</v>
      </c>
      <c r="AC10" s="31">
        <f t="shared" si="21"/>
        <v>0</v>
      </c>
      <c r="AD10" s="32">
        <f t="shared" si="22"/>
        <v>0</v>
      </c>
      <c r="AE10" s="33" t="s">
        <v>29</v>
      </c>
      <c r="AF10" s="39">
        <v>27</v>
      </c>
      <c r="AG10" s="37" t="s">
        <v>29</v>
      </c>
      <c r="AH10" s="31">
        <f t="shared" si="23"/>
        <v>27</v>
      </c>
      <c r="AI10" s="32">
        <f t="shared" si="24"/>
        <v>27</v>
      </c>
      <c r="AJ10" s="33" t="s">
        <v>29</v>
      </c>
      <c r="AK10" s="39" t="s">
        <v>29</v>
      </c>
      <c r="AL10" s="31">
        <f t="shared" si="9"/>
        <v>0</v>
      </c>
      <c r="AM10" s="32">
        <f t="shared" si="10"/>
        <v>0</v>
      </c>
      <c r="AN10" s="33" t="s">
        <v>29</v>
      </c>
      <c r="AO10" s="39">
        <v>27</v>
      </c>
      <c r="AP10" s="37" t="s">
        <v>29</v>
      </c>
      <c r="AQ10" s="31">
        <f t="shared" si="12"/>
        <v>27</v>
      </c>
      <c r="AR10" s="32">
        <f t="shared" si="13"/>
        <v>27</v>
      </c>
      <c r="AS10" s="33" t="s">
        <v>29</v>
      </c>
      <c r="AT10" s="39" t="s">
        <v>29</v>
      </c>
      <c r="AU10" s="31">
        <f t="shared" si="15"/>
        <v>0</v>
      </c>
      <c r="AV10" s="32">
        <f t="shared" si="16"/>
        <v>0</v>
      </c>
      <c r="AW10" s="33" t="s">
        <v>29</v>
      </c>
      <c r="AX10" s="25">
        <f t="shared" si="18"/>
        <v>175</v>
      </c>
      <c r="AY10" s="26">
        <f t="shared" si="19"/>
        <v>15.909090909090908</v>
      </c>
      <c r="AZ10" s="33" t="s">
        <v>29</v>
      </c>
    </row>
    <row r="11" spans="1:52" ht="16.5" thickBot="1" x14ac:dyDescent="0.3">
      <c r="A11" s="28">
        <v>6</v>
      </c>
      <c r="B11" s="29">
        <v>522117</v>
      </c>
      <c r="C11" s="36">
        <v>25</v>
      </c>
      <c r="D11" s="37" t="s">
        <v>29</v>
      </c>
      <c r="E11" s="31">
        <f t="shared" si="25"/>
        <v>25</v>
      </c>
      <c r="F11" s="32">
        <f t="shared" si="26"/>
        <v>25</v>
      </c>
      <c r="G11" s="33" t="s">
        <v>29</v>
      </c>
      <c r="H11" s="38">
        <v>29</v>
      </c>
      <c r="I11" s="37" t="s">
        <v>29</v>
      </c>
      <c r="J11" s="31">
        <f t="shared" si="27"/>
        <v>29</v>
      </c>
      <c r="K11" s="32">
        <f t="shared" si="28"/>
        <v>28.999999999999996</v>
      </c>
      <c r="L11" s="33" t="s">
        <v>29</v>
      </c>
      <c r="M11" s="39">
        <v>28</v>
      </c>
      <c r="N11" s="37" t="s">
        <v>29</v>
      </c>
      <c r="O11" s="31">
        <f t="shared" si="0"/>
        <v>28</v>
      </c>
      <c r="P11" s="32">
        <f t="shared" si="1"/>
        <v>28.000000000000004</v>
      </c>
      <c r="Q11" s="33" t="s">
        <v>29</v>
      </c>
      <c r="R11" s="38">
        <v>29</v>
      </c>
      <c r="S11" s="37" t="s">
        <v>29</v>
      </c>
      <c r="T11" s="31">
        <f t="shared" si="2"/>
        <v>29</v>
      </c>
      <c r="U11" s="32">
        <f t="shared" si="3"/>
        <v>28.999999999999996</v>
      </c>
      <c r="V11" s="33" t="s">
        <v>29</v>
      </c>
      <c r="W11" s="39">
        <v>11</v>
      </c>
      <c r="X11" s="37" t="s">
        <v>29</v>
      </c>
      <c r="Y11" s="31">
        <f t="shared" si="4"/>
        <v>11</v>
      </c>
      <c r="Z11" s="32">
        <f t="shared" si="5"/>
        <v>11</v>
      </c>
      <c r="AA11" s="33" t="s">
        <v>29</v>
      </c>
      <c r="AB11" s="39" t="s">
        <v>29</v>
      </c>
      <c r="AC11" s="31">
        <f t="shared" si="21"/>
        <v>0</v>
      </c>
      <c r="AD11" s="32">
        <f t="shared" si="22"/>
        <v>0</v>
      </c>
      <c r="AE11" s="33" t="s">
        <v>29</v>
      </c>
      <c r="AF11" s="39">
        <v>25</v>
      </c>
      <c r="AG11" s="37" t="s">
        <v>29</v>
      </c>
      <c r="AH11" s="31">
        <f t="shared" si="23"/>
        <v>25</v>
      </c>
      <c r="AI11" s="32">
        <f t="shared" si="24"/>
        <v>25</v>
      </c>
      <c r="AJ11" s="33" t="s">
        <v>29</v>
      </c>
      <c r="AK11" s="39" t="s">
        <v>29</v>
      </c>
      <c r="AL11" s="31">
        <f t="shared" si="9"/>
        <v>0</v>
      </c>
      <c r="AM11" s="32">
        <f t="shared" si="10"/>
        <v>0</v>
      </c>
      <c r="AN11" s="33" t="s">
        <v>29</v>
      </c>
      <c r="AO11" s="39">
        <v>25</v>
      </c>
      <c r="AP11" s="37" t="s">
        <v>29</v>
      </c>
      <c r="AQ11" s="31">
        <f t="shared" si="12"/>
        <v>25</v>
      </c>
      <c r="AR11" s="32">
        <f t="shared" si="13"/>
        <v>25</v>
      </c>
      <c r="AS11" s="33" t="s">
        <v>29</v>
      </c>
      <c r="AT11" s="39" t="s">
        <v>29</v>
      </c>
      <c r="AU11" s="31">
        <f t="shared" si="15"/>
        <v>0</v>
      </c>
      <c r="AV11" s="32">
        <f t="shared" si="16"/>
        <v>0</v>
      </c>
      <c r="AW11" s="33" t="s">
        <v>29</v>
      </c>
      <c r="AX11" s="25">
        <f t="shared" si="18"/>
        <v>172</v>
      </c>
      <c r="AY11" s="26">
        <f t="shared" si="19"/>
        <v>15.636363636363637</v>
      </c>
      <c r="AZ11" s="33" t="s">
        <v>29</v>
      </c>
    </row>
    <row r="12" spans="1:52" ht="16.5" thickBot="1" x14ac:dyDescent="0.3">
      <c r="A12" s="28">
        <v>7</v>
      </c>
      <c r="B12" s="29">
        <v>542117</v>
      </c>
      <c r="C12" s="36">
        <v>28</v>
      </c>
      <c r="D12" s="41">
        <v>15</v>
      </c>
      <c r="E12" s="31">
        <f t="shared" si="25"/>
        <v>43</v>
      </c>
      <c r="F12" s="32">
        <f t="shared" si="26"/>
        <v>43</v>
      </c>
      <c r="G12" s="33" t="s">
        <v>31</v>
      </c>
      <c r="H12" s="38">
        <v>28</v>
      </c>
      <c r="I12" s="40">
        <v>13</v>
      </c>
      <c r="J12" s="31">
        <f t="shared" si="27"/>
        <v>41</v>
      </c>
      <c r="K12" s="32">
        <f t="shared" si="28"/>
        <v>41</v>
      </c>
      <c r="L12" s="33" t="s">
        <v>30</v>
      </c>
      <c r="M12" s="39">
        <v>28</v>
      </c>
      <c r="N12" s="40">
        <v>23</v>
      </c>
      <c r="O12" s="31">
        <f t="shared" si="0"/>
        <v>51</v>
      </c>
      <c r="P12" s="32">
        <f t="shared" si="1"/>
        <v>51</v>
      </c>
      <c r="Q12" s="33" t="str">
        <f>IF(P12&gt;=91,"A+",IF(P12&gt;=81,"A",IF(P12&gt;=71,"B",IF(P12&gt;=61,"C",IF(P12&gt;=50,"D",IF(P12&gt;=40,"E",IF(P12&lt;=40,"R")))))))</f>
        <v>D</v>
      </c>
      <c r="R12" s="38">
        <v>28</v>
      </c>
      <c r="S12" s="41">
        <v>18</v>
      </c>
      <c r="T12" s="31">
        <f t="shared" si="2"/>
        <v>46</v>
      </c>
      <c r="U12" s="32">
        <f t="shared" si="3"/>
        <v>46</v>
      </c>
      <c r="V12" s="33" t="s">
        <v>31</v>
      </c>
      <c r="W12" s="39">
        <v>17</v>
      </c>
      <c r="X12" s="41">
        <v>18</v>
      </c>
      <c r="Y12" s="31">
        <f t="shared" si="4"/>
        <v>35</v>
      </c>
      <c r="Z12" s="32">
        <f t="shared" si="5"/>
        <v>35</v>
      </c>
      <c r="AA12" s="42" t="s">
        <v>31</v>
      </c>
      <c r="AB12" s="39" t="s">
        <v>29</v>
      </c>
      <c r="AC12" s="31">
        <f t="shared" si="21"/>
        <v>0</v>
      </c>
      <c r="AD12" s="32">
        <f t="shared" si="22"/>
        <v>0</v>
      </c>
      <c r="AE12" s="33" t="s">
        <v>29</v>
      </c>
      <c r="AF12" s="39">
        <v>28</v>
      </c>
      <c r="AG12" s="37">
        <v>10</v>
      </c>
      <c r="AH12" s="31">
        <f t="shared" si="23"/>
        <v>38</v>
      </c>
      <c r="AI12" s="32">
        <f t="shared" si="24"/>
        <v>38</v>
      </c>
      <c r="AJ12" s="33" t="str">
        <f t="shared" si="8"/>
        <v>R</v>
      </c>
      <c r="AK12" s="39" t="s">
        <v>29</v>
      </c>
      <c r="AL12" s="31">
        <f t="shared" si="9"/>
        <v>0</v>
      </c>
      <c r="AM12" s="32">
        <f t="shared" si="10"/>
        <v>0</v>
      </c>
      <c r="AN12" s="33" t="s">
        <v>29</v>
      </c>
      <c r="AO12" s="39">
        <v>28</v>
      </c>
      <c r="AP12" s="37">
        <v>11</v>
      </c>
      <c r="AQ12" s="31">
        <f t="shared" si="12"/>
        <v>39</v>
      </c>
      <c r="AR12" s="32">
        <f t="shared" si="13"/>
        <v>39</v>
      </c>
      <c r="AS12" s="33" t="str">
        <f t="shared" si="14"/>
        <v>R</v>
      </c>
      <c r="AT12" s="39" t="s">
        <v>29</v>
      </c>
      <c r="AU12" s="31">
        <f t="shared" si="15"/>
        <v>0</v>
      </c>
      <c r="AV12" s="32">
        <f t="shared" si="16"/>
        <v>0</v>
      </c>
      <c r="AW12" s="33" t="s">
        <v>29</v>
      </c>
      <c r="AX12" s="25">
        <f t="shared" si="18"/>
        <v>293</v>
      </c>
      <c r="AY12" s="26">
        <f t="shared" si="19"/>
        <v>26.636363636363637</v>
      </c>
      <c r="AZ12" s="33" t="str">
        <f t="shared" si="20"/>
        <v>R</v>
      </c>
    </row>
    <row r="13" spans="1:52" ht="16.5" thickBot="1" x14ac:dyDescent="0.3">
      <c r="A13" s="28">
        <v>8</v>
      </c>
      <c r="B13" s="29">
        <v>552117</v>
      </c>
      <c r="C13" s="36">
        <v>17</v>
      </c>
      <c r="D13" s="37" t="s">
        <v>29</v>
      </c>
      <c r="E13" s="31">
        <f t="shared" si="25"/>
        <v>17</v>
      </c>
      <c r="F13" s="32">
        <f t="shared" si="26"/>
        <v>17</v>
      </c>
      <c r="G13" s="33" t="s">
        <v>29</v>
      </c>
      <c r="H13" s="38">
        <v>18</v>
      </c>
      <c r="I13" s="37" t="s">
        <v>29</v>
      </c>
      <c r="J13" s="31">
        <f t="shared" si="27"/>
        <v>18</v>
      </c>
      <c r="K13" s="32">
        <f t="shared" si="28"/>
        <v>18</v>
      </c>
      <c r="L13" s="33" t="s">
        <v>29</v>
      </c>
      <c r="M13" s="39">
        <v>17</v>
      </c>
      <c r="N13" s="37" t="s">
        <v>29</v>
      </c>
      <c r="O13" s="31">
        <f t="shared" si="0"/>
        <v>17</v>
      </c>
      <c r="P13" s="32">
        <f t="shared" si="1"/>
        <v>17</v>
      </c>
      <c r="Q13" s="33" t="s">
        <v>29</v>
      </c>
      <c r="R13" s="38">
        <v>18</v>
      </c>
      <c r="S13" s="37" t="s">
        <v>29</v>
      </c>
      <c r="T13" s="31">
        <f t="shared" si="2"/>
        <v>18</v>
      </c>
      <c r="U13" s="32">
        <f t="shared" si="3"/>
        <v>18</v>
      </c>
      <c r="V13" s="33" t="s">
        <v>29</v>
      </c>
      <c r="W13" s="39">
        <v>9</v>
      </c>
      <c r="X13" s="37" t="s">
        <v>29</v>
      </c>
      <c r="Y13" s="31">
        <f t="shared" si="4"/>
        <v>9</v>
      </c>
      <c r="Z13" s="32">
        <f t="shared" si="5"/>
        <v>9</v>
      </c>
      <c r="AA13" s="33" t="str">
        <f t="shared" si="6"/>
        <v>R</v>
      </c>
      <c r="AB13" s="39" t="s">
        <v>29</v>
      </c>
      <c r="AC13" s="31">
        <f t="shared" si="21"/>
        <v>0</v>
      </c>
      <c r="AD13" s="32">
        <f t="shared" si="22"/>
        <v>0</v>
      </c>
      <c r="AE13" s="33" t="s">
        <v>29</v>
      </c>
      <c r="AF13" s="39">
        <v>17</v>
      </c>
      <c r="AG13" s="37" t="s">
        <v>29</v>
      </c>
      <c r="AH13" s="31">
        <f t="shared" si="23"/>
        <v>17</v>
      </c>
      <c r="AI13" s="32">
        <f t="shared" si="24"/>
        <v>17</v>
      </c>
      <c r="AJ13" s="33" t="s">
        <v>29</v>
      </c>
      <c r="AK13" s="39" t="s">
        <v>29</v>
      </c>
      <c r="AL13" s="31">
        <f t="shared" si="9"/>
        <v>0</v>
      </c>
      <c r="AM13" s="32">
        <f t="shared" si="10"/>
        <v>0</v>
      </c>
      <c r="AN13" s="33" t="s">
        <v>29</v>
      </c>
      <c r="AO13" s="39">
        <v>17</v>
      </c>
      <c r="AP13" s="37" t="s">
        <v>29</v>
      </c>
      <c r="AQ13" s="31">
        <f t="shared" si="12"/>
        <v>17</v>
      </c>
      <c r="AR13" s="32">
        <f t="shared" si="13"/>
        <v>17</v>
      </c>
      <c r="AS13" s="33" t="s">
        <v>29</v>
      </c>
      <c r="AT13" s="39" t="s">
        <v>29</v>
      </c>
      <c r="AU13" s="31">
        <f t="shared" si="15"/>
        <v>0</v>
      </c>
      <c r="AV13" s="32">
        <f t="shared" si="16"/>
        <v>0</v>
      </c>
      <c r="AW13" s="33" t="s">
        <v>29</v>
      </c>
      <c r="AX13" s="25">
        <f t="shared" si="18"/>
        <v>113</v>
      </c>
      <c r="AY13" s="26">
        <f t="shared" si="19"/>
        <v>10.272727272727272</v>
      </c>
      <c r="AZ13" s="33" t="s">
        <v>29</v>
      </c>
    </row>
    <row r="14" spans="1:52" ht="16.5" thickBot="1" x14ac:dyDescent="0.3">
      <c r="A14" s="28">
        <v>9</v>
      </c>
      <c r="B14" s="29">
        <v>562117</v>
      </c>
      <c r="C14" s="36">
        <v>30</v>
      </c>
      <c r="D14" s="40">
        <v>25</v>
      </c>
      <c r="E14" s="31">
        <f t="shared" si="25"/>
        <v>55</v>
      </c>
      <c r="F14" s="32">
        <f t="shared" si="26"/>
        <v>55.000000000000007</v>
      </c>
      <c r="G14" s="33" t="str">
        <f>IF(F14&gt;=91,"A+",IF(F14&gt;=81,"A",IF(F14&gt;=71,"B",IF(F14&gt;=61,"C",IF(F14&gt;=50,"D",IF(F14&gt;=40,"E",IF(F14&lt;=40,"R")))))))</f>
        <v>D</v>
      </c>
      <c r="H14" s="38">
        <v>28</v>
      </c>
      <c r="I14" s="40">
        <v>16</v>
      </c>
      <c r="J14" s="31">
        <f t="shared" si="27"/>
        <v>44</v>
      </c>
      <c r="K14" s="32">
        <f t="shared" si="28"/>
        <v>44</v>
      </c>
      <c r="L14" s="42" t="s">
        <v>31</v>
      </c>
      <c r="M14" s="39">
        <v>28</v>
      </c>
      <c r="N14" s="37">
        <v>8</v>
      </c>
      <c r="O14" s="31">
        <f t="shared" si="0"/>
        <v>36</v>
      </c>
      <c r="P14" s="32">
        <f t="shared" si="1"/>
        <v>36</v>
      </c>
      <c r="Q14" s="33" t="str">
        <f>IF(P14&gt;=91,"A+",IF(P14&gt;=81,"A",IF(P14&gt;=71,"B",IF(P14&gt;=61,"C",IF(P14&gt;=50,"D",IF(P14&gt;=40,"E",IF(P14&lt;=40,"R")))))))</f>
        <v>R</v>
      </c>
      <c r="R14" s="38">
        <v>28</v>
      </c>
      <c r="S14" s="40">
        <v>27</v>
      </c>
      <c r="T14" s="31">
        <f t="shared" si="2"/>
        <v>55</v>
      </c>
      <c r="U14" s="32">
        <f t="shared" si="3"/>
        <v>55.000000000000007</v>
      </c>
      <c r="V14" s="33" t="str">
        <f>IF(U14&gt;=91,"A+",IF(U14&gt;=81,"A",IF(U14&gt;=71,"B",IF(U14&gt;=61,"C",IF(U14&gt;=50,"D",IF(U14&gt;=40,"E",IF(U14&lt;=40,"R")))))))</f>
        <v>D</v>
      </c>
      <c r="W14" s="39">
        <v>36</v>
      </c>
      <c r="X14" s="40">
        <v>19</v>
      </c>
      <c r="Y14" s="31">
        <f t="shared" si="4"/>
        <v>55</v>
      </c>
      <c r="Z14" s="32">
        <f t="shared" si="5"/>
        <v>55.000000000000007</v>
      </c>
      <c r="AA14" s="33" t="str">
        <f t="shared" si="6"/>
        <v>D</v>
      </c>
      <c r="AB14" s="39">
        <v>88</v>
      </c>
      <c r="AC14" s="31">
        <f t="shared" si="21"/>
        <v>88</v>
      </c>
      <c r="AD14" s="32">
        <f t="shared" si="22"/>
        <v>58.666666666666664</v>
      </c>
      <c r="AE14" s="33" t="str">
        <f t="shared" si="7"/>
        <v>D</v>
      </c>
      <c r="AF14" s="39">
        <v>30</v>
      </c>
      <c r="AG14" s="40">
        <v>27</v>
      </c>
      <c r="AH14" s="31">
        <f t="shared" si="23"/>
        <v>57</v>
      </c>
      <c r="AI14" s="32">
        <f t="shared" si="24"/>
        <v>56.999999999999993</v>
      </c>
      <c r="AJ14" s="33" t="str">
        <f t="shared" si="8"/>
        <v>D</v>
      </c>
      <c r="AK14" s="39">
        <v>88</v>
      </c>
      <c r="AL14" s="31">
        <f t="shared" si="9"/>
        <v>88</v>
      </c>
      <c r="AM14" s="32">
        <f t="shared" si="10"/>
        <v>58.666666666666664</v>
      </c>
      <c r="AN14" s="33" t="str">
        <f t="shared" si="11"/>
        <v>D</v>
      </c>
      <c r="AO14" s="39">
        <v>30</v>
      </c>
      <c r="AP14" s="37">
        <v>21</v>
      </c>
      <c r="AQ14" s="31">
        <f t="shared" si="12"/>
        <v>51</v>
      </c>
      <c r="AR14" s="32">
        <f t="shared" si="13"/>
        <v>51</v>
      </c>
      <c r="AS14" s="33" t="str">
        <f t="shared" si="14"/>
        <v>D</v>
      </c>
      <c r="AT14" s="39">
        <v>61</v>
      </c>
      <c r="AU14" s="31">
        <f t="shared" si="15"/>
        <v>61</v>
      </c>
      <c r="AV14" s="32">
        <f t="shared" si="16"/>
        <v>61</v>
      </c>
      <c r="AW14" s="33" t="str">
        <f t="shared" si="17"/>
        <v>C</v>
      </c>
      <c r="AX14" s="25">
        <f t="shared" si="18"/>
        <v>590</v>
      </c>
      <c r="AY14" s="26">
        <f t="shared" si="19"/>
        <v>53.63636363636364</v>
      </c>
      <c r="AZ14" s="33" t="str">
        <f t="shared" si="20"/>
        <v>D</v>
      </c>
    </row>
    <row r="15" spans="1:52" ht="16.5" thickBot="1" x14ac:dyDescent="0.3">
      <c r="A15" s="28">
        <v>10</v>
      </c>
      <c r="B15" s="29">
        <v>572117</v>
      </c>
      <c r="C15" s="36">
        <v>28</v>
      </c>
      <c r="D15" s="37" t="s">
        <v>29</v>
      </c>
      <c r="E15" s="31">
        <f t="shared" si="25"/>
        <v>28</v>
      </c>
      <c r="F15" s="32">
        <f t="shared" si="26"/>
        <v>28.000000000000004</v>
      </c>
      <c r="G15" s="33" t="s">
        <v>29</v>
      </c>
      <c r="H15" s="38">
        <v>28</v>
      </c>
      <c r="I15" s="37" t="s">
        <v>29</v>
      </c>
      <c r="J15" s="31">
        <f t="shared" si="27"/>
        <v>28</v>
      </c>
      <c r="K15" s="32">
        <f t="shared" si="28"/>
        <v>28.000000000000004</v>
      </c>
      <c r="L15" s="33" t="s">
        <v>29</v>
      </c>
      <c r="M15" s="39">
        <v>28</v>
      </c>
      <c r="N15" s="37" t="s">
        <v>29</v>
      </c>
      <c r="O15" s="31">
        <f t="shared" si="0"/>
        <v>28</v>
      </c>
      <c r="P15" s="32">
        <f t="shared" si="1"/>
        <v>28.000000000000004</v>
      </c>
      <c r="Q15" s="33" t="s">
        <v>29</v>
      </c>
      <c r="R15" s="38">
        <v>28</v>
      </c>
      <c r="S15" s="37" t="s">
        <v>29</v>
      </c>
      <c r="T15" s="31">
        <f t="shared" si="2"/>
        <v>28</v>
      </c>
      <c r="U15" s="32">
        <f t="shared" si="3"/>
        <v>28.000000000000004</v>
      </c>
      <c r="V15" s="33" t="s">
        <v>29</v>
      </c>
      <c r="W15" s="39">
        <v>11</v>
      </c>
      <c r="X15" s="37" t="s">
        <v>29</v>
      </c>
      <c r="Y15" s="31">
        <f t="shared" si="4"/>
        <v>11</v>
      </c>
      <c r="Z15" s="32">
        <f t="shared" si="5"/>
        <v>11</v>
      </c>
      <c r="AA15" s="33" t="s">
        <v>29</v>
      </c>
      <c r="AB15" s="39" t="s">
        <v>29</v>
      </c>
      <c r="AC15" s="31">
        <f t="shared" si="21"/>
        <v>0</v>
      </c>
      <c r="AD15" s="32">
        <f t="shared" si="22"/>
        <v>0</v>
      </c>
      <c r="AE15" s="33" t="s">
        <v>29</v>
      </c>
      <c r="AF15" s="39">
        <v>28</v>
      </c>
      <c r="AG15" s="37" t="s">
        <v>29</v>
      </c>
      <c r="AH15" s="31">
        <f t="shared" si="23"/>
        <v>28</v>
      </c>
      <c r="AI15" s="32">
        <f t="shared" si="24"/>
        <v>28.000000000000004</v>
      </c>
      <c r="AJ15" s="33" t="s">
        <v>29</v>
      </c>
      <c r="AK15" s="39" t="s">
        <v>29</v>
      </c>
      <c r="AL15" s="31">
        <f t="shared" si="9"/>
        <v>0</v>
      </c>
      <c r="AM15" s="32">
        <f t="shared" si="10"/>
        <v>0</v>
      </c>
      <c r="AN15" s="33" t="s">
        <v>29</v>
      </c>
      <c r="AO15" s="39">
        <v>28</v>
      </c>
      <c r="AP15" s="40" t="s">
        <v>29</v>
      </c>
      <c r="AQ15" s="31">
        <f t="shared" si="12"/>
        <v>28</v>
      </c>
      <c r="AR15" s="32">
        <f t="shared" si="13"/>
        <v>28.000000000000004</v>
      </c>
      <c r="AS15" s="33" t="s">
        <v>29</v>
      </c>
      <c r="AT15" s="39" t="s">
        <v>29</v>
      </c>
      <c r="AU15" s="31">
        <f t="shared" si="15"/>
        <v>0</v>
      </c>
      <c r="AV15" s="32">
        <f t="shared" si="16"/>
        <v>0</v>
      </c>
      <c r="AW15" s="33" t="s">
        <v>29</v>
      </c>
      <c r="AX15" s="25">
        <f t="shared" si="18"/>
        <v>179</v>
      </c>
      <c r="AY15" s="26">
        <f t="shared" si="19"/>
        <v>16.272727272727273</v>
      </c>
      <c r="AZ15" s="33" t="s">
        <v>29</v>
      </c>
    </row>
    <row r="16" spans="1:52" ht="16.5" thickBot="1" x14ac:dyDescent="0.3">
      <c r="A16" s="28">
        <v>11</v>
      </c>
      <c r="B16" s="29">
        <v>582117</v>
      </c>
      <c r="C16" s="36">
        <v>26</v>
      </c>
      <c r="D16" s="37" t="s">
        <v>29</v>
      </c>
      <c r="E16" s="31">
        <f t="shared" si="25"/>
        <v>26</v>
      </c>
      <c r="F16" s="32">
        <f t="shared" si="26"/>
        <v>26</v>
      </c>
      <c r="G16" s="33" t="s">
        <v>29</v>
      </c>
      <c r="H16" s="38">
        <v>26</v>
      </c>
      <c r="I16" s="37" t="s">
        <v>29</v>
      </c>
      <c r="J16" s="31">
        <f t="shared" si="27"/>
        <v>26</v>
      </c>
      <c r="K16" s="32">
        <f t="shared" si="28"/>
        <v>26</v>
      </c>
      <c r="L16" s="33" t="s">
        <v>29</v>
      </c>
      <c r="M16" s="39">
        <v>26</v>
      </c>
      <c r="N16" s="37" t="s">
        <v>29</v>
      </c>
      <c r="O16" s="31">
        <f t="shared" si="0"/>
        <v>26</v>
      </c>
      <c r="P16" s="32">
        <f t="shared" si="1"/>
        <v>26</v>
      </c>
      <c r="Q16" s="33" t="s">
        <v>29</v>
      </c>
      <c r="R16" s="38">
        <v>26</v>
      </c>
      <c r="S16" s="37" t="s">
        <v>29</v>
      </c>
      <c r="T16" s="31">
        <f t="shared" si="2"/>
        <v>26</v>
      </c>
      <c r="U16" s="32">
        <f t="shared" si="3"/>
        <v>26</v>
      </c>
      <c r="V16" s="33" t="s">
        <v>29</v>
      </c>
      <c r="W16" s="39">
        <v>13</v>
      </c>
      <c r="X16" s="37" t="s">
        <v>29</v>
      </c>
      <c r="Y16" s="31">
        <f t="shared" si="4"/>
        <v>13</v>
      </c>
      <c r="Z16" s="32">
        <f t="shared" si="5"/>
        <v>13</v>
      </c>
      <c r="AA16" s="33" t="s">
        <v>29</v>
      </c>
      <c r="AB16" s="39" t="s">
        <v>29</v>
      </c>
      <c r="AC16" s="31">
        <f t="shared" si="21"/>
        <v>0</v>
      </c>
      <c r="AD16" s="32">
        <f t="shared" si="22"/>
        <v>0</v>
      </c>
      <c r="AE16" s="33" t="s">
        <v>29</v>
      </c>
      <c r="AF16" s="39">
        <v>26</v>
      </c>
      <c r="AG16" s="37" t="s">
        <v>29</v>
      </c>
      <c r="AH16" s="31">
        <f t="shared" si="23"/>
        <v>26</v>
      </c>
      <c r="AI16" s="32">
        <f t="shared" si="24"/>
        <v>26</v>
      </c>
      <c r="AJ16" s="33" t="s">
        <v>29</v>
      </c>
      <c r="AK16" s="39" t="s">
        <v>29</v>
      </c>
      <c r="AL16" s="31">
        <f t="shared" si="9"/>
        <v>0</v>
      </c>
      <c r="AM16" s="32">
        <f t="shared" si="10"/>
        <v>0</v>
      </c>
      <c r="AN16" s="33" t="s">
        <v>29</v>
      </c>
      <c r="AO16" s="39">
        <v>26</v>
      </c>
      <c r="AP16" s="37" t="s">
        <v>29</v>
      </c>
      <c r="AQ16" s="31">
        <f t="shared" si="12"/>
        <v>26</v>
      </c>
      <c r="AR16" s="32">
        <f t="shared" si="13"/>
        <v>26</v>
      </c>
      <c r="AS16" s="33" t="s">
        <v>29</v>
      </c>
      <c r="AT16" s="39" t="s">
        <v>29</v>
      </c>
      <c r="AU16" s="31">
        <f t="shared" si="15"/>
        <v>0</v>
      </c>
      <c r="AV16" s="32">
        <f t="shared" si="16"/>
        <v>0</v>
      </c>
      <c r="AW16" s="33" t="s">
        <v>29</v>
      </c>
      <c r="AX16" s="25">
        <f t="shared" si="18"/>
        <v>169</v>
      </c>
      <c r="AY16" s="26">
        <f t="shared" si="19"/>
        <v>15.363636363636363</v>
      </c>
      <c r="AZ16" s="33" t="s">
        <v>29</v>
      </c>
    </row>
    <row r="17" spans="1:52" ht="16.5" thickBot="1" x14ac:dyDescent="0.3">
      <c r="A17" s="28">
        <v>12</v>
      </c>
      <c r="B17" s="29">
        <v>592117</v>
      </c>
      <c r="C17" s="36">
        <v>34</v>
      </c>
      <c r="D17" s="37">
        <v>5</v>
      </c>
      <c r="E17" s="31">
        <f>SUM(C17:D17)</f>
        <v>39</v>
      </c>
      <c r="F17" s="32">
        <f t="shared" si="26"/>
        <v>39</v>
      </c>
      <c r="G17" s="33" t="str">
        <f>IF(F17&gt;=91,"A+",IF(F17&gt;=81,"A",IF(F17&gt;=71,"B",IF(F17&gt;=61,"C",IF(F17&gt;=50,"D",IF(F17&gt;=40,"E",IF(F17&lt;=40,"R")))))))</f>
        <v>R</v>
      </c>
      <c r="H17" s="38">
        <v>30</v>
      </c>
      <c r="I17" s="40">
        <v>5</v>
      </c>
      <c r="J17" s="31">
        <f t="shared" si="27"/>
        <v>35</v>
      </c>
      <c r="K17" s="32">
        <f t="shared" si="28"/>
        <v>35</v>
      </c>
      <c r="L17" s="33" t="str">
        <f>IF(K17&gt;=91,"A+",IF(K17&gt;=81,"A",IF(K17&gt;=71,"B",IF(K17&gt;=61,"C",IF(K17&gt;=50,"D",IF(K17&gt;=40,"E",IF(K17&lt;=40,"R")))))))</f>
        <v>R</v>
      </c>
      <c r="M17" s="39">
        <v>30</v>
      </c>
      <c r="N17" s="43">
        <v>15</v>
      </c>
      <c r="O17" s="31">
        <f t="shared" si="0"/>
        <v>45</v>
      </c>
      <c r="P17" s="32">
        <f t="shared" si="1"/>
        <v>45</v>
      </c>
      <c r="Q17" s="42" t="s">
        <v>31</v>
      </c>
      <c r="R17" s="38">
        <v>30</v>
      </c>
      <c r="S17" s="37">
        <v>24</v>
      </c>
      <c r="T17" s="31">
        <f t="shared" si="2"/>
        <v>54</v>
      </c>
      <c r="U17" s="32">
        <f t="shared" si="3"/>
        <v>54</v>
      </c>
      <c r="V17" s="33" t="str">
        <f>IF(U17&gt;=91,"A+",IF(U17&gt;=81,"A",IF(U17&gt;=71,"B",IF(U17&gt;=61,"C",IF(U17&gt;=50,"D",IF(U17&gt;=40,"E",IF(U17&lt;=40,"R")))))))</f>
        <v>D</v>
      </c>
      <c r="W17" s="39">
        <v>14</v>
      </c>
      <c r="X17" s="37">
        <v>8</v>
      </c>
      <c r="Y17" s="31">
        <f t="shared" si="4"/>
        <v>22</v>
      </c>
      <c r="Z17" s="32">
        <f t="shared" si="5"/>
        <v>22</v>
      </c>
      <c r="AA17" s="33" t="str">
        <f t="shared" si="6"/>
        <v>R</v>
      </c>
      <c r="AB17" s="39">
        <v>88</v>
      </c>
      <c r="AC17" s="31">
        <f t="shared" si="21"/>
        <v>88</v>
      </c>
      <c r="AD17" s="32">
        <f t="shared" si="22"/>
        <v>58.666666666666664</v>
      </c>
      <c r="AE17" s="33" t="str">
        <f t="shared" si="7"/>
        <v>D</v>
      </c>
      <c r="AF17" s="39">
        <v>34</v>
      </c>
      <c r="AG17" s="41">
        <v>17</v>
      </c>
      <c r="AH17" s="31">
        <f t="shared" si="23"/>
        <v>51</v>
      </c>
      <c r="AI17" s="32">
        <f t="shared" si="24"/>
        <v>51</v>
      </c>
      <c r="AJ17" s="42" t="s">
        <v>31</v>
      </c>
      <c r="AK17" s="44">
        <v>0</v>
      </c>
      <c r="AL17" s="31">
        <f t="shared" si="9"/>
        <v>0</v>
      </c>
      <c r="AM17" s="32">
        <f t="shared" si="10"/>
        <v>0</v>
      </c>
      <c r="AN17" s="33" t="str">
        <f t="shared" si="11"/>
        <v>R</v>
      </c>
      <c r="AO17" s="39">
        <v>34</v>
      </c>
      <c r="AP17" s="43">
        <v>15</v>
      </c>
      <c r="AQ17" s="31">
        <f t="shared" si="12"/>
        <v>49</v>
      </c>
      <c r="AR17" s="32">
        <f t="shared" si="13"/>
        <v>49</v>
      </c>
      <c r="AS17" s="42" t="s">
        <v>31</v>
      </c>
      <c r="AT17" s="39">
        <v>51</v>
      </c>
      <c r="AU17" s="31">
        <f t="shared" si="15"/>
        <v>51</v>
      </c>
      <c r="AV17" s="32">
        <f t="shared" si="16"/>
        <v>51</v>
      </c>
      <c r="AW17" s="33" t="str">
        <f t="shared" si="17"/>
        <v>D</v>
      </c>
      <c r="AX17" s="25">
        <f t="shared" si="18"/>
        <v>434</v>
      </c>
      <c r="AY17" s="26">
        <f t="shared" si="19"/>
        <v>39.454545454545453</v>
      </c>
      <c r="AZ17" s="33" t="str">
        <f t="shared" si="20"/>
        <v>R</v>
      </c>
    </row>
    <row r="18" spans="1:52" ht="16.5" thickBot="1" x14ac:dyDescent="0.3">
      <c r="A18" s="28">
        <v>13</v>
      </c>
      <c r="B18" s="29">
        <v>602117</v>
      </c>
      <c r="C18" s="36">
        <v>29</v>
      </c>
      <c r="D18" s="40">
        <v>11</v>
      </c>
      <c r="E18" s="31">
        <f>SUM(C18:D18)</f>
        <v>40</v>
      </c>
      <c r="F18" s="32">
        <f t="shared" si="26"/>
        <v>40</v>
      </c>
      <c r="G18" s="33" t="s">
        <v>30</v>
      </c>
      <c r="H18" s="38">
        <v>29</v>
      </c>
      <c r="I18" s="37">
        <v>3</v>
      </c>
      <c r="J18" s="31">
        <f t="shared" si="27"/>
        <v>32</v>
      </c>
      <c r="K18" s="32">
        <f t="shared" si="28"/>
        <v>32</v>
      </c>
      <c r="L18" s="33" t="str">
        <f>IF(K18&gt;=91,"A+",IF(K18&gt;=81,"A",IF(K18&gt;=71,"B",IF(K18&gt;=61,"C",IF(K18&gt;=50,"D",IF(K18&gt;=40,"E",IF(K18&lt;=40,"R")))))))</f>
        <v>R</v>
      </c>
      <c r="M18" s="39">
        <v>29</v>
      </c>
      <c r="N18" s="37">
        <v>0</v>
      </c>
      <c r="O18" s="31">
        <f t="shared" si="0"/>
        <v>29</v>
      </c>
      <c r="P18" s="32">
        <f t="shared" si="1"/>
        <v>28.999999999999996</v>
      </c>
      <c r="Q18" s="33" t="str">
        <f>IF(P18&gt;=91,"A+",IF(P18&gt;=81,"A",IF(P18&gt;=71,"B",IF(P18&gt;=61,"C",IF(P18&gt;=50,"D",IF(P18&gt;=40,"E",IF(P18&lt;=40,"R")))))))</f>
        <v>R</v>
      </c>
      <c r="R18" s="38">
        <v>29</v>
      </c>
      <c r="S18" s="37">
        <v>13</v>
      </c>
      <c r="T18" s="31">
        <f t="shared" si="2"/>
        <v>42</v>
      </c>
      <c r="U18" s="32">
        <f t="shared" si="3"/>
        <v>42</v>
      </c>
      <c r="V18" s="33" t="s">
        <v>30</v>
      </c>
      <c r="W18" s="39">
        <v>32</v>
      </c>
      <c r="X18" s="41">
        <v>15</v>
      </c>
      <c r="Y18" s="31">
        <f t="shared" si="4"/>
        <v>47</v>
      </c>
      <c r="Z18" s="32">
        <f t="shared" si="5"/>
        <v>47</v>
      </c>
      <c r="AA18" s="33" t="s">
        <v>31</v>
      </c>
      <c r="AB18" s="39">
        <v>88</v>
      </c>
      <c r="AC18" s="31">
        <f t="shared" si="21"/>
        <v>88</v>
      </c>
      <c r="AD18" s="32">
        <f t="shared" si="22"/>
        <v>58.666666666666664</v>
      </c>
      <c r="AE18" s="33" t="str">
        <f t="shared" si="7"/>
        <v>D</v>
      </c>
      <c r="AF18" s="39">
        <v>29</v>
      </c>
      <c r="AG18" s="37">
        <v>19</v>
      </c>
      <c r="AH18" s="31">
        <f t="shared" si="23"/>
        <v>48</v>
      </c>
      <c r="AI18" s="32">
        <f t="shared" si="24"/>
        <v>48</v>
      </c>
      <c r="AJ18" s="33" t="str">
        <f t="shared" si="8"/>
        <v>E</v>
      </c>
      <c r="AK18" s="39">
        <v>0</v>
      </c>
      <c r="AL18" s="31">
        <f t="shared" si="9"/>
        <v>0</v>
      </c>
      <c r="AM18" s="32">
        <f t="shared" si="10"/>
        <v>0</v>
      </c>
      <c r="AN18" s="33" t="str">
        <f t="shared" si="11"/>
        <v>R</v>
      </c>
      <c r="AO18" s="39">
        <v>29</v>
      </c>
      <c r="AP18" s="37">
        <v>10</v>
      </c>
      <c r="AQ18" s="31">
        <f t="shared" si="12"/>
        <v>39</v>
      </c>
      <c r="AR18" s="32">
        <f t="shared" si="13"/>
        <v>39</v>
      </c>
      <c r="AS18" s="33" t="str">
        <f t="shared" si="14"/>
        <v>R</v>
      </c>
      <c r="AT18" s="39">
        <v>46</v>
      </c>
      <c r="AU18" s="31">
        <f t="shared" si="15"/>
        <v>46</v>
      </c>
      <c r="AV18" s="32">
        <f t="shared" si="16"/>
        <v>46</v>
      </c>
      <c r="AW18" s="33" t="str">
        <f t="shared" si="17"/>
        <v>E</v>
      </c>
      <c r="AX18" s="25">
        <f t="shared" si="18"/>
        <v>411</v>
      </c>
      <c r="AY18" s="26">
        <f t="shared" si="19"/>
        <v>37.363636363636367</v>
      </c>
      <c r="AZ18" s="33" t="str">
        <f t="shared" si="20"/>
        <v>R</v>
      </c>
    </row>
    <row r="19" spans="1:52" ht="16.5" thickBot="1" x14ac:dyDescent="0.3">
      <c r="A19" s="28">
        <v>14</v>
      </c>
      <c r="B19" s="29">
        <v>612117</v>
      </c>
      <c r="C19" s="36">
        <v>29</v>
      </c>
      <c r="D19" s="37">
        <v>12</v>
      </c>
      <c r="E19" s="31">
        <f>SUM(C19:D19)</f>
        <v>41</v>
      </c>
      <c r="F19" s="32">
        <f t="shared" si="26"/>
        <v>41</v>
      </c>
      <c r="G19" s="33" t="s">
        <v>30</v>
      </c>
      <c r="H19" s="38">
        <v>29</v>
      </c>
      <c r="I19" s="37">
        <v>15</v>
      </c>
      <c r="J19" s="31">
        <f t="shared" si="27"/>
        <v>44</v>
      </c>
      <c r="K19" s="32">
        <f t="shared" si="28"/>
        <v>44</v>
      </c>
      <c r="L19" s="42" t="s">
        <v>31</v>
      </c>
      <c r="M19" s="39">
        <v>29</v>
      </c>
      <c r="N19" s="37">
        <v>12</v>
      </c>
      <c r="O19" s="31">
        <f t="shared" si="0"/>
        <v>41</v>
      </c>
      <c r="P19" s="32">
        <f t="shared" si="1"/>
        <v>41</v>
      </c>
      <c r="Q19" s="33" t="s">
        <v>30</v>
      </c>
      <c r="R19" s="38">
        <v>29</v>
      </c>
      <c r="S19" s="37">
        <v>27</v>
      </c>
      <c r="T19" s="31">
        <f t="shared" si="2"/>
        <v>56</v>
      </c>
      <c r="U19" s="32">
        <f t="shared" si="3"/>
        <v>56.000000000000007</v>
      </c>
      <c r="V19" s="33" t="str">
        <f>IF(U19&gt;=91,"A+",IF(U19&gt;=81,"A",IF(U19&gt;=71,"B",IF(U19&gt;=61,"C",IF(U19&gt;=50,"D",IF(U19&gt;=40,"E",IF(U19&lt;=40,"R")))))))</f>
        <v>D</v>
      </c>
      <c r="W19" s="44">
        <v>12</v>
      </c>
      <c r="X19" s="41">
        <v>18</v>
      </c>
      <c r="Y19" s="31">
        <f t="shared" si="4"/>
        <v>30</v>
      </c>
      <c r="Z19" s="32">
        <f t="shared" si="5"/>
        <v>30</v>
      </c>
      <c r="AA19" s="33" t="str">
        <f t="shared" si="6"/>
        <v>R</v>
      </c>
      <c r="AB19" s="39" t="s">
        <v>29</v>
      </c>
      <c r="AC19" s="31">
        <f t="shared" si="21"/>
        <v>0</v>
      </c>
      <c r="AD19" s="32">
        <f t="shared" si="22"/>
        <v>0</v>
      </c>
      <c r="AE19" s="33" t="s">
        <v>29</v>
      </c>
      <c r="AF19" s="39">
        <v>29</v>
      </c>
      <c r="AG19" s="37">
        <v>21</v>
      </c>
      <c r="AH19" s="31">
        <f t="shared" si="23"/>
        <v>50</v>
      </c>
      <c r="AI19" s="32">
        <f t="shared" si="24"/>
        <v>50</v>
      </c>
      <c r="AJ19" s="33" t="str">
        <f t="shared" si="8"/>
        <v>D</v>
      </c>
      <c r="AK19" s="39">
        <v>0</v>
      </c>
      <c r="AL19" s="31">
        <f t="shared" si="9"/>
        <v>0</v>
      </c>
      <c r="AM19" s="32">
        <f t="shared" si="10"/>
        <v>0</v>
      </c>
      <c r="AN19" s="33" t="str">
        <f t="shared" si="11"/>
        <v>R</v>
      </c>
      <c r="AO19" s="39">
        <v>29</v>
      </c>
      <c r="AP19" s="37">
        <v>23</v>
      </c>
      <c r="AQ19" s="31">
        <f t="shared" si="12"/>
        <v>52</v>
      </c>
      <c r="AR19" s="32">
        <f t="shared" si="13"/>
        <v>52</v>
      </c>
      <c r="AS19" s="33" t="str">
        <f t="shared" si="14"/>
        <v>D</v>
      </c>
      <c r="AT19" s="39">
        <v>51</v>
      </c>
      <c r="AU19" s="31">
        <f t="shared" si="15"/>
        <v>51</v>
      </c>
      <c r="AV19" s="32">
        <f t="shared" si="16"/>
        <v>51</v>
      </c>
      <c r="AW19" s="33" t="str">
        <f t="shared" si="17"/>
        <v>D</v>
      </c>
      <c r="AX19" s="25">
        <f t="shared" si="18"/>
        <v>365</v>
      </c>
      <c r="AY19" s="26">
        <f t="shared" si="19"/>
        <v>33.181818181818187</v>
      </c>
      <c r="AZ19" s="33" t="str">
        <f t="shared" si="20"/>
        <v>R</v>
      </c>
    </row>
    <row r="20" spans="1:52" ht="16.5" thickBot="1" x14ac:dyDescent="0.3">
      <c r="A20" s="28">
        <v>15</v>
      </c>
      <c r="B20" s="29">
        <v>622117</v>
      </c>
      <c r="C20" s="36">
        <v>25</v>
      </c>
      <c r="D20" s="37" t="s">
        <v>29</v>
      </c>
      <c r="E20" s="31">
        <f t="shared" si="25"/>
        <v>25</v>
      </c>
      <c r="F20" s="32">
        <f t="shared" si="26"/>
        <v>25</v>
      </c>
      <c r="G20" s="33" t="s">
        <v>29</v>
      </c>
      <c r="H20" s="38">
        <v>25</v>
      </c>
      <c r="I20" s="40" t="s">
        <v>29</v>
      </c>
      <c r="J20" s="31">
        <f t="shared" si="27"/>
        <v>25</v>
      </c>
      <c r="K20" s="32">
        <f t="shared" si="28"/>
        <v>25</v>
      </c>
      <c r="L20" s="33" t="s">
        <v>29</v>
      </c>
      <c r="M20" s="39">
        <v>25</v>
      </c>
      <c r="N20" s="40" t="s">
        <v>29</v>
      </c>
      <c r="O20" s="31">
        <f t="shared" si="0"/>
        <v>25</v>
      </c>
      <c r="P20" s="32">
        <f t="shared" si="1"/>
        <v>25</v>
      </c>
      <c r="Q20" s="33" t="s">
        <v>29</v>
      </c>
      <c r="R20" s="38">
        <v>25</v>
      </c>
      <c r="S20" s="37" t="s">
        <v>29</v>
      </c>
      <c r="T20" s="31">
        <f t="shared" si="2"/>
        <v>25</v>
      </c>
      <c r="U20" s="32">
        <f t="shared" si="3"/>
        <v>25</v>
      </c>
      <c r="V20" s="33" t="s">
        <v>29</v>
      </c>
      <c r="W20" s="39">
        <v>10</v>
      </c>
      <c r="X20" s="37" t="s">
        <v>29</v>
      </c>
      <c r="Y20" s="31">
        <f t="shared" si="4"/>
        <v>10</v>
      </c>
      <c r="Z20" s="32">
        <f t="shared" si="5"/>
        <v>10</v>
      </c>
      <c r="AA20" s="33" t="s">
        <v>29</v>
      </c>
      <c r="AB20" s="39" t="s">
        <v>29</v>
      </c>
      <c r="AC20" s="31">
        <f t="shared" si="21"/>
        <v>0</v>
      </c>
      <c r="AD20" s="32">
        <f t="shared" si="22"/>
        <v>0</v>
      </c>
      <c r="AE20" s="33" t="s">
        <v>29</v>
      </c>
      <c r="AF20" s="39">
        <v>25</v>
      </c>
      <c r="AG20" s="40" t="s">
        <v>29</v>
      </c>
      <c r="AH20" s="31">
        <f t="shared" si="23"/>
        <v>25</v>
      </c>
      <c r="AI20" s="32">
        <f t="shared" si="24"/>
        <v>25</v>
      </c>
      <c r="AJ20" s="33" t="s">
        <v>29</v>
      </c>
      <c r="AK20" s="39" t="s">
        <v>29</v>
      </c>
      <c r="AL20" s="31">
        <f t="shared" si="9"/>
        <v>0</v>
      </c>
      <c r="AM20" s="32">
        <f t="shared" si="10"/>
        <v>0</v>
      </c>
      <c r="AN20" s="33" t="s">
        <v>29</v>
      </c>
      <c r="AO20" s="39">
        <v>25</v>
      </c>
      <c r="AP20" s="40" t="s">
        <v>29</v>
      </c>
      <c r="AQ20" s="31">
        <f t="shared" si="12"/>
        <v>25</v>
      </c>
      <c r="AR20" s="32">
        <f t="shared" si="13"/>
        <v>25</v>
      </c>
      <c r="AS20" s="33" t="s">
        <v>29</v>
      </c>
      <c r="AT20" s="39" t="s">
        <v>29</v>
      </c>
      <c r="AU20" s="31">
        <f t="shared" si="15"/>
        <v>0</v>
      </c>
      <c r="AV20" s="32">
        <f t="shared" si="16"/>
        <v>0</v>
      </c>
      <c r="AW20" s="33" t="s">
        <v>29</v>
      </c>
      <c r="AX20" s="25">
        <f t="shared" si="18"/>
        <v>160</v>
      </c>
      <c r="AY20" s="26">
        <f t="shared" si="19"/>
        <v>14.545454545454545</v>
      </c>
      <c r="AZ20" s="33" t="s">
        <v>29</v>
      </c>
    </row>
    <row r="21" spans="1:52" ht="16.5" thickBot="1" x14ac:dyDescent="0.3">
      <c r="A21" s="28">
        <v>16</v>
      </c>
      <c r="B21" s="29">
        <v>632117</v>
      </c>
      <c r="C21" s="36">
        <v>31</v>
      </c>
      <c r="D21" s="37">
        <v>2</v>
      </c>
      <c r="E21" s="31">
        <f t="shared" si="25"/>
        <v>33</v>
      </c>
      <c r="F21" s="32">
        <f t="shared" si="26"/>
        <v>33</v>
      </c>
      <c r="G21" s="33" t="str">
        <f>IF(F21&gt;=91,"A+",IF(F21&gt;=81,"A",IF(F21&gt;=71,"B",IF(F21&gt;=61,"C",IF(F21&gt;=50,"D",IF(F21&gt;=40,"E",IF(F21&lt;=40,"R")))))))</f>
        <v>R</v>
      </c>
      <c r="H21" s="38">
        <v>31</v>
      </c>
      <c r="I21" s="40">
        <v>1</v>
      </c>
      <c r="J21" s="31">
        <f t="shared" si="27"/>
        <v>32</v>
      </c>
      <c r="K21" s="32">
        <f t="shared" si="28"/>
        <v>32</v>
      </c>
      <c r="L21" s="33" t="str">
        <f>IF(K21&gt;=91,"A+",IF(K21&gt;=81,"A",IF(K21&gt;=71,"B",IF(K21&gt;=61,"C",IF(K21&gt;=50,"D",IF(K21&gt;=40,"E",IF(K21&lt;=40,"R")))))))</f>
        <v>R</v>
      </c>
      <c r="M21" s="39">
        <v>31</v>
      </c>
      <c r="N21" s="37">
        <v>9</v>
      </c>
      <c r="O21" s="31">
        <f t="shared" si="0"/>
        <v>40</v>
      </c>
      <c r="P21" s="32">
        <f t="shared" si="1"/>
        <v>40</v>
      </c>
      <c r="Q21" s="33" t="s">
        <v>30</v>
      </c>
      <c r="R21" s="38">
        <v>31</v>
      </c>
      <c r="S21" s="40" t="s">
        <v>29</v>
      </c>
      <c r="T21" s="31">
        <f t="shared" si="2"/>
        <v>31</v>
      </c>
      <c r="U21" s="32">
        <f t="shared" si="3"/>
        <v>31</v>
      </c>
      <c r="V21" s="33" t="s">
        <v>29</v>
      </c>
      <c r="W21" s="39">
        <v>15</v>
      </c>
      <c r="X21" s="37">
        <v>13</v>
      </c>
      <c r="Y21" s="31">
        <f t="shared" si="4"/>
        <v>28</v>
      </c>
      <c r="Z21" s="32">
        <f t="shared" si="5"/>
        <v>28.000000000000004</v>
      </c>
      <c r="AA21" s="33" t="str">
        <f t="shared" si="6"/>
        <v>R</v>
      </c>
      <c r="AB21" s="39">
        <v>80</v>
      </c>
      <c r="AC21" s="31">
        <f t="shared" si="21"/>
        <v>80</v>
      </c>
      <c r="AD21" s="32">
        <f t="shared" si="22"/>
        <v>53.333333333333336</v>
      </c>
      <c r="AE21" s="33" t="str">
        <f t="shared" si="7"/>
        <v>D</v>
      </c>
      <c r="AF21" s="39">
        <v>31</v>
      </c>
      <c r="AG21" s="37">
        <v>7</v>
      </c>
      <c r="AH21" s="31">
        <f t="shared" si="23"/>
        <v>38</v>
      </c>
      <c r="AI21" s="32">
        <f t="shared" si="24"/>
        <v>38</v>
      </c>
      <c r="AJ21" s="33" t="str">
        <f t="shared" si="8"/>
        <v>R</v>
      </c>
      <c r="AK21" s="44" t="s">
        <v>29</v>
      </c>
      <c r="AL21" s="31">
        <f t="shared" si="9"/>
        <v>0</v>
      </c>
      <c r="AM21" s="32">
        <f t="shared" si="10"/>
        <v>0</v>
      </c>
      <c r="AN21" s="33" t="s">
        <v>29</v>
      </c>
      <c r="AO21" s="39">
        <v>31</v>
      </c>
      <c r="AP21" s="37">
        <v>3</v>
      </c>
      <c r="AQ21" s="31">
        <f t="shared" si="12"/>
        <v>34</v>
      </c>
      <c r="AR21" s="32">
        <f t="shared" si="13"/>
        <v>34</v>
      </c>
      <c r="AS21" s="33" t="str">
        <f t="shared" si="14"/>
        <v>R</v>
      </c>
      <c r="AT21" s="39">
        <v>50</v>
      </c>
      <c r="AU21" s="31">
        <f t="shared" si="15"/>
        <v>50</v>
      </c>
      <c r="AV21" s="32">
        <f t="shared" si="16"/>
        <v>50</v>
      </c>
      <c r="AW21" s="33" t="str">
        <f t="shared" si="17"/>
        <v>D</v>
      </c>
      <c r="AX21" s="25">
        <f t="shared" si="18"/>
        <v>366</v>
      </c>
      <c r="AY21" s="26">
        <f t="shared" si="19"/>
        <v>33.272727272727273</v>
      </c>
      <c r="AZ21" s="33" t="str">
        <f t="shared" si="20"/>
        <v>R</v>
      </c>
    </row>
    <row r="22" spans="1:52" ht="16.5" thickBot="1" x14ac:dyDescent="0.3">
      <c r="A22" s="28">
        <v>17</v>
      </c>
      <c r="B22" s="29">
        <v>642117</v>
      </c>
      <c r="C22" s="36">
        <v>36</v>
      </c>
      <c r="D22" s="40">
        <v>32</v>
      </c>
      <c r="E22" s="31">
        <f t="shared" si="25"/>
        <v>68</v>
      </c>
      <c r="F22" s="32">
        <f t="shared" si="26"/>
        <v>68</v>
      </c>
      <c r="G22" s="33" t="str">
        <f>IF(F22&gt;=91,"A+",IF(F22&gt;=81,"A",IF(F22&gt;=71,"B",IF(F22&gt;=61,"C",IF(F22&gt;=50,"D",IF(F22&gt;=40,"E",IF(F22&lt;=40,"R")))))))</f>
        <v>C</v>
      </c>
      <c r="H22" s="38">
        <v>38</v>
      </c>
      <c r="I22" s="37">
        <v>12</v>
      </c>
      <c r="J22" s="31">
        <f t="shared" si="27"/>
        <v>50</v>
      </c>
      <c r="K22" s="32">
        <f t="shared" si="28"/>
        <v>50</v>
      </c>
      <c r="L22" s="33" t="s">
        <v>30</v>
      </c>
      <c r="M22" s="39">
        <v>38</v>
      </c>
      <c r="N22" s="37">
        <v>8</v>
      </c>
      <c r="O22" s="31">
        <f t="shared" si="0"/>
        <v>46</v>
      </c>
      <c r="P22" s="32">
        <f t="shared" si="1"/>
        <v>46</v>
      </c>
      <c r="Q22" s="33" t="s">
        <v>30</v>
      </c>
      <c r="R22" s="38">
        <v>38</v>
      </c>
      <c r="S22" s="37">
        <v>33</v>
      </c>
      <c r="T22" s="31">
        <f t="shared" si="2"/>
        <v>71</v>
      </c>
      <c r="U22" s="32">
        <f t="shared" si="3"/>
        <v>71</v>
      </c>
      <c r="V22" s="33" t="str">
        <f>IF(U22&gt;=91,"A+",IF(U22&gt;=81,"A",IF(U22&gt;=71,"B",IF(U22&gt;=61,"C",IF(U22&gt;=50,"D",IF(U22&gt;=40,"E",IF(U22&lt;=40,"R")))))))</f>
        <v>B</v>
      </c>
      <c r="W22" s="39">
        <v>40</v>
      </c>
      <c r="X22" s="37">
        <v>32</v>
      </c>
      <c r="Y22" s="31">
        <f t="shared" si="4"/>
        <v>72</v>
      </c>
      <c r="Z22" s="32">
        <f t="shared" si="5"/>
        <v>72</v>
      </c>
      <c r="AA22" s="33" t="str">
        <f t="shared" si="6"/>
        <v>B</v>
      </c>
      <c r="AB22" s="39">
        <v>88</v>
      </c>
      <c r="AC22" s="31">
        <f t="shared" si="21"/>
        <v>88</v>
      </c>
      <c r="AD22" s="32">
        <f t="shared" si="22"/>
        <v>58.666666666666664</v>
      </c>
      <c r="AE22" s="33" t="str">
        <f t="shared" si="7"/>
        <v>D</v>
      </c>
      <c r="AF22" s="39">
        <v>36</v>
      </c>
      <c r="AG22" s="37">
        <v>40</v>
      </c>
      <c r="AH22" s="31">
        <f t="shared" si="23"/>
        <v>76</v>
      </c>
      <c r="AI22" s="32">
        <f t="shared" si="24"/>
        <v>76</v>
      </c>
      <c r="AJ22" s="33" t="str">
        <f t="shared" si="8"/>
        <v>B</v>
      </c>
      <c r="AK22" s="39">
        <v>96</v>
      </c>
      <c r="AL22" s="31">
        <f t="shared" si="9"/>
        <v>96</v>
      </c>
      <c r="AM22" s="32">
        <f t="shared" si="10"/>
        <v>64</v>
      </c>
      <c r="AN22" s="33" t="str">
        <f t="shared" si="11"/>
        <v>C</v>
      </c>
      <c r="AO22" s="39">
        <v>36</v>
      </c>
      <c r="AP22" s="37">
        <v>23</v>
      </c>
      <c r="AQ22" s="31">
        <f t="shared" si="12"/>
        <v>59</v>
      </c>
      <c r="AR22" s="32">
        <f t="shared" si="13"/>
        <v>59</v>
      </c>
      <c r="AS22" s="33" t="str">
        <f t="shared" si="14"/>
        <v>D</v>
      </c>
      <c r="AT22" s="39">
        <v>54</v>
      </c>
      <c r="AU22" s="31">
        <f t="shared" si="15"/>
        <v>54</v>
      </c>
      <c r="AV22" s="32">
        <f t="shared" si="16"/>
        <v>54</v>
      </c>
      <c r="AW22" s="33" t="str">
        <f t="shared" si="17"/>
        <v>D</v>
      </c>
      <c r="AX22" s="25">
        <f t="shared" si="18"/>
        <v>680</v>
      </c>
      <c r="AY22" s="26">
        <f t="shared" si="19"/>
        <v>61.818181818181813</v>
      </c>
      <c r="AZ22" s="33" t="str">
        <f t="shared" si="20"/>
        <v>C</v>
      </c>
    </row>
    <row r="23" spans="1:52" ht="16.5" thickBot="1" x14ac:dyDescent="0.3">
      <c r="A23" s="28">
        <v>18</v>
      </c>
      <c r="B23" s="29">
        <v>652117</v>
      </c>
      <c r="C23" s="36">
        <v>43</v>
      </c>
      <c r="D23" s="37">
        <v>26</v>
      </c>
      <c r="E23" s="31">
        <f t="shared" si="25"/>
        <v>69</v>
      </c>
      <c r="F23" s="32">
        <f t="shared" si="26"/>
        <v>69</v>
      </c>
      <c r="G23" s="33" t="str">
        <f>IF(F23&gt;=91,"A+",IF(F23&gt;=81,"A",IF(F23&gt;=71,"B",IF(F23&gt;=61,"C",IF(F23&gt;=50,"D",IF(F23&gt;=40,"E",IF(F23&lt;=40,"R")))))))</f>
        <v>C</v>
      </c>
      <c r="H23" s="38">
        <v>39</v>
      </c>
      <c r="I23" s="37">
        <v>12</v>
      </c>
      <c r="J23" s="31">
        <f t="shared" si="27"/>
        <v>51</v>
      </c>
      <c r="K23" s="32">
        <f t="shared" si="28"/>
        <v>51</v>
      </c>
      <c r="L23" s="33" t="s">
        <v>30</v>
      </c>
      <c r="M23" s="39">
        <v>39</v>
      </c>
      <c r="N23" s="37">
        <v>11</v>
      </c>
      <c r="O23" s="31">
        <f t="shared" si="0"/>
        <v>50</v>
      </c>
      <c r="P23" s="32">
        <f t="shared" si="1"/>
        <v>50</v>
      </c>
      <c r="Q23" s="33" t="s">
        <v>30</v>
      </c>
      <c r="R23" s="38">
        <v>39</v>
      </c>
      <c r="S23" s="37">
        <v>26</v>
      </c>
      <c r="T23" s="31">
        <f t="shared" si="2"/>
        <v>65</v>
      </c>
      <c r="U23" s="32">
        <f t="shared" si="3"/>
        <v>65</v>
      </c>
      <c r="V23" s="33" t="str">
        <f>IF(U23&gt;=91,"A+",IF(U23&gt;=81,"A",IF(U23&gt;=71,"B",IF(U23&gt;=61,"C",IF(U23&gt;=50,"D",IF(U23&gt;=40,"E",IF(U23&lt;=40,"R")))))))</f>
        <v>C</v>
      </c>
      <c r="W23" s="39">
        <v>40</v>
      </c>
      <c r="X23" s="37">
        <v>29</v>
      </c>
      <c r="Y23" s="31">
        <f t="shared" si="4"/>
        <v>69</v>
      </c>
      <c r="Z23" s="32">
        <f t="shared" si="5"/>
        <v>69</v>
      </c>
      <c r="AA23" s="33" t="str">
        <f t="shared" si="6"/>
        <v>C</v>
      </c>
      <c r="AB23" s="39">
        <v>88</v>
      </c>
      <c r="AC23" s="31">
        <f t="shared" si="21"/>
        <v>88</v>
      </c>
      <c r="AD23" s="32">
        <f t="shared" si="22"/>
        <v>58.666666666666664</v>
      </c>
      <c r="AE23" s="33" t="str">
        <f t="shared" si="7"/>
        <v>D</v>
      </c>
      <c r="AF23" s="39">
        <v>43</v>
      </c>
      <c r="AG23" s="37">
        <v>46</v>
      </c>
      <c r="AH23" s="31">
        <f t="shared" si="23"/>
        <v>89</v>
      </c>
      <c r="AI23" s="32">
        <f t="shared" si="24"/>
        <v>89</v>
      </c>
      <c r="AJ23" s="33" t="str">
        <f t="shared" si="8"/>
        <v>A</v>
      </c>
      <c r="AK23" s="39">
        <v>128</v>
      </c>
      <c r="AL23" s="31">
        <f t="shared" si="9"/>
        <v>128</v>
      </c>
      <c r="AM23" s="32">
        <f t="shared" si="10"/>
        <v>85.333333333333343</v>
      </c>
      <c r="AN23" s="33" t="str">
        <f t="shared" si="11"/>
        <v>A</v>
      </c>
      <c r="AO23" s="39">
        <v>43</v>
      </c>
      <c r="AP23" s="37">
        <v>23</v>
      </c>
      <c r="AQ23" s="31">
        <f t="shared" si="12"/>
        <v>66</v>
      </c>
      <c r="AR23" s="32">
        <f t="shared" si="13"/>
        <v>66</v>
      </c>
      <c r="AS23" s="33" t="str">
        <f t="shared" si="14"/>
        <v>C</v>
      </c>
      <c r="AT23" s="39">
        <v>73</v>
      </c>
      <c r="AU23" s="31">
        <f t="shared" si="15"/>
        <v>73</v>
      </c>
      <c r="AV23" s="32">
        <f t="shared" si="16"/>
        <v>73</v>
      </c>
      <c r="AW23" s="33" t="str">
        <f t="shared" si="17"/>
        <v>B</v>
      </c>
      <c r="AX23" s="25">
        <f t="shared" si="18"/>
        <v>748</v>
      </c>
      <c r="AY23" s="26">
        <f t="shared" si="19"/>
        <v>68</v>
      </c>
      <c r="AZ23" s="33" t="str">
        <f t="shared" si="20"/>
        <v>C</v>
      </c>
    </row>
    <row r="24" spans="1:52" ht="16.5" thickBot="1" x14ac:dyDescent="0.3">
      <c r="A24" s="28">
        <v>19</v>
      </c>
      <c r="B24" s="29">
        <v>662117</v>
      </c>
      <c r="C24" s="36">
        <v>37</v>
      </c>
      <c r="D24" s="41">
        <v>16</v>
      </c>
      <c r="E24" s="31">
        <f t="shared" si="25"/>
        <v>53</v>
      </c>
      <c r="F24" s="32">
        <f t="shared" si="26"/>
        <v>53</v>
      </c>
      <c r="G24" s="33" t="s">
        <v>31</v>
      </c>
      <c r="H24" s="38">
        <v>37</v>
      </c>
      <c r="I24" s="37">
        <v>4</v>
      </c>
      <c r="J24" s="31">
        <f t="shared" si="27"/>
        <v>41</v>
      </c>
      <c r="K24" s="32">
        <f t="shared" si="28"/>
        <v>41</v>
      </c>
      <c r="L24" s="33" t="s">
        <v>30</v>
      </c>
      <c r="M24" s="39">
        <v>37</v>
      </c>
      <c r="N24" s="37">
        <v>8</v>
      </c>
      <c r="O24" s="31">
        <f t="shared" si="0"/>
        <v>45</v>
      </c>
      <c r="P24" s="32">
        <f t="shared" si="1"/>
        <v>45</v>
      </c>
      <c r="Q24" s="33" t="str">
        <f>IF(P24&gt;=91,"A+",IF(P24&gt;=81,"A",IF(P24&gt;=71,"B",IF(P24&gt;=61,"C",IF(P24&gt;=50,"D",IF(P24&gt;=40,"E",IF(P24&lt;=40,"R")))))))</f>
        <v>E</v>
      </c>
      <c r="R24" s="38">
        <v>37</v>
      </c>
      <c r="S24" s="37">
        <v>7</v>
      </c>
      <c r="T24" s="31">
        <f t="shared" si="2"/>
        <v>44</v>
      </c>
      <c r="U24" s="32">
        <f t="shared" si="3"/>
        <v>44</v>
      </c>
      <c r="V24" s="33" t="s">
        <v>30</v>
      </c>
      <c r="W24" s="39">
        <v>19</v>
      </c>
      <c r="X24" s="41">
        <v>17</v>
      </c>
      <c r="Y24" s="31">
        <f t="shared" si="4"/>
        <v>36</v>
      </c>
      <c r="Z24" s="32">
        <f t="shared" si="5"/>
        <v>36</v>
      </c>
      <c r="AA24" s="33" t="s">
        <v>31</v>
      </c>
      <c r="AB24" s="39">
        <v>80</v>
      </c>
      <c r="AC24" s="31">
        <f t="shared" si="21"/>
        <v>80</v>
      </c>
      <c r="AD24" s="32">
        <f t="shared" si="22"/>
        <v>53.333333333333336</v>
      </c>
      <c r="AE24" s="33" t="str">
        <f t="shared" si="7"/>
        <v>D</v>
      </c>
      <c r="AF24" s="39">
        <v>37</v>
      </c>
      <c r="AG24" s="41">
        <v>15</v>
      </c>
      <c r="AH24" s="31">
        <f t="shared" si="23"/>
        <v>52</v>
      </c>
      <c r="AI24" s="32">
        <f t="shared" si="24"/>
        <v>52</v>
      </c>
      <c r="AJ24" s="42" t="s">
        <v>31</v>
      </c>
      <c r="AK24" s="39">
        <v>112</v>
      </c>
      <c r="AL24" s="31">
        <f t="shared" si="9"/>
        <v>112</v>
      </c>
      <c r="AM24" s="32">
        <f t="shared" si="10"/>
        <v>74.666666666666671</v>
      </c>
      <c r="AN24" s="33" t="str">
        <f t="shared" si="11"/>
        <v>B</v>
      </c>
      <c r="AO24" s="39">
        <v>37</v>
      </c>
      <c r="AP24" s="37">
        <v>11</v>
      </c>
      <c r="AQ24" s="31">
        <f t="shared" si="12"/>
        <v>48</v>
      </c>
      <c r="AR24" s="32">
        <f t="shared" si="13"/>
        <v>48</v>
      </c>
      <c r="AS24" s="33" t="s">
        <v>30</v>
      </c>
      <c r="AT24" s="39">
        <v>50</v>
      </c>
      <c r="AU24" s="31">
        <f t="shared" si="15"/>
        <v>50</v>
      </c>
      <c r="AV24" s="32">
        <f t="shared" si="16"/>
        <v>50</v>
      </c>
      <c r="AW24" s="33" t="str">
        <f t="shared" si="17"/>
        <v>D</v>
      </c>
      <c r="AX24" s="25">
        <f t="shared" si="18"/>
        <v>561</v>
      </c>
      <c r="AY24" s="26">
        <f t="shared" si="19"/>
        <v>51</v>
      </c>
      <c r="AZ24" s="33" t="str">
        <f t="shared" si="20"/>
        <v>D</v>
      </c>
    </row>
  </sheetData>
  <mergeCells count="30">
    <mergeCell ref="M1:Q1"/>
    <mergeCell ref="A1:A5"/>
    <mergeCell ref="B1:B5"/>
    <mergeCell ref="C1:G1"/>
    <mergeCell ref="H1:L1"/>
    <mergeCell ref="C2:G2"/>
    <mergeCell ref="H2:L2"/>
    <mergeCell ref="M2:Q2"/>
    <mergeCell ref="R2:V2"/>
    <mergeCell ref="W2:AA2"/>
    <mergeCell ref="R1:V1"/>
    <mergeCell ref="W1:AE1"/>
    <mergeCell ref="AF1:AN1"/>
    <mergeCell ref="AO1:AW1"/>
    <mergeCell ref="AX1:AZ1"/>
    <mergeCell ref="C3:G3"/>
    <mergeCell ref="H3:L3"/>
    <mergeCell ref="M3:Q3"/>
    <mergeCell ref="R3:V3"/>
    <mergeCell ref="W3:AA3"/>
    <mergeCell ref="AB2:AE2"/>
    <mergeCell ref="AF2:AJ2"/>
    <mergeCell ref="AK2:AN2"/>
    <mergeCell ref="AO2:AS2"/>
    <mergeCell ref="AT2:AW2"/>
    <mergeCell ref="AB3:AE3"/>
    <mergeCell ref="AF3:AJ3"/>
    <mergeCell ref="AK3:AN3"/>
    <mergeCell ref="AO3:AS3"/>
    <mergeCell ref="AT3:AW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ardor2</dc:creator>
  <cp:lastModifiedBy>raj shah</cp:lastModifiedBy>
  <dcterms:created xsi:type="dcterms:W3CDTF">2019-02-18T14:02:32Z</dcterms:created>
  <dcterms:modified xsi:type="dcterms:W3CDTF">2019-02-19T12:32:03Z</dcterms:modified>
</cp:coreProperties>
</file>