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SUS\Documents\"/>
    </mc:Choice>
  </mc:AlternateContent>
  <xr:revisionPtr revIDLastSave="0" documentId="13_ncr:1_{6DB71BCD-7F61-44B2-B69F-0E42E547F6E5}" xr6:coauthVersionLast="47" xr6:coauthVersionMax="47" xr10:uidLastSave="{00000000-0000-0000-0000-000000000000}"/>
  <bookViews>
    <workbookView xWindow="-110" yWindow="-110" windowWidth="19420" windowHeight="10420" firstSheet="6" activeTab="10" xr2:uid="{426D72C3-0DB1-4CDC-846D-35C28A60E087}"/>
  </bookViews>
  <sheets>
    <sheet name="1.JOB MARKET SHEET " sheetId="1" r:id="rId1"/>
    <sheet name="2.APPLIED FOR JOB" sheetId="9" r:id="rId2"/>
    <sheet name="3.YEARS OF JOB" sheetId="10" r:id="rId3"/>
    <sheet name="4.C++" sheetId="12" r:id="rId4"/>
    <sheet name="5. Python " sheetId="14" r:id="rId5"/>
    <sheet name="6Bussiness analystand tech supp" sheetId="15" r:id="rId6"/>
    <sheet name="7.company with package " sheetId="17" r:id="rId7"/>
    <sheet name="8.All Graphs" sheetId="18" r:id="rId8"/>
    <sheet name="9.DASHBOARDS" sheetId="19" r:id="rId9"/>
    <sheet name="10.DATA SET " sheetId="22" r:id="rId10"/>
    <sheet name="11.CALCULATION" sheetId="21" r:id="rId11"/>
  </sheets>
  <definedNames>
    <definedName name="_xlnm._FilterDatabase" localSheetId="0" hidden="1">'1.JOB MARKET SHEET '!$A$1:$U$201</definedName>
    <definedName name="Slicer_Company">#N/A</definedName>
    <definedName name="Slicer_Date">#N/A</definedName>
    <definedName name="Slicer_JOB_ID">#N/A</definedName>
    <definedName name="Slicer_Package">#N/A</definedName>
    <definedName name="Slicer_People_for_job">#N/A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3" i="21" l="1"/>
  <c r="Z12" i="21"/>
  <c r="Z11" i="21"/>
  <c r="Z10" i="21"/>
  <c r="Z7" i="21"/>
  <c r="Z9" i="21" s="1"/>
  <c r="Z6" i="21"/>
  <c r="Z5" i="21"/>
  <c r="Z4" i="21"/>
  <c r="Z3" i="21"/>
  <c r="X13" i="21"/>
  <c r="X12" i="21"/>
  <c r="X10" i="21"/>
  <c r="X7" i="21"/>
  <c r="X9" i="21" s="1"/>
  <c r="X6" i="21"/>
  <c r="X5" i="21"/>
  <c r="X4" i="21"/>
  <c r="X3" i="21"/>
  <c r="V13" i="21"/>
  <c r="V12" i="21"/>
  <c r="V10" i="21"/>
  <c r="V8" i="21"/>
  <c r="V7" i="21"/>
  <c r="V9" i="21" s="1"/>
  <c r="V6" i="21"/>
  <c r="V5" i="21"/>
  <c r="V4" i="21"/>
  <c r="V3" i="21"/>
  <c r="T13" i="21"/>
  <c r="T12" i="21"/>
  <c r="T10" i="21"/>
  <c r="T7" i="21"/>
  <c r="T9" i="21" s="1"/>
  <c r="T6" i="21"/>
  <c r="T5" i="21"/>
  <c r="T4" i="21"/>
  <c r="T3" i="21"/>
  <c r="R13" i="21"/>
  <c r="R12" i="21"/>
  <c r="R11" i="21"/>
  <c r="R10" i="21"/>
  <c r="R7" i="21"/>
  <c r="R9" i="21" s="1"/>
  <c r="R6" i="21"/>
  <c r="R5" i="21"/>
  <c r="R4" i="21"/>
  <c r="R3" i="21"/>
  <c r="P13" i="21"/>
  <c r="P12" i="21"/>
  <c r="P11" i="21"/>
  <c r="P10" i="21"/>
  <c r="P8" i="21"/>
  <c r="P7" i="21"/>
  <c r="P9" i="21" s="1"/>
  <c r="P6" i="21"/>
  <c r="N6" i="21"/>
  <c r="P5" i="21"/>
  <c r="P4" i="21"/>
  <c r="P3" i="21"/>
  <c r="N13" i="21"/>
  <c r="N12" i="21"/>
  <c r="N11" i="21"/>
  <c r="N10" i="21"/>
  <c r="N8" i="21"/>
  <c r="N7" i="21"/>
  <c r="N9" i="21" s="1"/>
  <c r="B3" i="21"/>
  <c r="D3" i="21"/>
  <c r="F3" i="21"/>
  <c r="H3" i="21"/>
  <c r="J3" i="21"/>
  <c r="L3" i="21"/>
  <c r="N3" i="21"/>
  <c r="B4" i="21"/>
  <c r="D4" i="21"/>
  <c r="F4" i="21"/>
  <c r="H4" i="21"/>
  <c r="J4" i="21"/>
  <c r="L4" i="21"/>
  <c r="N4" i="21"/>
  <c r="B5" i="21"/>
  <c r="D5" i="21"/>
  <c r="F5" i="21"/>
  <c r="H5" i="21"/>
  <c r="J5" i="21"/>
  <c r="L5" i="21"/>
  <c r="N5" i="21"/>
  <c r="B6" i="21"/>
  <c r="D6" i="21"/>
  <c r="F6" i="21"/>
  <c r="H6" i="21"/>
  <c r="J6" i="21"/>
  <c r="L6" i="21"/>
  <c r="B7" i="21"/>
  <c r="D7" i="21"/>
  <c r="F7" i="21"/>
  <c r="H7" i="21"/>
  <c r="J7" i="21"/>
  <c r="L7" i="21"/>
  <c r="L9" i="21" s="1"/>
  <c r="B8" i="21"/>
  <c r="D8" i="21"/>
  <c r="F8" i="21"/>
  <c r="H8" i="21"/>
  <c r="J8" i="21"/>
  <c r="L8" i="21"/>
  <c r="B10" i="21"/>
  <c r="D10" i="21"/>
  <c r="F10" i="21"/>
  <c r="H10" i="21"/>
  <c r="J10" i="21"/>
  <c r="L10" i="21"/>
  <c r="B11" i="21"/>
  <c r="D11" i="21"/>
  <c r="F11" i="21"/>
  <c r="H11" i="21"/>
  <c r="J11" i="21"/>
  <c r="L11" i="21"/>
  <c r="B12" i="21"/>
  <c r="D12" i="21"/>
  <c r="F12" i="21"/>
  <c r="H12" i="21"/>
  <c r="J12" i="21"/>
  <c r="L12" i="21"/>
  <c r="B13" i="21"/>
  <c r="D13" i="21"/>
  <c r="F13" i="21"/>
  <c r="H13" i="21"/>
  <c r="J13" i="21"/>
  <c r="L13" i="21"/>
  <c r="B9" i="21" l="1"/>
  <c r="J9" i="21"/>
  <c r="H9" i="21"/>
  <c r="F9" i="21"/>
  <c r="D9" i="21"/>
</calcChain>
</file>

<file path=xl/sharedStrings.xml><?xml version="1.0" encoding="utf-8"?>
<sst xmlns="http://schemas.openxmlformats.org/spreadsheetml/2006/main" count="1279" uniqueCount="391">
  <si>
    <t>AU472</t>
  </si>
  <si>
    <t>East</t>
  </si>
  <si>
    <t>ALS TDI</t>
  </si>
  <si>
    <t xml:space="preserve">Atlanta, GA 30301 </t>
  </si>
  <si>
    <t>EE379</t>
  </si>
  <si>
    <t>South</t>
  </si>
  <si>
    <t>The Hexagon Lavish</t>
  </si>
  <si>
    <t>Atlanta, GA</t>
  </si>
  <si>
    <t>BK519</t>
  </si>
  <si>
    <t>Xpert Staffing</t>
  </si>
  <si>
    <t>Austin, TX</t>
  </si>
  <si>
    <t>JQ880</t>
  </si>
  <si>
    <t>Operation HOPE</t>
  </si>
  <si>
    <t>Round Rock, TX 78664</t>
  </si>
  <si>
    <t>KK862</t>
  </si>
  <si>
    <t>Emory University</t>
  </si>
  <si>
    <t>Austin, TX 78759</t>
  </si>
  <si>
    <t>KO539</t>
  </si>
  <si>
    <t>North</t>
  </si>
  <si>
    <t>McKinsey &amp; Company</t>
  </si>
  <si>
    <t>Boulder, CO</t>
  </si>
  <si>
    <t>AE887</t>
  </si>
  <si>
    <t>Boulder, CO 80302</t>
  </si>
  <si>
    <t>KF550</t>
  </si>
  <si>
    <t>Wood</t>
  </si>
  <si>
    <t>Boston, MA</t>
  </si>
  <si>
    <t>KN644</t>
  </si>
  <si>
    <t>SunTrust</t>
  </si>
  <si>
    <t>Boston, MA 02110</t>
  </si>
  <si>
    <t>HI563</t>
  </si>
  <si>
    <t>KPMG</t>
  </si>
  <si>
    <t>Chicago, IL</t>
  </si>
  <si>
    <t>ON291</t>
  </si>
  <si>
    <t>The Home Depot</t>
  </si>
  <si>
    <t>Chicago, IL 60604</t>
  </si>
  <si>
    <t>BK598</t>
  </si>
  <si>
    <t>Chenega Corporation</t>
  </si>
  <si>
    <t>Washington, DC 20006</t>
  </si>
  <si>
    <t>FB743</t>
  </si>
  <si>
    <t>Washington, DC</t>
  </si>
  <si>
    <t>OA343</t>
  </si>
  <si>
    <t>Los Angeles, CA</t>
  </si>
  <si>
    <t>GR190</t>
  </si>
  <si>
    <t>Newell Brands</t>
  </si>
  <si>
    <t>Los Angeles, CA 90036</t>
  </si>
  <si>
    <t>PA575</t>
  </si>
  <si>
    <t>Cotiviti</t>
  </si>
  <si>
    <t>Cambridge, MA</t>
  </si>
  <si>
    <t>BE182</t>
  </si>
  <si>
    <t>Burns &amp; McDonnell</t>
  </si>
  <si>
    <t>Cambridge, MA 02139</t>
  </si>
  <si>
    <t>EG522</t>
  </si>
  <si>
    <t>Perficient</t>
  </si>
  <si>
    <t>Mountain View, CA</t>
  </si>
  <si>
    <t>EN448</t>
  </si>
  <si>
    <t>West</t>
  </si>
  <si>
    <t>Relus Cloud</t>
  </si>
  <si>
    <t>Mountain View, CA 94039</t>
  </si>
  <si>
    <t>JD859</t>
  </si>
  <si>
    <t>Inspire Brands</t>
  </si>
  <si>
    <t>New York, NY</t>
  </si>
  <si>
    <t>FU900</t>
  </si>
  <si>
    <t>New York, NY 10065</t>
  </si>
  <si>
    <t>FM336</t>
  </si>
  <si>
    <t>New York, NY 10016</t>
  </si>
  <si>
    <t>MG382</t>
  </si>
  <si>
    <t>Norfolk Southern Corp</t>
  </si>
  <si>
    <t>Redmond, WA</t>
  </si>
  <si>
    <t>FM634</t>
  </si>
  <si>
    <t>San Diego, CA</t>
  </si>
  <si>
    <t>EA436</t>
  </si>
  <si>
    <t>Equifax</t>
  </si>
  <si>
    <t>San Diego, CA 92111</t>
  </si>
  <si>
    <t>PT301</t>
  </si>
  <si>
    <t>AirSage</t>
  </si>
  <si>
    <t>Seattle, WA</t>
  </si>
  <si>
    <t>LS576</t>
  </si>
  <si>
    <t>Seattle, WA 98109</t>
  </si>
  <si>
    <t>KK708</t>
  </si>
  <si>
    <t>Georgia Tech Research Institute</t>
  </si>
  <si>
    <t>San Francisco, CA</t>
  </si>
  <si>
    <t>AT481</t>
  </si>
  <si>
    <t>Hayward, CA</t>
  </si>
  <si>
    <t>KG126</t>
  </si>
  <si>
    <t>Capgemini</t>
  </si>
  <si>
    <t>LA792</t>
  </si>
  <si>
    <t>Catalina Marketing</t>
  </si>
  <si>
    <t>IJ579</t>
  </si>
  <si>
    <t>Oakland, CA 94612</t>
  </si>
  <si>
    <t>PU584</t>
  </si>
  <si>
    <t>Kleinfelder, Inc.</t>
  </si>
  <si>
    <t>DH439</t>
  </si>
  <si>
    <t>AMERICAN CANCER SOCIETY</t>
  </si>
  <si>
    <t>LN318</t>
  </si>
  <si>
    <t>SalesLoft</t>
  </si>
  <si>
    <t>LA302</t>
  </si>
  <si>
    <t>McKesson</t>
  </si>
  <si>
    <t>MN805</t>
  </si>
  <si>
    <t>The Intersect Group</t>
  </si>
  <si>
    <t>JQ408</t>
  </si>
  <si>
    <t>Centers for Disease Control and Prevention</t>
  </si>
  <si>
    <t>Novato, CA</t>
  </si>
  <si>
    <t>FM0019</t>
  </si>
  <si>
    <t>OM Partners</t>
  </si>
  <si>
    <t>Berkeley, CA</t>
  </si>
  <si>
    <t>CR177</t>
  </si>
  <si>
    <t>Atlanta, GA 30302</t>
  </si>
  <si>
    <t>KF557</t>
  </si>
  <si>
    <t>KA199</t>
  </si>
  <si>
    <t>MA405</t>
  </si>
  <si>
    <t>Round Rock, TX 78665</t>
  </si>
  <si>
    <t>HU164</t>
  </si>
  <si>
    <t>The Coca-Cola Company</t>
  </si>
  <si>
    <t>Austin, TX 78760</t>
  </si>
  <si>
    <t>GT246</t>
  </si>
  <si>
    <t>CL304</t>
  </si>
  <si>
    <t>Boulder, CO 80303</t>
  </si>
  <si>
    <t>PO546</t>
  </si>
  <si>
    <t>MI420</t>
  </si>
  <si>
    <t>Delta Air Lines</t>
  </si>
  <si>
    <t>Boston, MA 02111</t>
  </si>
  <si>
    <t>FR822</t>
  </si>
  <si>
    <t>YIWEI Medical Inc.</t>
  </si>
  <si>
    <t>PH540</t>
  </si>
  <si>
    <t>Chicago, IL 60605</t>
  </si>
  <si>
    <t>PK313</t>
  </si>
  <si>
    <t>Washington, DC 20007</t>
  </si>
  <si>
    <t>CD388</t>
  </si>
  <si>
    <t>GT512</t>
  </si>
  <si>
    <t>Bank of America Merchant Services</t>
  </si>
  <si>
    <t>CM628</t>
  </si>
  <si>
    <t>Hawkins Diagnostics</t>
  </si>
  <si>
    <t>Los Angeles, CA 90037</t>
  </si>
  <si>
    <t>JM606</t>
  </si>
  <si>
    <t>TCGplayer</t>
  </si>
  <si>
    <t>GI511</t>
  </si>
  <si>
    <t>Moxie Interactive, Inc.</t>
  </si>
  <si>
    <t>Cambridge, MA 02140</t>
  </si>
  <si>
    <t>LO412</t>
  </si>
  <si>
    <t>LU201</t>
  </si>
  <si>
    <t>Anthem, Inc.</t>
  </si>
  <si>
    <t>Mountain View, CA 94040</t>
  </si>
  <si>
    <t>OT313</t>
  </si>
  <si>
    <t>Moxie</t>
  </si>
  <si>
    <t>MH857</t>
  </si>
  <si>
    <t>Bank of America</t>
  </si>
  <si>
    <t>New York, NY 9967</t>
  </si>
  <si>
    <t>MF309</t>
  </si>
  <si>
    <t>HNTB Corporation</t>
  </si>
  <si>
    <t>New York, NY 9918</t>
  </si>
  <si>
    <t>JH566</t>
  </si>
  <si>
    <t>Gallup</t>
  </si>
  <si>
    <t>ME475</t>
  </si>
  <si>
    <t>MK793</t>
  </si>
  <si>
    <t>Symantec</t>
  </si>
  <si>
    <t>San Diego, CA 92112</t>
  </si>
  <si>
    <t>PE254</t>
  </si>
  <si>
    <t>DA320</t>
  </si>
  <si>
    <t>MacDermid Inc.</t>
  </si>
  <si>
    <t>Seattle, WA 98110</t>
  </si>
  <si>
    <t>NE894</t>
  </si>
  <si>
    <t>Tetra Tech</t>
  </si>
  <si>
    <t>LA858</t>
  </si>
  <si>
    <t>MN302</t>
  </si>
  <si>
    <t>Evident</t>
  </si>
  <si>
    <t>BJ539</t>
  </si>
  <si>
    <t>Emory Healthcare</t>
  </si>
  <si>
    <t>LO356</t>
  </si>
  <si>
    <t>Turner</t>
  </si>
  <si>
    <t>Oakland, CA 94613</t>
  </si>
  <si>
    <t>CJ721</t>
  </si>
  <si>
    <t>DN499</t>
  </si>
  <si>
    <t>ID379</t>
  </si>
  <si>
    <t>GreenSky</t>
  </si>
  <si>
    <t>GB559</t>
  </si>
  <si>
    <t>IP260</t>
  </si>
  <si>
    <t>ON728</t>
  </si>
  <si>
    <t>Eagle Medical Services</t>
  </si>
  <si>
    <t>FB543</t>
  </si>
  <si>
    <t>MA520</t>
  </si>
  <si>
    <t>Atlanta, GA 30303</t>
  </si>
  <si>
    <t>AD427</t>
  </si>
  <si>
    <t>Amazon.com</t>
  </si>
  <si>
    <t>PU329</t>
  </si>
  <si>
    <t>FO104</t>
  </si>
  <si>
    <t>Prestige Staffing</t>
  </si>
  <si>
    <t>Round Rock, TX 78666</t>
  </si>
  <si>
    <t>FP366</t>
  </si>
  <si>
    <t>Austin, TX 78761</t>
  </si>
  <si>
    <t>MK367</t>
  </si>
  <si>
    <t>Xylem</t>
  </si>
  <si>
    <t>KD467</t>
  </si>
  <si>
    <t>PreVisor</t>
  </si>
  <si>
    <t>Boulder, CO 80304</t>
  </si>
  <si>
    <t>LR809</t>
  </si>
  <si>
    <t>PP744</t>
  </si>
  <si>
    <t>Boston, MA 02112</t>
  </si>
  <si>
    <t>FJ157</t>
  </si>
  <si>
    <t>CapTech Consulting</t>
  </si>
  <si>
    <t>CT522</t>
  </si>
  <si>
    <t>Chicago, IL 60606</t>
  </si>
  <si>
    <t>CP247</t>
  </si>
  <si>
    <t>UCB</t>
  </si>
  <si>
    <t>Washington, DC 20008</t>
  </si>
  <si>
    <t>FH701</t>
  </si>
  <si>
    <t>AH434</t>
  </si>
  <si>
    <t>NH715</t>
  </si>
  <si>
    <t>Georgia State University</t>
  </si>
  <si>
    <t>Los Angeles, CA 90038</t>
  </si>
  <si>
    <t>OU364</t>
  </si>
  <si>
    <t>IF752</t>
  </si>
  <si>
    <t>Honeywell</t>
  </si>
  <si>
    <t>Cambridge, MA 02141</t>
  </si>
  <si>
    <t>MT238</t>
  </si>
  <si>
    <t>FP854</t>
  </si>
  <si>
    <t>Cox Media Group</t>
  </si>
  <si>
    <t>Mountain View, CA 94041</t>
  </si>
  <si>
    <t>OG309</t>
  </si>
  <si>
    <t>KB628</t>
  </si>
  <si>
    <t>General Assembly</t>
  </si>
  <si>
    <t>New York, NY 9869</t>
  </si>
  <si>
    <t>A257</t>
  </si>
  <si>
    <t>Jp-Morgan Chase &amp; Co</t>
  </si>
  <si>
    <t>V369H</t>
  </si>
  <si>
    <t>M457</t>
  </si>
  <si>
    <t>Google</t>
  </si>
  <si>
    <t>KL234</t>
  </si>
  <si>
    <t>M4LL</t>
  </si>
  <si>
    <t>TCs</t>
  </si>
  <si>
    <t>L20P</t>
  </si>
  <si>
    <t>CT652</t>
  </si>
  <si>
    <t>KLV22</t>
  </si>
  <si>
    <t>A&amp;T</t>
  </si>
  <si>
    <t>Q6547</t>
  </si>
  <si>
    <t>TCS</t>
  </si>
  <si>
    <t>P3245</t>
  </si>
  <si>
    <t>W6548</t>
  </si>
  <si>
    <t>O2546</t>
  </si>
  <si>
    <t>E2547</t>
  </si>
  <si>
    <t>I5879</t>
  </si>
  <si>
    <t>R5569</t>
  </si>
  <si>
    <t>U8792</t>
  </si>
  <si>
    <t>Samsung</t>
  </si>
  <si>
    <t>T7896</t>
  </si>
  <si>
    <t>Georgia</t>
  </si>
  <si>
    <t>Y5447</t>
  </si>
  <si>
    <t>A4789</t>
  </si>
  <si>
    <t>L9987</t>
  </si>
  <si>
    <t>S3658</t>
  </si>
  <si>
    <t>J2345</t>
  </si>
  <si>
    <t>F7836</t>
  </si>
  <si>
    <t>J3692</t>
  </si>
  <si>
    <t>H7821</t>
  </si>
  <si>
    <t>Z1110</t>
  </si>
  <si>
    <t>M3366</t>
  </si>
  <si>
    <t>X9638</t>
  </si>
  <si>
    <t>C7412</t>
  </si>
  <si>
    <t>N2587</t>
  </si>
  <si>
    <t>V7894</t>
  </si>
  <si>
    <t>B4568</t>
  </si>
  <si>
    <t>QA223</t>
  </si>
  <si>
    <t>WS456</t>
  </si>
  <si>
    <t>WD332</t>
  </si>
  <si>
    <t>EF221</t>
  </si>
  <si>
    <t>RG998</t>
  </si>
  <si>
    <t>TH789</t>
  </si>
  <si>
    <t>YJ1236</t>
  </si>
  <si>
    <t>UK564</t>
  </si>
  <si>
    <t>IL367</t>
  </si>
  <si>
    <t>OL884</t>
  </si>
  <si>
    <t>P5221</t>
  </si>
  <si>
    <t>AZ567</t>
  </si>
  <si>
    <t>SX221</t>
  </si>
  <si>
    <t>DV897</t>
  </si>
  <si>
    <t>FV665</t>
  </si>
  <si>
    <t>GB120</t>
  </si>
  <si>
    <t>HN887</t>
  </si>
  <si>
    <t>JM336</t>
  </si>
  <si>
    <t>PL778</t>
  </si>
  <si>
    <t>OK124</t>
  </si>
  <si>
    <t>IJ369</t>
  </si>
  <si>
    <t>UH741</t>
  </si>
  <si>
    <t>YG558</t>
  </si>
  <si>
    <t>TF669</t>
  </si>
  <si>
    <t>RD889</t>
  </si>
  <si>
    <t>ES741</t>
  </si>
  <si>
    <t>WA336</t>
  </si>
  <si>
    <t>QZ221</t>
  </si>
  <si>
    <t>AS556</t>
  </si>
  <si>
    <t>DF221</t>
  </si>
  <si>
    <t>FG852</t>
  </si>
  <si>
    <t>GH663</t>
  </si>
  <si>
    <t>HJ221</t>
  </si>
  <si>
    <t>JK458</t>
  </si>
  <si>
    <t>KL780</t>
  </si>
  <si>
    <t>ZQ331</t>
  </si>
  <si>
    <t>XW556</t>
  </si>
  <si>
    <t>CE214</t>
  </si>
  <si>
    <t>VR457</t>
  </si>
  <si>
    <t>BT254</t>
  </si>
  <si>
    <t>NY555</t>
  </si>
  <si>
    <t>MU669</t>
  </si>
  <si>
    <t>P8294</t>
  </si>
  <si>
    <t>QM456</t>
  </si>
  <si>
    <t>WN621</t>
  </si>
  <si>
    <t>EB145</t>
  </si>
  <si>
    <t>RV447</t>
  </si>
  <si>
    <t>TV458</t>
  </si>
  <si>
    <t>YC780</t>
  </si>
  <si>
    <t>UCX22</t>
  </si>
  <si>
    <t>IX336</t>
  </si>
  <si>
    <t>OZ147</t>
  </si>
  <si>
    <t>AZQ22</t>
  </si>
  <si>
    <t>XSW55</t>
  </si>
  <si>
    <t>CDE78</t>
  </si>
  <si>
    <t>VFR22</t>
  </si>
  <si>
    <t>BGT99</t>
  </si>
  <si>
    <t>NHY852</t>
  </si>
  <si>
    <t>MJU74</t>
  </si>
  <si>
    <t>PLM32</t>
  </si>
  <si>
    <t>OJN21</t>
  </si>
  <si>
    <t>UHV78</t>
  </si>
  <si>
    <t>TFX32</t>
  </si>
  <si>
    <t>RDX21</t>
  </si>
  <si>
    <t>ZSE55</t>
  </si>
  <si>
    <t>LO216</t>
  </si>
  <si>
    <t>JUY23</t>
  </si>
  <si>
    <t>WSC21</t>
  </si>
  <si>
    <t>New York, NY 9870</t>
  </si>
  <si>
    <t>AW554</t>
  </si>
  <si>
    <t>New York, NY 9871</t>
  </si>
  <si>
    <t>JOB-ID</t>
  </si>
  <si>
    <t>Number</t>
  </si>
  <si>
    <t>Date</t>
  </si>
  <si>
    <t>C++</t>
  </si>
  <si>
    <t>Java</t>
  </si>
  <si>
    <t>Sql</t>
  </si>
  <si>
    <t>Python</t>
  </si>
  <si>
    <t xml:space="preserve"> Machine learning</t>
  </si>
  <si>
    <t xml:space="preserve">Data entry </t>
  </si>
  <si>
    <t xml:space="preserve">Angular </t>
  </si>
  <si>
    <t>Main Frame</t>
  </si>
  <si>
    <t xml:space="preserve">Full Stack </t>
  </si>
  <si>
    <t xml:space="preserve">Tech Support </t>
  </si>
  <si>
    <t xml:space="preserve">Bussiness Analyst </t>
  </si>
  <si>
    <t xml:space="preserve">Ai </t>
  </si>
  <si>
    <t>Data science</t>
  </si>
  <si>
    <t>People for job</t>
  </si>
  <si>
    <t>Neighbohrhood</t>
  </si>
  <si>
    <t xml:space="preserve">Company </t>
  </si>
  <si>
    <t xml:space="preserve">Package </t>
  </si>
  <si>
    <t>Job Location</t>
  </si>
  <si>
    <t>Row Labels</t>
  </si>
  <si>
    <t>Grand Total</t>
  </si>
  <si>
    <t>Column Labels</t>
  </si>
  <si>
    <t>Sum of People for job</t>
  </si>
  <si>
    <t>number of people applied for job</t>
  </si>
  <si>
    <t>Applied for c++</t>
  </si>
  <si>
    <t>Applied for python jobs</t>
  </si>
  <si>
    <t xml:space="preserve">applied for  Tech Support jobs </t>
  </si>
  <si>
    <t>applied for bussiness analyst jobs</t>
  </si>
  <si>
    <t xml:space="preserve">Sum of Package </t>
  </si>
  <si>
    <t>(All)</t>
  </si>
  <si>
    <t>DASHBOARD</t>
  </si>
  <si>
    <t>ALL GRAPHS</t>
  </si>
  <si>
    <t>kurtosis</t>
  </si>
  <si>
    <t>skewness</t>
  </si>
  <si>
    <t>Count</t>
  </si>
  <si>
    <t>Sum</t>
  </si>
  <si>
    <t>Range</t>
  </si>
  <si>
    <t>Minimum</t>
  </si>
  <si>
    <t>Maxmium</t>
  </si>
  <si>
    <t>Sample variance</t>
  </si>
  <si>
    <t>Mode</t>
  </si>
  <si>
    <t>Median</t>
  </si>
  <si>
    <t xml:space="preserve">Mean </t>
  </si>
  <si>
    <t>Data Science</t>
  </si>
  <si>
    <t xml:space="preserve">Buissiness anyalsyt </t>
  </si>
  <si>
    <t>Full Stack</t>
  </si>
  <si>
    <t xml:space="preserve">Machine learning </t>
  </si>
  <si>
    <t>Package</t>
  </si>
  <si>
    <t xml:space="preserve">people for job </t>
  </si>
  <si>
    <t>Ai</t>
  </si>
  <si>
    <t xml:space="preserve">Buissienss analyst </t>
  </si>
  <si>
    <t>Tech Support</t>
  </si>
  <si>
    <t xml:space="preserve">Data Entry </t>
  </si>
  <si>
    <t>Machine learning</t>
  </si>
  <si>
    <t xml:space="preserve">Python </t>
  </si>
  <si>
    <t xml:space="preserve">Java </t>
  </si>
  <si>
    <t xml:space="preserve">Data </t>
  </si>
  <si>
    <t>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</si>
</sst>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36"/>
      <color theme="1"/>
      <name val="Times New Roman"/>
      <family val="1"/>
    </font>
    <font>
      <sz val="28"/>
      <color theme="1"/>
      <name val="Times New Roman"/>
      <family val="1"/>
    </font>
    <font>
      <sz val="11"/>
      <color rgb="FF9C0006"/>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5"/>
      </patternFill>
    </fill>
    <fill>
      <patternFill patternType="solid">
        <fgColor theme="4" tint="-0.249977111117893"/>
        <bgColor indexed="64"/>
      </patternFill>
    </fill>
    <fill>
      <patternFill patternType="solid">
        <fgColor rgb="FFFFC7CE"/>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3" borderId="0" applyNumberFormat="0" applyBorder="0" applyAlignment="0" applyProtection="0"/>
    <xf numFmtId="0" fontId="6" fillId="5" borderId="0" applyNumberFormat="0" applyBorder="0" applyAlignment="0" applyProtection="0"/>
  </cellStyleXfs>
  <cellXfs count="20">
    <xf numFmtId="0" fontId="0" fillId="0" borderId="0" xfId="0"/>
    <xf numFmtId="0" fontId="0" fillId="0" borderId="1" xfId="0" applyBorder="1"/>
    <xf numFmtId="0" fontId="0" fillId="0" borderId="2" xfId="0" applyBorder="1"/>
    <xf numFmtId="0" fontId="0" fillId="0" borderId="3" xfId="0" applyBorder="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3" fillId="4" borderId="0" xfId="0" applyFont="1" applyFill="1" applyAlignment="1">
      <alignment horizontal="left"/>
    </xf>
    <xf numFmtId="0" fontId="4" fillId="4" borderId="0" xfId="0" applyFont="1" applyFill="1" applyAlignment="1">
      <alignment horizontal="left"/>
    </xf>
    <xf numFmtId="0" fontId="5" fillId="4" borderId="0" xfId="0" applyFont="1" applyFill="1"/>
    <xf numFmtId="0" fontId="3" fillId="4" borderId="0" xfId="0" applyFont="1" applyFill="1"/>
    <xf numFmtId="0" fontId="0" fillId="0" borderId="4" xfId="0" applyBorder="1"/>
    <xf numFmtId="0" fontId="0" fillId="6" borderId="4" xfId="0" applyFill="1" applyBorder="1"/>
    <xf numFmtId="0" fontId="6" fillId="5" borderId="0" xfId="2"/>
    <xf numFmtId="0" fontId="1" fillId="7" borderId="4" xfId="0" applyFont="1" applyFill="1" applyBorder="1"/>
    <xf numFmtId="0" fontId="1" fillId="8" borderId="4" xfId="0" applyFont="1" applyFill="1" applyBorder="1"/>
    <xf numFmtId="0" fontId="0" fillId="9" borderId="0" xfId="0" applyFill="1"/>
    <xf numFmtId="0" fontId="3" fillId="9" borderId="0" xfId="0" applyFont="1" applyFill="1"/>
    <xf numFmtId="0" fontId="2" fillId="9" borderId="0" xfId="1" applyFill="1"/>
  </cellXfs>
  <cellStyles count="3">
    <cellStyle name="Accent2" xfId="1" builtinId="33"/>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ETP.xlsx]2.APPLIED FOR JOB!PivotTable6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people applied for job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cat>
            <c:strRef>
              <c:f>'2.APPLIED FOR JOB'!$A$4:$A$204</c:f>
              <c:strCache>
                <c:ptCount val="200"/>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strCache>
            </c:strRef>
          </c:cat>
          <c:val>
            <c:numRef>
              <c:f>'2.APPLIED FOR JOB'!$B$4:$B$204</c:f>
              <c:numCache>
                <c:formatCode>General</c:formatCode>
                <c:ptCount val="200"/>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1-FAE8-42AA-BCAC-81A23FC3735C}"/>
            </c:ext>
          </c:extLst>
        </c:ser>
        <c:dLbls>
          <c:showLegendKey val="0"/>
          <c:showVal val="0"/>
          <c:showCatName val="0"/>
          <c:showSerName val="0"/>
          <c:showPercent val="0"/>
          <c:showBubbleSize val="0"/>
        </c:dLbls>
        <c:gapWidth val="100"/>
        <c:overlap val="-24"/>
        <c:axId val="540934840"/>
        <c:axId val="540937080"/>
      </c:barChart>
      <c:catAx>
        <c:axId val="540934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7080"/>
        <c:crosses val="autoZero"/>
        <c:auto val="1"/>
        <c:lblAlgn val="ctr"/>
        <c:lblOffset val="100"/>
        <c:noMultiLvlLbl val="0"/>
      </c:catAx>
      <c:valAx>
        <c:axId val="540937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ETP.xlsx]6Bussiness analystand tech supp!PivotTable1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03149606299217E-2"/>
          <c:y val="0.14249781277340332"/>
          <c:w val="0.5528635170603674"/>
          <c:h val="0.64605424321959759"/>
        </c:manualLayout>
      </c:layout>
      <c:barChart>
        <c:barDir val="col"/>
        <c:grouping val="clustered"/>
        <c:varyColors val="0"/>
        <c:ser>
          <c:idx val="0"/>
          <c:order val="0"/>
          <c:tx>
            <c:strRef>
              <c:f>'6Bussiness analystand tech supp'!$B$3</c:f>
              <c:strCache>
                <c:ptCount val="1"/>
                <c:pt idx="0">
                  <c:v>applied for bussiness analyst jobs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supp'!$B$4:$B$204</c:f>
              <c:numCache>
                <c:formatCode>General</c:formatCode>
                <c:ptCount val="200"/>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0-3B2D-4A63-A524-25BC7E4E1279}"/>
            </c:ext>
          </c:extLst>
        </c:ser>
        <c:ser>
          <c:idx val="1"/>
          <c:order val="1"/>
          <c:tx>
            <c:strRef>
              <c:f>'6Bussiness analystand tech supp'!$C$3</c:f>
              <c:strCache>
                <c:ptCount val="1"/>
                <c:pt idx="0">
                  <c:v>applied for  Tech Support jobs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supp'!$C$4:$C$204</c:f>
              <c:numCache>
                <c:formatCode>General</c:formatCode>
                <c:ptCount val="200"/>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1-3B2D-4A63-A524-25BC7E4E1279}"/>
            </c:ext>
          </c:extLst>
        </c:ser>
        <c:dLbls>
          <c:showLegendKey val="0"/>
          <c:showVal val="0"/>
          <c:showCatName val="0"/>
          <c:showSerName val="0"/>
          <c:showPercent val="0"/>
          <c:showBubbleSize val="0"/>
        </c:dLbls>
        <c:gapWidth val="315"/>
        <c:overlap val="-40"/>
        <c:axId val="546117112"/>
        <c:axId val="546113272"/>
      </c:barChart>
      <c:catAx>
        <c:axId val="546117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113272"/>
        <c:crosses val="autoZero"/>
        <c:auto val="1"/>
        <c:lblAlgn val="ctr"/>
        <c:lblOffset val="100"/>
        <c:noMultiLvlLbl val="0"/>
      </c:catAx>
      <c:valAx>
        <c:axId val="546113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11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ETP.xlsx]3.YEARS OF JOB!PivotTable7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bg2"/>
                </a:solidFill>
              </a:rPr>
              <a:t>YEAR</a:t>
            </a:r>
            <a:r>
              <a:rPr lang="en-IN" baseline="0">
                <a:solidFill>
                  <a:schemeClr val="bg2"/>
                </a:solidFill>
              </a:rPr>
              <a:t> OF JOBS</a:t>
            </a:r>
            <a:endParaRPr lang="en-IN">
              <a:solidFill>
                <a:schemeClr val="bg2"/>
              </a:solidFill>
            </a:endParaRPr>
          </a:p>
        </c:rich>
      </c:tx>
      <c:layout>
        <c:manualLayout>
          <c:xMode val="edge"/>
          <c:yMode val="edge"/>
          <c:x val="0.39665895894948389"/>
          <c:y val="1.27146222838703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4213507947551E-2"/>
          <c:y val="8.0320754261649641E-2"/>
          <c:w val="0.88016881610728892"/>
          <c:h val="0.59116150055594952"/>
        </c:manualLayout>
      </c:layout>
      <c:barChart>
        <c:barDir val="col"/>
        <c:grouping val="clustered"/>
        <c:varyColors val="0"/>
        <c:ser>
          <c:idx val="0"/>
          <c:order val="0"/>
          <c:tx>
            <c:strRef>
              <c:f>'3.YEARS OF JOB'!$B$3:$B$4</c:f>
              <c:strCache>
                <c:ptCount val="1"/>
                <c:pt idx="0">
                  <c:v>2015</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JOB'!$B$5:$B$205</c:f>
              <c:numCache>
                <c:formatCode>General</c:formatCode>
                <c:ptCount val="200"/>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00-E92B-4551-8E1C-BBC5CFB0C5B6}"/>
            </c:ext>
          </c:extLst>
        </c:ser>
        <c:ser>
          <c:idx val="1"/>
          <c:order val="1"/>
          <c:tx>
            <c:strRef>
              <c:f>'3.YEARS OF JOB'!$C$3:$C$4</c:f>
              <c:strCache>
                <c:ptCount val="1"/>
                <c:pt idx="0">
                  <c:v>2016</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JOB'!$C$5:$C$205</c:f>
              <c:numCache>
                <c:formatCode>General</c:formatCode>
                <c:ptCount val="200"/>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6-8A6B-4782-BFDC-B29FE8C68D6E}"/>
            </c:ext>
          </c:extLst>
        </c:ser>
        <c:ser>
          <c:idx val="2"/>
          <c:order val="2"/>
          <c:tx>
            <c:strRef>
              <c:f>'3.YEARS OF JOB'!$D$3:$D$4</c:f>
              <c:strCache>
                <c:ptCount val="1"/>
                <c:pt idx="0">
                  <c:v>2017</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JOB'!$D$5:$D$205</c:f>
              <c:numCache>
                <c:formatCode>General</c:formatCode>
                <c:ptCount val="200"/>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7-8A6B-4782-BFDC-B29FE8C68D6E}"/>
            </c:ext>
          </c:extLst>
        </c:ser>
        <c:ser>
          <c:idx val="3"/>
          <c:order val="3"/>
          <c:tx>
            <c:strRef>
              <c:f>'3.YEARS OF JOB'!$E$3:$E$4</c:f>
              <c:strCache>
                <c:ptCount val="1"/>
                <c:pt idx="0">
                  <c:v>2018</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JOB'!$E$5:$E$205</c:f>
              <c:numCache>
                <c:formatCode>General</c:formatCode>
                <c:ptCount val="200"/>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8-8A6B-4782-BFDC-B29FE8C68D6E}"/>
            </c:ext>
          </c:extLst>
        </c:ser>
        <c:ser>
          <c:idx val="4"/>
          <c:order val="4"/>
          <c:tx>
            <c:strRef>
              <c:f>'3.YEARS OF JOB'!$F$3:$F$4</c:f>
              <c:strCache>
                <c:ptCount val="1"/>
                <c:pt idx="0">
                  <c:v>2019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JOB'!$F$5:$F$205</c:f>
              <c:numCache>
                <c:formatCode>General</c:formatCode>
                <c:ptCount val="200"/>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9-8A6B-4782-BFDC-B29FE8C68D6E}"/>
            </c:ext>
          </c:extLst>
        </c:ser>
        <c:ser>
          <c:idx val="5"/>
          <c:order val="5"/>
          <c:tx>
            <c:strRef>
              <c:f>'3.YEARS OF JOB'!$G$3:$G$4</c:f>
              <c:strCache>
                <c:ptCount val="1"/>
                <c:pt idx="0">
                  <c:v>2020</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JOB'!$G$5:$G$205</c:f>
              <c:numCache>
                <c:formatCode>General</c:formatCode>
                <c:ptCount val="200"/>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A-8A6B-4782-BFDC-B29FE8C68D6E}"/>
            </c:ext>
          </c:extLst>
        </c:ser>
        <c:dLbls>
          <c:showLegendKey val="0"/>
          <c:showVal val="0"/>
          <c:showCatName val="0"/>
          <c:showSerName val="0"/>
          <c:showPercent val="0"/>
          <c:showBubbleSize val="0"/>
        </c:dLbls>
        <c:gapWidth val="315"/>
        <c:overlap val="-40"/>
        <c:axId val="564434696"/>
        <c:axId val="564435016"/>
      </c:barChart>
      <c:catAx>
        <c:axId val="564434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5016"/>
        <c:crosses val="autoZero"/>
        <c:auto val="1"/>
        <c:lblAlgn val="ctr"/>
        <c:lblOffset val="100"/>
        <c:noMultiLvlLbl val="0"/>
      </c:catAx>
      <c:valAx>
        <c:axId val="564435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ETP.xlsx]7.company with package !PivotTable2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COMPANY</a:t>
            </a:r>
            <a:r>
              <a:rPr lang="en-IN" baseline="0"/>
              <a:t> WITH PACKAGE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'7.company with package '!$B$3:$B$4</c:f>
              <c:strCache>
                <c:ptCount val="1"/>
                <c:pt idx="0">
                  <c:v>Atlanta, GA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'!$B$5</c:f>
              <c:numCache>
                <c:formatCode>General</c:formatCode>
                <c:ptCount val="1"/>
                <c:pt idx="0">
                  <c:v>16300</c:v>
                </c:pt>
              </c:numCache>
            </c:numRef>
          </c:val>
          <c:extLst>
            <c:ext xmlns:c16="http://schemas.microsoft.com/office/drawing/2014/chart" uri="{C3380CC4-5D6E-409C-BE32-E72D297353CC}">
              <c16:uniqueId val="{00000000-F190-4CEB-911D-4D84673C71C2}"/>
            </c:ext>
          </c:extLst>
        </c:ser>
        <c:ser>
          <c:idx val="1"/>
          <c:order val="1"/>
          <c:tx>
            <c:strRef>
              <c:f>'7.company with package '!$C$3:$C$4</c:f>
              <c:strCache>
                <c:ptCount val="1"/>
                <c:pt idx="0">
                  <c:v>Atlanta, GA 30301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'!$C$5</c:f>
              <c:numCache>
                <c:formatCode>General</c:formatCode>
                <c:ptCount val="1"/>
                <c:pt idx="0">
                  <c:v>4800</c:v>
                </c:pt>
              </c:numCache>
            </c:numRef>
          </c:val>
          <c:extLst>
            <c:ext xmlns:c16="http://schemas.microsoft.com/office/drawing/2014/chart" uri="{C3380CC4-5D6E-409C-BE32-E72D297353CC}">
              <c16:uniqueId val="{0000003D-F190-4CEB-911D-4D84673C71C2}"/>
            </c:ext>
          </c:extLst>
        </c:ser>
        <c:ser>
          <c:idx val="2"/>
          <c:order val="2"/>
          <c:tx>
            <c:strRef>
              <c:f>'7.company with package '!$D$3:$D$4</c:f>
              <c:strCache>
                <c:ptCount val="1"/>
                <c:pt idx="0">
                  <c:v>Atlanta, GA 30302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'!$D$5</c:f>
              <c:numCache>
                <c:formatCode>General</c:formatCode>
                <c:ptCount val="1"/>
                <c:pt idx="0">
                  <c:v>5200</c:v>
                </c:pt>
              </c:numCache>
            </c:numRef>
          </c:val>
          <c:extLst>
            <c:ext xmlns:c16="http://schemas.microsoft.com/office/drawing/2014/chart" uri="{C3380CC4-5D6E-409C-BE32-E72D297353CC}">
              <c16:uniqueId val="{00000078-F190-4CEB-911D-4D84673C71C2}"/>
            </c:ext>
          </c:extLst>
        </c:ser>
        <c:ser>
          <c:idx val="3"/>
          <c:order val="3"/>
          <c:tx>
            <c:strRef>
              <c:f>'7.company with package '!$E$3:$E$4</c:f>
              <c:strCache>
                <c:ptCount val="1"/>
                <c:pt idx="0">
                  <c:v>Atlanta, GA 30303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'!$E$5</c:f>
              <c:numCache>
                <c:formatCode>General</c:formatCode>
                <c:ptCount val="1"/>
                <c:pt idx="0">
                  <c:v>6000</c:v>
                </c:pt>
              </c:numCache>
            </c:numRef>
          </c:val>
          <c:extLst>
            <c:ext xmlns:c16="http://schemas.microsoft.com/office/drawing/2014/chart" uri="{C3380CC4-5D6E-409C-BE32-E72D297353CC}">
              <c16:uniqueId val="{00000079-F190-4CEB-911D-4D84673C71C2}"/>
            </c:ext>
          </c:extLst>
        </c:ser>
        <c:ser>
          <c:idx val="4"/>
          <c:order val="4"/>
          <c:tx>
            <c:strRef>
              <c:f>'7.company with package '!$F$3:$F$4</c:f>
              <c:strCache>
                <c:ptCount val="1"/>
                <c:pt idx="0">
                  <c:v>Austin, TX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'!$F$5</c:f>
              <c:numCache>
                <c:formatCode>General</c:formatCode>
                <c:ptCount val="1"/>
                <c:pt idx="0">
                  <c:v>18150</c:v>
                </c:pt>
              </c:numCache>
            </c:numRef>
          </c:val>
          <c:extLst>
            <c:ext xmlns:c16="http://schemas.microsoft.com/office/drawing/2014/chart" uri="{C3380CC4-5D6E-409C-BE32-E72D297353CC}">
              <c16:uniqueId val="{0000007A-F190-4CEB-911D-4D84673C71C2}"/>
            </c:ext>
          </c:extLst>
        </c:ser>
        <c:ser>
          <c:idx val="5"/>
          <c:order val="5"/>
          <c:tx>
            <c:strRef>
              <c:f>'7.company with package '!$G$3:$G$4</c:f>
              <c:strCache>
                <c:ptCount val="1"/>
                <c:pt idx="0">
                  <c:v>Austin, TX 78759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'!$G$5</c:f>
              <c:numCache>
                <c:formatCode>General</c:formatCode>
                <c:ptCount val="1"/>
                <c:pt idx="0">
                  <c:v>4250</c:v>
                </c:pt>
              </c:numCache>
            </c:numRef>
          </c:val>
          <c:extLst>
            <c:ext xmlns:c16="http://schemas.microsoft.com/office/drawing/2014/chart" uri="{C3380CC4-5D6E-409C-BE32-E72D297353CC}">
              <c16:uniqueId val="{0000007B-F190-4CEB-911D-4D84673C71C2}"/>
            </c:ext>
          </c:extLst>
        </c:ser>
        <c:ser>
          <c:idx val="6"/>
          <c:order val="6"/>
          <c:tx>
            <c:strRef>
              <c:f>'7.company with package '!$H$3:$H$4</c:f>
              <c:strCache>
                <c:ptCount val="1"/>
                <c:pt idx="0">
                  <c:v>Austin, TX 78760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'!$H$5</c:f>
              <c:numCache>
                <c:formatCode>General</c:formatCode>
                <c:ptCount val="1"/>
                <c:pt idx="0">
                  <c:v>7600</c:v>
                </c:pt>
              </c:numCache>
            </c:numRef>
          </c:val>
          <c:extLst>
            <c:ext xmlns:c16="http://schemas.microsoft.com/office/drawing/2014/chart" uri="{C3380CC4-5D6E-409C-BE32-E72D297353CC}">
              <c16:uniqueId val="{0000007C-F190-4CEB-911D-4D84673C71C2}"/>
            </c:ext>
          </c:extLst>
        </c:ser>
        <c:ser>
          <c:idx val="7"/>
          <c:order val="7"/>
          <c:tx>
            <c:strRef>
              <c:f>'7.company with package '!$I$3:$I$4</c:f>
              <c:strCache>
                <c:ptCount val="1"/>
                <c:pt idx="0">
                  <c:v>Austin, TX 78761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'!$I$5</c:f>
              <c:numCache>
                <c:formatCode>General</c:formatCode>
                <c:ptCount val="1"/>
                <c:pt idx="0">
                  <c:v>5300</c:v>
                </c:pt>
              </c:numCache>
            </c:numRef>
          </c:val>
          <c:extLst>
            <c:ext xmlns:c16="http://schemas.microsoft.com/office/drawing/2014/chart" uri="{C3380CC4-5D6E-409C-BE32-E72D297353CC}">
              <c16:uniqueId val="{0000007D-F190-4CEB-911D-4D84673C71C2}"/>
            </c:ext>
          </c:extLst>
        </c:ser>
        <c:ser>
          <c:idx val="8"/>
          <c:order val="8"/>
          <c:tx>
            <c:strRef>
              <c:f>'7.company with package '!$J$3:$J$4</c:f>
              <c:strCache>
                <c:ptCount val="1"/>
                <c:pt idx="0">
                  <c:v>Berkeley, CA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'!$J$5</c:f>
              <c:numCache>
                <c:formatCode>General</c:formatCode>
                <c:ptCount val="1"/>
                <c:pt idx="0">
                  <c:v>14600</c:v>
                </c:pt>
              </c:numCache>
            </c:numRef>
          </c:val>
          <c:extLst>
            <c:ext xmlns:c16="http://schemas.microsoft.com/office/drawing/2014/chart" uri="{C3380CC4-5D6E-409C-BE32-E72D297353CC}">
              <c16:uniqueId val="{0000007E-F190-4CEB-911D-4D84673C71C2}"/>
            </c:ext>
          </c:extLst>
        </c:ser>
        <c:ser>
          <c:idx val="9"/>
          <c:order val="9"/>
          <c:tx>
            <c:strRef>
              <c:f>'7.company with package '!$K$3:$K$4</c:f>
              <c:strCache>
                <c:ptCount val="1"/>
                <c:pt idx="0">
                  <c:v>Boston, MA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'!$K$5</c:f>
              <c:numCache>
                <c:formatCode>General</c:formatCode>
                <c:ptCount val="1"/>
                <c:pt idx="0">
                  <c:v>21200</c:v>
                </c:pt>
              </c:numCache>
            </c:numRef>
          </c:val>
          <c:extLst>
            <c:ext xmlns:c16="http://schemas.microsoft.com/office/drawing/2014/chart" uri="{C3380CC4-5D6E-409C-BE32-E72D297353CC}">
              <c16:uniqueId val="{0000007F-F190-4CEB-911D-4D84673C71C2}"/>
            </c:ext>
          </c:extLst>
        </c:ser>
        <c:ser>
          <c:idx val="10"/>
          <c:order val="10"/>
          <c:tx>
            <c:strRef>
              <c:f>'7.company with package '!$L$3:$L$4</c:f>
              <c:strCache>
                <c:ptCount val="1"/>
                <c:pt idx="0">
                  <c:v>Boston, MA 02110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'!$L$5</c:f>
              <c:numCache>
                <c:formatCode>General</c:formatCode>
                <c:ptCount val="1"/>
                <c:pt idx="0">
                  <c:v>5200</c:v>
                </c:pt>
              </c:numCache>
            </c:numRef>
          </c:val>
          <c:extLst>
            <c:ext xmlns:c16="http://schemas.microsoft.com/office/drawing/2014/chart" uri="{C3380CC4-5D6E-409C-BE32-E72D297353CC}">
              <c16:uniqueId val="{00000080-F190-4CEB-911D-4D84673C71C2}"/>
            </c:ext>
          </c:extLst>
        </c:ser>
        <c:ser>
          <c:idx val="11"/>
          <c:order val="11"/>
          <c:tx>
            <c:strRef>
              <c:f>'7.company with package '!$M$3:$M$4</c:f>
              <c:strCache>
                <c:ptCount val="1"/>
                <c:pt idx="0">
                  <c:v>Boston, MA 02111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'!$M$5</c:f>
              <c:numCache>
                <c:formatCode>General</c:formatCode>
                <c:ptCount val="1"/>
                <c:pt idx="0">
                  <c:v>4600</c:v>
                </c:pt>
              </c:numCache>
            </c:numRef>
          </c:val>
          <c:extLst>
            <c:ext xmlns:c16="http://schemas.microsoft.com/office/drawing/2014/chart" uri="{C3380CC4-5D6E-409C-BE32-E72D297353CC}">
              <c16:uniqueId val="{00000081-F190-4CEB-911D-4D84673C71C2}"/>
            </c:ext>
          </c:extLst>
        </c:ser>
        <c:ser>
          <c:idx val="12"/>
          <c:order val="12"/>
          <c:tx>
            <c:strRef>
              <c:f>'7.company with package '!$N$3:$N$4</c:f>
              <c:strCache>
                <c:ptCount val="1"/>
                <c:pt idx="0">
                  <c:v>Boston, MA 02112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'!$N$5</c:f>
              <c:numCache>
                <c:formatCode>General</c:formatCode>
                <c:ptCount val="1"/>
                <c:pt idx="0">
                  <c:v>9000</c:v>
                </c:pt>
              </c:numCache>
            </c:numRef>
          </c:val>
          <c:extLst>
            <c:ext xmlns:c16="http://schemas.microsoft.com/office/drawing/2014/chart" uri="{C3380CC4-5D6E-409C-BE32-E72D297353CC}">
              <c16:uniqueId val="{00000082-F190-4CEB-911D-4D84673C71C2}"/>
            </c:ext>
          </c:extLst>
        </c:ser>
        <c:ser>
          <c:idx val="13"/>
          <c:order val="13"/>
          <c:tx>
            <c:strRef>
              <c:f>'7.company with package '!$O$3:$O$4</c:f>
              <c:strCache>
                <c:ptCount val="1"/>
                <c:pt idx="0">
                  <c:v>Boulder, CO</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'!$O$5</c:f>
              <c:numCache>
                <c:formatCode>General</c:formatCode>
                <c:ptCount val="1"/>
                <c:pt idx="0">
                  <c:v>17300</c:v>
                </c:pt>
              </c:numCache>
            </c:numRef>
          </c:val>
          <c:extLst>
            <c:ext xmlns:c16="http://schemas.microsoft.com/office/drawing/2014/chart" uri="{C3380CC4-5D6E-409C-BE32-E72D297353CC}">
              <c16:uniqueId val="{00000083-F190-4CEB-911D-4D84673C71C2}"/>
            </c:ext>
          </c:extLst>
        </c:ser>
        <c:ser>
          <c:idx val="14"/>
          <c:order val="14"/>
          <c:tx>
            <c:strRef>
              <c:f>'7.company with package '!$P$3:$P$4</c:f>
              <c:strCache>
                <c:ptCount val="1"/>
                <c:pt idx="0">
                  <c:v>Boulder, CO 80302</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'!$P$5</c:f>
              <c:numCache>
                <c:formatCode>General</c:formatCode>
                <c:ptCount val="1"/>
                <c:pt idx="0">
                  <c:v>7800</c:v>
                </c:pt>
              </c:numCache>
            </c:numRef>
          </c:val>
          <c:extLst>
            <c:ext xmlns:c16="http://schemas.microsoft.com/office/drawing/2014/chart" uri="{C3380CC4-5D6E-409C-BE32-E72D297353CC}">
              <c16:uniqueId val="{00000084-F190-4CEB-911D-4D84673C71C2}"/>
            </c:ext>
          </c:extLst>
        </c:ser>
        <c:ser>
          <c:idx val="15"/>
          <c:order val="15"/>
          <c:tx>
            <c:strRef>
              <c:f>'7.company with package '!$Q$3:$Q$4</c:f>
              <c:strCache>
                <c:ptCount val="1"/>
                <c:pt idx="0">
                  <c:v>Boulder, CO 80303</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'!$Q$5</c:f>
              <c:numCache>
                <c:formatCode>General</c:formatCode>
                <c:ptCount val="1"/>
                <c:pt idx="0">
                  <c:v>4400</c:v>
                </c:pt>
              </c:numCache>
            </c:numRef>
          </c:val>
          <c:extLst>
            <c:ext xmlns:c16="http://schemas.microsoft.com/office/drawing/2014/chart" uri="{C3380CC4-5D6E-409C-BE32-E72D297353CC}">
              <c16:uniqueId val="{00000085-F190-4CEB-911D-4D84673C71C2}"/>
            </c:ext>
          </c:extLst>
        </c:ser>
        <c:ser>
          <c:idx val="16"/>
          <c:order val="16"/>
          <c:tx>
            <c:strRef>
              <c:f>'7.company with package '!$R$3:$R$4</c:f>
              <c:strCache>
                <c:ptCount val="1"/>
                <c:pt idx="0">
                  <c:v>Boulder, CO 80304</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'!$R$5</c:f>
              <c:numCache>
                <c:formatCode>General</c:formatCode>
                <c:ptCount val="1"/>
                <c:pt idx="0">
                  <c:v>3800</c:v>
                </c:pt>
              </c:numCache>
            </c:numRef>
          </c:val>
          <c:extLst>
            <c:ext xmlns:c16="http://schemas.microsoft.com/office/drawing/2014/chart" uri="{C3380CC4-5D6E-409C-BE32-E72D297353CC}">
              <c16:uniqueId val="{00000086-F190-4CEB-911D-4D84673C71C2}"/>
            </c:ext>
          </c:extLst>
        </c:ser>
        <c:ser>
          <c:idx val="17"/>
          <c:order val="17"/>
          <c:tx>
            <c:strRef>
              <c:f>'7.company with package '!$S$3:$S$4</c:f>
              <c:strCache>
                <c:ptCount val="1"/>
                <c:pt idx="0">
                  <c:v>Cambridge, MA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'!$S$5</c:f>
              <c:numCache>
                <c:formatCode>General</c:formatCode>
                <c:ptCount val="1"/>
                <c:pt idx="0">
                  <c:v>18050</c:v>
                </c:pt>
              </c:numCache>
            </c:numRef>
          </c:val>
          <c:extLst>
            <c:ext xmlns:c16="http://schemas.microsoft.com/office/drawing/2014/chart" uri="{C3380CC4-5D6E-409C-BE32-E72D297353CC}">
              <c16:uniqueId val="{00000087-F190-4CEB-911D-4D84673C71C2}"/>
            </c:ext>
          </c:extLst>
        </c:ser>
        <c:ser>
          <c:idx val="18"/>
          <c:order val="18"/>
          <c:tx>
            <c:strRef>
              <c:f>'7.company with package '!$T$3:$T$4</c:f>
              <c:strCache>
                <c:ptCount val="1"/>
                <c:pt idx="0">
                  <c:v>Cambridge, MA 02139</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'!$T$5</c:f>
              <c:numCache>
                <c:formatCode>General</c:formatCode>
                <c:ptCount val="1"/>
                <c:pt idx="0">
                  <c:v>4600</c:v>
                </c:pt>
              </c:numCache>
            </c:numRef>
          </c:val>
          <c:extLst>
            <c:ext xmlns:c16="http://schemas.microsoft.com/office/drawing/2014/chart" uri="{C3380CC4-5D6E-409C-BE32-E72D297353CC}">
              <c16:uniqueId val="{00000088-F190-4CEB-911D-4D84673C71C2}"/>
            </c:ext>
          </c:extLst>
        </c:ser>
        <c:ser>
          <c:idx val="19"/>
          <c:order val="19"/>
          <c:tx>
            <c:strRef>
              <c:f>'7.company with package '!$U$3:$U$4</c:f>
              <c:strCache>
                <c:ptCount val="1"/>
                <c:pt idx="0">
                  <c:v>Cambridge, MA 02140</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'!$U$5</c:f>
              <c:numCache>
                <c:formatCode>General</c:formatCode>
                <c:ptCount val="1"/>
                <c:pt idx="0">
                  <c:v>8600</c:v>
                </c:pt>
              </c:numCache>
            </c:numRef>
          </c:val>
          <c:extLst>
            <c:ext xmlns:c16="http://schemas.microsoft.com/office/drawing/2014/chart" uri="{C3380CC4-5D6E-409C-BE32-E72D297353CC}">
              <c16:uniqueId val="{00000089-F190-4CEB-911D-4D84673C71C2}"/>
            </c:ext>
          </c:extLst>
        </c:ser>
        <c:ser>
          <c:idx val="20"/>
          <c:order val="20"/>
          <c:tx>
            <c:strRef>
              <c:f>'7.company with package '!$V$3:$V$4</c:f>
              <c:strCache>
                <c:ptCount val="1"/>
                <c:pt idx="0">
                  <c:v>Cambridge, MA 02141</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'!$V$5</c:f>
              <c:numCache>
                <c:formatCode>General</c:formatCode>
                <c:ptCount val="1"/>
                <c:pt idx="0">
                  <c:v>3200</c:v>
                </c:pt>
              </c:numCache>
            </c:numRef>
          </c:val>
          <c:extLst>
            <c:ext xmlns:c16="http://schemas.microsoft.com/office/drawing/2014/chart" uri="{C3380CC4-5D6E-409C-BE32-E72D297353CC}">
              <c16:uniqueId val="{0000008A-F190-4CEB-911D-4D84673C71C2}"/>
            </c:ext>
          </c:extLst>
        </c:ser>
        <c:ser>
          <c:idx val="21"/>
          <c:order val="21"/>
          <c:tx>
            <c:strRef>
              <c:f>'7.company with package '!$W$3:$W$4</c:f>
              <c:strCache>
                <c:ptCount val="1"/>
                <c:pt idx="0">
                  <c:v>Chicago, IL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'!$W$5</c:f>
              <c:numCache>
                <c:formatCode>General</c:formatCode>
                <c:ptCount val="1"/>
                <c:pt idx="0">
                  <c:v>17500</c:v>
                </c:pt>
              </c:numCache>
            </c:numRef>
          </c:val>
          <c:extLst>
            <c:ext xmlns:c16="http://schemas.microsoft.com/office/drawing/2014/chart" uri="{C3380CC4-5D6E-409C-BE32-E72D297353CC}">
              <c16:uniqueId val="{0000008B-F190-4CEB-911D-4D84673C71C2}"/>
            </c:ext>
          </c:extLst>
        </c:ser>
        <c:ser>
          <c:idx val="22"/>
          <c:order val="22"/>
          <c:tx>
            <c:strRef>
              <c:f>'7.company with package '!$X$3:$X$4</c:f>
              <c:strCache>
                <c:ptCount val="1"/>
                <c:pt idx="0">
                  <c:v>Chicago, IL 60604</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'!$X$5</c:f>
              <c:numCache>
                <c:formatCode>General</c:formatCode>
                <c:ptCount val="1"/>
                <c:pt idx="0">
                  <c:v>5550</c:v>
                </c:pt>
              </c:numCache>
            </c:numRef>
          </c:val>
          <c:extLst>
            <c:ext xmlns:c16="http://schemas.microsoft.com/office/drawing/2014/chart" uri="{C3380CC4-5D6E-409C-BE32-E72D297353CC}">
              <c16:uniqueId val="{0000008C-F190-4CEB-911D-4D84673C71C2}"/>
            </c:ext>
          </c:extLst>
        </c:ser>
        <c:ser>
          <c:idx val="23"/>
          <c:order val="23"/>
          <c:tx>
            <c:strRef>
              <c:f>'7.company with package '!$Y$3:$Y$4</c:f>
              <c:strCache>
                <c:ptCount val="1"/>
                <c:pt idx="0">
                  <c:v>Chicago, IL 60605</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'!$Y$5</c:f>
              <c:numCache>
                <c:formatCode>General</c:formatCode>
                <c:ptCount val="1"/>
                <c:pt idx="0">
                  <c:v>9100</c:v>
                </c:pt>
              </c:numCache>
            </c:numRef>
          </c:val>
          <c:extLst>
            <c:ext xmlns:c16="http://schemas.microsoft.com/office/drawing/2014/chart" uri="{C3380CC4-5D6E-409C-BE32-E72D297353CC}">
              <c16:uniqueId val="{0000008D-F190-4CEB-911D-4D84673C71C2}"/>
            </c:ext>
          </c:extLst>
        </c:ser>
        <c:ser>
          <c:idx val="24"/>
          <c:order val="24"/>
          <c:tx>
            <c:strRef>
              <c:f>'7.company with package '!$Z$3:$Z$4</c:f>
              <c:strCache>
                <c:ptCount val="1"/>
                <c:pt idx="0">
                  <c:v>Chicago, IL 60606</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'!$Z$5</c:f>
              <c:numCache>
                <c:formatCode>General</c:formatCode>
                <c:ptCount val="1"/>
                <c:pt idx="0">
                  <c:v>7000</c:v>
                </c:pt>
              </c:numCache>
            </c:numRef>
          </c:val>
          <c:extLst>
            <c:ext xmlns:c16="http://schemas.microsoft.com/office/drawing/2014/chart" uri="{C3380CC4-5D6E-409C-BE32-E72D297353CC}">
              <c16:uniqueId val="{0000008E-F190-4CEB-911D-4D84673C71C2}"/>
            </c:ext>
          </c:extLst>
        </c:ser>
        <c:ser>
          <c:idx val="25"/>
          <c:order val="25"/>
          <c:tx>
            <c:strRef>
              <c:f>'7.company with package '!$AA$3:$AA$4</c:f>
              <c:strCache>
                <c:ptCount val="1"/>
                <c:pt idx="0">
                  <c:v>Hayward, CA</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'!$AA$5</c:f>
              <c:numCache>
                <c:formatCode>General</c:formatCode>
                <c:ptCount val="1"/>
                <c:pt idx="0">
                  <c:v>35600</c:v>
                </c:pt>
              </c:numCache>
            </c:numRef>
          </c:val>
          <c:extLst>
            <c:ext xmlns:c16="http://schemas.microsoft.com/office/drawing/2014/chart" uri="{C3380CC4-5D6E-409C-BE32-E72D297353CC}">
              <c16:uniqueId val="{0000008F-F190-4CEB-911D-4D84673C71C2}"/>
            </c:ext>
          </c:extLst>
        </c:ser>
        <c:ser>
          <c:idx val="26"/>
          <c:order val="26"/>
          <c:tx>
            <c:strRef>
              <c:f>'7.company with package '!$AB$3:$AB$4</c:f>
              <c:strCache>
                <c:ptCount val="1"/>
                <c:pt idx="0">
                  <c:v>Los Angeles, CA</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'!$AB$5</c:f>
              <c:numCache>
                <c:formatCode>General</c:formatCode>
                <c:ptCount val="1"/>
                <c:pt idx="0">
                  <c:v>22200</c:v>
                </c:pt>
              </c:numCache>
            </c:numRef>
          </c:val>
          <c:extLst>
            <c:ext xmlns:c16="http://schemas.microsoft.com/office/drawing/2014/chart" uri="{C3380CC4-5D6E-409C-BE32-E72D297353CC}">
              <c16:uniqueId val="{00000090-F190-4CEB-911D-4D84673C71C2}"/>
            </c:ext>
          </c:extLst>
        </c:ser>
        <c:ser>
          <c:idx val="27"/>
          <c:order val="27"/>
          <c:tx>
            <c:strRef>
              <c:f>'7.company with package '!$AC$3:$AC$4</c:f>
              <c:strCache>
                <c:ptCount val="1"/>
                <c:pt idx="0">
                  <c:v>Los Angeles, CA 90036</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'!$AC$5</c:f>
              <c:numCache>
                <c:formatCode>General</c:formatCode>
                <c:ptCount val="1"/>
                <c:pt idx="0">
                  <c:v>4400</c:v>
                </c:pt>
              </c:numCache>
            </c:numRef>
          </c:val>
          <c:extLst>
            <c:ext xmlns:c16="http://schemas.microsoft.com/office/drawing/2014/chart" uri="{C3380CC4-5D6E-409C-BE32-E72D297353CC}">
              <c16:uniqueId val="{00000091-F190-4CEB-911D-4D84673C71C2}"/>
            </c:ext>
          </c:extLst>
        </c:ser>
        <c:ser>
          <c:idx val="28"/>
          <c:order val="28"/>
          <c:tx>
            <c:strRef>
              <c:f>'7.company with package '!$AD$3:$AD$4</c:f>
              <c:strCache>
                <c:ptCount val="1"/>
                <c:pt idx="0">
                  <c:v>Los Angeles, CA 90037</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'!$AD$5</c:f>
              <c:numCache>
                <c:formatCode>General</c:formatCode>
                <c:ptCount val="1"/>
                <c:pt idx="0">
                  <c:v>4800</c:v>
                </c:pt>
              </c:numCache>
            </c:numRef>
          </c:val>
          <c:extLst>
            <c:ext xmlns:c16="http://schemas.microsoft.com/office/drawing/2014/chart" uri="{C3380CC4-5D6E-409C-BE32-E72D297353CC}">
              <c16:uniqueId val="{00000092-F190-4CEB-911D-4D84673C71C2}"/>
            </c:ext>
          </c:extLst>
        </c:ser>
        <c:ser>
          <c:idx val="29"/>
          <c:order val="29"/>
          <c:tx>
            <c:strRef>
              <c:f>'7.company with package '!$AE$3:$AE$4</c:f>
              <c:strCache>
                <c:ptCount val="1"/>
                <c:pt idx="0">
                  <c:v>Los Angeles, CA 90038</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'!$AE$5</c:f>
              <c:numCache>
                <c:formatCode>General</c:formatCode>
                <c:ptCount val="1"/>
                <c:pt idx="0">
                  <c:v>5000</c:v>
                </c:pt>
              </c:numCache>
            </c:numRef>
          </c:val>
          <c:extLst>
            <c:ext xmlns:c16="http://schemas.microsoft.com/office/drawing/2014/chart" uri="{C3380CC4-5D6E-409C-BE32-E72D297353CC}">
              <c16:uniqueId val="{00000093-F190-4CEB-911D-4D84673C71C2}"/>
            </c:ext>
          </c:extLst>
        </c:ser>
        <c:ser>
          <c:idx val="30"/>
          <c:order val="30"/>
          <c:tx>
            <c:strRef>
              <c:f>'7.company with package '!$AF$3:$AF$4</c:f>
              <c:strCache>
                <c:ptCount val="1"/>
                <c:pt idx="0">
                  <c:v>Mountain View, CA</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'!$AF$5</c:f>
              <c:numCache>
                <c:formatCode>General</c:formatCode>
                <c:ptCount val="1"/>
                <c:pt idx="0">
                  <c:v>19200</c:v>
                </c:pt>
              </c:numCache>
            </c:numRef>
          </c:val>
          <c:extLst>
            <c:ext xmlns:c16="http://schemas.microsoft.com/office/drawing/2014/chart" uri="{C3380CC4-5D6E-409C-BE32-E72D297353CC}">
              <c16:uniqueId val="{00000094-F190-4CEB-911D-4D84673C71C2}"/>
            </c:ext>
          </c:extLst>
        </c:ser>
        <c:ser>
          <c:idx val="31"/>
          <c:order val="31"/>
          <c:tx>
            <c:strRef>
              <c:f>'7.company with package '!$AG$3:$AG$4</c:f>
              <c:strCache>
                <c:ptCount val="1"/>
                <c:pt idx="0">
                  <c:v>Mountain View, CA 94039</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'!$AG$5</c:f>
              <c:numCache>
                <c:formatCode>General</c:formatCode>
                <c:ptCount val="1"/>
                <c:pt idx="0">
                  <c:v>9100</c:v>
                </c:pt>
              </c:numCache>
            </c:numRef>
          </c:val>
          <c:extLst>
            <c:ext xmlns:c16="http://schemas.microsoft.com/office/drawing/2014/chart" uri="{C3380CC4-5D6E-409C-BE32-E72D297353CC}">
              <c16:uniqueId val="{00000095-F190-4CEB-911D-4D84673C71C2}"/>
            </c:ext>
          </c:extLst>
        </c:ser>
        <c:ser>
          <c:idx val="32"/>
          <c:order val="32"/>
          <c:tx>
            <c:strRef>
              <c:f>'7.company with package '!$AH$3:$AH$4</c:f>
              <c:strCache>
                <c:ptCount val="1"/>
                <c:pt idx="0">
                  <c:v>Mountain View, CA 94040</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'!$AH$5</c:f>
              <c:numCache>
                <c:formatCode>General</c:formatCode>
                <c:ptCount val="1"/>
                <c:pt idx="0">
                  <c:v>7000</c:v>
                </c:pt>
              </c:numCache>
            </c:numRef>
          </c:val>
          <c:extLst>
            <c:ext xmlns:c16="http://schemas.microsoft.com/office/drawing/2014/chart" uri="{C3380CC4-5D6E-409C-BE32-E72D297353CC}">
              <c16:uniqueId val="{00000096-F190-4CEB-911D-4D84673C71C2}"/>
            </c:ext>
          </c:extLst>
        </c:ser>
        <c:ser>
          <c:idx val="33"/>
          <c:order val="33"/>
          <c:tx>
            <c:strRef>
              <c:f>'7.company with package '!$AI$3:$AI$4</c:f>
              <c:strCache>
                <c:ptCount val="1"/>
                <c:pt idx="0">
                  <c:v>Mountain View, CA 94041</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'!$AI$5</c:f>
              <c:numCache>
                <c:formatCode>General</c:formatCode>
                <c:ptCount val="1"/>
                <c:pt idx="0">
                  <c:v>7600</c:v>
                </c:pt>
              </c:numCache>
            </c:numRef>
          </c:val>
          <c:extLst>
            <c:ext xmlns:c16="http://schemas.microsoft.com/office/drawing/2014/chart" uri="{C3380CC4-5D6E-409C-BE32-E72D297353CC}">
              <c16:uniqueId val="{00000097-F190-4CEB-911D-4D84673C71C2}"/>
            </c:ext>
          </c:extLst>
        </c:ser>
        <c:ser>
          <c:idx val="34"/>
          <c:order val="34"/>
          <c:tx>
            <c:strRef>
              <c:f>'7.company with package '!$AJ$3:$AJ$4</c:f>
              <c:strCache>
                <c:ptCount val="1"/>
                <c:pt idx="0">
                  <c:v>New York, NY</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'!$AJ$5</c:f>
              <c:numCache>
                <c:formatCode>General</c:formatCode>
                <c:ptCount val="1"/>
                <c:pt idx="0">
                  <c:v>21100</c:v>
                </c:pt>
              </c:numCache>
            </c:numRef>
          </c:val>
          <c:extLst>
            <c:ext xmlns:c16="http://schemas.microsoft.com/office/drawing/2014/chart" uri="{C3380CC4-5D6E-409C-BE32-E72D297353CC}">
              <c16:uniqueId val="{00000098-F190-4CEB-911D-4D84673C71C2}"/>
            </c:ext>
          </c:extLst>
        </c:ser>
        <c:ser>
          <c:idx val="35"/>
          <c:order val="35"/>
          <c:tx>
            <c:strRef>
              <c:f>'7.company with package '!$AK$3:$AK$4</c:f>
              <c:strCache>
                <c:ptCount val="1"/>
                <c:pt idx="0">
                  <c:v>New York, NY 10016</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'!$AK$5</c:f>
              <c:numCache>
                <c:formatCode>General</c:formatCode>
                <c:ptCount val="1"/>
                <c:pt idx="0">
                  <c:v>8000</c:v>
                </c:pt>
              </c:numCache>
            </c:numRef>
          </c:val>
          <c:extLst>
            <c:ext xmlns:c16="http://schemas.microsoft.com/office/drawing/2014/chart" uri="{C3380CC4-5D6E-409C-BE32-E72D297353CC}">
              <c16:uniqueId val="{00000099-F190-4CEB-911D-4D84673C71C2}"/>
            </c:ext>
          </c:extLst>
        </c:ser>
        <c:ser>
          <c:idx val="36"/>
          <c:order val="36"/>
          <c:tx>
            <c:strRef>
              <c:f>'7.company with package '!$AL$3:$AL$4</c:f>
              <c:strCache>
                <c:ptCount val="1"/>
                <c:pt idx="0">
                  <c:v>New York, NY 10065</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'!$AL$5</c:f>
              <c:numCache>
                <c:formatCode>General</c:formatCode>
                <c:ptCount val="1"/>
                <c:pt idx="0">
                  <c:v>5400</c:v>
                </c:pt>
              </c:numCache>
            </c:numRef>
          </c:val>
          <c:extLst>
            <c:ext xmlns:c16="http://schemas.microsoft.com/office/drawing/2014/chart" uri="{C3380CC4-5D6E-409C-BE32-E72D297353CC}">
              <c16:uniqueId val="{0000009A-F190-4CEB-911D-4D84673C71C2}"/>
            </c:ext>
          </c:extLst>
        </c:ser>
        <c:ser>
          <c:idx val="37"/>
          <c:order val="37"/>
          <c:tx>
            <c:strRef>
              <c:f>'7.company with package '!$AM$3:$AM$4</c:f>
              <c:strCache>
                <c:ptCount val="1"/>
                <c:pt idx="0">
                  <c:v>New York, NY 9869</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'!$AM$5</c:f>
              <c:numCache>
                <c:formatCode>General</c:formatCode>
                <c:ptCount val="1"/>
                <c:pt idx="0">
                  <c:v>7200</c:v>
                </c:pt>
              </c:numCache>
            </c:numRef>
          </c:val>
          <c:extLst>
            <c:ext xmlns:c16="http://schemas.microsoft.com/office/drawing/2014/chart" uri="{C3380CC4-5D6E-409C-BE32-E72D297353CC}">
              <c16:uniqueId val="{0000009B-F190-4CEB-911D-4D84673C71C2}"/>
            </c:ext>
          </c:extLst>
        </c:ser>
        <c:ser>
          <c:idx val="38"/>
          <c:order val="38"/>
          <c:tx>
            <c:strRef>
              <c:f>'7.company with package '!$AN$3:$AN$4</c:f>
              <c:strCache>
                <c:ptCount val="1"/>
                <c:pt idx="0">
                  <c:v>New York, NY 9870</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'!$AN$5</c:f>
              <c:numCache>
                <c:formatCode>General</c:formatCode>
                <c:ptCount val="1"/>
                <c:pt idx="0">
                  <c:v>2800</c:v>
                </c:pt>
              </c:numCache>
            </c:numRef>
          </c:val>
          <c:extLst>
            <c:ext xmlns:c16="http://schemas.microsoft.com/office/drawing/2014/chart" uri="{C3380CC4-5D6E-409C-BE32-E72D297353CC}">
              <c16:uniqueId val="{0000009C-F190-4CEB-911D-4D84673C71C2}"/>
            </c:ext>
          </c:extLst>
        </c:ser>
        <c:ser>
          <c:idx val="39"/>
          <c:order val="39"/>
          <c:tx>
            <c:strRef>
              <c:f>'7.company with package '!$AO$3:$AO$4</c:f>
              <c:strCache>
                <c:ptCount val="1"/>
                <c:pt idx="0">
                  <c:v>New York, NY 9871</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'!$AO$5</c:f>
              <c:numCache>
                <c:formatCode>General</c:formatCode>
                <c:ptCount val="1"/>
                <c:pt idx="0">
                  <c:v>1300</c:v>
                </c:pt>
              </c:numCache>
            </c:numRef>
          </c:val>
          <c:extLst>
            <c:ext xmlns:c16="http://schemas.microsoft.com/office/drawing/2014/chart" uri="{C3380CC4-5D6E-409C-BE32-E72D297353CC}">
              <c16:uniqueId val="{0000009D-F190-4CEB-911D-4D84673C71C2}"/>
            </c:ext>
          </c:extLst>
        </c:ser>
        <c:ser>
          <c:idx val="40"/>
          <c:order val="40"/>
          <c:tx>
            <c:strRef>
              <c:f>'7.company with package '!$AP$3:$AP$4</c:f>
              <c:strCache>
                <c:ptCount val="1"/>
                <c:pt idx="0">
                  <c:v>New York, NY 9918</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'!$AP$5</c:f>
              <c:numCache>
                <c:formatCode>General</c:formatCode>
                <c:ptCount val="1"/>
                <c:pt idx="0">
                  <c:v>5900</c:v>
                </c:pt>
              </c:numCache>
            </c:numRef>
          </c:val>
          <c:extLst>
            <c:ext xmlns:c16="http://schemas.microsoft.com/office/drawing/2014/chart" uri="{C3380CC4-5D6E-409C-BE32-E72D297353CC}">
              <c16:uniqueId val="{0000009E-F190-4CEB-911D-4D84673C71C2}"/>
            </c:ext>
          </c:extLst>
        </c:ser>
        <c:ser>
          <c:idx val="41"/>
          <c:order val="41"/>
          <c:tx>
            <c:strRef>
              <c:f>'7.company with package '!$AQ$3:$AQ$4</c:f>
              <c:strCache>
                <c:ptCount val="1"/>
                <c:pt idx="0">
                  <c:v>New York, NY 9967</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'!$AQ$5</c:f>
              <c:numCache>
                <c:formatCode>General</c:formatCode>
                <c:ptCount val="1"/>
                <c:pt idx="0">
                  <c:v>5700</c:v>
                </c:pt>
              </c:numCache>
            </c:numRef>
          </c:val>
          <c:extLst>
            <c:ext xmlns:c16="http://schemas.microsoft.com/office/drawing/2014/chart" uri="{C3380CC4-5D6E-409C-BE32-E72D297353CC}">
              <c16:uniqueId val="{0000009F-F190-4CEB-911D-4D84673C71C2}"/>
            </c:ext>
          </c:extLst>
        </c:ser>
        <c:ser>
          <c:idx val="42"/>
          <c:order val="42"/>
          <c:tx>
            <c:strRef>
              <c:f>'7.company with package '!$AR$3:$AR$4</c:f>
              <c:strCache>
                <c:ptCount val="1"/>
                <c:pt idx="0">
                  <c:v>Novato, CA</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'!$AR$5</c:f>
              <c:numCache>
                <c:formatCode>General</c:formatCode>
                <c:ptCount val="1"/>
                <c:pt idx="0">
                  <c:v>15500</c:v>
                </c:pt>
              </c:numCache>
            </c:numRef>
          </c:val>
          <c:extLst>
            <c:ext xmlns:c16="http://schemas.microsoft.com/office/drawing/2014/chart" uri="{C3380CC4-5D6E-409C-BE32-E72D297353CC}">
              <c16:uniqueId val="{000000A0-F190-4CEB-911D-4D84673C71C2}"/>
            </c:ext>
          </c:extLst>
        </c:ser>
        <c:ser>
          <c:idx val="43"/>
          <c:order val="43"/>
          <c:tx>
            <c:strRef>
              <c:f>'7.company with package '!$AS$3:$AS$4</c:f>
              <c:strCache>
                <c:ptCount val="1"/>
                <c:pt idx="0">
                  <c:v>Oakland, CA 94612</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'!$AS$5</c:f>
              <c:numCache>
                <c:formatCode>General</c:formatCode>
                <c:ptCount val="1"/>
                <c:pt idx="0">
                  <c:v>4800</c:v>
                </c:pt>
              </c:numCache>
            </c:numRef>
          </c:val>
          <c:extLst>
            <c:ext xmlns:c16="http://schemas.microsoft.com/office/drawing/2014/chart" uri="{C3380CC4-5D6E-409C-BE32-E72D297353CC}">
              <c16:uniqueId val="{000000A1-F190-4CEB-911D-4D84673C71C2}"/>
            </c:ext>
          </c:extLst>
        </c:ser>
        <c:ser>
          <c:idx val="44"/>
          <c:order val="44"/>
          <c:tx>
            <c:strRef>
              <c:f>'7.company with package '!$AT$3:$AT$4</c:f>
              <c:strCache>
                <c:ptCount val="1"/>
                <c:pt idx="0">
                  <c:v>Oakland, CA 94613</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'!$AT$5</c:f>
              <c:numCache>
                <c:formatCode>General</c:formatCode>
                <c:ptCount val="1"/>
                <c:pt idx="0">
                  <c:v>6600</c:v>
                </c:pt>
              </c:numCache>
            </c:numRef>
          </c:val>
          <c:extLst>
            <c:ext xmlns:c16="http://schemas.microsoft.com/office/drawing/2014/chart" uri="{C3380CC4-5D6E-409C-BE32-E72D297353CC}">
              <c16:uniqueId val="{000000A2-F190-4CEB-911D-4D84673C71C2}"/>
            </c:ext>
          </c:extLst>
        </c:ser>
        <c:ser>
          <c:idx val="45"/>
          <c:order val="45"/>
          <c:tx>
            <c:strRef>
              <c:f>'7.company with package '!$AU$3:$AU$4</c:f>
              <c:strCache>
                <c:ptCount val="1"/>
                <c:pt idx="0">
                  <c:v>Redmond, WA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'!$AU$5</c:f>
              <c:numCache>
                <c:formatCode>General</c:formatCode>
                <c:ptCount val="1"/>
                <c:pt idx="0">
                  <c:v>9800</c:v>
                </c:pt>
              </c:numCache>
            </c:numRef>
          </c:val>
          <c:extLst>
            <c:ext xmlns:c16="http://schemas.microsoft.com/office/drawing/2014/chart" uri="{C3380CC4-5D6E-409C-BE32-E72D297353CC}">
              <c16:uniqueId val="{000000A3-F190-4CEB-911D-4D84673C71C2}"/>
            </c:ext>
          </c:extLst>
        </c:ser>
        <c:ser>
          <c:idx val="46"/>
          <c:order val="46"/>
          <c:tx>
            <c:strRef>
              <c:f>'7.company with package '!$AV$3:$AV$4</c:f>
              <c:strCache>
                <c:ptCount val="1"/>
                <c:pt idx="0">
                  <c:v>Round Rock, TX 78664</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'!$AV$5</c:f>
              <c:numCache>
                <c:formatCode>General</c:formatCode>
                <c:ptCount val="1"/>
                <c:pt idx="0">
                  <c:v>5400</c:v>
                </c:pt>
              </c:numCache>
            </c:numRef>
          </c:val>
          <c:extLst>
            <c:ext xmlns:c16="http://schemas.microsoft.com/office/drawing/2014/chart" uri="{C3380CC4-5D6E-409C-BE32-E72D297353CC}">
              <c16:uniqueId val="{000000A4-F190-4CEB-911D-4D84673C71C2}"/>
            </c:ext>
          </c:extLst>
        </c:ser>
        <c:ser>
          <c:idx val="47"/>
          <c:order val="47"/>
          <c:tx>
            <c:strRef>
              <c:f>'7.company with package '!$AW$3:$AW$4</c:f>
              <c:strCache>
                <c:ptCount val="1"/>
                <c:pt idx="0">
                  <c:v>Round Rock, TX 78665</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'!$AW$5</c:f>
              <c:numCache>
                <c:formatCode>General</c:formatCode>
                <c:ptCount val="1"/>
                <c:pt idx="0">
                  <c:v>2500</c:v>
                </c:pt>
              </c:numCache>
            </c:numRef>
          </c:val>
          <c:extLst>
            <c:ext xmlns:c16="http://schemas.microsoft.com/office/drawing/2014/chart" uri="{C3380CC4-5D6E-409C-BE32-E72D297353CC}">
              <c16:uniqueId val="{000000A5-F190-4CEB-911D-4D84673C71C2}"/>
            </c:ext>
          </c:extLst>
        </c:ser>
        <c:ser>
          <c:idx val="48"/>
          <c:order val="48"/>
          <c:tx>
            <c:strRef>
              <c:f>'7.company with package '!$AX$3:$AX$4</c:f>
              <c:strCache>
                <c:ptCount val="1"/>
                <c:pt idx="0">
                  <c:v>Round Rock, TX 78666</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'!$AX$5</c:f>
              <c:numCache>
                <c:formatCode>General</c:formatCode>
                <c:ptCount val="1"/>
                <c:pt idx="0">
                  <c:v>7100</c:v>
                </c:pt>
              </c:numCache>
            </c:numRef>
          </c:val>
          <c:extLst>
            <c:ext xmlns:c16="http://schemas.microsoft.com/office/drawing/2014/chart" uri="{C3380CC4-5D6E-409C-BE32-E72D297353CC}">
              <c16:uniqueId val="{000000A6-F190-4CEB-911D-4D84673C71C2}"/>
            </c:ext>
          </c:extLst>
        </c:ser>
        <c:ser>
          <c:idx val="49"/>
          <c:order val="49"/>
          <c:tx>
            <c:strRef>
              <c:f>'7.company with package '!$AY$3:$AY$4</c:f>
              <c:strCache>
                <c:ptCount val="1"/>
                <c:pt idx="0">
                  <c:v>San Diego, CA</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'!$AY$5</c:f>
              <c:numCache>
                <c:formatCode>General</c:formatCode>
                <c:ptCount val="1"/>
                <c:pt idx="0">
                  <c:v>11650</c:v>
                </c:pt>
              </c:numCache>
            </c:numRef>
          </c:val>
          <c:extLst>
            <c:ext xmlns:c16="http://schemas.microsoft.com/office/drawing/2014/chart" uri="{C3380CC4-5D6E-409C-BE32-E72D297353CC}">
              <c16:uniqueId val="{000000A7-F190-4CEB-911D-4D84673C71C2}"/>
            </c:ext>
          </c:extLst>
        </c:ser>
        <c:ser>
          <c:idx val="50"/>
          <c:order val="50"/>
          <c:tx>
            <c:strRef>
              <c:f>'7.company with package '!$AZ$3:$AZ$4</c:f>
              <c:strCache>
                <c:ptCount val="1"/>
                <c:pt idx="0">
                  <c:v>San Diego, CA 92111</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'!$AZ$5</c:f>
              <c:numCache>
                <c:formatCode>General</c:formatCode>
                <c:ptCount val="1"/>
                <c:pt idx="0">
                  <c:v>8600</c:v>
                </c:pt>
              </c:numCache>
            </c:numRef>
          </c:val>
          <c:extLst>
            <c:ext xmlns:c16="http://schemas.microsoft.com/office/drawing/2014/chart" uri="{C3380CC4-5D6E-409C-BE32-E72D297353CC}">
              <c16:uniqueId val="{000000A8-F190-4CEB-911D-4D84673C71C2}"/>
            </c:ext>
          </c:extLst>
        </c:ser>
        <c:ser>
          <c:idx val="51"/>
          <c:order val="51"/>
          <c:tx>
            <c:strRef>
              <c:f>'7.company with package '!$BA$3:$BA$4</c:f>
              <c:strCache>
                <c:ptCount val="1"/>
                <c:pt idx="0">
                  <c:v>San Diego, CA 92112</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'!$BA$5</c:f>
              <c:numCache>
                <c:formatCode>General</c:formatCode>
                <c:ptCount val="1"/>
                <c:pt idx="0">
                  <c:v>3200</c:v>
                </c:pt>
              </c:numCache>
            </c:numRef>
          </c:val>
          <c:extLst>
            <c:ext xmlns:c16="http://schemas.microsoft.com/office/drawing/2014/chart" uri="{C3380CC4-5D6E-409C-BE32-E72D297353CC}">
              <c16:uniqueId val="{000000A9-F190-4CEB-911D-4D84673C71C2}"/>
            </c:ext>
          </c:extLst>
        </c:ser>
        <c:ser>
          <c:idx val="52"/>
          <c:order val="52"/>
          <c:tx>
            <c:strRef>
              <c:f>'7.company with package '!$BB$3:$BB$4</c:f>
              <c:strCache>
                <c:ptCount val="1"/>
                <c:pt idx="0">
                  <c:v>San Francisco, CA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'!$BB$5</c:f>
              <c:numCache>
                <c:formatCode>General</c:formatCode>
                <c:ptCount val="1"/>
                <c:pt idx="0">
                  <c:v>67200</c:v>
                </c:pt>
              </c:numCache>
            </c:numRef>
          </c:val>
          <c:extLst>
            <c:ext xmlns:c16="http://schemas.microsoft.com/office/drawing/2014/chart" uri="{C3380CC4-5D6E-409C-BE32-E72D297353CC}">
              <c16:uniqueId val="{000000AA-F190-4CEB-911D-4D84673C71C2}"/>
            </c:ext>
          </c:extLst>
        </c:ser>
        <c:ser>
          <c:idx val="53"/>
          <c:order val="53"/>
          <c:tx>
            <c:strRef>
              <c:f>'7.company with package '!$BC$3:$BC$4</c:f>
              <c:strCache>
                <c:ptCount val="1"/>
                <c:pt idx="0">
                  <c:v>Seattle, WA</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'!$BC$5</c:f>
              <c:numCache>
                <c:formatCode>General</c:formatCode>
                <c:ptCount val="1"/>
                <c:pt idx="0">
                  <c:v>12400</c:v>
                </c:pt>
              </c:numCache>
            </c:numRef>
          </c:val>
          <c:extLst>
            <c:ext xmlns:c16="http://schemas.microsoft.com/office/drawing/2014/chart" uri="{C3380CC4-5D6E-409C-BE32-E72D297353CC}">
              <c16:uniqueId val="{000000AB-F190-4CEB-911D-4D84673C71C2}"/>
            </c:ext>
          </c:extLst>
        </c:ser>
        <c:ser>
          <c:idx val="54"/>
          <c:order val="54"/>
          <c:tx>
            <c:strRef>
              <c:f>'7.company with package '!$BD$3:$BD$4</c:f>
              <c:strCache>
                <c:ptCount val="1"/>
                <c:pt idx="0">
                  <c:v>Seattle, WA 98109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'!$BD$5</c:f>
              <c:numCache>
                <c:formatCode>General</c:formatCode>
                <c:ptCount val="1"/>
                <c:pt idx="0">
                  <c:v>5200</c:v>
                </c:pt>
              </c:numCache>
            </c:numRef>
          </c:val>
          <c:extLst>
            <c:ext xmlns:c16="http://schemas.microsoft.com/office/drawing/2014/chart" uri="{C3380CC4-5D6E-409C-BE32-E72D297353CC}">
              <c16:uniqueId val="{000000AC-F190-4CEB-911D-4D84673C71C2}"/>
            </c:ext>
          </c:extLst>
        </c:ser>
        <c:ser>
          <c:idx val="55"/>
          <c:order val="55"/>
          <c:tx>
            <c:strRef>
              <c:f>'7.company with package '!$BE$3:$BE$4</c:f>
              <c:strCache>
                <c:ptCount val="1"/>
                <c:pt idx="0">
                  <c:v>Seattle, WA 98110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'!$BE$5</c:f>
              <c:numCache>
                <c:formatCode>General</c:formatCode>
                <c:ptCount val="1"/>
                <c:pt idx="0">
                  <c:v>7600</c:v>
                </c:pt>
              </c:numCache>
            </c:numRef>
          </c:val>
          <c:extLst>
            <c:ext xmlns:c16="http://schemas.microsoft.com/office/drawing/2014/chart" uri="{C3380CC4-5D6E-409C-BE32-E72D297353CC}">
              <c16:uniqueId val="{000000AD-F190-4CEB-911D-4D84673C71C2}"/>
            </c:ext>
          </c:extLst>
        </c:ser>
        <c:ser>
          <c:idx val="56"/>
          <c:order val="56"/>
          <c:tx>
            <c:strRef>
              <c:f>'7.company with package '!$BF$3:$BF$4</c:f>
              <c:strCache>
                <c:ptCount val="1"/>
                <c:pt idx="0">
                  <c:v>Washington, DC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'!$BF$5</c:f>
              <c:numCache>
                <c:formatCode>General</c:formatCode>
                <c:ptCount val="1"/>
                <c:pt idx="0">
                  <c:v>18700</c:v>
                </c:pt>
              </c:numCache>
            </c:numRef>
          </c:val>
          <c:extLst>
            <c:ext xmlns:c16="http://schemas.microsoft.com/office/drawing/2014/chart" uri="{C3380CC4-5D6E-409C-BE32-E72D297353CC}">
              <c16:uniqueId val="{000000AE-F190-4CEB-911D-4D84673C71C2}"/>
            </c:ext>
          </c:extLst>
        </c:ser>
        <c:ser>
          <c:idx val="57"/>
          <c:order val="57"/>
          <c:tx>
            <c:strRef>
              <c:f>'7.company with package '!$BG$3:$BG$4</c:f>
              <c:strCache>
                <c:ptCount val="1"/>
                <c:pt idx="0">
                  <c:v>Washington, DC 20006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'!$BG$5</c:f>
              <c:numCache>
                <c:formatCode>General</c:formatCode>
                <c:ptCount val="1"/>
                <c:pt idx="0">
                  <c:v>2500</c:v>
                </c:pt>
              </c:numCache>
            </c:numRef>
          </c:val>
          <c:extLst>
            <c:ext xmlns:c16="http://schemas.microsoft.com/office/drawing/2014/chart" uri="{C3380CC4-5D6E-409C-BE32-E72D297353CC}">
              <c16:uniqueId val="{000000AF-F190-4CEB-911D-4D84673C71C2}"/>
            </c:ext>
          </c:extLst>
        </c:ser>
        <c:ser>
          <c:idx val="58"/>
          <c:order val="58"/>
          <c:tx>
            <c:strRef>
              <c:f>'7.company with package '!$BH$3:$BH$4</c:f>
              <c:strCache>
                <c:ptCount val="1"/>
                <c:pt idx="0">
                  <c:v>Washington, DC 20007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'!$BH$5</c:f>
              <c:numCache>
                <c:formatCode>General</c:formatCode>
                <c:ptCount val="1"/>
                <c:pt idx="0">
                  <c:v>8600</c:v>
                </c:pt>
              </c:numCache>
            </c:numRef>
          </c:val>
          <c:extLst>
            <c:ext xmlns:c16="http://schemas.microsoft.com/office/drawing/2014/chart" uri="{C3380CC4-5D6E-409C-BE32-E72D297353CC}">
              <c16:uniqueId val="{000000B0-F190-4CEB-911D-4D84673C71C2}"/>
            </c:ext>
          </c:extLst>
        </c:ser>
        <c:ser>
          <c:idx val="59"/>
          <c:order val="59"/>
          <c:tx>
            <c:strRef>
              <c:f>'7.company with package '!$BI$3:$BI$4</c:f>
              <c:strCache>
                <c:ptCount val="1"/>
                <c:pt idx="0">
                  <c:v>Washington, DC 20008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'!$BI$5</c:f>
              <c:numCache>
                <c:formatCode>General</c:formatCode>
                <c:ptCount val="1"/>
                <c:pt idx="0">
                  <c:v>8800</c:v>
                </c:pt>
              </c:numCache>
            </c:numRef>
          </c:val>
          <c:extLst>
            <c:ext xmlns:c16="http://schemas.microsoft.com/office/drawing/2014/chart" uri="{C3380CC4-5D6E-409C-BE32-E72D297353CC}">
              <c16:uniqueId val="{000000B1-F190-4CEB-911D-4D84673C71C2}"/>
            </c:ext>
          </c:extLst>
        </c:ser>
        <c:dLbls>
          <c:showLegendKey val="0"/>
          <c:showVal val="0"/>
          <c:showCatName val="0"/>
          <c:showSerName val="0"/>
          <c:showPercent val="0"/>
          <c:showBubbleSize val="0"/>
        </c:dLbls>
        <c:gapWidth val="100"/>
        <c:axId val="546137592"/>
        <c:axId val="546137912"/>
      </c:barChart>
      <c:catAx>
        <c:axId val="54613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912"/>
        <c:crosses val="autoZero"/>
        <c:auto val="1"/>
        <c:lblAlgn val="ctr"/>
        <c:lblOffset val="100"/>
        <c:noMultiLvlLbl val="0"/>
      </c:catAx>
      <c:valAx>
        <c:axId val="546137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ETP.xlsx]2.APPLIED FOR JOB!PivotTable6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people applied for job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'2.APPLIED FOR JOB'!$A$4:$A$204</c:f>
              <c:strCache>
                <c:ptCount val="200"/>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strCache>
            </c:strRef>
          </c:cat>
          <c:val>
            <c:numRef>
              <c:f>'2.APPLIED FOR JOB'!$B$4:$B$204</c:f>
              <c:numCache>
                <c:formatCode>General</c:formatCode>
                <c:ptCount val="200"/>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0-0CFB-4693-BB44-D91FA222B49A}"/>
            </c:ext>
          </c:extLst>
        </c:ser>
        <c:dLbls>
          <c:showLegendKey val="0"/>
          <c:showVal val="0"/>
          <c:showCatName val="0"/>
          <c:showSerName val="0"/>
          <c:showPercent val="0"/>
          <c:showBubbleSize val="0"/>
        </c:dLbls>
        <c:gapWidth val="100"/>
        <c:overlap val="-24"/>
        <c:axId val="540934840"/>
        <c:axId val="540937080"/>
      </c:barChart>
      <c:catAx>
        <c:axId val="540934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7080"/>
        <c:crosses val="autoZero"/>
        <c:auto val="1"/>
        <c:lblAlgn val="ctr"/>
        <c:lblOffset val="100"/>
        <c:noMultiLvlLbl val="0"/>
      </c:catAx>
      <c:valAx>
        <c:axId val="540937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ETP.xlsx]4.C++!PivotTable8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cat>
            <c:strRef>
              <c:f>'4.C++'!$A$5:$A$205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'4.C++'!$B$5:$B$205</c:f>
              <c:numCache>
                <c:formatCode>General</c:formatCode>
                <c:ptCount val="200"/>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0-7719-4619-8B06-96A58605677F}"/>
            </c:ext>
          </c:extLst>
        </c:ser>
        <c:dLbls>
          <c:showLegendKey val="0"/>
          <c:showVal val="0"/>
          <c:showCatName val="0"/>
          <c:showSerName val="0"/>
          <c:showPercent val="0"/>
          <c:showBubbleSize val="0"/>
        </c:dLbls>
        <c:gapWidth val="100"/>
        <c:overlap val="-24"/>
        <c:axId val="598745992"/>
        <c:axId val="598742792"/>
      </c:barChart>
      <c:catAx>
        <c:axId val="598745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2792"/>
        <c:crosses val="autoZero"/>
        <c:auto val="1"/>
        <c:lblAlgn val="ctr"/>
        <c:lblOffset val="100"/>
        <c:noMultiLvlLbl val="0"/>
      </c:catAx>
      <c:valAx>
        <c:axId val="598742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ETP.xlsx]5. Python !PivotTable9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python jobs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66067709781018E-2"/>
          <c:y val="0.23046077573636628"/>
          <c:w val="0.76623296951411857"/>
          <c:h val="0.55809128025663457"/>
        </c:manualLayout>
      </c:layout>
      <c:barChart>
        <c:barDir val="col"/>
        <c:grouping val="clustered"/>
        <c:varyColors val="0"/>
        <c:ser>
          <c:idx val="0"/>
          <c:order val="0"/>
          <c:tx>
            <c:strRef>
              <c:f>'5. Python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Python '!$A$4:$A$204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'5. Python '!$B$4:$B$204</c:f>
              <c:numCache>
                <c:formatCode>General</c:formatCode>
                <c:ptCount val="200"/>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0-AD98-4EBE-AD40-4BA3AFCF4D15}"/>
            </c:ext>
          </c:extLst>
        </c:ser>
        <c:dLbls>
          <c:showLegendKey val="0"/>
          <c:showVal val="0"/>
          <c:showCatName val="0"/>
          <c:showSerName val="0"/>
          <c:showPercent val="0"/>
          <c:showBubbleSize val="0"/>
        </c:dLbls>
        <c:gapWidth val="100"/>
        <c:overlap val="-24"/>
        <c:axId val="540912760"/>
        <c:axId val="540914680"/>
      </c:barChart>
      <c:catAx>
        <c:axId val="540912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4680"/>
        <c:crosses val="autoZero"/>
        <c:auto val="1"/>
        <c:lblAlgn val="ctr"/>
        <c:lblOffset val="100"/>
        <c:noMultiLvlLbl val="0"/>
      </c:catAx>
      <c:valAx>
        <c:axId val="540914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ETP.xlsx]6Bussiness analystand tech supp!PivotTable1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76527165858432E-2"/>
          <c:y val="0.15638670166229221"/>
          <c:w val="0.56445239799570512"/>
          <c:h val="0.64605424321959759"/>
        </c:manualLayout>
      </c:layout>
      <c:barChart>
        <c:barDir val="col"/>
        <c:grouping val="clustered"/>
        <c:varyColors val="0"/>
        <c:ser>
          <c:idx val="0"/>
          <c:order val="0"/>
          <c:tx>
            <c:strRef>
              <c:f>'6Bussiness analystand tech supp'!$B$3</c:f>
              <c:strCache>
                <c:ptCount val="1"/>
                <c:pt idx="0">
                  <c:v>applied for bussiness analyst jobs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supp'!$B$4:$B$204</c:f>
              <c:numCache>
                <c:formatCode>General</c:formatCode>
                <c:ptCount val="200"/>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0-E266-482A-BF2F-4714616633A1}"/>
            </c:ext>
          </c:extLst>
        </c:ser>
        <c:ser>
          <c:idx val="1"/>
          <c:order val="1"/>
          <c:tx>
            <c:strRef>
              <c:f>'6Bussiness analystand tech supp'!$C$3</c:f>
              <c:strCache>
                <c:ptCount val="1"/>
                <c:pt idx="0">
                  <c:v>applied for  Tech Support jobs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supp'!$C$4:$C$204</c:f>
              <c:numCache>
                <c:formatCode>General</c:formatCode>
                <c:ptCount val="200"/>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1-E266-482A-BF2F-4714616633A1}"/>
            </c:ext>
          </c:extLst>
        </c:ser>
        <c:dLbls>
          <c:showLegendKey val="0"/>
          <c:showVal val="0"/>
          <c:showCatName val="0"/>
          <c:showSerName val="0"/>
          <c:showPercent val="0"/>
          <c:showBubbleSize val="0"/>
        </c:dLbls>
        <c:gapWidth val="100"/>
        <c:overlap val="-24"/>
        <c:axId val="546117112"/>
        <c:axId val="546113272"/>
      </c:barChart>
      <c:catAx>
        <c:axId val="546117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13272"/>
        <c:crosses val="autoZero"/>
        <c:auto val="1"/>
        <c:lblAlgn val="ctr"/>
        <c:lblOffset val="100"/>
        <c:noMultiLvlLbl val="0"/>
      </c:catAx>
      <c:valAx>
        <c:axId val="546113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1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ETP.xlsx]3.YEARS OF JOB!PivotTable7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bg2"/>
                </a:solidFill>
              </a:rPr>
              <a:t>YEAR</a:t>
            </a:r>
            <a:r>
              <a:rPr lang="en-IN" baseline="0">
                <a:solidFill>
                  <a:schemeClr val="bg2"/>
                </a:solidFill>
              </a:rPr>
              <a:t> OF JOBS</a:t>
            </a:r>
            <a:endParaRPr lang="en-IN">
              <a:solidFill>
                <a:schemeClr val="bg2"/>
              </a:solidFill>
            </a:endParaRPr>
          </a:p>
        </c:rich>
      </c:tx>
      <c:layout>
        <c:manualLayout>
          <c:xMode val="edge"/>
          <c:yMode val="edge"/>
          <c:x val="0.39665895894948389"/>
          <c:y val="1.27146222838703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4213507947551E-2"/>
          <c:y val="8.0320754261649641E-2"/>
          <c:w val="0.88016881610728892"/>
          <c:h val="0.59116150055594952"/>
        </c:manualLayout>
      </c:layout>
      <c:barChart>
        <c:barDir val="col"/>
        <c:grouping val="clustered"/>
        <c:varyColors val="0"/>
        <c:ser>
          <c:idx val="0"/>
          <c:order val="0"/>
          <c:tx>
            <c:strRef>
              <c:f>'3.YEARS OF JOB'!$B$3:$B$4</c:f>
              <c:strCache>
                <c:ptCount val="1"/>
                <c:pt idx="0">
                  <c:v>2015</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JOB'!$B$5:$B$205</c:f>
              <c:numCache>
                <c:formatCode>General</c:formatCode>
                <c:ptCount val="200"/>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00-8B5A-44A8-8358-BB885FE6C1F2}"/>
            </c:ext>
          </c:extLst>
        </c:ser>
        <c:ser>
          <c:idx val="1"/>
          <c:order val="1"/>
          <c:tx>
            <c:strRef>
              <c:f>'3.YEARS OF JOB'!$C$3:$C$4</c:f>
              <c:strCache>
                <c:ptCount val="1"/>
                <c:pt idx="0">
                  <c:v>2016</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JOB'!$C$5:$C$205</c:f>
              <c:numCache>
                <c:formatCode>General</c:formatCode>
                <c:ptCount val="200"/>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6-0C39-45CD-9124-7BBADC221513}"/>
            </c:ext>
          </c:extLst>
        </c:ser>
        <c:ser>
          <c:idx val="2"/>
          <c:order val="2"/>
          <c:tx>
            <c:strRef>
              <c:f>'3.YEARS OF JOB'!$D$3:$D$4</c:f>
              <c:strCache>
                <c:ptCount val="1"/>
                <c:pt idx="0">
                  <c:v>2017</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JOB'!$D$5:$D$205</c:f>
              <c:numCache>
                <c:formatCode>General</c:formatCode>
                <c:ptCount val="200"/>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7-0C39-45CD-9124-7BBADC221513}"/>
            </c:ext>
          </c:extLst>
        </c:ser>
        <c:ser>
          <c:idx val="3"/>
          <c:order val="3"/>
          <c:tx>
            <c:strRef>
              <c:f>'3.YEARS OF JOB'!$E$3:$E$4</c:f>
              <c:strCache>
                <c:ptCount val="1"/>
                <c:pt idx="0">
                  <c:v>2018</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JOB'!$E$5:$E$205</c:f>
              <c:numCache>
                <c:formatCode>General</c:formatCode>
                <c:ptCount val="200"/>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8-0C39-45CD-9124-7BBADC221513}"/>
            </c:ext>
          </c:extLst>
        </c:ser>
        <c:ser>
          <c:idx val="4"/>
          <c:order val="4"/>
          <c:tx>
            <c:strRef>
              <c:f>'3.YEARS OF JOB'!$F$3:$F$4</c:f>
              <c:strCache>
                <c:ptCount val="1"/>
                <c:pt idx="0">
                  <c:v>2019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JOB'!$F$5:$F$205</c:f>
              <c:numCache>
                <c:formatCode>General</c:formatCode>
                <c:ptCount val="200"/>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9-0C39-45CD-9124-7BBADC221513}"/>
            </c:ext>
          </c:extLst>
        </c:ser>
        <c:ser>
          <c:idx val="5"/>
          <c:order val="5"/>
          <c:tx>
            <c:strRef>
              <c:f>'3.YEARS OF JOB'!$G$3:$G$4</c:f>
              <c:strCache>
                <c:ptCount val="1"/>
                <c:pt idx="0">
                  <c:v>2020</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JOB'!$G$5:$G$205</c:f>
              <c:numCache>
                <c:formatCode>General</c:formatCode>
                <c:ptCount val="200"/>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A-0C39-45CD-9124-7BBADC221513}"/>
            </c:ext>
          </c:extLst>
        </c:ser>
        <c:dLbls>
          <c:showLegendKey val="0"/>
          <c:showVal val="0"/>
          <c:showCatName val="0"/>
          <c:showSerName val="0"/>
          <c:showPercent val="0"/>
          <c:showBubbleSize val="0"/>
        </c:dLbls>
        <c:gapWidth val="315"/>
        <c:overlap val="-40"/>
        <c:axId val="564434696"/>
        <c:axId val="564435016"/>
      </c:barChart>
      <c:catAx>
        <c:axId val="564434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5016"/>
        <c:crosses val="autoZero"/>
        <c:auto val="1"/>
        <c:lblAlgn val="ctr"/>
        <c:lblOffset val="100"/>
        <c:noMultiLvlLbl val="0"/>
      </c:catAx>
      <c:valAx>
        <c:axId val="564435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ETP.xlsx]7.company with package !PivotTable2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COMPANY</a:t>
            </a:r>
            <a:r>
              <a:rPr lang="en-IN" baseline="0"/>
              <a:t> WITH PACKAGE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'7.company with package '!$B$3:$B$4</c:f>
              <c:strCache>
                <c:ptCount val="1"/>
                <c:pt idx="0">
                  <c:v>Atlanta, GA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'!$B$5</c:f>
              <c:numCache>
                <c:formatCode>General</c:formatCode>
                <c:ptCount val="1"/>
                <c:pt idx="0">
                  <c:v>16300</c:v>
                </c:pt>
              </c:numCache>
            </c:numRef>
          </c:val>
          <c:extLst>
            <c:ext xmlns:c16="http://schemas.microsoft.com/office/drawing/2014/chart" uri="{C3380CC4-5D6E-409C-BE32-E72D297353CC}">
              <c16:uniqueId val="{00000000-0FB7-47C5-A248-CA3C565DD5B4}"/>
            </c:ext>
          </c:extLst>
        </c:ser>
        <c:ser>
          <c:idx val="1"/>
          <c:order val="1"/>
          <c:tx>
            <c:strRef>
              <c:f>'7.company with package '!$C$3:$C$4</c:f>
              <c:strCache>
                <c:ptCount val="1"/>
                <c:pt idx="0">
                  <c:v>Atlanta, GA 30301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'!$C$5</c:f>
              <c:numCache>
                <c:formatCode>General</c:formatCode>
                <c:ptCount val="1"/>
                <c:pt idx="0">
                  <c:v>4800</c:v>
                </c:pt>
              </c:numCache>
            </c:numRef>
          </c:val>
          <c:extLst>
            <c:ext xmlns:c16="http://schemas.microsoft.com/office/drawing/2014/chart" uri="{C3380CC4-5D6E-409C-BE32-E72D297353CC}">
              <c16:uniqueId val="{0000003D-0FB7-47C5-A248-CA3C565DD5B4}"/>
            </c:ext>
          </c:extLst>
        </c:ser>
        <c:ser>
          <c:idx val="2"/>
          <c:order val="2"/>
          <c:tx>
            <c:strRef>
              <c:f>'7.company with package '!$D$3:$D$4</c:f>
              <c:strCache>
                <c:ptCount val="1"/>
                <c:pt idx="0">
                  <c:v>Atlanta, GA 30302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'!$D$5</c:f>
              <c:numCache>
                <c:formatCode>General</c:formatCode>
                <c:ptCount val="1"/>
                <c:pt idx="0">
                  <c:v>5200</c:v>
                </c:pt>
              </c:numCache>
            </c:numRef>
          </c:val>
          <c:extLst>
            <c:ext xmlns:c16="http://schemas.microsoft.com/office/drawing/2014/chart" uri="{C3380CC4-5D6E-409C-BE32-E72D297353CC}">
              <c16:uniqueId val="{00000078-0FB7-47C5-A248-CA3C565DD5B4}"/>
            </c:ext>
          </c:extLst>
        </c:ser>
        <c:ser>
          <c:idx val="3"/>
          <c:order val="3"/>
          <c:tx>
            <c:strRef>
              <c:f>'7.company with package '!$E$3:$E$4</c:f>
              <c:strCache>
                <c:ptCount val="1"/>
                <c:pt idx="0">
                  <c:v>Atlanta, GA 30303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'!$E$5</c:f>
              <c:numCache>
                <c:formatCode>General</c:formatCode>
                <c:ptCount val="1"/>
                <c:pt idx="0">
                  <c:v>6000</c:v>
                </c:pt>
              </c:numCache>
            </c:numRef>
          </c:val>
          <c:extLst>
            <c:ext xmlns:c16="http://schemas.microsoft.com/office/drawing/2014/chart" uri="{C3380CC4-5D6E-409C-BE32-E72D297353CC}">
              <c16:uniqueId val="{00000079-0FB7-47C5-A248-CA3C565DD5B4}"/>
            </c:ext>
          </c:extLst>
        </c:ser>
        <c:ser>
          <c:idx val="4"/>
          <c:order val="4"/>
          <c:tx>
            <c:strRef>
              <c:f>'7.company with package '!$F$3:$F$4</c:f>
              <c:strCache>
                <c:ptCount val="1"/>
                <c:pt idx="0">
                  <c:v>Austin, TX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'!$F$5</c:f>
              <c:numCache>
                <c:formatCode>General</c:formatCode>
                <c:ptCount val="1"/>
                <c:pt idx="0">
                  <c:v>18150</c:v>
                </c:pt>
              </c:numCache>
            </c:numRef>
          </c:val>
          <c:extLst>
            <c:ext xmlns:c16="http://schemas.microsoft.com/office/drawing/2014/chart" uri="{C3380CC4-5D6E-409C-BE32-E72D297353CC}">
              <c16:uniqueId val="{0000007A-0FB7-47C5-A248-CA3C565DD5B4}"/>
            </c:ext>
          </c:extLst>
        </c:ser>
        <c:ser>
          <c:idx val="5"/>
          <c:order val="5"/>
          <c:tx>
            <c:strRef>
              <c:f>'7.company with package '!$G$3:$G$4</c:f>
              <c:strCache>
                <c:ptCount val="1"/>
                <c:pt idx="0">
                  <c:v>Austin, TX 78759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'!$G$5</c:f>
              <c:numCache>
                <c:formatCode>General</c:formatCode>
                <c:ptCount val="1"/>
                <c:pt idx="0">
                  <c:v>4250</c:v>
                </c:pt>
              </c:numCache>
            </c:numRef>
          </c:val>
          <c:extLst>
            <c:ext xmlns:c16="http://schemas.microsoft.com/office/drawing/2014/chart" uri="{C3380CC4-5D6E-409C-BE32-E72D297353CC}">
              <c16:uniqueId val="{0000007B-0FB7-47C5-A248-CA3C565DD5B4}"/>
            </c:ext>
          </c:extLst>
        </c:ser>
        <c:ser>
          <c:idx val="6"/>
          <c:order val="6"/>
          <c:tx>
            <c:strRef>
              <c:f>'7.company with package '!$H$3:$H$4</c:f>
              <c:strCache>
                <c:ptCount val="1"/>
                <c:pt idx="0">
                  <c:v>Austin, TX 78760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'!$H$5</c:f>
              <c:numCache>
                <c:formatCode>General</c:formatCode>
                <c:ptCount val="1"/>
                <c:pt idx="0">
                  <c:v>7600</c:v>
                </c:pt>
              </c:numCache>
            </c:numRef>
          </c:val>
          <c:extLst>
            <c:ext xmlns:c16="http://schemas.microsoft.com/office/drawing/2014/chart" uri="{C3380CC4-5D6E-409C-BE32-E72D297353CC}">
              <c16:uniqueId val="{0000007C-0FB7-47C5-A248-CA3C565DD5B4}"/>
            </c:ext>
          </c:extLst>
        </c:ser>
        <c:ser>
          <c:idx val="7"/>
          <c:order val="7"/>
          <c:tx>
            <c:strRef>
              <c:f>'7.company with package '!$I$3:$I$4</c:f>
              <c:strCache>
                <c:ptCount val="1"/>
                <c:pt idx="0">
                  <c:v>Austin, TX 78761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'!$I$5</c:f>
              <c:numCache>
                <c:formatCode>General</c:formatCode>
                <c:ptCount val="1"/>
                <c:pt idx="0">
                  <c:v>5300</c:v>
                </c:pt>
              </c:numCache>
            </c:numRef>
          </c:val>
          <c:extLst>
            <c:ext xmlns:c16="http://schemas.microsoft.com/office/drawing/2014/chart" uri="{C3380CC4-5D6E-409C-BE32-E72D297353CC}">
              <c16:uniqueId val="{0000007D-0FB7-47C5-A248-CA3C565DD5B4}"/>
            </c:ext>
          </c:extLst>
        </c:ser>
        <c:ser>
          <c:idx val="8"/>
          <c:order val="8"/>
          <c:tx>
            <c:strRef>
              <c:f>'7.company with package '!$J$3:$J$4</c:f>
              <c:strCache>
                <c:ptCount val="1"/>
                <c:pt idx="0">
                  <c:v>Berkeley, CA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'!$J$5</c:f>
              <c:numCache>
                <c:formatCode>General</c:formatCode>
                <c:ptCount val="1"/>
                <c:pt idx="0">
                  <c:v>14600</c:v>
                </c:pt>
              </c:numCache>
            </c:numRef>
          </c:val>
          <c:extLst>
            <c:ext xmlns:c16="http://schemas.microsoft.com/office/drawing/2014/chart" uri="{C3380CC4-5D6E-409C-BE32-E72D297353CC}">
              <c16:uniqueId val="{0000007E-0FB7-47C5-A248-CA3C565DD5B4}"/>
            </c:ext>
          </c:extLst>
        </c:ser>
        <c:ser>
          <c:idx val="9"/>
          <c:order val="9"/>
          <c:tx>
            <c:strRef>
              <c:f>'7.company with package '!$K$3:$K$4</c:f>
              <c:strCache>
                <c:ptCount val="1"/>
                <c:pt idx="0">
                  <c:v>Boston, MA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'!$K$5</c:f>
              <c:numCache>
                <c:formatCode>General</c:formatCode>
                <c:ptCount val="1"/>
                <c:pt idx="0">
                  <c:v>21200</c:v>
                </c:pt>
              </c:numCache>
            </c:numRef>
          </c:val>
          <c:extLst>
            <c:ext xmlns:c16="http://schemas.microsoft.com/office/drawing/2014/chart" uri="{C3380CC4-5D6E-409C-BE32-E72D297353CC}">
              <c16:uniqueId val="{0000007F-0FB7-47C5-A248-CA3C565DD5B4}"/>
            </c:ext>
          </c:extLst>
        </c:ser>
        <c:ser>
          <c:idx val="10"/>
          <c:order val="10"/>
          <c:tx>
            <c:strRef>
              <c:f>'7.company with package '!$L$3:$L$4</c:f>
              <c:strCache>
                <c:ptCount val="1"/>
                <c:pt idx="0">
                  <c:v>Boston, MA 02110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'!$L$5</c:f>
              <c:numCache>
                <c:formatCode>General</c:formatCode>
                <c:ptCount val="1"/>
                <c:pt idx="0">
                  <c:v>5200</c:v>
                </c:pt>
              </c:numCache>
            </c:numRef>
          </c:val>
          <c:extLst>
            <c:ext xmlns:c16="http://schemas.microsoft.com/office/drawing/2014/chart" uri="{C3380CC4-5D6E-409C-BE32-E72D297353CC}">
              <c16:uniqueId val="{00000080-0FB7-47C5-A248-CA3C565DD5B4}"/>
            </c:ext>
          </c:extLst>
        </c:ser>
        <c:ser>
          <c:idx val="11"/>
          <c:order val="11"/>
          <c:tx>
            <c:strRef>
              <c:f>'7.company with package '!$M$3:$M$4</c:f>
              <c:strCache>
                <c:ptCount val="1"/>
                <c:pt idx="0">
                  <c:v>Boston, MA 02111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'!$M$5</c:f>
              <c:numCache>
                <c:formatCode>General</c:formatCode>
                <c:ptCount val="1"/>
                <c:pt idx="0">
                  <c:v>4600</c:v>
                </c:pt>
              </c:numCache>
            </c:numRef>
          </c:val>
          <c:extLst>
            <c:ext xmlns:c16="http://schemas.microsoft.com/office/drawing/2014/chart" uri="{C3380CC4-5D6E-409C-BE32-E72D297353CC}">
              <c16:uniqueId val="{00000081-0FB7-47C5-A248-CA3C565DD5B4}"/>
            </c:ext>
          </c:extLst>
        </c:ser>
        <c:ser>
          <c:idx val="12"/>
          <c:order val="12"/>
          <c:tx>
            <c:strRef>
              <c:f>'7.company with package '!$N$3:$N$4</c:f>
              <c:strCache>
                <c:ptCount val="1"/>
                <c:pt idx="0">
                  <c:v>Boston, MA 02112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'!$N$5</c:f>
              <c:numCache>
                <c:formatCode>General</c:formatCode>
                <c:ptCount val="1"/>
                <c:pt idx="0">
                  <c:v>9000</c:v>
                </c:pt>
              </c:numCache>
            </c:numRef>
          </c:val>
          <c:extLst>
            <c:ext xmlns:c16="http://schemas.microsoft.com/office/drawing/2014/chart" uri="{C3380CC4-5D6E-409C-BE32-E72D297353CC}">
              <c16:uniqueId val="{00000082-0FB7-47C5-A248-CA3C565DD5B4}"/>
            </c:ext>
          </c:extLst>
        </c:ser>
        <c:ser>
          <c:idx val="13"/>
          <c:order val="13"/>
          <c:tx>
            <c:strRef>
              <c:f>'7.company with package '!$O$3:$O$4</c:f>
              <c:strCache>
                <c:ptCount val="1"/>
                <c:pt idx="0">
                  <c:v>Boulder, CO</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'!$O$5</c:f>
              <c:numCache>
                <c:formatCode>General</c:formatCode>
                <c:ptCount val="1"/>
                <c:pt idx="0">
                  <c:v>17300</c:v>
                </c:pt>
              </c:numCache>
            </c:numRef>
          </c:val>
          <c:extLst>
            <c:ext xmlns:c16="http://schemas.microsoft.com/office/drawing/2014/chart" uri="{C3380CC4-5D6E-409C-BE32-E72D297353CC}">
              <c16:uniqueId val="{00000083-0FB7-47C5-A248-CA3C565DD5B4}"/>
            </c:ext>
          </c:extLst>
        </c:ser>
        <c:ser>
          <c:idx val="14"/>
          <c:order val="14"/>
          <c:tx>
            <c:strRef>
              <c:f>'7.company with package '!$P$3:$P$4</c:f>
              <c:strCache>
                <c:ptCount val="1"/>
                <c:pt idx="0">
                  <c:v>Boulder, CO 80302</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'!$P$5</c:f>
              <c:numCache>
                <c:formatCode>General</c:formatCode>
                <c:ptCount val="1"/>
                <c:pt idx="0">
                  <c:v>7800</c:v>
                </c:pt>
              </c:numCache>
            </c:numRef>
          </c:val>
          <c:extLst>
            <c:ext xmlns:c16="http://schemas.microsoft.com/office/drawing/2014/chart" uri="{C3380CC4-5D6E-409C-BE32-E72D297353CC}">
              <c16:uniqueId val="{00000084-0FB7-47C5-A248-CA3C565DD5B4}"/>
            </c:ext>
          </c:extLst>
        </c:ser>
        <c:ser>
          <c:idx val="15"/>
          <c:order val="15"/>
          <c:tx>
            <c:strRef>
              <c:f>'7.company with package '!$Q$3:$Q$4</c:f>
              <c:strCache>
                <c:ptCount val="1"/>
                <c:pt idx="0">
                  <c:v>Boulder, CO 80303</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'!$Q$5</c:f>
              <c:numCache>
                <c:formatCode>General</c:formatCode>
                <c:ptCount val="1"/>
                <c:pt idx="0">
                  <c:v>4400</c:v>
                </c:pt>
              </c:numCache>
            </c:numRef>
          </c:val>
          <c:extLst>
            <c:ext xmlns:c16="http://schemas.microsoft.com/office/drawing/2014/chart" uri="{C3380CC4-5D6E-409C-BE32-E72D297353CC}">
              <c16:uniqueId val="{00000085-0FB7-47C5-A248-CA3C565DD5B4}"/>
            </c:ext>
          </c:extLst>
        </c:ser>
        <c:ser>
          <c:idx val="16"/>
          <c:order val="16"/>
          <c:tx>
            <c:strRef>
              <c:f>'7.company with package '!$R$3:$R$4</c:f>
              <c:strCache>
                <c:ptCount val="1"/>
                <c:pt idx="0">
                  <c:v>Boulder, CO 80304</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'!$R$5</c:f>
              <c:numCache>
                <c:formatCode>General</c:formatCode>
                <c:ptCount val="1"/>
                <c:pt idx="0">
                  <c:v>3800</c:v>
                </c:pt>
              </c:numCache>
            </c:numRef>
          </c:val>
          <c:extLst>
            <c:ext xmlns:c16="http://schemas.microsoft.com/office/drawing/2014/chart" uri="{C3380CC4-5D6E-409C-BE32-E72D297353CC}">
              <c16:uniqueId val="{00000086-0FB7-47C5-A248-CA3C565DD5B4}"/>
            </c:ext>
          </c:extLst>
        </c:ser>
        <c:ser>
          <c:idx val="17"/>
          <c:order val="17"/>
          <c:tx>
            <c:strRef>
              <c:f>'7.company with package '!$S$3:$S$4</c:f>
              <c:strCache>
                <c:ptCount val="1"/>
                <c:pt idx="0">
                  <c:v>Cambridge, MA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'!$S$5</c:f>
              <c:numCache>
                <c:formatCode>General</c:formatCode>
                <c:ptCount val="1"/>
                <c:pt idx="0">
                  <c:v>18050</c:v>
                </c:pt>
              </c:numCache>
            </c:numRef>
          </c:val>
          <c:extLst>
            <c:ext xmlns:c16="http://schemas.microsoft.com/office/drawing/2014/chart" uri="{C3380CC4-5D6E-409C-BE32-E72D297353CC}">
              <c16:uniqueId val="{00000087-0FB7-47C5-A248-CA3C565DD5B4}"/>
            </c:ext>
          </c:extLst>
        </c:ser>
        <c:ser>
          <c:idx val="18"/>
          <c:order val="18"/>
          <c:tx>
            <c:strRef>
              <c:f>'7.company with package '!$T$3:$T$4</c:f>
              <c:strCache>
                <c:ptCount val="1"/>
                <c:pt idx="0">
                  <c:v>Cambridge, MA 02139</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'!$T$5</c:f>
              <c:numCache>
                <c:formatCode>General</c:formatCode>
                <c:ptCount val="1"/>
                <c:pt idx="0">
                  <c:v>4600</c:v>
                </c:pt>
              </c:numCache>
            </c:numRef>
          </c:val>
          <c:extLst>
            <c:ext xmlns:c16="http://schemas.microsoft.com/office/drawing/2014/chart" uri="{C3380CC4-5D6E-409C-BE32-E72D297353CC}">
              <c16:uniqueId val="{00000088-0FB7-47C5-A248-CA3C565DD5B4}"/>
            </c:ext>
          </c:extLst>
        </c:ser>
        <c:ser>
          <c:idx val="19"/>
          <c:order val="19"/>
          <c:tx>
            <c:strRef>
              <c:f>'7.company with package '!$U$3:$U$4</c:f>
              <c:strCache>
                <c:ptCount val="1"/>
                <c:pt idx="0">
                  <c:v>Cambridge, MA 02140</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'!$U$5</c:f>
              <c:numCache>
                <c:formatCode>General</c:formatCode>
                <c:ptCount val="1"/>
                <c:pt idx="0">
                  <c:v>8600</c:v>
                </c:pt>
              </c:numCache>
            </c:numRef>
          </c:val>
          <c:extLst>
            <c:ext xmlns:c16="http://schemas.microsoft.com/office/drawing/2014/chart" uri="{C3380CC4-5D6E-409C-BE32-E72D297353CC}">
              <c16:uniqueId val="{00000089-0FB7-47C5-A248-CA3C565DD5B4}"/>
            </c:ext>
          </c:extLst>
        </c:ser>
        <c:ser>
          <c:idx val="20"/>
          <c:order val="20"/>
          <c:tx>
            <c:strRef>
              <c:f>'7.company with package '!$V$3:$V$4</c:f>
              <c:strCache>
                <c:ptCount val="1"/>
                <c:pt idx="0">
                  <c:v>Cambridge, MA 02141</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'!$V$5</c:f>
              <c:numCache>
                <c:formatCode>General</c:formatCode>
                <c:ptCount val="1"/>
                <c:pt idx="0">
                  <c:v>3200</c:v>
                </c:pt>
              </c:numCache>
            </c:numRef>
          </c:val>
          <c:extLst>
            <c:ext xmlns:c16="http://schemas.microsoft.com/office/drawing/2014/chart" uri="{C3380CC4-5D6E-409C-BE32-E72D297353CC}">
              <c16:uniqueId val="{0000008A-0FB7-47C5-A248-CA3C565DD5B4}"/>
            </c:ext>
          </c:extLst>
        </c:ser>
        <c:ser>
          <c:idx val="21"/>
          <c:order val="21"/>
          <c:tx>
            <c:strRef>
              <c:f>'7.company with package '!$W$3:$W$4</c:f>
              <c:strCache>
                <c:ptCount val="1"/>
                <c:pt idx="0">
                  <c:v>Chicago, IL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'!$W$5</c:f>
              <c:numCache>
                <c:formatCode>General</c:formatCode>
                <c:ptCount val="1"/>
                <c:pt idx="0">
                  <c:v>17500</c:v>
                </c:pt>
              </c:numCache>
            </c:numRef>
          </c:val>
          <c:extLst>
            <c:ext xmlns:c16="http://schemas.microsoft.com/office/drawing/2014/chart" uri="{C3380CC4-5D6E-409C-BE32-E72D297353CC}">
              <c16:uniqueId val="{0000008B-0FB7-47C5-A248-CA3C565DD5B4}"/>
            </c:ext>
          </c:extLst>
        </c:ser>
        <c:ser>
          <c:idx val="22"/>
          <c:order val="22"/>
          <c:tx>
            <c:strRef>
              <c:f>'7.company with package '!$X$3:$X$4</c:f>
              <c:strCache>
                <c:ptCount val="1"/>
                <c:pt idx="0">
                  <c:v>Chicago, IL 60604</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'!$X$5</c:f>
              <c:numCache>
                <c:formatCode>General</c:formatCode>
                <c:ptCount val="1"/>
                <c:pt idx="0">
                  <c:v>5550</c:v>
                </c:pt>
              </c:numCache>
            </c:numRef>
          </c:val>
          <c:extLst>
            <c:ext xmlns:c16="http://schemas.microsoft.com/office/drawing/2014/chart" uri="{C3380CC4-5D6E-409C-BE32-E72D297353CC}">
              <c16:uniqueId val="{0000008C-0FB7-47C5-A248-CA3C565DD5B4}"/>
            </c:ext>
          </c:extLst>
        </c:ser>
        <c:ser>
          <c:idx val="23"/>
          <c:order val="23"/>
          <c:tx>
            <c:strRef>
              <c:f>'7.company with package '!$Y$3:$Y$4</c:f>
              <c:strCache>
                <c:ptCount val="1"/>
                <c:pt idx="0">
                  <c:v>Chicago, IL 60605</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'!$Y$5</c:f>
              <c:numCache>
                <c:formatCode>General</c:formatCode>
                <c:ptCount val="1"/>
                <c:pt idx="0">
                  <c:v>9100</c:v>
                </c:pt>
              </c:numCache>
            </c:numRef>
          </c:val>
          <c:extLst>
            <c:ext xmlns:c16="http://schemas.microsoft.com/office/drawing/2014/chart" uri="{C3380CC4-5D6E-409C-BE32-E72D297353CC}">
              <c16:uniqueId val="{0000008D-0FB7-47C5-A248-CA3C565DD5B4}"/>
            </c:ext>
          </c:extLst>
        </c:ser>
        <c:ser>
          <c:idx val="24"/>
          <c:order val="24"/>
          <c:tx>
            <c:strRef>
              <c:f>'7.company with package '!$Z$3:$Z$4</c:f>
              <c:strCache>
                <c:ptCount val="1"/>
                <c:pt idx="0">
                  <c:v>Chicago, IL 60606</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'!$Z$5</c:f>
              <c:numCache>
                <c:formatCode>General</c:formatCode>
                <c:ptCount val="1"/>
                <c:pt idx="0">
                  <c:v>7000</c:v>
                </c:pt>
              </c:numCache>
            </c:numRef>
          </c:val>
          <c:extLst>
            <c:ext xmlns:c16="http://schemas.microsoft.com/office/drawing/2014/chart" uri="{C3380CC4-5D6E-409C-BE32-E72D297353CC}">
              <c16:uniqueId val="{0000008E-0FB7-47C5-A248-CA3C565DD5B4}"/>
            </c:ext>
          </c:extLst>
        </c:ser>
        <c:ser>
          <c:idx val="25"/>
          <c:order val="25"/>
          <c:tx>
            <c:strRef>
              <c:f>'7.company with package '!$AA$3:$AA$4</c:f>
              <c:strCache>
                <c:ptCount val="1"/>
                <c:pt idx="0">
                  <c:v>Hayward, CA</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'!$AA$5</c:f>
              <c:numCache>
                <c:formatCode>General</c:formatCode>
                <c:ptCount val="1"/>
                <c:pt idx="0">
                  <c:v>35600</c:v>
                </c:pt>
              </c:numCache>
            </c:numRef>
          </c:val>
          <c:extLst>
            <c:ext xmlns:c16="http://schemas.microsoft.com/office/drawing/2014/chart" uri="{C3380CC4-5D6E-409C-BE32-E72D297353CC}">
              <c16:uniqueId val="{0000008F-0FB7-47C5-A248-CA3C565DD5B4}"/>
            </c:ext>
          </c:extLst>
        </c:ser>
        <c:ser>
          <c:idx val="26"/>
          <c:order val="26"/>
          <c:tx>
            <c:strRef>
              <c:f>'7.company with package '!$AB$3:$AB$4</c:f>
              <c:strCache>
                <c:ptCount val="1"/>
                <c:pt idx="0">
                  <c:v>Los Angeles, CA</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'!$AB$5</c:f>
              <c:numCache>
                <c:formatCode>General</c:formatCode>
                <c:ptCount val="1"/>
                <c:pt idx="0">
                  <c:v>22200</c:v>
                </c:pt>
              </c:numCache>
            </c:numRef>
          </c:val>
          <c:extLst>
            <c:ext xmlns:c16="http://schemas.microsoft.com/office/drawing/2014/chart" uri="{C3380CC4-5D6E-409C-BE32-E72D297353CC}">
              <c16:uniqueId val="{00000090-0FB7-47C5-A248-CA3C565DD5B4}"/>
            </c:ext>
          </c:extLst>
        </c:ser>
        <c:ser>
          <c:idx val="27"/>
          <c:order val="27"/>
          <c:tx>
            <c:strRef>
              <c:f>'7.company with package '!$AC$3:$AC$4</c:f>
              <c:strCache>
                <c:ptCount val="1"/>
                <c:pt idx="0">
                  <c:v>Los Angeles, CA 90036</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'!$AC$5</c:f>
              <c:numCache>
                <c:formatCode>General</c:formatCode>
                <c:ptCount val="1"/>
                <c:pt idx="0">
                  <c:v>4400</c:v>
                </c:pt>
              </c:numCache>
            </c:numRef>
          </c:val>
          <c:extLst>
            <c:ext xmlns:c16="http://schemas.microsoft.com/office/drawing/2014/chart" uri="{C3380CC4-5D6E-409C-BE32-E72D297353CC}">
              <c16:uniqueId val="{00000091-0FB7-47C5-A248-CA3C565DD5B4}"/>
            </c:ext>
          </c:extLst>
        </c:ser>
        <c:ser>
          <c:idx val="28"/>
          <c:order val="28"/>
          <c:tx>
            <c:strRef>
              <c:f>'7.company with package '!$AD$3:$AD$4</c:f>
              <c:strCache>
                <c:ptCount val="1"/>
                <c:pt idx="0">
                  <c:v>Los Angeles, CA 90037</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'!$AD$5</c:f>
              <c:numCache>
                <c:formatCode>General</c:formatCode>
                <c:ptCount val="1"/>
                <c:pt idx="0">
                  <c:v>4800</c:v>
                </c:pt>
              </c:numCache>
            </c:numRef>
          </c:val>
          <c:extLst>
            <c:ext xmlns:c16="http://schemas.microsoft.com/office/drawing/2014/chart" uri="{C3380CC4-5D6E-409C-BE32-E72D297353CC}">
              <c16:uniqueId val="{00000092-0FB7-47C5-A248-CA3C565DD5B4}"/>
            </c:ext>
          </c:extLst>
        </c:ser>
        <c:ser>
          <c:idx val="29"/>
          <c:order val="29"/>
          <c:tx>
            <c:strRef>
              <c:f>'7.company with package '!$AE$3:$AE$4</c:f>
              <c:strCache>
                <c:ptCount val="1"/>
                <c:pt idx="0">
                  <c:v>Los Angeles, CA 90038</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'!$AE$5</c:f>
              <c:numCache>
                <c:formatCode>General</c:formatCode>
                <c:ptCount val="1"/>
                <c:pt idx="0">
                  <c:v>5000</c:v>
                </c:pt>
              </c:numCache>
            </c:numRef>
          </c:val>
          <c:extLst>
            <c:ext xmlns:c16="http://schemas.microsoft.com/office/drawing/2014/chart" uri="{C3380CC4-5D6E-409C-BE32-E72D297353CC}">
              <c16:uniqueId val="{00000093-0FB7-47C5-A248-CA3C565DD5B4}"/>
            </c:ext>
          </c:extLst>
        </c:ser>
        <c:ser>
          <c:idx val="30"/>
          <c:order val="30"/>
          <c:tx>
            <c:strRef>
              <c:f>'7.company with package '!$AF$3:$AF$4</c:f>
              <c:strCache>
                <c:ptCount val="1"/>
                <c:pt idx="0">
                  <c:v>Mountain View, CA</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'!$AF$5</c:f>
              <c:numCache>
                <c:formatCode>General</c:formatCode>
                <c:ptCount val="1"/>
                <c:pt idx="0">
                  <c:v>19200</c:v>
                </c:pt>
              </c:numCache>
            </c:numRef>
          </c:val>
          <c:extLst>
            <c:ext xmlns:c16="http://schemas.microsoft.com/office/drawing/2014/chart" uri="{C3380CC4-5D6E-409C-BE32-E72D297353CC}">
              <c16:uniqueId val="{00000094-0FB7-47C5-A248-CA3C565DD5B4}"/>
            </c:ext>
          </c:extLst>
        </c:ser>
        <c:ser>
          <c:idx val="31"/>
          <c:order val="31"/>
          <c:tx>
            <c:strRef>
              <c:f>'7.company with package '!$AG$3:$AG$4</c:f>
              <c:strCache>
                <c:ptCount val="1"/>
                <c:pt idx="0">
                  <c:v>Mountain View, CA 94039</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'!$AG$5</c:f>
              <c:numCache>
                <c:formatCode>General</c:formatCode>
                <c:ptCount val="1"/>
                <c:pt idx="0">
                  <c:v>9100</c:v>
                </c:pt>
              </c:numCache>
            </c:numRef>
          </c:val>
          <c:extLst>
            <c:ext xmlns:c16="http://schemas.microsoft.com/office/drawing/2014/chart" uri="{C3380CC4-5D6E-409C-BE32-E72D297353CC}">
              <c16:uniqueId val="{00000095-0FB7-47C5-A248-CA3C565DD5B4}"/>
            </c:ext>
          </c:extLst>
        </c:ser>
        <c:ser>
          <c:idx val="32"/>
          <c:order val="32"/>
          <c:tx>
            <c:strRef>
              <c:f>'7.company with package '!$AH$3:$AH$4</c:f>
              <c:strCache>
                <c:ptCount val="1"/>
                <c:pt idx="0">
                  <c:v>Mountain View, CA 94040</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'!$AH$5</c:f>
              <c:numCache>
                <c:formatCode>General</c:formatCode>
                <c:ptCount val="1"/>
                <c:pt idx="0">
                  <c:v>7000</c:v>
                </c:pt>
              </c:numCache>
            </c:numRef>
          </c:val>
          <c:extLst>
            <c:ext xmlns:c16="http://schemas.microsoft.com/office/drawing/2014/chart" uri="{C3380CC4-5D6E-409C-BE32-E72D297353CC}">
              <c16:uniqueId val="{00000096-0FB7-47C5-A248-CA3C565DD5B4}"/>
            </c:ext>
          </c:extLst>
        </c:ser>
        <c:ser>
          <c:idx val="33"/>
          <c:order val="33"/>
          <c:tx>
            <c:strRef>
              <c:f>'7.company with package '!$AI$3:$AI$4</c:f>
              <c:strCache>
                <c:ptCount val="1"/>
                <c:pt idx="0">
                  <c:v>Mountain View, CA 94041</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'!$AI$5</c:f>
              <c:numCache>
                <c:formatCode>General</c:formatCode>
                <c:ptCount val="1"/>
                <c:pt idx="0">
                  <c:v>7600</c:v>
                </c:pt>
              </c:numCache>
            </c:numRef>
          </c:val>
          <c:extLst>
            <c:ext xmlns:c16="http://schemas.microsoft.com/office/drawing/2014/chart" uri="{C3380CC4-5D6E-409C-BE32-E72D297353CC}">
              <c16:uniqueId val="{00000097-0FB7-47C5-A248-CA3C565DD5B4}"/>
            </c:ext>
          </c:extLst>
        </c:ser>
        <c:ser>
          <c:idx val="34"/>
          <c:order val="34"/>
          <c:tx>
            <c:strRef>
              <c:f>'7.company with package '!$AJ$3:$AJ$4</c:f>
              <c:strCache>
                <c:ptCount val="1"/>
                <c:pt idx="0">
                  <c:v>New York, NY</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'!$AJ$5</c:f>
              <c:numCache>
                <c:formatCode>General</c:formatCode>
                <c:ptCount val="1"/>
                <c:pt idx="0">
                  <c:v>21100</c:v>
                </c:pt>
              </c:numCache>
            </c:numRef>
          </c:val>
          <c:extLst>
            <c:ext xmlns:c16="http://schemas.microsoft.com/office/drawing/2014/chart" uri="{C3380CC4-5D6E-409C-BE32-E72D297353CC}">
              <c16:uniqueId val="{00000098-0FB7-47C5-A248-CA3C565DD5B4}"/>
            </c:ext>
          </c:extLst>
        </c:ser>
        <c:ser>
          <c:idx val="35"/>
          <c:order val="35"/>
          <c:tx>
            <c:strRef>
              <c:f>'7.company with package '!$AK$3:$AK$4</c:f>
              <c:strCache>
                <c:ptCount val="1"/>
                <c:pt idx="0">
                  <c:v>New York, NY 10016</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'!$AK$5</c:f>
              <c:numCache>
                <c:formatCode>General</c:formatCode>
                <c:ptCount val="1"/>
                <c:pt idx="0">
                  <c:v>8000</c:v>
                </c:pt>
              </c:numCache>
            </c:numRef>
          </c:val>
          <c:extLst>
            <c:ext xmlns:c16="http://schemas.microsoft.com/office/drawing/2014/chart" uri="{C3380CC4-5D6E-409C-BE32-E72D297353CC}">
              <c16:uniqueId val="{00000099-0FB7-47C5-A248-CA3C565DD5B4}"/>
            </c:ext>
          </c:extLst>
        </c:ser>
        <c:ser>
          <c:idx val="36"/>
          <c:order val="36"/>
          <c:tx>
            <c:strRef>
              <c:f>'7.company with package '!$AL$3:$AL$4</c:f>
              <c:strCache>
                <c:ptCount val="1"/>
                <c:pt idx="0">
                  <c:v>New York, NY 10065</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'!$AL$5</c:f>
              <c:numCache>
                <c:formatCode>General</c:formatCode>
                <c:ptCount val="1"/>
                <c:pt idx="0">
                  <c:v>5400</c:v>
                </c:pt>
              </c:numCache>
            </c:numRef>
          </c:val>
          <c:extLst>
            <c:ext xmlns:c16="http://schemas.microsoft.com/office/drawing/2014/chart" uri="{C3380CC4-5D6E-409C-BE32-E72D297353CC}">
              <c16:uniqueId val="{0000009A-0FB7-47C5-A248-CA3C565DD5B4}"/>
            </c:ext>
          </c:extLst>
        </c:ser>
        <c:ser>
          <c:idx val="37"/>
          <c:order val="37"/>
          <c:tx>
            <c:strRef>
              <c:f>'7.company with package '!$AM$3:$AM$4</c:f>
              <c:strCache>
                <c:ptCount val="1"/>
                <c:pt idx="0">
                  <c:v>New York, NY 9869</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'!$AM$5</c:f>
              <c:numCache>
                <c:formatCode>General</c:formatCode>
                <c:ptCount val="1"/>
                <c:pt idx="0">
                  <c:v>7200</c:v>
                </c:pt>
              </c:numCache>
            </c:numRef>
          </c:val>
          <c:extLst>
            <c:ext xmlns:c16="http://schemas.microsoft.com/office/drawing/2014/chart" uri="{C3380CC4-5D6E-409C-BE32-E72D297353CC}">
              <c16:uniqueId val="{0000009B-0FB7-47C5-A248-CA3C565DD5B4}"/>
            </c:ext>
          </c:extLst>
        </c:ser>
        <c:ser>
          <c:idx val="38"/>
          <c:order val="38"/>
          <c:tx>
            <c:strRef>
              <c:f>'7.company with package '!$AN$3:$AN$4</c:f>
              <c:strCache>
                <c:ptCount val="1"/>
                <c:pt idx="0">
                  <c:v>New York, NY 9870</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'!$AN$5</c:f>
              <c:numCache>
                <c:formatCode>General</c:formatCode>
                <c:ptCount val="1"/>
                <c:pt idx="0">
                  <c:v>2800</c:v>
                </c:pt>
              </c:numCache>
            </c:numRef>
          </c:val>
          <c:extLst>
            <c:ext xmlns:c16="http://schemas.microsoft.com/office/drawing/2014/chart" uri="{C3380CC4-5D6E-409C-BE32-E72D297353CC}">
              <c16:uniqueId val="{0000009C-0FB7-47C5-A248-CA3C565DD5B4}"/>
            </c:ext>
          </c:extLst>
        </c:ser>
        <c:ser>
          <c:idx val="39"/>
          <c:order val="39"/>
          <c:tx>
            <c:strRef>
              <c:f>'7.company with package '!$AO$3:$AO$4</c:f>
              <c:strCache>
                <c:ptCount val="1"/>
                <c:pt idx="0">
                  <c:v>New York, NY 9871</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'!$AO$5</c:f>
              <c:numCache>
                <c:formatCode>General</c:formatCode>
                <c:ptCount val="1"/>
                <c:pt idx="0">
                  <c:v>1300</c:v>
                </c:pt>
              </c:numCache>
            </c:numRef>
          </c:val>
          <c:extLst>
            <c:ext xmlns:c16="http://schemas.microsoft.com/office/drawing/2014/chart" uri="{C3380CC4-5D6E-409C-BE32-E72D297353CC}">
              <c16:uniqueId val="{0000009D-0FB7-47C5-A248-CA3C565DD5B4}"/>
            </c:ext>
          </c:extLst>
        </c:ser>
        <c:ser>
          <c:idx val="40"/>
          <c:order val="40"/>
          <c:tx>
            <c:strRef>
              <c:f>'7.company with package '!$AP$3:$AP$4</c:f>
              <c:strCache>
                <c:ptCount val="1"/>
                <c:pt idx="0">
                  <c:v>New York, NY 9918</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'!$AP$5</c:f>
              <c:numCache>
                <c:formatCode>General</c:formatCode>
                <c:ptCount val="1"/>
                <c:pt idx="0">
                  <c:v>5900</c:v>
                </c:pt>
              </c:numCache>
            </c:numRef>
          </c:val>
          <c:extLst>
            <c:ext xmlns:c16="http://schemas.microsoft.com/office/drawing/2014/chart" uri="{C3380CC4-5D6E-409C-BE32-E72D297353CC}">
              <c16:uniqueId val="{0000009E-0FB7-47C5-A248-CA3C565DD5B4}"/>
            </c:ext>
          </c:extLst>
        </c:ser>
        <c:ser>
          <c:idx val="41"/>
          <c:order val="41"/>
          <c:tx>
            <c:strRef>
              <c:f>'7.company with package '!$AQ$3:$AQ$4</c:f>
              <c:strCache>
                <c:ptCount val="1"/>
                <c:pt idx="0">
                  <c:v>New York, NY 9967</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'!$AQ$5</c:f>
              <c:numCache>
                <c:formatCode>General</c:formatCode>
                <c:ptCount val="1"/>
                <c:pt idx="0">
                  <c:v>5700</c:v>
                </c:pt>
              </c:numCache>
            </c:numRef>
          </c:val>
          <c:extLst>
            <c:ext xmlns:c16="http://schemas.microsoft.com/office/drawing/2014/chart" uri="{C3380CC4-5D6E-409C-BE32-E72D297353CC}">
              <c16:uniqueId val="{0000009F-0FB7-47C5-A248-CA3C565DD5B4}"/>
            </c:ext>
          </c:extLst>
        </c:ser>
        <c:ser>
          <c:idx val="42"/>
          <c:order val="42"/>
          <c:tx>
            <c:strRef>
              <c:f>'7.company with package '!$AR$3:$AR$4</c:f>
              <c:strCache>
                <c:ptCount val="1"/>
                <c:pt idx="0">
                  <c:v>Novato, CA</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'!$AR$5</c:f>
              <c:numCache>
                <c:formatCode>General</c:formatCode>
                <c:ptCount val="1"/>
                <c:pt idx="0">
                  <c:v>15500</c:v>
                </c:pt>
              </c:numCache>
            </c:numRef>
          </c:val>
          <c:extLst>
            <c:ext xmlns:c16="http://schemas.microsoft.com/office/drawing/2014/chart" uri="{C3380CC4-5D6E-409C-BE32-E72D297353CC}">
              <c16:uniqueId val="{000000A0-0FB7-47C5-A248-CA3C565DD5B4}"/>
            </c:ext>
          </c:extLst>
        </c:ser>
        <c:ser>
          <c:idx val="43"/>
          <c:order val="43"/>
          <c:tx>
            <c:strRef>
              <c:f>'7.company with package '!$AS$3:$AS$4</c:f>
              <c:strCache>
                <c:ptCount val="1"/>
                <c:pt idx="0">
                  <c:v>Oakland, CA 94612</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'!$AS$5</c:f>
              <c:numCache>
                <c:formatCode>General</c:formatCode>
                <c:ptCount val="1"/>
                <c:pt idx="0">
                  <c:v>4800</c:v>
                </c:pt>
              </c:numCache>
            </c:numRef>
          </c:val>
          <c:extLst>
            <c:ext xmlns:c16="http://schemas.microsoft.com/office/drawing/2014/chart" uri="{C3380CC4-5D6E-409C-BE32-E72D297353CC}">
              <c16:uniqueId val="{000000A1-0FB7-47C5-A248-CA3C565DD5B4}"/>
            </c:ext>
          </c:extLst>
        </c:ser>
        <c:ser>
          <c:idx val="44"/>
          <c:order val="44"/>
          <c:tx>
            <c:strRef>
              <c:f>'7.company with package '!$AT$3:$AT$4</c:f>
              <c:strCache>
                <c:ptCount val="1"/>
                <c:pt idx="0">
                  <c:v>Oakland, CA 94613</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'!$AT$5</c:f>
              <c:numCache>
                <c:formatCode>General</c:formatCode>
                <c:ptCount val="1"/>
                <c:pt idx="0">
                  <c:v>6600</c:v>
                </c:pt>
              </c:numCache>
            </c:numRef>
          </c:val>
          <c:extLst>
            <c:ext xmlns:c16="http://schemas.microsoft.com/office/drawing/2014/chart" uri="{C3380CC4-5D6E-409C-BE32-E72D297353CC}">
              <c16:uniqueId val="{000000A2-0FB7-47C5-A248-CA3C565DD5B4}"/>
            </c:ext>
          </c:extLst>
        </c:ser>
        <c:ser>
          <c:idx val="45"/>
          <c:order val="45"/>
          <c:tx>
            <c:strRef>
              <c:f>'7.company with package '!$AU$3:$AU$4</c:f>
              <c:strCache>
                <c:ptCount val="1"/>
                <c:pt idx="0">
                  <c:v>Redmond, WA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'!$AU$5</c:f>
              <c:numCache>
                <c:formatCode>General</c:formatCode>
                <c:ptCount val="1"/>
                <c:pt idx="0">
                  <c:v>9800</c:v>
                </c:pt>
              </c:numCache>
            </c:numRef>
          </c:val>
          <c:extLst>
            <c:ext xmlns:c16="http://schemas.microsoft.com/office/drawing/2014/chart" uri="{C3380CC4-5D6E-409C-BE32-E72D297353CC}">
              <c16:uniqueId val="{000000A3-0FB7-47C5-A248-CA3C565DD5B4}"/>
            </c:ext>
          </c:extLst>
        </c:ser>
        <c:ser>
          <c:idx val="46"/>
          <c:order val="46"/>
          <c:tx>
            <c:strRef>
              <c:f>'7.company with package '!$AV$3:$AV$4</c:f>
              <c:strCache>
                <c:ptCount val="1"/>
                <c:pt idx="0">
                  <c:v>Round Rock, TX 78664</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'!$AV$5</c:f>
              <c:numCache>
                <c:formatCode>General</c:formatCode>
                <c:ptCount val="1"/>
                <c:pt idx="0">
                  <c:v>5400</c:v>
                </c:pt>
              </c:numCache>
            </c:numRef>
          </c:val>
          <c:extLst>
            <c:ext xmlns:c16="http://schemas.microsoft.com/office/drawing/2014/chart" uri="{C3380CC4-5D6E-409C-BE32-E72D297353CC}">
              <c16:uniqueId val="{000000A4-0FB7-47C5-A248-CA3C565DD5B4}"/>
            </c:ext>
          </c:extLst>
        </c:ser>
        <c:ser>
          <c:idx val="47"/>
          <c:order val="47"/>
          <c:tx>
            <c:strRef>
              <c:f>'7.company with package '!$AW$3:$AW$4</c:f>
              <c:strCache>
                <c:ptCount val="1"/>
                <c:pt idx="0">
                  <c:v>Round Rock, TX 78665</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'!$AW$5</c:f>
              <c:numCache>
                <c:formatCode>General</c:formatCode>
                <c:ptCount val="1"/>
                <c:pt idx="0">
                  <c:v>2500</c:v>
                </c:pt>
              </c:numCache>
            </c:numRef>
          </c:val>
          <c:extLst>
            <c:ext xmlns:c16="http://schemas.microsoft.com/office/drawing/2014/chart" uri="{C3380CC4-5D6E-409C-BE32-E72D297353CC}">
              <c16:uniqueId val="{000000A5-0FB7-47C5-A248-CA3C565DD5B4}"/>
            </c:ext>
          </c:extLst>
        </c:ser>
        <c:ser>
          <c:idx val="48"/>
          <c:order val="48"/>
          <c:tx>
            <c:strRef>
              <c:f>'7.company with package '!$AX$3:$AX$4</c:f>
              <c:strCache>
                <c:ptCount val="1"/>
                <c:pt idx="0">
                  <c:v>Round Rock, TX 78666</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'!$AX$5</c:f>
              <c:numCache>
                <c:formatCode>General</c:formatCode>
                <c:ptCount val="1"/>
                <c:pt idx="0">
                  <c:v>7100</c:v>
                </c:pt>
              </c:numCache>
            </c:numRef>
          </c:val>
          <c:extLst>
            <c:ext xmlns:c16="http://schemas.microsoft.com/office/drawing/2014/chart" uri="{C3380CC4-5D6E-409C-BE32-E72D297353CC}">
              <c16:uniqueId val="{000000A6-0FB7-47C5-A248-CA3C565DD5B4}"/>
            </c:ext>
          </c:extLst>
        </c:ser>
        <c:ser>
          <c:idx val="49"/>
          <c:order val="49"/>
          <c:tx>
            <c:strRef>
              <c:f>'7.company with package '!$AY$3:$AY$4</c:f>
              <c:strCache>
                <c:ptCount val="1"/>
                <c:pt idx="0">
                  <c:v>San Diego, CA</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'!$AY$5</c:f>
              <c:numCache>
                <c:formatCode>General</c:formatCode>
                <c:ptCount val="1"/>
                <c:pt idx="0">
                  <c:v>11650</c:v>
                </c:pt>
              </c:numCache>
            </c:numRef>
          </c:val>
          <c:extLst>
            <c:ext xmlns:c16="http://schemas.microsoft.com/office/drawing/2014/chart" uri="{C3380CC4-5D6E-409C-BE32-E72D297353CC}">
              <c16:uniqueId val="{000000A7-0FB7-47C5-A248-CA3C565DD5B4}"/>
            </c:ext>
          </c:extLst>
        </c:ser>
        <c:ser>
          <c:idx val="50"/>
          <c:order val="50"/>
          <c:tx>
            <c:strRef>
              <c:f>'7.company with package '!$AZ$3:$AZ$4</c:f>
              <c:strCache>
                <c:ptCount val="1"/>
                <c:pt idx="0">
                  <c:v>San Diego, CA 92111</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'!$AZ$5</c:f>
              <c:numCache>
                <c:formatCode>General</c:formatCode>
                <c:ptCount val="1"/>
                <c:pt idx="0">
                  <c:v>8600</c:v>
                </c:pt>
              </c:numCache>
            </c:numRef>
          </c:val>
          <c:extLst>
            <c:ext xmlns:c16="http://schemas.microsoft.com/office/drawing/2014/chart" uri="{C3380CC4-5D6E-409C-BE32-E72D297353CC}">
              <c16:uniqueId val="{000000A8-0FB7-47C5-A248-CA3C565DD5B4}"/>
            </c:ext>
          </c:extLst>
        </c:ser>
        <c:ser>
          <c:idx val="51"/>
          <c:order val="51"/>
          <c:tx>
            <c:strRef>
              <c:f>'7.company with package '!$BA$3:$BA$4</c:f>
              <c:strCache>
                <c:ptCount val="1"/>
                <c:pt idx="0">
                  <c:v>San Diego, CA 92112</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'!$BA$5</c:f>
              <c:numCache>
                <c:formatCode>General</c:formatCode>
                <c:ptCount val="1"/>
                <c:pt idx="0">
                  <c:v>3200</c:v>
                </c:pt>
              </c:numCache>
            </c:numRef>
          </c:val>
          <c:extLst>
            <c:ext xmlns:c16="http://schemas.microsoft.com/office/drawing/2014/chart" uri="{C3380CC4-5D6E-409C-BE32-E72D297353CC}">
              <c16:uniqueId val="{000000A9-0FB7-47C5-A248-CA3C565DD5B4}"/>
            </c:ext>
          </c:extLst>
        </c:ser>
        <c:ser>
          <c:idx val="52"/>
          <c:order val="52"/>
          <c:tx>
            <c:strRef>
              <c:f>'7.company with package '!$BB$3:$BB$4</c:f>
              <c:strCache>
                <c:ptCount val="1"/>
                <c:pt idx="0">
                  <c:v>San Francisco, CA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'!$BB$5</c:f>
              <c:numCache>
                <c:formatCode>General</c:formatCode>
                <c:ptCount val="1"/>
                <c:pt idx="0">
                  <c:v>67200</c:v>
                </c:pt>
              </c:numCache>
            </c:numRef>
          </c:val>
          <c:extLst>
            <c:ext xmlns:c16="http://schemas.microsoft.com/office/drawing/2014/chart" uri="{C3380CC4-5D6E-409C-BE32-E72D297353CC}">
              <c16:uniqueId val="{000000AA-0FB7-47C5-A248-CA3C565DD5B4}"/>
            </c:ext>
          </c:extLst>
        </c:ser>
        <c:ser>
          <c:idx val="53"/>
          <c:order val="53"/>
          <c:tx>
            <c:strRef>
              <c:f>'7.company with package '!$BC$3:$BC$4</c:f>
              <c:strCache>
                <c:ptCount val="1"/>
                <c:pt idx="0">
                  <c:v>Seattle, WA</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'!$BC$5</c:f>
              <c:numCache>
                <c:formatCode>General</c:formatCode>
                <c:ptCount val="1"/>
                <c:pt idx="0">
                  <c:v>12400</c:v>
                </c:pt>
              </c:numCache>
            </c:numRef>
          </c:val>
          <c:extLst>
            <c:ext xmlns:c16="http://schemas.microsoft.com/office/drawing/2014/chart" uri="{C3380CC4-5D6E-409C-BE32-E72D297353CC}">
              <c16:uniqueId val="{000000AB-0FB7-47C5-A248-CA3C565DD5B4}"/>
            </c:ext>
          </c:extLst>
        </c:ser>
        <c:ser>
          <c:idx val="54"/>
          <c:order val="54"/>
          <c:tx>
            <c:strRef>
              <c:f>'7.company with package '!$BD$3:$BD$4</c:f>
              <c:strCache>
                <c:ptCount val="1"/>
                <c:pt idx="0">
                  <c:v>Seattle, WA 98109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'!$BD$5</c:f>
              <c:numCache>
                <c:formatCode>General</c:formatCode>
                <c:ptCount val="1"/>
                <c:pt idx="0">
                  <c:v>5200</c:v>
                </c:pt>
              </c:numCache>
            </c:numRef>
          </c:val>
          <c:extLst>
            <c:ext xmlns:c16="http://schemas.microsoft.com/office/drawing/2014/chart" uri="{C3380CC4-5D6E-409C-BE32-E72D297353CC}">
              <c16:uniqueId val="{000000AC-0FB7-47C5-A248-CA3C565DD5B4}"/>
            </c:ext>
          </c:extLst>
        </c:ser>
        <c:ser>
          <c:idx val="55"/>
          <c:order val="55"/>
          <c:tx>
            <c:strRef>
              <c:f>'7.company with package '!$BE$3:$BE$4</c:f>
              <c:strCache>
                <c:ptCount val="1"/>
                <c:pt idx="0">
                  <c:v>Seattle, WA 98110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'!$BE$5</c:f>
              <c:numCache>
                <c:formatCode>General</c:formatCode>
                <c:ptCount val="1"/>
                <c:pt idx="0">
                  <c:v>7600</c:v>
                </c:pt>
              </c:numCache>
            </c:numRef>
          </c:val>
          <c:extLst>
            <c:ext xmlns:c16="http://schemas.microsoft.com/office/drawing/2014/chart" uri="{C3380CC4-5D6E-409C-BE32-E72D297353CC}">
              <c16:uniqueId val="{000000AD-0FB7-47C5-A248-CA3C565DD5B4}"/>
            </c:ext>
          </c:extLst>
        </c:ser>
        <c:ser>
          <c:idx val="56"/>
          <c:order val="56"/>
          <c:tx>
            <c:strRef>
              <c:f>'7.company with package '!$BF$3:$BF$4</c:f>
              <c:strCache>
                <c:ptCount val="1"/>
                <c:pt idx="0">
                  <c:v>Washington, DC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'!$BF$5</c:f>
              <c:numCache>
                <c:formatCode>General</c:formatCode>
                <c:ptCount val="1"/>
                <c:pt idx="0">
                  <c:v>18700</c:v>
                </c:pt>
              </c:numCache>
            </c:numRef>
          </c:val>
          <c:extLst>
            <c:ext xmlns:c16="http://schemas.microsoft.com/office/drawing/2014/chart" uri="{C3380CC4-5D6E-409C-BE32-E72D297353CC}">
              <c16:uniqueId val="{000000AE-0FB7-47C5-A248-CA3C565DD5B4}"/>
            </c:ext>
          </c:extLst>
        </c:ser>
        <c:ser>
          <c:idx val="57"/>
          <c:order val="57"/>
          <c:tx>
            <c:strRef>
              <c:f>'7.company with package '!$BG$3:$BG$4</c:f>
              <c:strCache>
                <c:ptCount val="1"/>
                <c:pt idx="0">
                  <c:v>Washington, DC 20006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'!$BG$5</c:f>
              <c:numCache>
                <c:formatCode>General</c:formatCode>
                <c:ptCount val="1"/>
                <c:pt idx="0">
                  <c:v>2500</c:v>
                </c:pt>
              </c:numCache>
            </c:numRef>
          </c:val>
          <c:extLst>
            <c:ext xmlns:c16="http://schemas.microsoft.com/office/drawing/2014/chart" uri="{C3380CC4-5D6E-409C-BE32-E72D297353CC}">
              <c16:uniqueId val="{000000AF-0FB7-47C5-A248-CA3C565DD5B4}"/>
            </c:ext>
          </c:extLst>
        </c:ser>
        <c:ser>
          <c:idx val="58"/>
          <c:order val="58"/>
          <c:tx>
            <c:strRef>
              <c:f>'7.company with package '!$BH$3:$BH$4</c:f>
              <c:strCache>
                <c:ptCount val="1"/>
                <c:pt idx="0">
                  <c:v>Washington, DC 20007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'!$BH$5</c:f>
              <c:numCache>
                <c:formatCode>General</c:formatCode>
                <c:ptCount val="1"/>
                <c:pt idx="0">
                  <c:v>8600</c:v>
                </c:pt>
              </c:numCache>
            </c:numRef>
          </c:val>
          <c:extLst>
            <c:ext xmlns:c16="http://schemas.microsoft.com/office/drawing/2014/chart" uri="{C3380CC4-5D6E-409C-BE32-E72D297353CC}">
              <c16:uniqueId val="{000000B0-0FB7-47C5-A248-CA3C565DD5B4}"/>
            </c:ext>
          </c:extLst>
        </c:ser>
        <c:ser>
          <c:idx val="59"/>
          <c:order val="59"/>
          <c:tx>
            <c:strRef>
              <c:f>'7.company with package '!$BI$3:$BI$4</c:f>
              <c:strCache>
                <c:ptCount val="1"/>
                <c:pt idx="0">
                  <c:v>Washington, DC 20008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'!$BI$5</c:f>
              <c:numCache>
                <c:formatCode>General</c:formatCode>
                <c:ptCount val="1"/>
                <c:pt idx="0">
                  <c:v>8800</c:v>
                </c:pt>
              </c:numCache>
            </c:numRef>
          </c:val>
          <c:extLst>
            <c:ext xmlns:c16="http://schemas.microsoft.com/office/drawing/2014/chart" uri="{C3380CC4-5D6E-409C-BE32-E72D297353CC}">
              <c16:uniqueId val="{000000B1-0FB7-47C5-A248-CA3C565DD5B4}"/>
            </c:ext>
          </c:extLst>
        </c:ser>
        <c:dLbls>
          <c:showLegendKey val="0"/>
          <c:showVal val="0"/>
          <c:showCatName val="0"/>
          <c:showSerName val="0"/>
          <c:showPercent val="0"/>
          <c:showBubbleSize val="0"/>
        </c:dLbls>
        <c:gapWidth val="100"/>
        <c:axId val="546137592"/>
        <c:axId val="546137912"/>
      </c:barChart>
      <c:catAx>
        <c:axId val="54613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912"/>
        <c:crosses val="autoZero"/>
        <c:auto val="1"/>
        <c:lblAlgn val="ctr"/>
        <c:lblOffset val="100"/>
        <c:noMultiLvlLbl val="0"/>
      </c:catAx>
      <c:valAx>
        <c:axId val="546137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ETP.xlsx]3.YEARS OF JOB!PivotTable7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bg1"/>
                </a:solidFill>
              </a:rPr>
              <a:t>YEAR</a:t>
            </a:r>
            <a:r>
              <a:rPr lang="en-IN" baseline="0">
                <a:solidFill>
                  <a:schemeClr val="bg1"/>
                </a:solidFill>
              </a:rPr>
              <a:t> OF JOBS</a:t>
            </a:r>
            <a:endParaRPr lang="en-IN">
              <a:solidFill>
                <a:schemeClr val="bg1"/>
              </a:solidFill>
            </a:endParaRPr>
          </a:p>
        </c:rich>
      </c:tx>
      <c:layout>
        <c:manualLayout>
          <c:xMode val="edge"/>
          <c:yMode val="edge"/>
          <c:x val="0.39665895894948389"/>
          <c:y val="1.27146222838703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4213507947551E-2"/>
          <c:y val="8.0320754261649641E-2"/>
          <c:w val="0.88016881610728892"/>
          <c:h val="0.59116150055594952"/>
        </c:manualLayout>
      </c:layout>
      <c:barChart>
        <c:barDir val="col"/>
        <c:grouping val="clustered"/>
        <c:varyColors val="0"/>
        <c:ser>
          <c:idx val="0"/>
          <c:order val="0"/>
          <c:tx>
            <c:strRef>
              <c:f>'3.YEARS OF JOB'!$B$3:$B$4</c:f>
              <c:strCache>
                <c:ptCount val="1"/>
                <c:pt idx="0">
                  <c:v>2015</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JOB'!$B$5:$B$205</c:f>
              <c:numCache>
                <c:formatCode>General</c:formatCode>
                <c:ptCount val="200"/>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CF-E176-486F-92E6-838F7F09E33F}"/>
            </c:ext>
          </c:extLst>
        </c:ser>
        <c:ser>
          <c:idx val="1"/>
          <c:order val="1"/>
          <c:tx>
            <c:strRef>
              <c:f>'3.YEARS OF JOB'!$C$3:$C$4</c:f>
              <c:strCache>
                <c:ptCount val="1"/>
                <c:pt idx="0">
                  <c:v>2016</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JOB'!$C$5:$C$205</c:f>
              <c:numCache>
                <c:formatCode>General</c:formatCode>
                <c:ptCount val="200"/>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6-EF64-4AC4-BEDF-21DCA35C077B}"/>
            </c:ext>
          </c:extLst>
        </c:ser>
        <c:ser>
          <c:idx val="2"/>
          <c:order val="2"/>
          <c:tx>
            <c:strRef>
              <c:f>'3.YEARS OF JOB'!$D$3:$D$4</c:f>
              <c:strCache>
                <c:ptCount val="1"/>
                <c:pt idx="0">
                  <c:v>2017</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JOB'!$D$5:$D$205</c:f>
              <c:numCache>
                <c:formatCode>General</c:formatCode>
                <c:ptCount val="200"/>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7-EF64-4AC4-BEDF-21DCA35C077B}"/>
            </c:ext>
          </c:extLst>
        </c:ser>
        <c:ser>
          <c:idx val="3"/>
          <c:order val="3"/>
          <c:tx>
            <c:strRef>
              <c:f>'3.YEARS OF JOB'!$E$3:$E$4</c:f>
              <c:strCache>
                <c:ptCount val="1"/>
                <c:pt idx="0">
                  <c:v>2018</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JOB'!$E$5:$E$205</c:f>
              <c:numCache>
                <c:formatCode>General</c:formatCode>
                <c:ptCount val="200"/>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8-EF64-4AC4-BEDF-21DCA35C077B}"/>
            </c:ext>
          </c:extLst>
        </c:ser>
        <c:ser>
          <c:idx val="4"/>
          <c:order val="4"/>
          <c:tx>
            <c:strRef>
              <c:f>'3.YEARS OF JOB'!$F$3:$F$4</c:f>
              <c:strCache>
                <c:ptCount val="1"/>
                <c:pt idx="0">
                  <c:v>2019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JOB'!$F$5:$F$205</c:f>
              <c:numCache>
                <c:formatCode>General</c:formatCode>
                <c:ptCount val="200"/>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9-EF64-4AC4-BEDF-21DCA35C077B}"/>
            </c:ext>
          </c:extLst>
        </c:ser>
        <c:ser>
          <c:idx val="5"/>
          <c:order val="5"/>
          <c:tx>
            <c:strRef>
              <c:f>'3.YEARS OF JOB'!$G$3:$G$4</c:f>
              <c:strCache>
                <c:ptCount val="1"/>
                <c:pt idx="0">
                  <c:v>2020</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'3.YEARS OF JOB'!$A$5:$A$205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'3.YEARS OF JOB'!$G$5:$G$205</c:f>
              <c:numCache>
                <c:formatCode>General</c:formatCode>
                <c:ptCount val="200"/>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A-EF64-4AC4-BEDF-21DCA35C077B}"/>
            </c:ext>
          </c:extLst>
        </c:ser>
        <c:dLbls>
          <c:showLegendKey val="0"/>
          <c:showVal val="0"/>
          <c:showCatName val="0"/>
          <c:showSerName val="0"/>
          <c:showPercent val="0"/>
          <c:showBubbleSize val="0"/>
        </c:dLbls>
        <c:gapWidth val="315"/>
        <c:overlap val="-40"/>
        <c:axId val="564434696"/>
        <c:axId val="564435016"/>
      </c:barChart>
      <c:catAx>
        <c:axId val="564434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5016"/>
        <c:crosses val="autoZero"/>
        <c:auto val="1"/>
        <c:lblAlgn val="ctr"/>
        <c:lblOffset val="100"/>
        <c:noMultiLvlLbl val="0"/>
      </c:catAx>
      <c:valAx>
        <c:axId val="564435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3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ETP.xlsx]4.C++!PivotTable8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'4.C++'!$A$5:$A$205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'4.C++'!$B$5:$B$205</c:f>
              <c:numCache>
                <c:formatCode>General</c:formatCode>
                <c:ptCount val="200"/>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1-B90F-4FE4-ABFE-1193FA20C878}"/>
            </c:ext>
          </c:extLst>
        </c:ser>
        <c:dLbls>
          <c:showLegendKey val="0"/>
          <c:showVal val="0"/>
          <c:showCatName val="0"/>
          <c:showSerName val="0"/>
          <c:showPercent val="0"/>
          <c:showBubbleSize val="0"/>
        </c:dLbls>
        <c:gapWidth val="100"/>
        <c:overlap val="-24"/>
        <c:axId val="598745992"/>
        <c:axId val="598742792"/>
      </c:barChart>
      <c:catAx>
        <c:axId val="598745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2792"/>
        <c:crosses val="autoZero"/>
        <c:auto val="1"/>
        <c:lblAlgn val="ctr"/>
        <c:lblOffset val="100"/>
        <c:noMultiLvlLbl val="0"/>
      </c:catAx>
      <c:valAx>
        <c:axId val="598742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ETP.xlsx]5. Python !PivotTable9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python jobs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66067709781018E-2"/>
          <c:y val="0.23046077573636628"/>
          <c:w val="0.76623296951411857"/>
          <c:h val="0.55809128025663457"/>
        </c:manualLayout>
      </c:layout>
      <c:barChart>
        <c:barDir val="col"/>
        <c:grouping val="clustered"/>
        <c:varyColors val="0"/>
        <c:ser>
          <c:idx val="0"/>
          <c:order val="0"/>
          <c:tx>
            <c:strRef>
              <c:f>'5. Python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Python '!$A$4:$A$204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'5. Python '!$B$4:$B$204</c:f>
              <c:numCache>
                <c:formatCode>General</c:formatCode>
                <c:ptCount val="200"/>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1-DF19-4371-8A4E-778A26E35FDF}"/>
            </c:ext>
          </c:extLst>
        </c:ser>
        <c:dLbls>
          <c:showLegendKey val="0"/>
          <c:showVal val="0"/>
          <c:showCatName val="0"/>
          <c:showSerName val="0"/>
          <c:showPercent val="0"/>
          <c:showBubbleSize val="0"/>
        </c:dLbls>
        <c:gapWidth val="100"/>
        <c:overlap val="-24"/>
        <c:axId val="540912760"/>
        <c:axId val="540914680"/>
      </c:barChart>
      <c:catAx>
        <c:axId val="540912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4680"/>
        <c:crosses val="autoZero"/>
        <c:auto val="1"/>
        <c:lblAlgn val="ctr"/>
        <c:lblOffset val="100"/>
        <c:noMultiLvlLbl val="0"/>
      </c:catAx>
      <c:valAx>
        <c:axId val="540914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ETP.xlsx]6Bussiness analystand tech supp!PivotTable1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'6Bussiness analystand tech supp'!$B$3</c:f>
              <c:strCache>
                <c:ptCount val="1"/>
                <c:pt idx="0">
                  <c:v>applied for bussiness analyst jobs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supp'!$B$4:$B$204</c:f>
              <c:numCache>
                <c:formatCode>General</c:formatCode>
                <c:ptCount val="200"/>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1-39FC-4A96-A27E-55BE53F8CA7B}"/>
            </c:ext>
          </c:extLst>
        </c:ser>
        <c:ser>
          <c:idx val="1"/>
          <c:order val="1"/>
          <c:tx>
            <c:strRef>
              <c:f>'6Bussiness analystand tech supp'!$C$3</c:f>
              <c:strCache>
                <c:ptCount val="1"/>
                <c:pt idx="0">
                  <c:v>applied for  Tech Support jobs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'6Bussiness analystand tech supp'!$A$4:$A$204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'6Bussiness analystand tech supp'!$C$4:$C$204</c:f>
              <c:numCache>
                <c:formatCode>General</c:formatCode>
                <c:ptCount val="200"/>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2-39FC-4A96-A27E-55BE53F8CA7B}"/>
            </c:ext>
          </c:extLst>
        </c:ser>
        <c:dLbls>
          <c:showLegendKey val="0"/>
          <c:showVal val="0"/>
          <c:showCatName val="0"/>
          <c:showSerName val="0"/>
          <c:showPercent val="0"/>
          <c:showBubbleSize val="0"/>
        </c:dLbls>
        <c:gapWidth val="100"/>
        <c:axId val="546117112"/>
        <c:axId val="546113272"/>
      </c:barChart>
      <c:catAx>
        <c:axId val="546117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13272"/>
        <c:crosses val="autoZero"/>
        <c:auto val="1"/>
        <c:lblAlgn val="ctr"/>
        <c:lblOffset val="100"/>
        <c:noMultiLvlLbl val="0"/>
      </c:catAx>
      <c:valAx>
        <c:axId val="546113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1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ETP.xlsx]7.company with package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COMPANY</a:t>
            </a:r>
            <a:r>
              <a:rPr lang="en-IN" baseline="0"/>
              <a:t> WITH PACKAGE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'7.company with package '!$B$3:$B$4</c:f>
              <c:strCache>
                <c:ptCount val="1"/>
                <c:pt idx="0">
                  <c:v>Atlanta, GA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'!$B$5</c:f>
              <c:numCache>
                <c:formatCode>General</c:formatCode>
                <c:ptCount val="1"/>
                <c:pt idx="0">
                  <c:v>16300</c:v>
                </c:pt>
              </c:numCache>
            </c:numRef>
          </c:val>
          <c:extLst>
            <c:ext xmlns:c16="http://schemas.microsoft.com/office/drawing/2014/chart" uri="{C3380CC4-5D6E-409C-BE32-E72D297353CC}">
              <c16:uniqueId val="{00000001-0C5B-4B94-914E-D9AA7EFA1EF3}"/>
            </c:ext>
          </c:extLst>
        </c:ser>
        <c:ser>
          <c:idx val="1"/>
          <c:order val="1"/>
          <c:tx>
            <c:strRef>
              <c:f>'7.company with package '!$C$3:$C$4</c:f>
              <c:strCache>
                <c:ptCount val="1"/>
                <c:pt idx="0">
                  <c:v>Atlanta, GA 30301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'!$C$5</c:f>
              <c:numCache>
                <c:formatCode>General</c:formatCode>
                <c:ptCount val="1"/>
                <c:pt idx="0">
                  <c:v>4800</c:v>
                </c:pt>
              </c:numCache>
            </c:numRef>
          </c:val>
          <c:extLst>
            <c:ext xmlns:c16="http://schemas.microsoft.com/office/drawing/2014/chart" uri="{C3380CC4-5D6E-409C-BE32-E72D297353CC}">
              <c16:uniqueId val="{00000001-D2CE-4870-B045-0C9AD13D38C7}"/>
            </c:ext>
          </c:extLst>
        </c:ser>
        <c:ser>
          <c:idx val="2"/>
          <c:order val="2"/>
          <c:tx>
            <c:strRef>
              <c:f>'7.company with package '!$D$3:$D$4</c:f>
              <c:strCache>
                <c:ptCount val="1"/>
                <c:pt idx="0">
                  <c:v>Atlanta, GA 30302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'!$D$5</c:f>
              <c:numCache>
                <c:formatCode>General</c:formatCode>
                <c:ptCount val="1"/>
                <c:pt idx="0">
                  <c:v>5200</c:v>
                </c:pt>
              </c:numCache>
            </c:numRef>
          </c:val>
          <c:extLst>
            <c:ext xmlns:c16="http://schemas.microsoft.com/office/drawing/2014/chart" uri="{C3380CC4-5D6E-409C-BE32-E72D297353CC}">
              <c16:uniqueId val="{0000003C-D2CE-4870-B045-0C9AD13D38C7}"/>
            </c:ext>
          </c:extLst>
        </c:ser>
        <c:ser>
          <c:idx val="3"/>
          <c:order val="3"/>
          <c:tx>
            <c:strRef>
              <c:f>'7.company with package '!$E$3:$E$4</c:f>
              <c:strCache>
                <c:ptCount val="1"/>
                <c:pt idx="0">
                  <c:v>Atlanta, GA 30303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'!$E$5</c:f>
              <c:numCache>
                <c:formatCode>General</c:formatCode>
                <c:ptCount val="1"/>
                <c:pt idx="0">
                  <c:v>6000</c:v>
                </c:pt>
              </c:numCache>
            </c:numRef>
          </c:val>
          <c:extLst>
            <c:ext xmlns:c16="http://schemas.microsoft.com/office/drawing/2014/chart" uri="{C3380CC4-5D6E-409C-BE32-E72D297353CC}">
              <c16:uniqueId val="{0000003D-D2CE-4870-B045-0C9AD13D38C7}"/>
            </c:ext>
          </c:extLst>
        </c:ser>
        <c:ser>
          <c:idx val="4"/>
          <c:order val="4"/>
          <c:tx>
            <c:strRef>
              <c:f>'7.company with package '!$F$3:$F$4</c:f>
              <c:strCache>
                <c:ptCount val="1"/>
                <c:pt idx="0">
                  <c:v>Austin, TX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'!$F$5</c:f>
              <c:numCache>
                <c:formatCode>General</c:formatCode>
                <c:ptCount val="1"/>
                <c:pt idx="0">
                  <c:v>18150</c:v>
                </c:pt>
              </c:numCache>
            </c:numRef>
          </c:val>
          <c:extLst>
            <c:ext xmlns:c16="http://schemas.microsoft.com/office/drawing/2014/chart" uri="{C3380CC4-5D6E-409C-BE32-E72D297353CC}">
              <c16:uniqueId val="{0000003E-D2CE-4870-B045-0C9AD13D38C7}"/>
            </c:ext>
          </c:extLst>
        </c:ser>
        <c:ser>
          <c:idx val="5"/>
          <c:order val="5"/>
          <c:tx>
            <c:strRef>
              <c:f>'7.company with package '!$G$3:$G$4</c:f>
              <c:strCache>
                <c:ptCount val="1"/>
                <c:pt idx="0">
                  <c:v>Austin, TX 78759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'!$G$5</c:f>
              <c:numCache>
                <c:formatCode>General</c:formatCode>
                <c:ptCount val="1"/>
                <c:pt idx="0">
                  <c:v>4250</c:v>
                </c:pt>
              </c:numCache>
            </c:numRef>
          </c:val>
          <c:extLst>
            <c:ext xmlns:c16="http://schemas.microsoft.com/office/drawing/2014/chart" uri="{C3380CC4-5D6E-409C-BE32-E72D297353CC}">
              <c16:uniqueId val="{0000003F-D2CE-4870-B045-0C9AD13D38C7}"/>
            </c:ext>
          </c:extLst>
        </c:ser>
        <c:ser>
          <c:idx val="6"/>
          <c:order val="6"/>
          <c:tx>
            <c:strRef>
              <c:f>'7.company with package '!$H$3:$H$4</c:f>
              <c:strCache>
                <c:ptCount val="1"/>
                <c:pt idx="0">
                  <c:v>Austin, TX 78760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'!$H$5</c:f>
              <c:numCache>
                <c:formatCode>General</c:formatCode>
                <c:ptCount val="1"/>
                <c:pt idx="0">
                  <c:v>7600</c:v>
                </c:pt>
              </c:numCache>
            </c:numRef>
          </c:val>
          <c:extLst>
            <c:ext xmlns:c16="http://schemas.microsoft.com/office/drawing/2014/chart" uri="{C3380CC4-5D6E-409C-BE32-E72D297353CC}">
              <c16:uniqueId val="{00000040-D2CE-4870-B045-0C9AD13D38C7}"/>
            </c:ext>
          </c:extLst>
        </c:ser>
        <c:ser>
          <c:idx val="7"/>
          <c:order val="7"/>
          <c:tx>
            <c:strRef>
              <c:f>'7.company with package '!$I$3:$I$4</c:f>
              <c:strCache>
                <c:ptCount val="1"/>
                <c:pt idx="0">
                  <c:v>Austin, TX 78761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'!$I$5</c:f>
              <c:numCache>
                <c:formatCode>General</c:formatCode>
                <c:ptCount val="1"/>
                <c:pt idx="0">
                  <c:v>5300</c:v>
                </c:pt>
              </c:numCache>
            </c:numRef>
          </c:val>
          <c:extLst>
            <c:ext xmlns:c16="http://schemas.microsoft.com/office/drawing/2014/chart" uri="{C3380CC4-5D6E-409C-BE32-E72D297353CC}">
              <c16:uniqueId val="{00000041-D2CE-4870-B045-0C9AD13D38C7}"/>
            </c:ext>
          </c:extLst>
        </c:ser>
        <c:ser>
          <c:idx val="8"/>
          <c:order val="8"/>
          <c:tx>
            <c:strRef>
              <c:f>'7.company with package '!$J$3:$J$4</c:f>
              <c:strCache>
                <c:ptCount val="1"/>
                <c:pt idx="0">
                  <c:v>Berkeley, CA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'!$J$5</c:f>
              <c:numCache>
                <c:formatCode>General</c:formatCode>
                <c:ptCount val="1"/>
                <c:pt idx="0">
                  <c:v>14600</c:v>
                </c:pt>
              </c:numCache>
            </c:numRef>
          </c:val>
          <c:extLst>
            <c:ext xmlns:c16="http://schemas.microsoft.com/office/drawing/2014/chart" uri="{C3380CC4-5D6E-409C-BE32-E72D297353CC}">
              <c16:uniqueId val="{00000042-D2CE-4870-B045-0C9AD13D38C7}"/>
            </c:ext>
          </c:extLst>
        </c:ser>
        <c:ser>
          <c:idx val="9"/>
          <c:order val="9"/>
          <c:tx>
            <c:strRef>
              <c:f>'7.company with package '!$K$3:$K$4</c:f>
              <c:strCache>
                <c:ptCount val="1"/>
                <c:pt idx="0">
                  <c:v>Boston, MA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'!$K$5</c:f>
              <c:numCache>
                <c:formatCode>General</c:formatCode>
                <c:ptCount val="1"/>
                <c:pt idx="0">
                  <c:v>21200</c:v>
                </c:pt>
              </c:numCache>
            </c:numRef>
          </c:val>
          <c:extLst>
            <c:ext xmlns:c16="http://schemas.microsoft.com/office/drawing/2014/chart" uri="{C3380CC4-5D6E-409C-BE32-E72D297353CC}">
              <c16:uniqueId val="{00000043-D2CE-4870-B045-0C9AD13D38C7}"/>
            </c:ext>
          </c:extLst>
        </c:ser>
        <c:ser>
          <c:idx val="10"/>
          <c:order val="10"/>
          <c:tx>
            <c:strRef>
              <c:f>'7.company with package '!$L$3:$L$4</c:f>
              <c:strCache>
                <c:ptCount val="1"/>
                <c:pt idx="0">
                  <c:v>Boston, MA 02110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'!$L$5</c:f>
              <c:numCache>
                <c:formatCode>General</c:formatCode>
                <c:ptCount val="1"/>
                <c:pt idx="0">
                  <c:v>5200</c:v>
                </c:pt>
              </c:numCache>
            </c:numRef>
          </c:val>
          <c:extLst>
            <c:ext xmlns:c16="http://schemas.microsoft.com/office/drawing/2014/chart" uri="{C3380CC4-5D6E-409C-BE32-E72D297353CC}">
              <c16:uniqueId val="{00000044-D2CE-4870-B045-0C9AD13D38C7}"/>
            </c:ext>
          </c:extLst>
        </c:ser>
        <c:ser>
          <c:idx val="11"/>
          <c:order val="11"/>
          <c:tx>
            <c:strRef>
              <c:f>'7.company with package '!$M$3:$M$4</c:f>
              <c:strCache>
                <c:ptCount val="1"/>
                <c:pt idx="0">
                  <c:v>Boston, MA 02111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'!$M$5</c:f>
              <c:numCache>
                <c:formatCode>General</c:formatCode>
                <c:ptCount val="1"/>
                <c:pt idx="0">
                  <c:v>4600</c:v>
                </c:pt>
              </c:numCache>
            </c:numRef>
          </c:val>
          <c:extLst>
            <c:ext xmlns:c16="http://schemas.microsoft.com/office/drawing/2014/chart" uri="{C3380CC4-5D6E-409C-BE32-E72D297353CC}">
              <c16:uniqueId val="{00000045-D2CE-4870-B045-0C9AD13D38C7}"/>
            </c:ext>
          </c:extLst>
        </c:ser>
        <c:ser>
          <c:idx val="12"/>
          <c:order val="12"/>
          <c:tx>
            <c:strRef>
              <c:f>'7.company with package '!$N$3:$N$4</c:f>
              <c:strCache>
                <c:ptCount val="1"/>
                <c:pt idx="0">
                  <c:v>Boston, MA 02112</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'!$N$5</c:f>
              <c:numCache>
                <c:formatCode>General</c:formatCode>
                <c:ptCount val="1"/>
                <c:pt idx="0">
                  <c:v>9000</c:v>
                </c:pt>
              </c:numCache>
            </c:numRef>
          </c:val>
          <c:extLst>
            <c:ext xmlns:c16="http://schemas.microsoft.com/office/drawing/2014/chart" uri="{C3380CC4-5D6E-409C-BE32-E72D297353CC}">
              <c16:uniqueId val="{00000046-D2CE-4870-B045-0C9AD13D38C7}"/>
            </c:ext>
          </c:extLst>
        </c:ser>
        <c:ser>
          <c:idx val="13"/>
          <c:order val="13"/>
          <c:tx>
            <c:strRef>
              <c:f>'7.company with package '!$O$3:$O$4</c:f>
              <c:strCache>
                <c:ptCount val="1"/>
                <c:pt idx="0">
                  <c:v>Boulder, CO</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'!$O$5</c:f>
              <c:numCache>
                <c:formatCode>General</c:formatCode>
                <c:ptCount val="1"/>
                <c:pt idx="0">
                  <c:v>17300</c:v>
                </c:pt>
              </c:numCache>
            </c:numRef>
          </c:val>
          <c:extLst>
            <c:ext xmlns:c16="http://schemas.microsoft.com/office/drawing/2014/chart" uri="{C3380CC4-5D6E-409C-BE32-E72D297353CC}">
              <c16:uniqueId val="{00000047-D2CE-4870-B045-0C9AD13D38C7}"/>
            </c:ext>
          </c:extLst>
        </c:ser>
        <c:ser>
          <c:idx val="14"/>
          <c:order val="14"/>
          <c:tx>
            <c:strRef>
              <c:f>'7.company with package '!$P$3:$P$4</c:f>
              <c:strCache>
                <c:ptCount val="1"/>
                <c:pt idx="0">
                  <c:v>Boulder, CO 80302</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'!$P$5</c:f>
              <c:numCache>
                <c:formatCode>General</c:formatCode>
                <c:ptCount val="1"/>
                <c:pt idx="0">
                  <c:v>7800</c:v>
                </c:pt>
              </c:numCache>
            </c:numRef>
          </c:val>
          <c:extLst>
            <c:ext xmlns:c16="http://schemas.microsoft.com/office/drawing/2014/chart" uri="{C3380CC4-5D6E-409C-BE32-E72D297353CC}">
              <c16:uniqueId val="{00000048-D2CE-4870-B045-0C9AD13D38C7}"/>
            </c:ext>
          </c:extLst>
        </c:ser>
        <c:ser>
          <c:idx val="15"/>
          <c:order val="15"/>
          <c:tx>
            <c:strRef>
              <c:f>'7.company with package '!$Q$3:$Q$4</c:f>
              <c:strCache>
                <c:ptCount val="1"/>
                <c:pt idx="0">
                  <c:v>Boulder, CO 80303</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'!$Q$5</c:f>
              <c:numCache>
                <c:formatCode>General</c:formatCode>
                <c:ptCount val="1"/>
                <c:pt idx="0">
                  <c:v>4400</c:v>
                </c:pt>
              </c:numCache>
            </c:numRef>
          </c:val>
          <c:extLst>
            <c:ext xmlns:c16="http://schemas.microsoft.com/office/drawing/2014/chart" uri="{C3380CC4-5D6E-409C-BE32-E72D297353CC}">
              <c16:uniqueId val="{00000049-D2CE-4870-B045-0C9AD13D38C7}"/>
            </c:ext>
          </c:extLst>
        </c:ser>
        <c:ser>
          <c:idx val="16"/>
          <c:order val="16"/>
          <c:tx>
            <c:strRef>
              <c:f>'7.company with package '!$R$3:$R$4</c:f>
              <c:strCache>
                <c:ptCount val="1"/>
                <c:pt idx="0">
                  <c:v>Boulder, CO 80304</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'!$R$5</c:f>
              <c:numCache>
                <c:formatCode>General</c:formatCode>
                <c:ptCount val="1"/>
                <c:pt idx="0">
                  <c:v>3800</c:v>
                </c:pt>
              </c:numCache>
            </c:numRef>
          </c:val>
          <c:extLst>
            <c:ext xmlns:c16="http://schemas.microsoft.com/office/drawing/2014/chart" uri="{C3380CC4-5D6E-409C-BE32-E72D297353CC}">
              <c16:uniqueId val="{0000004A-D2CE-4870-B045-0C9AD13D38C7}"/>
            </c:ext>
          </c:extLst>
        </c:ser>
        <c:ser>
          <c:idx val="17"/>
          <c:order val="17"/>
          <c:tx>
            <c:strRef>
              <c:f>'7.company with package '!$S$3:$S$4</c:f>
              <c:strCache>
                <c:ptCount val="1"/>
                <c:pt idx="0">
                  <c:v>Cambridge, MA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'!$S$5</c:f>
              <c:numCache>
                <c:formatCode>General</c:formatCode>
                <c:ptCount val="1"/>
                <c:pt idx="0">
                  <c:v>18050</c:v>
                </c:pt>
              </c:numCache>
            </c:numRef>
          </c:val>
          <c:extLst>
            <c:ext xmlns:c16="http://schemas.microsoft.com/office/drawing/2014/chart" uri="{C3380CC4-5D6E-409C-BE32-E72D297353CC}">
              <c16:uniqueId val="{0000004B-D2CE-4870-B045-0C9AD13D38C7}"/>
            </c:ext>
          </c:extLst>
        </c:ser>
        <c:ser>
          <c:idx val="18"/>
          <c:order val="18"/>
          <c:tx>
            <c:strRef>
              <c:f>'7.company with package '!$T$3:$T$4</c:f>
              <c:strCache>
                <c:ptCount val="1"/>
                <c:pt idx="0">
                  <c:v>Cambridge, MA 02139</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'!$T$5</c:f>
              <c:numCache>
                <c:formatCode>General</c:formatCode>
                <c:ptCount val="1"/>
                <c:pt idx="0">
                  <c:v>4600</c:v>
                </c:pt>
              </c:numCache>
            </c:numRef>
          </c:val>
          <c:extLst>
            <c:ext xmlns:c16="http://schemas.microsoft.com/office/drawing/2014/chart" uri="{C3380CC4-5D6E-409C-BE32-E72D297353CC}">
              <c16:uniqueId val="{0000004C-D2CE-4870-B045-0C9AD13D38C7}"/>
            </c:ext>
          </c:extLst>
        </c:ser>
        <c:ser>
          <c:idx val="19"/>
          <c:order val="19"/>
          <c:tx>
            <c:strRef>
              <c:f>'7.company with package '!$U$3:$U$4</c:f>
              <c:strCache>
                <c:ptCount val="1"/>
                <c:pt idx="0">
                  <c:v>Cambridge, MA 02140</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'!$U$5</c:f>
              <c:numCache>
                <c:formatCode>General</c:formatCode>
                <c:ptCount val="1"/>
                <c:pt idx="0">
                  <c:v>8600</c:v>
                </c:pt>
              </c:numCache>
            </c:numRef>
          </c:val>
          <c:extLst>
            <c:ext xmlns:c16="http://schemas.microsoft.com/office/drawing/2014/chart" uri="{C3380CC4-5D6E-409C-BE32-E72D297353CC}">
              <c16:uniqueId val="{0000004D-D2CE-4870-B045-0C9AD13D38C7}"/>
            </c:ext>
          </c:extLst>
        </c:ser>
        <c:ser>
          <c:idx val="20"/>
          <c:order val="20"/>
          <c:tx>
            <c:strRef>
              <c:f>'7.company with package '!$V$3:$V$4</c:f>
              <c:strCache>
                <c:ptCount val="1"/>
                <c:pt idx="0">
                  <c:v>Cambridge, MA 02141</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'!$V$5</c:f>
              <c:numCache>
                <c:formatCode>General</c:formatCode>
                <c:ptCount val="1"/>
                <c:pt idx="0">
                  <c:v>3200</c:v>
                </c:pt>
              </c:numCache>
            </c:numRef>
          </c:val>
          <c:extLst>
            <c:ext xmlns:c16="http://schemas.microsoft.com/office/drawing/2014/chart" uri="{C3380CC4-5D6E-409C-BE32-E72D297353CC}">
              <c16:uniqueId val="{0000004E-D2CE-4870-B045-0C9AD13D38C7}"/>
            </c:ext>
          </c:extLst>
        </c:ser>
        <c:ser>
          <c:idx val="21"/>
          <c:order val="21"/>
          <c:tx>
            <c:strRef>
              <c:f>'7.company with package '!$W$3:$W$4</c:f>
              <c:strCache>
                <c:ptCount val="1"/>
                <c:pt idx="0">
                  <c:v>Chicago, IL</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'!$W$5</c:f>
              <c:numCache>
                <c:formatCode>General</c:formatCode>
                <c:ptCount val="1"/>
                <c:pt idx="0">
                  <c:v>17500</c:v>
                </c:pt>
              </c:numCache>
            </c:numRef>
          </c:val>
          <c:extLst>
            <c:ext xmlns:c16="http://schemas.microsoft.com/office/drawing/2014/chart" uri="{C3380CC4-5D6E-409C-BE32-E72D297353CC}">
              <c16:uniqueId val="{0000004F-D2CE-4870-B045-0C9AD13D38C7}"/>
            </c:ext>
          </c:extLst>
        </c:ser>
        <c:ser>
          <c:idx val="22"/>
          <c:order val="22"/>
          <c:tx>
            <c:strRef>
              <c:f>'7.company with package '!$X$3:$X$4</c:f>
              <c:strCache>
                <c:ptCount val="1"/>
                <c:pt idx="0">
                  <c:v>Chicago, IL 60604</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'!$X$5</c:f>
              <c:numCache>
                <c:formatCode>General</c:formatCode>
                <c:ptCount val="1"/>
                <c:pt idx="0">
                  <c:v>5550</c:v>
                </c:pt>
              </c:numCache>
            </c:numRef>
          </c:val>
          <c:extLst>
            <c:ext xmlns:c16="http://schemas.microsoft.com/office/drawing/2014/chart" uri="{C3380CC4-5D6E-409C-BE32-E72D297353CC}">
              <c16:uniqueId val="{00000050-D2CE-4870-B045-0C9AD13D38C7}"/>
            </c:ext>
          </c:extLst>
        </c:ser>
        <c:ser>
          <c:idx val="23"/>
          <c:order val="23"/>
          <c:tx>
            <c:strRef>
              <c:f>'7.company with package '!$Y$3:$Y$4</c:f>
              <c:strCache>
                <c:ptCount val="1"/>
                <c:pt idx="0">
                  <c:v>Chicago, IL 60605</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'!$Y$5</c:f>
              <c:numCache>
                <c:formatCode>General</c:formatCode>
                <c:ptCount val="1"/>
                <c:pt idx="0">
                  <c:v>9100</c:v>
                </c:pt>
              </c:numCache>
            </c:numRef>
          </c:val>
          <c:extLst>
            <c:ext xmlns:c16="http://schemas.microsoft.com/office/drawing/2014/chart" uri="{C3380CC4-5D6E-409C-BE32-E72D297353CC}">
              <c16:uniqueId val="{00000051-D2CE-4870-B045-0C9AD13D38C7}"/>
            </c:ext>
          </c:extLst>
        </c:ser>
        <c:ser>
          <c:idx val="24"/>
          <c:order val="24"/>
          <c:tx>
            <c:strRef>
              <c:f>'7.company with package '!$Z$3:$Z$4</c:f>
              <c:strCache>
                <c:ptCount val="1"/>
                <c:pt idx="0">
                  <c:v>Chicago, IL 60606</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'!$Z$5</c:f>
              <c:numCache>
                <c:formatCode>General</c:formatCode>
                <c:ptCount val="1"/>
                <c:pt idx="0">
                  <c:v>7000</c:v>
                </c:pt>
              </c:numCache>
            </c:numRef>
          </c:val>
          <c:extLst>
            <c:ext xmlns:c16="http://schemas.microsoft.com/office/drawing/2014/chart" uri="{C3380CC4-5D6E-409C-BE32-E72D297353CC}">
              <c16:uniqueId val="{00000052-D2CE-4870-B045-0C9AD13D38C7}"/>
            </c:ext>
          </c:extLst>
        </c:ser>
        <c:ser>
          <c:idx val="25"/>
          <c:order val="25"/>
          <c:tx>
            <c:strRef>
              <c:f>'7.company with package '!$AA$3:$AA$4</c:f>
              <c:strCache>
                <c:ptCount val="1"/>
                <c:pt idx="0">
                  <c:v>Hayward, CA</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'!$AA$5</c:f>
              <c:numCache>
                <c:formatCode>General</c:formatCode>
                <c:ptCount val="1"/>
                <c:pt idx="0">
                  <c:v>35600</c:v>
                </c:pt>
              </c:numCache>
            </c:numRef>
          </c:val>
          <c:extLst>
            <c:ext xmlns:c16="http://schemas.microsoft.com/office/drawing/2014/chart" uri="{C3380CC4-5D6E-409C-BE32-E72D297353CC}">
              <c16:uniqueId val="{00000053-D2CE-4870-B045-0C9AD13D38C7}"/>
            </c:ext>
          </c:extLst>
        </c:ser>
        <c:ser>
          <c:idx val="26"/>
          <c:order val="26"/>
          <c:tx>
            <c:strRef>
              <c:f>'7.company with package '!$AB$3:$AB$4</c:f>
              <c:strCache>
                <c:ptCount val="1"/>
                <c:pt idx="0">
                  <c:v>Los Angeles, CA</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'!$AB$5</c:f>
              <c:numCache>
                <c:formatCode>General</c:formatCode>
                <c:ptCount val="1"/>
                <c:pt idx="0">
                  <c:v>22200</c:v>
                </c:pt>
              </c:numCache>
            </c:numRef>
          </c:val>
          <c:extLst>
            <c:ext xmlns:c16="http://schemas.microsoft.com/office/drawing/2014/chart" uri="{C3380CC4-5D6E-409C-BE32-E72D297353CC}">
              <c16:uniqueId val="{00000054-D2CE-4870-B045-0C9AD13D38C7}"/>
            </c:ext>
          </c:extLst>
        </c:ser>
        <c:ser>
          <c:idx val="27"/>
          <c:order val="27"/>
          <c:tx>
            <c:strRef>
              <c:f>'7.company with package '!$AC$3:$AC$4</c:f>
              <c:strCache>
                <c:ptCount val="1"/>
                <c:pt idx="0">
                  <c:v>Los Angeles, CA 90036</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'!$AC$5</c:f>
              <c:numCache>
                <c:formatCode>General</c:formatCode>
                <c:ptCount val="1"/>
                <c:pt idx="0">
                  <c:v>4400</c:v>
                </c:pt>
              </c:numCache>
            </c:numRef>
          </c:val>
          <c:extLst>
            <c:ext xmlns:c16="http://schemas.microsoft.com/office/drawing/2014/chart" uri="{C3380CC4-5D6E-409C-BE32-E72D297353CC}">
              <c16:uniqueId val="{00000055-D2CE-4870-B045-0C9AD13D38C7}"/>
            </c:ext>
          </c:extLst>
        </c:ser>
        <c:ser>
          <c:idx val="28"/>
          <c:order val="28"/>
          <c:tx>
            <c:strRef>
              <c:f>'7.company with package '!$AD$3:$AD$4</c:f>
              <c:strCache>
                <c:ptCount val="1"/>
                <c:pt idx="0">
                  <c:v>Los Angeles, CA 90037</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'!$AD$5</c:f>
              <c:numCache>
                <c:formatCode>General</c:formatCode>
                <c:ptCount val="1"/>
                <c:pt idx="0">
                  <c:v>4800</c:v>
                </c:pt>
              </c:numCache>
            </c:numRef>
          </c:val>
          <c:extLst>
            <c:ext xmlns:c16="http://schemas.microsoft.com/office/drawing/2014/chart" uri="{C3380CC4-5D6E-409C-BE32-E72D297353CC}">
              <c16:uniqueId val="{00000056-D2CE-4870-B045-0C9AD13D38C7}"/>
            </c:ext>
          </c:extLst>
        </c:ser>
        <c:ser>
          <c:idx val="29"/>
          <c:order val="29"/>
          <c:tx>
            <c:strRef>
              <c:f>'7.company with package '!$AE$3:$AE$4</c:f>
              <c:strCache>
                <c:ptCount val="1"/>
                <c:pt idx="0">
                  <c:v>Los Angeles, CA 90038</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'!$AE$5</c:f>
              <c:numCache>
                <c:formatCode>General</c:formatCode>
                <c:ptCount val="1"/>
                <c:pt idx="0">
                  <c:v>5000</c:v>
                </c:pt>
              </c:numCache>
            </c:numRef>
          </c:val>
          <c:extLst>
            <c:ext xmlns:c16="http://schemas.microsoft.com/office/drawing/2014/chart" uri="{C3380CC4-5D6E-409C-BE32-E72D297353CC}">
              <c16:uniqueId val="{00000057-D2CE-4870-B045-0C9AD13D38C7}"/>
            </c:ext>
          </c:extLst>
        </c:ser>
        <c:ser>
          <c:idx val="30"/>
          <c:order val="30"/>
          <c:tx>
            <c:strRef>
              <c:f>'7.company with package '!$AF$3:$AF$4</c:f>
              <c:strCache>
                <c:ptCount val="1"/>
                <c:pt idx="0">
                  <c:v>Mountain View, CA</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'!$AF$5</c:f>
              <c:numCache>
                <c:formatCode>General</c:formatCode>
                <c:ptCount val="1"/>
                <c:pt idx="0">
                  <c:v>19200</c:v>
                </c:pt>
              </c:numCache>
            </c:numRef>
          </c:val>
          <c:extLst>
            <c:ext xmlns:c16="http://schemas.microsoft.com/office/drawing/2014/chart" uri="{C3380CC4-5D6E-409C-BE32-E72D297353CC}">
              <c16:uniqueId val="{00000058-D2CE-4870-B045-0C9AD13D38C7}"/>
            </c:ext>
          </c:extLst>
        </c:ser>
        <c:ser>
          <c:idx val="31"/>
          <c:order val="31"/>
          <c:tx>
            <c:strRef>
              <c:f>'7.company with package '!$AG$3:$AG$4</c:f>
              <c:strCache>
                <c:ptCount val="1"/>
                <c:pt idx="0">
                  <c:v>Mountain View, CA 94039</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'!$AG$5</c:f>
              <c:numCache>
                <c:formatCode>General</c:formatCode>
                <c:ptCount val="1"/>
                <c:pt idx="0">
                  <c:v>9100</c:v>
                </c:pt>
              </c:numCache>
            </c:numRef>
          </c:val>
          <c:extLst>
            <c:ext xmlns:c16="http://schemas.microsoft.com/office/drawing/2014/chart" uri="{C3380CC4-5D6E-409C-BE32-E72D297353CC}">
              <c16:uniqueId val="{00000059-D2CE-4870-B045-0C9AD13D38C7}"/>
            </c:ext>
          </c:extLst>
        </c:ser>
        <c:ser>
          <c:idx val="32"/>
          <c:order val="32"/>
          <c:tx>
            <c:strRef>
              <c:f>'7.company with package '!$AH$3:$AH$4</c:f>
              <c:strCache>
                <c:ptCount val="1"/>
                <c:pt idx="0">
                  <c:v>Mountain View, CA 94040</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'!$AH$5</c:f>
              <c:numCache>
                <c:formatCode>General</c:formatCode>
                <c:ptCount val="1"/>
                <c:pt idx="0">
                  <c:v>7000</c:v>
                </c:pt>
              </c:numCache>
            </c:numRef>
          </c:val>
          <c:extLst>
            <c:ext xmlns:c16="http://schemas.microsoft.com/office/drawing/2014/chart" uri="{C3380CC4-5D6E-409C-BE32-E72D297353CC}">
              <c16:uniqueId val="{0000005A-D2CE-4870-B045-0C9AD13D38C7}"/>
            </c:ext>
          </c:extLst>
        </c:ser>
        <c:ser>
          <c:idx val="33"/>
          <c:order val="33"/>
          <c:tx>
            <c:strRef>
              <c:f>'7.company with package '!$AI$3:$AI$4</c:f>
              <c:strCache>
                <c:ptCount val="1"/>
                <c:pt idx="0">
                  <c:v>Mountain View, CA 94041</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'!$AI$5</c:f>
              <c:numCache>
                <c:formatCode>General</c:formatCode>
                <c:ptCount val="1"/>
                <c:pt idx="0">
                  <c:v>7600</c:v>
                </c:pt>
              </c:numCache>
            </c:numRef>
          </c:val>
          <c:extLst>
            <c:ext xmlns:c16="http://schemas.microsoft.com/office/drawing/2014/chart" uri="{C3380CC4-5D6E-409C-BE32-E72D297353CC}">
              <c16:uniqueId val="{0000005B-D2CE-4870-B045-0C9AD13D38C7}"/>
            </c:ext>
          </c:extLst>
        </c:ser>
        <c:ser>
          <c:idx val="34"/>
          <c:order val="34"/>
          <c:tx>
            <c:strRef>
              <c:f>'7.company with package '!$AJ$3:$AJ$4</c:f>
              <c:strCache>
                <c:ptCount val="1"/>
                <c:pt idx="0">
                  <c:v>New York, NY</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'!$AJ$5</c:f>
              <c:numCache>
                <c:formatCode>General</c:formatCode>
                <c:ptCount val="1"/>
                <c:pt idx="0">
                  <c:v>21100</c:v>
                </c:pt>
              </c:numCache>
            </c:numRef>
          </c:val>
          <c:extLst>
            <c:ext xmlns:c16="http://schemas.microsoft.com/office/drawing/2014/chart" uri="{C3380CC4-5D6E-409C-BE32-E72D297353CC}">
              <c16:uniqueId val="{0000005C-D2CE-4870-B045-0C9AD13D38C7}"/>
            </c:ext>
          </c:extLst>
        </c:ser>
        <c:ser>
          <c:idx val="35"/>
          <c:order val="35"/>
          <c:tx>
            <c:strRef>
              <c:f>'7.company with package '!$AK$3:$AK$4</c:f>
              <c:strCache>
                <c:ptCount val="1"/>
                <c:pt idx="0">
                  <c:v>New York, NY 10016</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'!$AK$5</c:f>
              <c:numCache>
                <c:formatCode>General</c:formatCode>
                <c:ptCount val="1"/>
                <c:pt idx="0">
                  <c:v>8000</c:v>
                </c:pt>
              </c:numCache>
            </c:numRef>
          </c:val>
          <c:extLst>
            <c:ext xmlns:c16="http://schemas.microsoft.com/office/drawing/2014/chart" uri="{C3380CC4-5D6E-409C-BE32-E72D297353CC}">
              <c16:uniqueId val="{0000005D-D2CE-4870-B045-0C9AD13D38C7}"/>
            </c:ext>
          </c:extLst>
        </c:ser>
        <c:ser>
          <c:idx val="36"/>
          <c:order val="36"/>
          <c:tx>
            <c:strRef>
              <c:f>'7.company with package '!$AL$3:$AL$4</c:f>
              <c:strCache>
                <c:ptCount val="1"/>
                <c:pt idx="0">
                  <c:v>New York, NY 10065</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'!$AL$5</c:f>
              <c:numCache>
                <c:formatCode>General</c:formatCode>
                <c:ptCount val="1"/>
                <c:pt idx="0">
                  <c:v>5400</c:v>
                </c:pt>
              </c:numCache>
            </c:numRef>
          </c:val>
          <c:extLst>
            <c:ext xmlns:c16="http://schemas.microsoft.com/office/drawing/2014/chart" uri="{C3380CC4-5D6E-409C-BE32-E72D297353CC}">
              <c16:uniqueId val="{0000005E-D2CE-4870-B045-0C9AD13D38C7}"/>
            </c:ext>
          </c:extLst>
        </c:ser>
        <c:ser>
          <c:idx val="37"/>
          <c:order val="37"/>
          <c:tx>
            <c:strRef>
              <c:f>'7.company with package '!$AM$3:$AM$4</c:f>
              <c:strCache>
                <c:ptCount val="1"/>
                <c:pt idx="0">
                  <c:v>New York, NY 9869</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'!$AM$5</c:f>
              <c:numCache>
                <c:formatCode>General</c:formatCode>
                <c:ptCount val="1"/>
                <c:pt idx="0">
                  <c:v>7200</c:v>
                </c:pt>
              </c:numCache>
            </c:numRef>
          </c:val>
          <c:extLst>
            <c:ext xmlns:c16="http://schemas.microsoft.com/office/drawing/2014/chart" uri="{C3380CC4-5D6E-409C-BE32-E72D297353CC}">
              <c16:uniqueId val="{0000005F-D2CE-4870-B045-0C9AD13D38C7}"/>
            </c:ext>
          </c:extLst>
        </c:ser>
        <c:ser>
          <c:idx val="38"/>
          <c:order val="38"/>
          <c:tx>
            <c:strRef>
              <c:f>'7.company with package '!$AN$3:$AN$4</c:f>
              <c:strCache>
                <c:ptCount val="1"/>
                <c:pt idx="0">
                  <c:v>New York, NY 9870</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'!$AN$5</c:f>
              <c:numCache>
                <c:formatCode>General</c:formatCode>
                <c:ptCount val="1"/>
                <c:pt idx="0">
                  <c:v>2800</c:v>
                </c:pt>
              </c:numCache>
            </c:numRef>
          </c:val>
          <c:extLst>
            <c:ext xmlns:c16="http://schemas.microsoft.com/office/drawing/2014/chart" uri="{C3380CC4-5D6E-409C-BE32-E72D297353CC}">
              <c16:uniqueId val="{00000060-D2CE-4870-B045-0C9AD13D38C7}"/>
            </c:ext>
          </c:extLst>
        </c:ser>
        <c:ser>
          <c:idx val="39"/>
          <c:order val="39"/>
          <c:tx>
            <c:strRef>
              <c:f>'7.company with package '!$AO$3:$AO$4</c:f>
              <c:strCache>
                <c:ptCount val="1"/>
                <c:pt idx="0">
                  <c:v>New York, NY 9871</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'!$AO$5</c:f>
              <c:numCache>
                <c:formatCode>General</c:formatCode>
                <c:ptCount val="1"/>
                <c:pt idx="0">
                  <c:v>1300</c:v>
                </c:pt>
              </c:numCache>
            </c:numRef>
          </c:val>
          <c:extLst>
            <c:ext xmlns:c16="http://schemas.microsoft.com/office/drawing/2014/chart" uri="{C3380CC4-5D6E-409C-BE32-E72D297353CC}">
              <c16:uniqueId val="{00000061-D2CE-4870-B045-0C9AD13D38C7}"/>
            </c:ext>
          </c:extLst>
        </c:ser>
        <c:ser>
          <c:idx val="40"/>
          <c:order val="40"/>
          <c:tx>
            <c:strRef>
              <c:f>'7.company with package '!$AP$3:$AP$4</c:f>
              <c:strCache>
                <c:ptCount val="1"/>
                <c:pt idx="0">
                  <c:v>New York, NY 9918</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'!$AP$5</c:f>
              <c:numCache>
                <c:formatCode>General</c:formatCode>
                <c:ptCount val="1"/>
                <c:pt idx="0">
                  <c:v>5900</c:v>
                </c:pt>
              </c:numCache>
            </c:numRef>
          </c:val>
          <c:extLst>
            <c:ext xmlns:c16="http://schemas.microsoft.com/office/drawing/2014/chart" uri="{C3380CC4-5D6E-409C-BE32-E72D297353CC}">
              <c16:uniqueId val="{00000062-D2CE-4870-B045-0C9AD13D38C7}"/>
            </c:ext>
          </c:extLst>
        </c:ser>
        <c:ser>
          <c:idx val="41"/>
          <c:order val="41"/>
          <c:tx>
            <c:strRef>
              <c:f>'7.company with package '!$AQ$3:$AQ$4</c:f>
              <c:strCache>
                <c:ptCount val="1"/>
                <c:pt idx="0">
                  <c:v>New York, NY 9967</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'!$AQ$5</c:f>
              <c:numCache>
                <c:formatCode>General</c:formatCode>
                <c:ptCount val="1"/>
                <c:pt idx="0">
                  <c:v>5700</c:v>
                </c:pt>
              </c:numCache>
            </c:numRef>
          </c:val>
          <c:extLst>
            <c:ext xmlns:c16="http://schemas.microsoft.com/office/drawing/2014/chart" uri="{C3380CC4-5D6E-409C-BE32-E72D297353CC}">
              <c16:uniqueId val="{00000063-D2CE-4870-B045-0C9AD13D38C7}"/>
            </c:ext>
          </c:extLst>
        </c:ser>
        <c:ser>
          <c:idx val="42"/>
          <c:order val="42"/>
          <c:tx>
            <c:strRef>
              <c:f>'7.company with package '!$AR$3:$AR$4</c:f>
              <c:strCache>
                <c:ptCount val="1"/>
                <c:pt idx="0">
                  <c:v>Novato, CA</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'!$AR$5</c:f>
              <c:numCache>
                <c:formatCode>General</c:formatCode>
                <c:ptCount val="1"/>
                <c:pt idx="0">
                  <c:v>15500</c:v>
                </c:pt>
              </c:numCache>
            </c:numRef>
          </c:val>
          <c:extLst>
            <c:ext xmlns:c16="http://schemas.microsoft.com/office/drawing/2014/chart" uri="{C3380CC4-5D6E-409C-BE32-E72D297353CC}">
              <c16:uniqueId val="{00000064-D2CE-4870-B045-0C9AD13D38C7}"/>
            </c:ext>
          </c:extLst>
        </c:ser>
        <c:ser>
          <c:idx val="43"/>
          <c:order val="43"/>
          <c:tx>
            <c:strRef>
              <c:f>'7.company with package '!$AS$3:$AS$4</c:f>
              <c:strCache>
                <c:ptCount val="1"/>
                <c:pt idx="0">
                  <c:v>Oakland, CA 94612</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'!$AS$5</c:f>
              <c:numCache>
                <c:formatCode>General</c:formatCode>
                <c:ptCount val="1"/>
                <c:pt idx="0">
                  <c:v>4800</c:v>
                </c:pt>
              </c:numCache>
            </c:numRef>
          </c:val>
          <c:extLst>
            <c:ext xmlns:c16="http://schemas.microsoft.com/office/drawing/2014/chart" uri="{C3380CC4-5D6E-409C-BE32-E72D297353CC}">
              <c16:uniqueId val="{00000065-D2CE-4870-B045-0C9AD13D38C7}"/>
            </c:ext>
          </c:extLst>
        </c:ser>
        <c:ser>
          <c:idx val="44"/>
          <c:order val="44"/>
          <c:tx>
            <c:strRef>
              <c:f>'7.company with package '!$AT$3:$AT$4</c:f>
              <c:strCache>
                <c:ptCount val="1"/>
                <c:pt idx="0">
                  <c:v>Oakland, CA 94613</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'!$AT$5</c:f>
              <c:numCache>
                <c:formatCode>General</c:formatCode>
                <c:ptCount val="1"/>
                <c:pt idx="0">
                  <c:v>6600</c:v>
                </c:pt>
              </c:numCache>
            </c:numRef>
          </c:val>
          <c:extLst>
            <c:ext xmlns:c16="http://schemas.microsoft.com/office/drawing/2014/chart" uri="{C3380CC4-5D6E-409C-BE32-E72D297353CC}">
              <c16:uniqueId val="{00000066-D2CE-4870-B045-0C9AD13D38C7}"/>
            </c:ext>
          </c:extLst>
        </c:ser>
        <c:ser>
          <c:idx val="45"/>
          <c:order val="45"/>
          <c:tx>
            <c:strRef>
              <c:f>'7.company with package '!$AU$3:$AU$4</c:f>
              <c:strCache>
                <c:ptCount val="1"/>
                <c:pt idx="0">
                  <c:v>Redmond, WA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'!$AU$5</c:f>
              <c:numCache>
                <c:formatCode>General</c:formatCode>
                <c:ptCount val="1"/>
                <c:pt idx="0">
                  <c:v>9800</c:v>
                </c:pt>
              </c:numCache>
            </c:numRef>
          </c:val>
          <c:extLst>
            <c:ext xmlns:c16="http://schemas.microsoft.com/office/drawing/2014/chart" uri="{C3380CC4-5D6E-409C-BE32-E72D297353CC}">
              <c16:uniqueId val="{00000067-D2CE-4870-B045-0C9AD13D38C7}"/>
            </c:ext>
          </c:extLst>
        </c:ser>
        <c:ser>
          <c:idx val="46"/>
          <c:order val="46"/>
          <c:tx>
            <c:strRef>
              <c:f>'7.company with package '!$AV$3:$AV$4</c:f>
              <c:strCache>
                <c:ptCount val="1"/>
                <c:pt idx="0">
                  <c:v>Round Rock, TX 78664</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'!$AV$5</c:f>
              <c:numCache>
                <c:formatCode>General</c:formatCode>
                <c:ptCount val="1"/>
                <c:pt idx="0">
                  <c:v>5400</c:v>
                </c:pt>
              </c:numCache>
            </c:numRef>
          </c:val>
          <c:extLst>
            <c:ext xmlns:c16="http://schemas.microsoft.com/office/drawing/2014/chart" uri="{C3380CC4-5D6E-409C-BE32-E72D297353CC}">
              <c16:uniqueId val="{00000068-D2CE-4870-B045-0C9AD13D38C7}"/>
            </c:ext>
          </c:extLst>
        </c:ser>
        <c:ser>
          <c:idx val="47"/>
          <c:order val="47"/>
          <c:tx>
            <c:strRef>
              <c:f>'7.company with package '!$AW$3:$AW$4</c:f>
              <c:strCache>
                <c:ptCount val="1"/>
                <c:pt idx="0">
                  <c:v>Round Rock, TX 78665</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'!$AW$5</c:f>
              <c:numCache>
                <c:formatCode>General</c:formatCode>
                <c:ptCount val="1"/>
                <c:pt idx="0">
                  <c:v>2500</c:v>
                </c:pt>
              </c:numCache>
            </c:numRef>
          </c:val>
          <c:extLst>
            <c:ext xmlns:c16="http://schemas.microsoft.com/office/drawing/2014/chart" uri="{C3380CC4-5D6E-409C-BE32-E72D297353CC}">
              <c16:uniqueId val="{00000069-D2CE-4870-B045-0C9AD13D38C7}"/>
            </c:ext>
          </c:extLst>
        </c:ser>
        <c:ser>
          <c:idx val="48"/>
          <c:order val="48"/>
          <c:tx>
            <c:strRef>
              <c:f>'7.company with package '!$AX$3:$AX$4</c:f>
              <c:strCache>
                <c:ptCount val="1"/>
                <c:pt idx="0">
                  <c:v>Round Rock, TX 78666</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'!$AX$5</c:f>
              <c:numCache>
                <c:formatCode>General</c:formatCode>
                <c:ptCount val="1"/>
                <c:pt idx="0">
                  <c:v>7100</c:v>
                </c:pt>
              </c:numCache>
            </c:numRef>
          </c:val>
          <c:extLst>
            <c:ext xmlns:c16="http://schemas.microsoft.com/office/drawing/2014/chart" uri="{C3380CC4-5D6E-409C-BE32-E72D297353CC}">
              <c16:uniqueId val="{0000006A-D2CE-4870-B045-0C9AD13D38C7}"/>
            </c:ext>
          </c:extLst>
        </c:ser>
        <c:ser>
          <c:idx val="49"/>
          <c:order val="49"/>
          <c:tx>
            <c:strRef>
              <c:f>'7.company with package '!$AY$3:$AY$4</c:f>
              <c:strCache>
                <c:ptCount val="1"/>
                <c:pt idx="0">
                  <c:v>San Diego, CA</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'!$AY$5</c:f>
              <c:numCache>
                <c:formatCode>General</c:formatCode>
                <c:ptCount val="1"/>
                <c:pt idx="0">
                  <c:v>11650</c:v>
                </c:pt>
              </c:numCache>
            </c:numRef>
          </c:val>
          <c:extLst>
            <c:ext xmlns:c16="http://schemas.microsoft.com/office/drawing/2014/chart" uri="{C3380CC4-5D6E-409C-BE32-E72D297353CC}">
              <c16:uniqueId val="{0000006B-D2CE-4870-B045-0C9AD13D38C7}"/>
            </c:ext>
          </c:extLst>
        </c:ser>
        <c:ser>
          <c:idx val="50"/>
          <c:order val="50"/>
          <c:tx>
            <c:strRef>
              <c:f>'7.company with package '!$AZ$3:$AZ$4</c:f>
              <c:strCache>
                <c:ptCount val="1"/>
                <c:pt idx="0">
                  <c:v>San Diego, CA 92111</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'!$AZ$5</c:f>
              <c:numCache>
                <c:formatCode>General</c:formatCode>
                <c:ptCount val="1"/>
                <c:pt idx="0">
                  <c:v>8600</c:v>
                </c:pt>
              </c:numCache>
            </c:numRef>
          </c:val>
          <c:extLst>
            <c:ext xmlns:c16="http://schemas.microsoft.com/office/drawing/2014/chart" uri="{C3380CC4-5D6E-409C-BE32-E72D297353CC}">
              <c16:uniqueId val="{0000006C-D2CE-4870-B045-0C9AD13D38C7}"/>
            </c:ext>
          </c:extLst>
        </c:ser>
        <c:ser>
          <c:idx val="51"/>
          <c:order val="51"/>
          <c:tx>
            <c:strRef>
              <c:f>'7.company with package '!$BA$3:$BA$4</c:f>
              <c:strCache>
                <c:ptCount val="1"/>
                <c:pt idx="0">
                  <c:v>San Diego, CA 92112</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'!$BA$5</c:f>
              <c:numCache>
                <c:formatCode>General</c:formatCode>
                <c:ptCount val="1"/>
                <c:pt idx="0">
                  <c:v>3200</c:v>
                </c:pt>
              </c:numCache>
            </c:numRef>
          </c:val>
          <c:extLst>
            <c:ext xmlns:c16="http://schemas.microsoft.com/office/drawing/2014/chart" uri="{C3380CC4-5D6E-409C-BE32-E72D297353CC}">
              <c16:uniqueId val="{0000006D-D2CE-4870-B045-0C9AD13D38C7}"/>
            </c:ext>
          </c:extLst>
        </c:ser>
        <c:ser>
          <c:idx val="52"/>
          <c:order val="52"/>
          <c:tx>
            <c:strRef>
              <c:f>'7.company with package '!$BB$3:$BB$4</c:f>
              <c:strCache>
                <c:ptCount val="1"/>
                <c:pt idx="0">
                  <c:v>San Francisco, CA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'!$BB$5</c:f>
              <c:numCache>
                <c:formatCode>General</c:formatCode>
                <c:ptCount val="1"/>
                <c:pt idx="0">
                  <c:v>67200</c:v>
                </c:pt>
              </c:numCache>
            </c:numRef>
          </c:val>
          <c:extLst>
            <c:ext xmlns:c16="http://schemas.microsoft.com/office/drawing/2014/chart" uri="{C3380CC4-5D6E-409C-BE32-E72D297353CC}">
              <c16:uniqueId val="{0000006E-D2CE-4870-B045-0C9AD13D38C7}"/>
            </c:ext>
          </c:extLst>
        </c:ser>
        <c:ser>
          <c:idx val="53"/>
          <c:order val="53"/>
          <c:tx>
            <c:strRef>
              <c:f>'7.company with package '!$BC$3:$BC$4</c:f>
              <c:strCache>
                <c:ptCount val="1"/>
                <c:pt idx="0">
                  <c:v>Seattle, WA</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'!$BC$5</c:f>
              <c:numCache>
                <c:formatCode>General</c:formatCode>
                <c:ptCount val="1"/>
                <c:pt idx="0">
                  <c:v>12400</c:v>
                </c:pt>
              </c:numCache>
            </c:numRef>
          </c:val>
          <c:extLst>
            <c:ext xmlns:c16="http://schemas.microsoft.com/office/drawing/2014/chart" uri="{C3380CC4-5D6E-409C-BE32-E72D297353CC}">
              <c16:uniqueId val="{0000006F-D2CE-4870-B045-0C9AD13D38C7}"/>
            </c:ext>
          </c:extLst>
        </c:ser>
        <c:ser>
          <c:idx val="54"/>
          <c:order val="54"/>
          <c:tx>
            <c:strRef>
              <c:f>'7.company with package '!$BD$3:$BD$4</c:f>
              <c:strCache>
                <c:ptCount val="1"/>
                <c:pt idx="0">
                  <c:v>Seattle, WA 98109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'!$BD$5</c:f>
              <c:numCache>
                <c:formatCode>General</c:formatCode>
                <c:ptCount val="1"/>
                <c:pt idx="0">
                  <c:v>5200</c:v>
                </c:pt>
              </c:numCache>
            </c:numRef>
          </c:val>
          <c:extLst>
            <c:ext xmlns:c16="http://schemas.microsoft.com/office/drawing/2014/chart" uri="{C3380CC4-5D6E-409C-BE32-E72D297353CC}">
              <c16:uniqueId val="{00000070-D2CE-4870-B045-0C9AD13D38C7}"/>
            </c:ext>
          </c:extLst>
        </c:ser>
        <c:ser>
          <c:idx val="55"/>
          <c:order val="55"/>
          <c:tx>
            <c:strRef>
              <c:f>'7.company with package '!$BE$3:$BE$4</c:f>
              <c:strCache>
                <c:ptCount val="1"/>
                <c:pt idx="0">
                  <c:v>Seattle, WA 98110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'!$BE$5</c:f>
              <c:numCache>
                <c:formatCode>General</c:formatCode>
                <c:ptCount val="1"/>
                <c:pt idx="0">
                  <c:v>7600</c:v>
                </c:pt>
              </c:numCache>
            </c:numRef>
          </c:val>
          <c:extLst>
            <c:ext xmlns:c16="http://schemas.microsoft.com/office/drawing/2014/chart" uri="{C3380CC4-5D6E-409C-BE32-E72D297353CC}">
              <c16:uniqueId val="{00000071-D2CE-4870-B045-0C9AD13D38C7}"/>
            </c:ext>
          </c:extLst>
        </c:ser>
        <c:ser>
          <c:idx val="56"/>
          <c:order val="56"/>
          <c:tx>
            <c:strRef>
              <c:f>'7.company with package '!$BF$3:$BF$4</c:f>
              <c:strCache>
                <c:ptCount val="1"/>
                <c:pt idx="0">
                  <c:v>Washington, DC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'!$BF$5</c:f>
              <c:numCache>
                <c:formatCode>General</c:formatCode>
                <c:ptCount val="1"/>
                <c:pt idx="0">
                  <c:v>18700</c:v>
                </c:pt>
              </c:numCache>
            </c:numRef>
          </c:val>
          <c:extLst>
            <c:ext xmlns:c16="http://schemas.microsoft.com/office/drawing/2014/chart" uri="{C3380CC4-5D6E-409C-BE32-E72D297353CC}">
              <c16:uniqueId val="{00000072-D2CE-4870-B045-0C9AD13D38C7}"/>
            </c:ext>
          </c:extLst>
        </c:ser>
        <c:ser>
          <c:idx val="57"/>
          <c:order val="57"/>
          <c:tx>
            <c:strRef>
              <c:f>'7.company with package '!$BG$3:$BG$4</c:f>
              <c:strCache>
                <c:ptCount val="1"/>
                <c:pt idx="0">
                  <c:v>Washington, DC 20006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'!$BG$5</c:f>
              <c:numCache>
                <c:formatCode>General</c:formatCode>
                <c:ptCount val="1"/>
                <c:pt idx="0">
                  <c:v>2500</c:v>
                </c:pt>
              </c:numCache>
            </c:numRef>
          </c:val>
          <c:extLst>
            <c:ext xmlns:c16="http://schemas.microsoft.com/office/drawing/2014/chart" uri="{C3380CC4-5D6E-409C-BE32-E72D297353CC}">
              <c16:uniqueId val="{00000073-D2CE-4870-B045-0C9AD13D38C7}"/>
            </c:ext>
          </c:extLst>
        </c:ser>
        <c:ser>
          <c:idx val="58"/>
          <c:order val="58"/>
          <c:tx>
            <c:strRef>
              <c:f>'7.company with package '!$BH$3:$BH$4</c:f>
              <c:strCache>
                <c:ptCount val="1"/>
                <c:pt idx="0">
                  <c:v>Washington, DC 20007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'!$BH$5</c:f>
              <c:numCache>
                <c:formatCode>General</c:formatCode>
                <c:ptCount val="1"/>
                <c:pt idx="0">
                  <c:v>8600</c:v>
                </c:pt>
              </c:numCache>
            </c:numRef>
          </c:val>
          <c:extLst>
            <c:ext xmlns:c16="http://schemas.microsoft.com/office/drawing/2014/chart" uri="{C3380CC4-5D6E-409C-BE32-E72D297353CC}">
              <c16:uniqueId val="{00000074-D2CE-4870-B045-0C9AD13D38C7}"/>
            </c:ext>
          </c:extLst>
        </c:ser>
        <c:ser>
          <c:idx val="59"/>
          <c:order val="59"/>
          <c:tx>
            <c:strRef>
              <c:f>'7.company with package '!$BI$3:$BI$4</c:f>
              <c:strCache>
                <c:ptCount val="1"/>
                <c:pt idx="0">
                  <c:v>Washington, DC 20008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'7.company with package '!$A$5</c:f>
              <c:strCache>
                <c:ptCount val="1"/>
                <c:pt idx="0">
                  <c:v>Total</c:v>
                </c:pt>
              </c:strCache>
            </c:strRef>
          </c:cat>
          <c:val>
            <c:numRef>
              <c:f>'7.company with package '!$BI$5</c:f>
              <c:numCache>
                <c:formatCode>General</c:formatCode>
                <c:ptCount val="1"/>
                <c:pt idx="0">
                  <c:v>8800</c:v>
                </c:pt>
              </c:numCache>
            </c:numRef>
          </c:val>
          <c:extLst>
            <c:ext xmlns:c16="http://schemas.microsoft.com/office/drawing/2014/chart" uri="{C3380CC4-5D6E-409C-BE32-E72D297353CC}">
              <c16:uniqueId val="{00000075-D2CE-4870-B045-0C9AD13D38C7}"/>
            </c:ext>
          </c:extLst>
        </c:ser>
        <c:dLbls>
          <c:showLegendKey val="0"/>
          <c:showVal val="0"/>
          <c:showCatName val="0"/>
          <c:showSerName val="0"/>
          <c:showPercent val="0"/>
          <c:showBubbleSize val="0"/>
        </c:dLbls>
        <c:gapWidth val="100"/>
        <c:axId val="546137592"/>
        <c:axId val="546137912"/>
      </c:barChart>
      <c:catAx>
        <c:axId val="54613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912"/>
        <c:crosses val="autoZero"/>
        <c:auto val="1"/>
        <c:lblAlgn val="ctr"/>
        <c:lblOffset val="100"/>
        <c:noMultiLvlLbl val="0"/>
      </c:catAx>
      <c:valAx>
        <c:axId val="546137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13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ETP.xlsx]2.APPLIED FOR JOB!PivotTable6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people applied for job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'2.APPLIED FOR JOB'!$A$4:$A$204</c:f>
              <c:strCache>
                <c:ptCount val="200"/>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strCache>
            </c:strRef>
          </c:cat>
          <c:val>
            <c:numRef>
              <c:f>'2.APPLIED FOR JOB'!$B$4:$B$204</c:f>
              <c:numCache>
                <c:formatCode>General</c:formatCode>
                <c:ptCount val="200"/>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0-5560-4A06-994C-94448B2429D6}"/>
            </c:ext>
          </c:extLst>
        </c:ser>
        <c:dLbls>
          <c:showLegendKey val="0"/>
          <c:showVal val="0"/>
          <c:showCatName val="0"/>
          <c:showSerName val="0"/>
          <c:showPercent val="0"/>
          <c:showBubbleSize val="0"/>
        </c:dLbls>
        <c:gapWidth val="100"/>
        <c:overlap val="-24"/>
        <c:axId val="540934840"/>
        <c:axId val="540937080"/>
      </c:barChart>
      <c:catAx>
        <c:axId val="540934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7080"/>
        <c:crosses val="autoZero"/>
        <c:auto val="1"/>
        <c:lblAlgn val="ctr"/>
        <c:lblOffset val="100"/>
        <c:noMultiLvlLbl val="0"/>
      </c:catAx>
      <c:valAx>
        <c:axId val="540937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3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ETP.xlsx]4.C++!PivotTable8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'4.C++'!$A$5:$A$205</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'4.C++'!$B$5:$B$205</c:f>
              <c:numCache>
                <c:formatCode>General</c:formatCode>
                <c:ptCount val="200"/>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0-456D-460B-ABDD-53E1AF4FC402}"/>
            </c:ext>
          </c:extLst>
        </c:ser>
        <c:dLbls>
          <c:showLegendKey val="0"/>
          <c:showVal val="0"/>
          <c:showCatName val="0"/>
          <c:showSerName val="0"/>
          <c:showPercent val="0"/>
          <c:showBubbleSize val="0"/>
        </c:dLbls>
        <c:gapWidth val="100"/>
        <c:overlap val="-24"/>
        <c:axId val="598745992"/>
        <c:axId val="598742792"/>
      </c:barChart>
      <c:catAx>
        <c:axId val="598745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2792"/>
        <c:crosses val="autoZero"/>
        <c:auto val="1"/>
        <c:lblAlgn val="ctr"/>
        <c:lblOffset val="100"/>
        <c:noMultiLvlLbl val="0"/>
      </c:catAx>
      <c:valAx>
        <c:axId val="598742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74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ETP.xlsx]5. Python !PivotTable9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Applied for python jobs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66067709781018E-2"/>
          <c:y val="0.23046077573636628"/>
          <c:w val="0.76623296951411857"/>
          <c:h val="0.55809128025663457"/>
        </c:manualLayout>
      </c:layout>
      <c:barChart>
        <c:barDir val="col"/>
        <c:grouping val="clustered"/>
        <c:varyColors val="0"/>
        <c:ser>
          <c:idx val="0"/>
          <c:order val="0"/>
          <c:tx>
            <c:strRef>
              <c:f>'5. Python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Python '!$A$4:$A$204</c:f>
              <c:strCach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strCache>
            </c:strRef>
          </c:cat>
          <c:val>
            <c:numRef>
              <c:f>'5. Python '!$B$4:$B$204</c:f>
              <c:numCache>
                <c:formatCode>General</c:formatCode>
                <c:ptCount val="200"/>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0-FBCE-4E52-83DA-56E8E241F928}"/>
            </c:ext>
          </c:extLst>
        </c:ser>
        <c:dLbls>
          <c:showLegendKey val="0"/>
          <c:showVal val="0"/>
          <c:showCatName val="0"/>
          <c:showSerName val="0"/>
          <c:showPercent val="0"/>
          <c:showBubbleSize val="0"/>
        </c:dLbls>
        <c:gapWidth val="100"/>
        <c:overlap val="-24"/>
        <c:axId val="540912760"/>
        <c:axId val="540914680"/>
      </c:barChart>
      <c:catAx>
        <c:axId val="540912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4680"/>
        <c:crosses val="autoZero"/>
        <c:auto val="1"/>
        <c:lblAlgn val="ctr"/>
        <c:lblOffset val="100"/>
        <c:noMultiLvlLbl val="0"/>
      </c:catAx>
      <c:valAx>
        <c:axId val="540914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1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317822</xdr:colOff>
      <xdr:row>3</xdr:row>
      <xdr:rowOff>37593</xdr:rowOff>
    </xdr:from>
    <xdr:to>
      <xdr:col>11</xdr:col>
      <xdr:colOff>289247</xdr:colOff>
      <xdr:row>18</xdr:row>
      <xdr:rowOff>18544</xdr:rowOff>
    </xdr:to>
    <xdr:graphicFrame macro="">
      <xdr:nvGraphicFramePr>
        <xdr:cNvPr id="2" name="Chart 1">
          <a:extLst>
            <a:ext uri="{FF2B5EF4-FFF2-40B4-BE49-F238E27FC236}">
              <a16:creationId xmlns:a16="http://schemas.microsoft.com/office/drawing/2014/main" id="{4D174C54-F3F7-444E-9DA8-246B35B38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1155770</xdr:colOff>
      <xdr:row>3</xdr:row>
      <xdr:rowOff>119063</xdr:rowOff>
    </xdr:from>
    <xdr:to>
      <xdr:col>13</xdr:col>
      <xdr:colOff>727834</xdr:colOff>
      <xdr:row>18</xdr:row>
      <xdr:rowOff>91454</xdr:rowOff>
    </xdr:to>
    <xdr:graphicFrame macro="">
      <xdr:nvGraphicFramePr>
        <xdr:cNvPr id="2" name="Chart 1">
          <a:extLst>
            <a:ext uri="{FF2B5EF4-FFF2-40B4-BE49-F238E27FC236}">
              <a16:creationId xmlns:a16="http://schemas.microsoft.com/office/drawing/2014/main" id="{1976BFE6-A5AC-4D93-9A1E-0977195D1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794458</xdr:colOff>
      <xdr:row>2</xdr:row>
      <xdr:rowOff>179926</xdr:rowOff>
    </xdr:from>
    <xdr:to>
      <xdr:col>6</xdr:col>
      <xdr:colOff>1000413</xdr:colOff>
      <xdr:row>17</xdr:row>
      <xdr:rowOff>160875</xdr:rowOff>
    </xdr:to>
    <xdr:graphicFrame macro="">
      <xdr:nvGraphicFramePr>
        <xdr:cNvPr id="2" name="Chart 1">
          <a:extLst>
            <a:ext uri="{FF2B5EF4-FFF2-40B4-BE49-F238E27FC236}">
              <a16:creationId xmlns:a16="http://schemas.microsoft.com/office/drawing/2014/main" id="{D189F750-736D-4065-A0EF-EC6B95B2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395101</xdr:colOff>
      <xdr:row>3</xdr:row>
      <xdr:rowOff>24113</xdr:rowOff>
    </xdr:from>
    <xdr:to>
      <xdr:col>23</xdr:col>
      <xdr:colOff>53890</xdr:colOff>
      <xdr:row>18</xdr:row>
      <xdr:rowOff>5063</xdr:rowOff>
    </xdr:to>
    <xdr:graphicFrame macro="">
      <xdr:nvGraphicFramePr>
        <xdr:cNvPr id="2" name="Chart 1">
          <a:extLst>
            <a:ext uri="{FF2B5EF4-FFF2-40B4-BE49-F238E27FC236}">
              <a16:creationId xmlns:a16="http://schemas.microsoft.com/office/drawing/2014/main" id="{652570D5-3339-4F74-8323-4C7B9EF7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10268</xdr:colOff>
      <xdr:row>2</xdr:row>
      <xdr:rowOff>115644</xdr:rowOff>
    </xdr:from>
    <xdr:to>
      <xdr:col>11</xdr:col>
      <xdr:colOff>562060</xdr:colOff>
      <xdr:row>17</xdr:row>
      <xdr:rowOff>96594</xdr:rowOff>
    </xdr:to>
    <xdr:graphicFrame macro="">
      <xdr:nvGraphicFramePr>
        <xdr:cNvPr id="2" name="Chart 1">
          <a:extLst>
            <a:ext uri="{FF2B5EF4-FFF2-40B4-BE49-F238E27FC236}">
              <a16:creationId xmlns:a16="http://schemas.microsoft.com/office/drawing/2014/main" id="{123850DD-4261-4318-8411-07EBFFB9D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730546</xdr:colOff>
      <xdr:row>6</xdr:row>
      <xdr:rowOff>33038</xdr:rowOff>
    </xdr:from>
    <xdr:to>
      <xdr:col>7</xdr:col>
      <xdr:colOff>906995</xdr:colOff>
      <xdr:row>21</xdr:row>
      <xdr:rowOff>20866</xdr:rowOff>
    </xdr:to>
    <xdr:graphicFrame macro="">
      <xdr:nvGraphicFramePr>
        <xdr:cNvPr id="2" name="Chart 1">
          <a:extLst>
            <a:ext uri="{FF2B5EF4-FFF2-40B4-BE49-F238E27FC236}">
              <a16:creationId xmlns:a16="http://schemas.microsoft.com/office/drawing/2014/main" id="{C07BB885-9453-4011-8E2B-30684A2F9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581025</xdr:colOff>
      <xdr:row>18</xdr:row>
      <xdr:rowOff>44450</xdr:rowOff>
    </xdr:to>
    <xdr:graphicFrame macro="">
      <xdr:nvGraphicFramePr>
        <xdr:cNvPr id="2" name="Chart 1">
          <a:extLst>
            <a:ext uri="{FF2B5EF4-FFF2-40B4-BE49-F238E27FC236}">
              <a16:creationId xmlns:a16="http://schemas.microsoft.com/office/drawing/2014/main" id="{EBF78E9D-71E8-478C-B150-D76592B57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18</xdr:row>
      <xdr:rowOff>38100</xdr:rowOff>
    </xdr:from>
    <xdr:to>
      <xdr:col>7</xdr:col>
      <xdr:colOff>498475</xdr:colOff>
      <xdr:row>33</xdr:row>
      <xdr:rowOff>19050</xdr:rowOff>
    </xdr:to>
    <xdr:graphicFrame macro="">
      <xdr:nvGraphicFramePr>
        <xdr:cNvPr id="5" name="Chart 4">
          <a:extLst>
            <a:ext uri="{FF2B5EF4-FFF2-40B4-BE49-F238E27FC236}">
              <a16:creationId xmlns:a16="http://schemas.microsoft.com/office/drawing/2014/main" id="{630A8E07-9A8A-4F17-A949-E19923A1E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520700</xdr:colOff>
      <xdr:row>18</xdr:row>
      <xdr:rowOff>101600</xdr:rowOff>
    </xdr:from>
    <xdr:to>
      <xdr:col>15</xdr:col>
      <xdr:colOff>593726</xdr:colOff>
      <xdr:row>33</xdr:row>
      <xdr:rowOff>82550</xdr:rowOff>
    </xdr:to>
    <xdr:graphicFrame macro="">
      <xdr:nvGraphicFramePr>
        <xdr:cNvPr id="6" name="Chart 5">
          <a:extLst>
            <a:ext uri="{FF2B5EF4-FFF2-40B4-BE49-F238E27FC236}">
              <a16:creationId xmlns:a16="http://schemas.microsoft.com/office/drawing/2014/main" id="{7513BD35-CFAF-42CF-A1E0-B853EE7C9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552450</xdr:colOff>
      <xdr:row>4</xdr:row>
      <xdr:rowOff>12700</xdr:rowOff>
    </xdr:from>
    <xdr:to>
      <xdr:col>24</xdr:col>
      <xdr:colOff>247650</xdr:colOff>
      <xdr:row>18</xdr:row>
      <xdr:rowOff>177800</xdr:rowOff>
    </xdr:to>
    <xdr:graphicFrame macro="">
      <xdr:nvGraphicFramePr>
        <xdr:cNvPr id="8" name="Chart 7">
          <a:extLst>
            <a:ext uri="{FF2B5EF4-FFF2-40B4-BE49-F238E27FC236}">
              <a16:creationId xmlns:a16="http://schemas.microsoft.com/office/drawing/2014/main" id="{8D367CEF-D7BD-4418-BA52-D2768934B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577850</xdr:colOff>
      <xdr:row>3</xdr:row>
      <xdr:rowOff>171450</xdr:rowOff>
    </xdr:from>
    <xdr:to>
      <xdr:col>16</xdr:col>
      <xdr:colOff>558800</xdr:colOff>
      <xdr:row>18</xdr:row>
      <xdr:rowOff>88900</xdr:rowOff>
    </xdr:to>
    <xdr:graphicFrame macro="">
      <xdr:nvGraphicFramePr>
        <xdr:cNvPr id="10" name="Chart 9">
          <a:extLst>
            <a:ext uri="{FF2B5EF4-FFF2-40B4-BE49-F238E27FC236}">
              <a16:creationId xmlns:a16="http://schemas.microsoft.com/office/drawing/2014/main" id="{97CF594F-6E38-4D9C-A168-C50566FFB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19</xdr:row>
      <xdr:rowOff>0</xdr:rowOff>
    </xdr:from>
    <xdr:to>
      <xdr:col>28</xdr:col>
      <xdr:colOff>129731</xdr:colOff>
      <xdr:row>33</xdr:row>
      <xdr:rowOff>131157</xdr:rowOff>
    </xdr:to>
    <xdr:graphicFrame macro="">
      <xdr:nvGraphicFramePr>
        <xdr:cNvPr id="11" name="Chart 10">
          <a:extLst>
            <a:ext uri="{FF2B5EF4-FFF2-40B4-BE49-F238E27FC236}">
              <a16:creationId xmlns:a16="http://schemas.microsoft.com/office/drawing/2014/main" id="{81CBEC49-70EC-48F5-B80A-4D56CF280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139700</xdr:rowOff>
    </xdr:from>
    <xdr:to>
      <xdr:col>7</xdr:col>
      <xdr:colOff>581025</xdr:colOff>
      <xdr:row>27</xdr:row>
      <xdr:rowOff>50800</xdr:rowOff>
    </xdr:to>
    <xdr:graphicFrame macro="">
      <xdr:nvGraphicFramePr>
        <xdr:cNvPr id="3" name="Chart 2">
          <a:extLst>
            <a:ext uri="{FF2B5EF4-FFF2-40B4-BE49-F238E27FC236}">
              <a16:creationId xmlns:a16="http://schemas.microsoft.com/office/drawing/2014/main" id="{1C80B0CD-41CB-4F28-B034-264DBA4FE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57150</xdr:rowOff>
    </xdr:from>
    <xdr:to>
      <xdr:col>7</xdr:col>
      <xdr:colOff>244475</xdr:colOff>
      <xdr:row>42</xdr:row>
      <xdr:rowOff>38100</xdr:rowOff>
    </xdr:to>
    <xdr:graphicFrame macro="">
      <xdr:nvGraphicFramePr>
        <xdr:cNvPr id="8" name="Chart 7">
          <a:extLst>
            <a:ext uri="{FF2B5EF4-FFF2-40B4-BE49-F238E27FC236}">
              <a16:creationId xmlns:a16="http://schemas.microsoft.com/office/drawing/2014/main" id="{275A84F9-38FA-47DF-9F92-C84FDFE54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27</xdr:row>
      <xdr:rowOff>50800</xdr:rowOff>
    </xdr:from>
    <xdr:to>
      <xdr:col>16</xdr:col>
      <xdr:colOff>117476</xdr:colOff>
      <xdr:row>42</xdr:row>
      <xdr:rowOff>31750</xdr:rowOff>
    </xdr:to>
    <xdr:graphicFrame macro="">
      <xdr:nvGraphicFramePr>
        <xdr:cNvPr id="12" name="Chart 11">
          <a:extLst>
            <a:ext uri="{FF2B5EF4-FFF2-40B4-BE49-F238E27FC236}">
              <a16:creationId xmlns:a16="http://schemas.microsoft.com/office/drawing/2014/main" id="{9FDC7CFA-3F37-4FE4-8232-721FCA685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139700</xdr:colOff>
      <xdr:row>27</xdr:row>
      <xdr:rowOff>50800</xdr:rowOff>
    </xdr:from>
    <xdr:to>
      <xdr:col>24</xdr:col>
      <xdr:colOff>222250</xdr:colOff>
      <xdr:row>42</xdr:row>
      <xdr:rowOff>31750</xdr:rowOff>
    </xdr:to>
    <xdr:graphicFrame macro="">
      <xdr:nvGraphicFramePr>
        <xdr:cNvPr id="16" name="Chart 15">
          <a:extLst>
            <a:ext uri="{FF2B5EF4-FFF2-40B4-BE49-F238E27FC236}">
              <a16:creationId xmlns:a16="http://schemas.microsoft.com/office/drawing/2014/main" id="{169003FA-6E1B-4364-922A-4A5A352DC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12700</xdr:rowOff>
    </xdr:from>
    <xdr:to>
      <xdr:col>2</xdr:col>
      <xdr:colOff>292100</xdr:colOff>
      <xdr:row>11</xdr:row>
      <xdr:rowOff>111125</xdr:rowOff>
    </xdr:to>
    <mc:AlternateContent xmlns:mc="http://schemas.openxmlformats.org/markup-compatibility/2006" xmlns:a14="http://schemas.microsoft.com/office/drawing/2010/main">
      <mc:Choice Requires="a14">
        <xdr:graphicFrame macro="">
          <xdr:nvGraphicFramePr>
            <xdr:cNvPr id="11" name="People for job">
              <a:extLst>
                <a:ext uri="{FF2B5EF4-FFF2-40B4-BE49-F238E27FC236}">
                  <a16:creationId xmlns:a16="http://schemas.microsoft.com/office/drawing/2014/main" id="{6815F2FA-ACEF-4FB7-A675-D06B1F6957A3}"/>
                </a:ext>
              </a:extLst>
            </xdr:cNvPr>
            <xdr:cNvGraphicFramePr/>
          </xdr:nvGraphicFramePr>
          <xdr:xfrm>
            <a:off x="0" y="0"/>
            <a:ext cx="0" cy="0"/>
          </xdr:xfrm>
          <a:graphic>
            <a:graphicData uri="http://schemas.microsoft.com/office/drawing/2010/slicer">
              <sle:slicer xmlns:sle="http://schemas.microsoft.com/office/drawing/2010/slicer" name="People for job"/>
            </a:graphicData>
          </a:graphic>
        </xdr:graphicFrame>
      </mc:Choice>
      <mc:Fallback xmlns="">
        <xdr:sp macro="" textlink="">
          <xdr:nvSpPr>
            <xdr:cNvPr id="0" name=""/>
            <xdr:cNvSpPr>
              <a:spLocks noTextEdit="1"/>
            </xdr:cNvSpPr>
          </xdr:nvSpPr>
          <xdr:spPr>
            <a:xfrm>
              <a:off x="0" y="12700"/>
              <a:ext cx="15113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603250</xdr:colOff>
      <xdr:row>12</xdr:row>
      <xdr:rowOff>31750</xdr:rowOff>
    </xdr:from>
    <xdr:to>
      <xdr:col>18</xdr:col>
      <xdr:colOff>109606</xdr:colOff>
      <xdr:row>27</xdr:row>
      <xdr:rowOff>37272</xdr:rowOff>
    </xdr:to>
    <xdr:graphicFrame macro="">
      <xdr:nvGraphicFramePr>
        <xdr:cNvPr id="14" name="Chart 13">
          <a:extLst>
            <a:ext uri="{FF2B5EF4-FFF2-40B4-BE49-F238E27FC236}">
              <a16:creationId xmlns:a16="http://schemas.microsoft.com/office/drawing/2014/main" id="{98E12E6F-D434-4B2A-B585-912943AD7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292100</xdr:colOff>
      <xdr:row>0</xdr:row>
      <xdr:rowOff>0</xdr:rowOff>
    </xdr:from>
    <xdr:to>
      <xdr:col>4</xdr:col>
      <xdr:colOff>514350</xdr:colOff>
      <xdr:row>11</xdr:row>
      <xdr:rowOff>98425</xdr:rowOff>
    </xdr:to>
    <mc:AlternateContent xmlns:mc="http://schemas.openxmlformats.org/markup-compatibility/2006" xmlns:a14="http://schemas.microsoft.com/office/drawing/2010/main">
      <mc:Choice Requires="a14">
        <xdr:graphicFrame macro="">
          <xdr:nvGraphicFramePr>
            <xdr:cNvPr id="15" name="Package ">
              <a:extLst>
                <a:ext uri="{FF2B5EF4-FFF2-40B4-BE49-F238E27FC236}">
                  <a16:creationId xmlns:a16="http://schemas.microsoft.com/office/drawing/2014/main" id="{6D179281-0F34-4766-8FF3-B35650EE8A78}"/>
                </a:ext>
              </a:extLst>
            </xdr:cNvPr>
            <xdr:cNvGraphicFramePr/>
          </xdr:nvGraphicFramePr>
          <xdr:xfrm>
            <a:off x="0" y="0"/>
            <a:ext cx="0" cy="0"/>
          </xdr:xfrm>
          <a:graphic>
            <a:graphicData uri="http://schemas.microsoft.com/office/drawing/2010/slicer">
              <sle:slicer xmlns:sle="http://schemas.microsoft.com/office/drawing/2010/slicer" name="Package "/>
            </a:graphicData>
          </a:graphic>
        </xdr:graphicFrame>
      </mc:Choice>
      <mc:Fallback xmlns="">
        <xdr:sp macro="" textlink="">
          <xdr:nvSpPr>
            <xdr:cNvPr id="0" name=""/>
            <xdr:cNvSpPr>
              <a:spLocks noTextEdit="1"/>
            </xdr:cNvSpPr>
          </xdr:nvSpPr>
          <xdr:spPr>
            <a:xfrm>
              <a:off x="15113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0</xdr:row>
      <xdr:rowOff>0</xdr:rowOff>
    </xdr:from>
    <xdr:to>
      <xdr:col>14</xdr:col>
      <xdr:colOff>19050</xdr:colOff>
      <xdr:row>11</xdr:row>
      <xdr:rowOff>98425</xdr:rowOff>
    </xdr:to>
    <mc:AlternateContent xmlns:mc="http://schemas.openxmlformats.org/markup-compatibility/2006" xmlns:a14="http://schemas.microsoft.com/office/drawing/2010/main">
      <mc:Choice Requires="a14">
        <xdr:graphicFrame macro="">
          <xdr:nvGraphicFramePr>
            <xdr:cNvPr id="17" name="Company ">
              <a:extLst>
                <a:ext uri="{FF2B5EF4-FFF2-40B4-BE49-F238E27FC236}">
                  <a16:creationId xmlns:a16="http://schemas.microsoft.com/office/drawing/2014/main" id="{60126FA1-349D-4599-93D2-922E5B41A508}"/>
                </a:ext>
              </a:extLst>
            </xdr:cNvPr>
            <xdr:cNvGraphicFramePr/>
          </xdr:nvGraphicFramePr>
          <xdr:xfrm>
            <a:off x="0" y="0"/>
            <a:ext cx="0" cy="0"/>
          </xdr:xfrm>
          <a:graphic>
            <a:graphicData uri="http://schemas.microsoft.com/office/drawing/2010/slicer">
              <sle:slicer xmlns:sle="http://schemas.microsoft.com/office/drawing/2010/slicer" name="Company "/>
            </a:graphicData>
          </a:graphic>
        </xdr:graphicFrame>
      </mc:Choice>
      <mc:Fallback xmlns="">
        <xdr:sp macro="" textlink="">
          <xdr:nvSpPr>
            <xdr:cNvPr id="0" name=""/>
            <xdr:cNvSpPr>
              <a:spLocks noTextEdit="1"/>
            </xdr:cNvSpPr>
          </xdr:nvSpPr>
          <xdr:spPr>
            <a:xfrm>
              <a:off x="71120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0</xdr:row>
      <xdr:rowOff>0</xdr:rowOff>
    </xdr:from>
    <xdr:to>
      <xdr:col>16</xdr:col>
      <xdr:colOff>450850</xdr:colOff>
      <xdr:row>11</xdr:row>
      <xdr:rowOff>88900</xdr:rowOff>
    </xdr:to>
    <mc:AlternateContent xmlns:mc="http://schemas.openxmlformats.org/markup-compatibility/2006" xmlns:a14="http://schemas.microsoft.com/office/drawing/2010/main">
      <mc:Choice Requires="a14">
        <xdr:graphicFrame macro="">
          <xdr:nvGraphicFramePr>
            <xdr:cNvPr id="9" name="JOB-ID">
              <a:extLst>
                <a:ext uri="{FF2B5EF4-FFF2-40B4-BE49-F238E27FC236}">
                  <a16:creationId xmlns:a16="http://schemas.microsoft.com/office/drawing/2014/main" id="{DD782781-DE47-40F4-B8BB-68B32A53C588}"/>
                </a:ext>
              </a:extLst>
            </xdr:cNvPr>
            <xdr:cNvGraphicFramePr/>
          </xdr:nvGraphicFramePr>
          <xdr:xfrm>
            <a:off x="0" y="0"/>
            <a:ext cx="0" cy="0"/>
          </xdr:xfrm>
          <a:graphic>
            <a:graphicData uri="http://schemas.microsoft.com/office/drawing/2010/slicer">
              <sle:slicer xmlns:sle="http://schemas.microsoft.com/office/drawing/2010/slicer" name="JOB-ID"/>
            </a:graphicData>
          </a:graphic>
        </xdr:graphicFrame>
      </mc:Choice>
      <mc:Fallback xmlns="">
        <xdr:sp macro="" textlink="">
          <xdr:nvSpPr>
            <xdr:cNvPr id="0" name=""/>
            <xdr:cNvSpPr>
              <a:spLocks noTextEdit="1"/>
            </xdr:cNvSpPr>
          </xdr:nvSpPr>
          <xdr:spPr>
            <a:xfrm>
              <a:off x="8940800" y="0"/>
              <a:ext cx="1651000"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1</xdr:row>
      <xdr:rowOff>6350</xdr:rowOff>
    </xdr:from>
    <xdr:to>
      <xdr:col>9</xdr:col>
      <xdr:colOff>381000</xdr:colOff>
      <xdr:row>11</xdr:row>
      <xdr:rowOff>176972</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6B1FA759-47FF-418E-AA88-819F5736346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425950" y="590550"/>
              <a:ext cx="1828800" cy="2012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234950</xdr:colOff>
      <xdr:row>42</xdr:row>
      <xdr:rowOff>31750</xdr:rowOff>
    </xdr:from>
    <xdr:to>
      <xdr:col>14</xdr:col>
      <xdr:colOff>586931</xdr:colOff>
      <xdr:row>56</xdr:row>
      <xdr:rowOff>162907</xdr:rowOff>
    </xdr:to>
    <xdr:graphicFrame macro="">
      <xdr:nvGraphicFramePr>
        <xdr:cNvPr id="18" name="Chart 17">
          <a:extLst>
            <a:ext uri="{FF2B5EF4-FFF2-40B4-BE49-F238E27FC236}">
              <a16:creationId xmlns:a16="http://schemas.microsoft.com/office/drawing/2014/main" id="{80B0316E-3434-43FF-A64B-5267CB8AD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y raj" refreshedDate="44532.817346296295" createdVersion="7" refreshedVersion="7" minRefreshableVersion="3" recordCount="200" xr:uid="{6741FD34-96D2-4116-893A-F7CE58E7B911}">
  <cacheSource type="worksheet">
    <worksheetSource ref="A1:U201" sheet="1.JOB MARKET SHEET "/>
  </cacheSource>
  <cacheFields count="21">
    <cacheField name="JOB-ID" numFmtId="0">
      <sharedItems count="200">
        <s v="AU472"/>
        <s v="EE379"/>
        <s v="BK519"/>
        <s v="JQ880"/>
        <s v="KK862"/>
        <s v="KO539"/>
        <s v="AE887"/>
        <s v="KF550"/>
        <s v="KN644"/>
        <s v="HI563"/>
        <s v="ON291"/>
        <s v="BK598"/>
        <s v="FB743"/>
        <s v="OA343"/>
        <s v="GR190"/>
        <s v="PA575"/>
        <s v="BE182"/>
        <s v="EG522"/>
        <s v="EN448"/>
        <s v="JD859"/>
        <s v="FU900"/>
        <s v="FM336"/>
        <s v="MG382"/>
        <s v="FM634"/>
        <s v="EA436"/>
        <s v="PT301"/>
        <s v="LS576"/>
        <s v="KK708"/>
        <s v="AT481"/>
        <s v="KG126"/>
        <s v="LA792"/>
        <s v="IJ579"/>
        <s v="PU584"/>
        <s v="DH439"/>
        <s v="LN318"/>
        <s v="LA302"/>
        <s v="MN805"/>
        <s v="JQ408"/>
        <s v="FM0019"/>
        <s v="CR177"/>
        <s v="KF557"/>
        <s v="KA199"/>
        <s v="MA405"/>
        <s v="HU164"/>
        <s v="GT246"/>
        <s v="CL304"/>
        <s v="PO546"/>
        <s v="MI420"/>
        <s v="FR822"/>
        <s v="PH540"/>
        <s v="PK313"/>
        <s v="CD388"/>
        <s v="GT512"/>
        <s v="CM628"/>
        <s v="JM606"/>
        <s v="GI511"/>
        <s v="LO412"/>
        <s v="LU201"/>
        <s v="OT313"/>
        <s v="MH857"/>
        <s v="MF309"/>
        <s v="JH566"/>
        <s v="ME475"/>
        <s v="MK793"/>
        <s v="PE254"/>
        <s v="DA320"/>
        <s v="NE894"/>
        <s v="LA858"/>
        <s v="MN302"/>
        <s v="BJ539"/>
        <s v="LO356"/>
        <s v="CJ721"/>
        <s v="DN499"/>
        <s v="ID379"/>
        <s v="GB559"/>
        <s v="IP260"/>
        <s v="ON728"/>
        <s v="FB543"/>
        <s v="MA520"/>
        <s v="AD427"/>
        <s v="PU329"/>
        <s v="FO104"/>
        <s v="FP366"/>
        <s v="MK367"/>
        <s v="KD467"/>
        <s v="LR809"/>
        <s v="PP744"/>
        <s v="FJ157"/>
        <s v="CT522"/>
        <s v="CP247"/>
        <s v="FH701"/>
        <s v="AH434"/>
        <s v="NH715"/>
        <s v="OU364"/>
        <s v="IF752"/>
        <s v="MT238"/>
        <s v="FP854"/>
        <s v="OG309"/>
        <s v="KB628"/>
        <s v="A257"/>
        <s v="V369H"/>
        <s v="M457"/>
        <s v="KL234"/>
        <s v="M4LL"/>
        <s v="L20P"/>
        <s v="CT652"/>
        <s v="KLV22"/>
        <s v="Q6547"/>
        <s v="P3245"/>
        <s v="W6548"/>
        <s v="O2546"/>
        <s v="E2547"/>
        <s v="I5879"/>
        <s v="R5569"/>
        <s v="U8792"/>
        <s v="T7896"/>
        <s v="Y5447"/>
        <s v="A4789"/>
        <s v="L9987"/>
        <s v="S3658"/>
        <s v="J2345"/>
        <s v="F7836"/>
        <s v="J3692"/>
        <s v="H7821"/>
        <s v="Z1110"/>
        <s v="M3366"/>
        <s v="X9638"/>
        <s v="C7412"/>
        <s v="N2587"/>
        <s v="V7894"/>
        <s v="B4568"/>
        <s v="QA223"/>
        <s v="WS456"/>
        <s v="WD332"/>
        <s v="EF221"/>
        <s v="RG998"/>
        <s v="TH789"/>
        <s v="YJ1236"/>
        <s v="UK564"/>
        <s v="IL367"/>
        <s v="OL884"/>
        <s v="P5221"/>
        <s v="AZ567"/>
        <s v="SX221"/>
        <s v="DV897"/>
        <s v="FV665"/>
        <s v="GB120"/>
        <s v="HN887"/>
        <s v="JM336"/>
        <s v="PL778"/>
        <s v="OK124"/>
        <s v="IJ369"/>
        <s v="UH741"/>
        <s v="YG558"/>
        <s v="TF669"/>
        <s v="RD889"/>
        <s v="ES741"/>
        <s v="WA336"/>
        <s v="QZ221"/>
        <s v="AS556"/>
        <s v="DF221"/>
        <s v="FG852"/>
        <s v="GH663"/>
        <s v="HJ221"/>
        <s v="JK458"/>
        <s v="KL780"/>
        <s v="ZQ331"/>
        <s v="XW556"/>
        <s v="CE214"/>
        <s v="VR457"/>
        <s v="BT254"/>
        <s v="NY555"/>
        <s v="MU669"/>
        <s v="P8294"/>
        <s v="QM456"/>
        <s v="WN621"/>
        <s v="EB145"/>
        <s v="RV447"/>
        <s v="TV458"/>
        <s v="YC780"/>
        <s v="UCX22"/>
        <s v="IX336"/>
        <s v="OZ147"/>
        <s v="AZQ22"/>
        <s v="XSW55"/>
        <s v="CDE78"/>
        <s v="VFR22"/>
        <s v="BGT99"/>
        <s v="NHY852"/>
        <s v="MJU74"/>
        <s v="PLM32"/>
        <s v="OJN21"/>
        <s v="UHV78"/>
        <s v="TFX32"/>
        <s v="RDX21"/>
        <s v="ZSE55"/>
        <s v="LO216"/>
        <s v="JUY23"/>
        <s v="WSC21"/>
        <s v="AW554"/>
      </sharedItems>
    </cacheField>
    <cacheField name="Number"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Date" numFmtId="0">
      <sharedItems containsSemiMixedTypes="0" containsString="0" containsNumber="1" containsInteger="1" minValue="2015" maxValue="2020" count="6">
        <n v="2016"/>
        <n v="2017"/>
        <n v="2018"/>
        <n v="2019"/>
        <n v="2020"/>
        <n v="2015"/>
      </sharedItems>
    </cacheField>
    <cacheField name="C++" numFmtId="0">
      <sharedItems containsSemiMixedTypes="0" containsString="0" containsNumber="1" containsInteger="1" minValue="0" maxValue="40" count="38">
        <n v="13"/>
        <n v="1"/>
        <n v="5"/>
        <n v="4"/>
        <n v="7"/>
        <n v="17"/>
        <n v="6"/>
        <n v="40"/>
        <n v="0"/>
        <n v="12"/>
        <n v="21"/>
        <n v="33"/>
        <n v="8"/>
        <n v="20"/>
        <n v="30"/>
        <n v="3"/>
        <n v="9"/>
        <n v="2"/>
        <n v="19"/>
        <n v="28"/>
        <n v="10"/>
        <n v="34"/>
        <n v="22"/>
        <n v="16"/>
        <n v="29"/>
        <n v="35"/>
        <n v="23"/>
        <n v="11"/>
        <n v="25"/>
        <n v="27"/>
        <n v="36"/>
        <n v="39"/>
        <n v="32"/>
        <n v="24"/>
        <n v="26"/>
        <n v="37"/>
        <n v="14"/>
        <n v="18"/>
      </sharedItems>
    </cacheField>
    <cacheField name="Java" numFmtId="0">
      <sharedItems containsSemiMixedTypes="0" containsString="0" containsNumber="1" containsInteger="1" minValue="0" maxValue="50"/>
    </cacheField>
    <cacheField name="Sql" numFmtId="0">
      <sharedItems containsSemiMixedTypes="0" containsString="0" containsNumber="1" containsInteger="1" minValue="0" maxValue="35" count="33">
        <n v="4"/>
        <n v="7"/>
        <n v="8"/>
        <n v="30"/>
        <n v="22"/>
        <n v="20"/>
        <n v="12"/>
        <n v="9"/>
        <n v="29"/>
        <n v="0"/>
        <n v="5"/>
        <n v="10"/>
        <n v="28"/>
        <n v="3"/>
        <n v="6"/>
        <n v="1"/>
        <n v="23"/>
        <n v="2"/>
        <n v="16"/>
        <n v="13"/>
        <n v="32"/>
        <n v="25"/>
        <n v="27"/>
        <n v="17"/>
        <n v="35"/>
        <n v="21"/>
        <n v="26"/>
        <n v="11"/>
        <n v="24"/>
        <n v="18"/>
        <n v="14"/>
        <n v="19"/>
        <n v="15"/>
      </sharedItems>
    </cacheField>
    <cacheField name="Python" numFmtId="0">
      <sharedItems containsSemiMixedTypes="0" containsString="0" containsNumber="1" containsInteger="1" minValue="0" maxValue="50" count="37">
        <n v="50"/>
        <n v="12"/>
        <n v="14"/>
        <n v="1"/>
        <n v="31"/>
        <n v="49"/>
        <n v="16"/>
        <n v="48"/>
        <n v="40"/>
        <n v="6"/>
        <n v="7"/>
        <n v="8"/>
        <n v="9"/>
        <n v="35"/>
        <n v="3"/>
        <n v="25"/>
        <n v="43"/>
        <n v="19"/>
        <n v="36"/>
        <n v="15"/>
        <n v="38"/>
        <n v="47"/>
        <n v="34"/>
        <n v="28"/>
        <n v="11"/>
        <n v="5"/>
        <n v="37"/>
        <n v="4"/>
        <n v="0"/>
        <n v="22"/>
        <n v="20"/>
        <n v="24"/>
        <n v="32"/>
        <n v="21"/>
        <n v="39"/>
        <n v="2"/>
        <n v="29"/>
      </sharedItems>
    </cacheField>
    <cacheField name=" Machine learning" numFmtId="0">
      <sharedItems containsSemiMixedTypes="0" containsString="0" containsNumber="1" containsInteger="1" minValue="0" maxValue="60"/>
    </cacheField>
    <cacheField name="Data entry " numFmtId="0">
      <sharedItems containsSemiMixedTypes="0" containsString="0" containsNumber="1" containsInteger="1" minValue="0" maxValue="40"/>
    </cacheField>
    <cacheField name="Angular " numFmtId="0">
      <sharedItems containsSemiMixedTypes="0" containsString="0" containsNumber="1" containsInteger="1" minValue="1" maxValue="1"/>
    </cacheField>
    <cacheField name="Main Frame" numFmtId="0">
      <sharedItems containsSemiMixedTypes="0" containsString="0" containsNumber="1" containsInteger="1" minValue="0" maxValue="35"/>
    </cacheField>
    <cacheField name="Full Stack " numFmtId="0">
      <sharedItems containsSemiMixedTypes="0" containsString="0" containsNumber="1" containsInteger="1" minValue="0" maxValue="50"/>
    </cacheField>
    <cacheField name="Tech Support " numFmtId="0">
      <sharedItems containsSemiMixedTypes="0" containsString="0" containsNumber="1" containsInteger="1" minValue="0" maxValue="40" count="38">
        <n v="2"/>
        <n v="9"/>
        <n v="12"/>
        <n v="1"/>
        <n v="0"/>
        <n v="3"/>
        <n v="19"/>
        <n v="4"/>
        <n v="28"/>
        <n v="10"/>
        <n v="34"/>
        <n v="40"/>
        <n v="22"/>
        <n v="16"/>
        <n v="29"/>
        <n v="7"/>
        <n v="8"/>
        <n v="20"/>
        <n v="35"/>
        <n v="5"/>
        <n v="6"/>
        <n v="23"/>
        <n v="21"/>
        <n v="13"/>
        <n v="11"/>
        <n v="30"/>
        <n v="25"/>
        <n v="27"/>
        <n v="33"/>
        <n v="36"/>
        <n v="39"/>
        <n v="32"/>
        <n v="24"/>
        <n v="26"/>
        <n v="37"/>
        <n v="17"/>
        <n v="14"/>
        <n v="18"/>
      </sharedItems>
    </cacheField>
    <cacheField name="Bussiness Analyst " numFmtId="0">
      <sharedItems containsSemiMixedTypes="0" containsString="0" containsNumber="1" containsInteger="1" minValue="0" maxValue="50" count="48">
        <n v="20"/>
        <n v="9"/>
        <n v="8"/>
        <n v="5"/>
        <n v="7"/>
        <n v="41"/>
        <n v="48"/>
        <n v="27"/>
        <n v="12"/>
        <n v="44"/>
        <n v="42"/>
        <n v="0"/>
        <n v="3"/>
        <n v="6"/>
        <n v="1"/>
        <n v="50"/>
        <n v="37"/>
        <n v="19"/>
        <n v="22"/>
        <n v="40"/>
        <n v="10"/>
        <n v="26"/>
        <n v="29"/>
        <n v="4"/>
        <n v="23"/>
        <n v="15"/>
        <n v="2"/>
        <n v="35"/>
        <n v="36"/>
        <n v="30"/>
        <n v="31"/>
        <n v="32"/>
        <n v="18"/>
        <n v="34"/>
        <n v="45"/>
        <n v="49"/>
        <n v="14"/>
        <n v="11"/>
        <n v="17"/>
        <n v="28"/>
        <n v="24"/>
        <n v="33"/>
        <n v="39"/>
        <n v="25"/>
        <n v="38"/>
        <n v="21"/>
        <n v="43"/>
        <n v="46"/>
      </sharedItems>
    </cacheField>
    <cacheField name="Ai " numFmtId="0">
      <sharedItems containsSemiMixedTypes="0" containsString="0" containsNumber="1" containsInteger="1" minValue="0" maxValue="75"/>
    </cacheField>
    <cacheField name="Data science" numFmtId="0">
      <sharedItems containsSemiMixedTypes="0" containsString="0" containsNumber="1" containsInteger="1" minValue="4" maxValue="87"/>
    </cacheField>
    <cacheField name="People for job" numFmtId="0">
      <sharedItems containsSemiMixedTypes="0" containsString="0" containsNumber="1" containsInteger="1" minValue="0" maxValue="99" count="61">
        <n v="17"/>
        <n v="63"/>
        <n v="11"/>
        <n v="55"/>
        <n v="96"/>
        <n v="16"/>
        <n v="15"/>
        <n v="37"/>
        <n v="76"/>
        <n v="61"/>
        <n v="27"/>
        <n v="99"/>
        <n v="89"/>
        <n v="53"/>
        <n v="25"/>
        <n v="84"/>
        <n v="75"/>
        <n v="97"/>
        <n v="57"/>
        <n v="91"/>
        <n v="34"/>
        <n v="60"/>
        <n v="83"/>
        <n v="41"/>
        <n v="36"/>
        <n v="92"/>
        <n v="77"/>
        <n v="65"/>
        <n v="29"/>
        <n v="94"/>
        <n v="24"/>
        <n v="9"/>
        <n v="90"/>
        <n v="40"/>
        <n v="42"/>
        <n v="21"/>
        <n v="85"/>
        <n v="68"/>
        <n v="74"/>
        <n v="58"/>
        <n v="64"/>
        <n v="62"/>
        <n v="0"/>
        <n v="98"/>
        <n v="70"/>
        <n v="52"/>
        <n v="19"/>
        <n v="32"/>
        <n v="54"/>
        <n v="8"/>
        <n v="7"/>
        <n v="1"/>
        <n v="43"/>
        <n v="51"/>
        <n v="67"/>
        <n v="80"/>
        <n v="33"/>
        <n v="13"/>
        <n v="50"/>
        <n v="48"/>
        <n v="10"/>
      </sharedItems>
    </cacheField>
    <cacheField name="Neighbohrhood" numFmtId="0">
      <sharedItems/>
    </cacheField>
    <cacheField name="Company " numFmtId="0">
      <sharedItems count="66">
        <s v="ALS TDI"/>
        <s v="The Hexagon Lavish"/>
        <s v="Xpert Staffing"/>
        <s v="Operation HOPE"/>
        <s v="Emory University"/>
        <s v="McKinsey &amp; Company"/>
        <s v="Wood"/>
        <s v="SunTrust"/>
        <s v="KPMG"/>
        <s v="The Home Depot"/>
        <s v="Chenega Corporation"/>
        <s v="Newell Brands"/>
        <s v="Cotiviti"/>
        <s v="Burns &amp; McDonnell"/>
        <s v="Perficient"/>
        <s v="Relus Cloud"/>
        <s v="Inspire Brands"/>
        <s v="Norfolk Southern Corp"/>
        <s v="Equifax"/>
        <s v="AirSage"/>
        <s v="Georgia Tech Research Institute"/>
        <s v="Capgemini"/>
        <s v="Catalina Marketing"/>
        <s v="Kleinfelder, Inc."/>
        <s v="AMERICAN CANCER SOCIETY"/>
        <s v="SalesLoft"/>
        <s v="McKesson"/>
        <s v="The Intersect Group"/>
        <s v="Centers for Disease Control and Prevention"/>
        <s v="OM Partners"/>
        <s v="The Coca-Cola Company"/>
        <s v="Delta Air Lines"/>
        <s v="YIWEI Medical Inc."/>
        <s v="Bank of America Merchant Services"/>
        <s v="Hawkins Diagnostics"/>
        <s v="TCGplayer"/>
        <s v="Moxie Interactive, Inc."/>
        <s v="Anthem, Inc."/>
        <s v="Moxie"/>
        <s v="Bank of America"/>
        <s v="HNTB Corporation"/>
        <s v="Gallup"/>
        <s v="Symantec"/>
        <s v="MacDermid Inc."/>
        <s v="Tetra Tech"/>
        <s v="Evident"/>
        <s v="Emory Healthcare"/>
        <s v="Turner"/>
        <s v="GreenSky"/>
        <s v="Eagle Medical Services"/>
        <s v="Amazon.com"/>
        <s v="Prestige Staffing"/>
        <s v="Xylem"/>
        <s v="PreVisor"/>
        <s v="CapTech Consulting"/>
        <s v="UCB"/>
        <s v="Georgia State University"/>
        <s v="Honeywell"/>
        <s v="Cox Media Group"/>
        <s v="General Assembly"/>
        <s v="Jp-Morgan Chase &amp; Co"/>
        <s v="Google"/>
        <s v="TCs"/>
        <s v="A&amp;T"/>
        <s v="Samsung"/>
        <s v="Georgia"/>
      </sharedItems>
    </cacheField>
    <cacheField name="Package " numFmtId="0">
      <sharedItems containsSemiMixedTypes="0" containsString="0" containsNumber="1" containsInteger="1" minValue="1000" maxValue="5500" count="25">
        <n v="1000"/>
        <n v="2000"/>
        <n v="3000"/>
        <n v="3500"/>
        <n v="1500"/>
        <n v="3800"/>
        <n v="2700"/>
        <n v="1900"/>
        <n v="2750"/>
        <n v="1200"/>
        <n v="4000"/>
        <n v="4100"/>
        <n v="2200"/>
        <n v="3400"/>
        <n v="2800"/>
        <n v="1300"/>
        <n v="3600"/>
        <n v="4200"/>
        <n v="1800"/>
        <n v="5000"/>
        <n v="5500"/>
        <n v="4400"/>
        <n v="3200"/>
        <n v="2900"/>
        <n v="3100"/>
      </sharedItems>
    </cacheField>
    <cacheField name="Job Location" numFmtId="0">
      <sharedItems count="60">
        <s v="Atlanta, GA 30301 "/>
        <s v="Atlanta, GA"/>
        <s v="Austin, TX"/>
        <s v="Round Rock, TX 78664"/>
        <s v="Austin, TX 78759"/>
        <s v="Boulder, CO"/>
        <s v="Boulder, CO 80302"/>
        <s v="Boston, MA"/>
        <s v="Boston, MA 02110"/>
        <s v="Chicago, IL"/>
        <s v="Chicago, IL 60604"/>
        <s v="Washington, DC 20006"/>
        <s v="Washington, DC"/>
        <s v="Los Angeles, CA"/>
        <s v="Los Angeles, CA 90036"/>
        <s v="Cambridge, MA"/>
        <s v="Cambridge, MA 02139"/>
        <s v="Mountain View, CA"/>
        <s v="Mountain View, CA 94039"/>
        <s v="New York, NY"/>
        <s v="New York, NY 10065"/>
        <s v="New York, NY 10016"/>
        <s v="Redmond, WA"/>
        <s v="San Diego, CA"/>
        <s v="San Diego, CA 92111"/>
        <s v="Seattle, WA"/>
        <s v="Seattle, WA 98109"/>
        <s v="San Francisco, CA"/>
        <s v="Hayward, CA"/>
        <s v="Oakland, CA 94612"/>
        <s v="Novato, CA"/>
        <s v="Berkeley, CA"/>
        <s v="Atlanta, GA 30302"/>
        <s v="Round Rock, TX 78665"/>
        <s v="Austin, TX 78760"/>
        <s v="Boulder, CO 80303"/>
        <s v="Boston, MA 02111"/>
        <s v="Chicago, IL 60605"/>
        <s v="Washington, DC 20007"/>
        <s v="Los Angeles, CA 90037"/>
        <s v="Cambridge, MA 02140"/>
        <s v="Mountain View, CA 94040"/>
        <s v="New York, NY 9967"/>
        <s v="New York, NY 9918"/>
        <s v="San Diego, CA 92112"/>
        <s v="Seattle, WA 98110"/>
        <s v="Oakland, CA 94613"/>
        <s v="Atlanta, GA 30303"/>
        <s v="Round Rock, TX 78666"/>
        <s v="Austin, TX 78761"/>
        <s v="Boulder, CO 80304"/>
        <s v="Boston, MA 02112"/>
        <s v="Chicago, IL 60606"/>
        <s v="Washington, DC 20008"/>
        <s v="Los Angeles, CA 90038"/>
        <s v="Cambridge, MA 02141"/>
        <s v="Mountain View, CA 94041"/>
        <s v="New York, NY 9869"/>
        <s v="New York, NY 9870"/>
        <s v="New York, NY 9871"/>
      </sharedItems>
    </cacheField>
  </cacheFields>
  <extLst>
    <ext xmlns:x14="http://schemas.microsoft.com/office/spreadsheetml/2009/9/main" uri="{725AE2AE-9491-48be-B2B4-4EB974FC3084}">
      <x14:pivotCacheDefinition pivotCacheId="1830488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43"/>
    <x v="0"/>
    <x v="0"/>
    <n v="8"/>
    <n v="7"/>
    <n v="1"/>
    <n v="10"/>
    <n v="50"/>
    <x v="0"/>
    <x v="0"/>
    <n v="7"/>
    <n v="74"/>
    <x v="0"/>
    <s v="East"/>
    <x v="0"/>
    <x v="0"/>
    <x v="0"/>
  </r>
  <r>
    <x v="1"/>
    <x v="1"/>
    <x v="1"/>
    <x v="1"/>
    <n v="20"/>
    <x v="1"/>
    <x v="1"/>
    <n v="47"/>
    <n v="2"/>
    <n v="1"/>
    <n v="28"/>
    <n v="46"/>
    <x v="1"/>
    <x v="1"/>
    <n v="33"/>
    <n v="59"/>
    <x v="1"/>
    <s v="South"/>
    <x v="1"/>
    <x v="1"/>
    <x v="1"/>
  </r>
  <r>
    <x v="2"/>
    <x v="2"/>
    <x v="2"/>
    <x v="2"/>
    <n v="1"/>
    <x v="2"/>
    <x v="2"/>
    <n v="60"/>
    <n v="9"/>
    <n v="1"/>
    <n v="8"/>
    <n v="7"/>
    <x v="2"/>
    <x v="2"/>
    <n v="46"/>
    <n v="11"/>
    <x v="2"/>
    <s v="South"/>
    <x v="2"/>
    <x v="2"/>
    <x v="2"/>
  </r>
  <r>
    <x v="3"/>
    <x v="3"/>
    <x v="3"/>
    <x v="3"/>
    <n v="7"/>
    <x v="3"/>
    <x v="3"/>
    <n v="1"/>
    <n v="12"/>
    <n v="1"/>
    <n v="9"/>
    <n v="9"/>
    <x v="3"/>
    <x v="3"/>
    <n v="23"/>
    <n v="42"/>
    <x v="3"/>
    <s v="East"/>
    <x v="3"/>
    <x v="3"/>
    <x v="3"/>
  </r>
  <r>
    <x v="4"/>
    <x v="4"/>
    <x v="4"/>
    <x v="4"/>
    <n v="6"/>
    <x v="4"/>
    <x v="3"/>
    <n v="13"/>
    <n v="1"/>
    <n v="1"/>
    <n v="7"/>
    <n v="50"/>
    <x v="4"/>
    <x v="4"/>
    <n v="40"/>
    <n v="50"/>
    <x v="4"/>
    <s v="South"/>
    <x v="4"/>
    <x v="4"/>
    <x v="4"/>
  </r>
  <r>
    <x v="5"/>
    <x v="5"/>
    <x v="1"/>
    <x v="5"/>
    <n v="20"/>
    <x v="5"/>
    <x v="4"/>
    <n v="0"/>
    <n v="0"/>
    <n v="1"/>
    <n v="22"/>
    <n v="46"/>
    <x v="5"/>
    <x v="5"/>
    <n v="5"/>
    <n v="58"/>
    <x v="5"/>
    <s v="North"/>
    <x v="5"/>
    <x v="5"/>
    <x v="5"/>
  </r>
  <r>
    <x v="6"/>
    <x v="6"/>
    <x v="2"/>
    <x v="6"/>
    <n v="7"/>
    <x v="6"/>
    <x v="5"/>
    <n v="12"/>
    <n v="3"/>
    <n v="1"/>
    <n v="3"/>
    <n v="1"/>
    <x v="3"/>
    <x v="6"/>
    <n v="55"/>
    <n v="4"/>
    <x v="6"/>
    <s v="North"/>
    <x v="5"/>
    <x v="5"/>
    <x v="6"/>
  </r>
  <r>
    <x v="7"/>
    <x v="7"/>
    <x v="3"/>
    <x v="4"/>
    <n v="23"/>
    <x v="7"/>
    <x v="6"/>
    <n v="6"/>
    <n v="1"/>
    <n v="1"/>
    <n v="30"/>
    <n v="6"/>
    <x v="6"/>
    <x v="7"/>
    <n v="64"/>
    <n v="40"/>
    <x v="7"/>
    <s v="East"/>
    <x v="6"/>
    <x v="6"/>
    <x v="7"/>
  </r>
  <r>
    <x v="8"/>
    <x v="8"/>
    <x v="4"/>
    <x v="7"/>
    <n v="8"/>
    <x v="4"/>
    <x v="0"/>
    <n v="2"/>
    <n v="19"/>
    <n v="1"/>
    <n v="6"/>
    <n v="36"/>
    <x v="7"/>
    <x v="8"/>
    <n v="10"/>
    <n v="55"/>
    <x v="8"/>
    <s v="East"/>
    <x v="7"/>
    <x v="2"/>
    <x v="8"/>
  </r>
  <r>
    <x v="9"/>
    <x v="9"/>
    <x v="4"/>
    <x v="8"/>
    <n v="40"/>
    <x v="8"/>
    <x v="7"/>
    <n v="8"/>
    <n v="4"/>
    <n v="1"/>
    <n v="1"/>
    <n v="20"/>
    <x v="8"/>
    <x v="9"/>
    <n v="59"/>
    <n v="51"/>
    <x v="9"/>
    <s v="East"/>
    <x v="8"/>
    <x v="7"/>
    <x v="9"/>
  </r>
  <r>
    <x v="10"/>
    <x v="10"/>
    <x v="5"/>
    <x v="9"/>
    <n v="9"/>
    <x v="9"/>
    <x v="8"/>
    <n v="37"/>
    <n v="28"/>
    <n v="1"/>
    <n v="23"/>
    <n v="9"/>
    <x v="4"/>
    <x v="1"/>
    <n v="3"/>
    <n v="80"/>
    <x v="10"/>
    <s v="South"/>
    <x v="9"/>
    <x v="8"/>
    <x v="10"/>
  </r>
  <r>
    <x v="11"/>
    <x v="11"/>
    <x v="2"/>
    <x v="4"/>
    <n v="6"/>
    <x v="10"/>
    <x v="9"/>
    <n v="8"/>
    <n v="0"/>
    <n v="1"/>
    <n v="12"/>
    <n v="8"/>
    <x v="9"/>
    <x v="10"/>
    <n v="14"/>
    <n v="74"/>
    <x v="7"/>
    <s v="South"/>
    <x v="10"/>
    <x v="9"/>
    <x v="11"/>
  </r>
  <r>
    <x v="12"/>
    <x v="12"/>
    <x v="3"/>
    <x v="8"/>
    <n v="1"/>
    <x v="11"/>
    <x v="10"/>
    <n v="50"/>
    <n v="10"/>
    <n v="1"/>
    <n v="2"/>
    <n v="5"/>
    <x v="10"/>
    <x v="11"/>
    <n v="3"/>
    <n v="72"/>
    <x v="11"/>
    <s v="North"/>
    <x v="8"/>
    <x v="10"/>
    <x v="12"/>
  </r>
  <r>
    <x v="13"/>
    <x v="13"/>
    <x v="3"/>
    <x v="4"/>
    <n v="1"/>
    <x v="12"/>
    <x v="11"/>
    <n v="46"/>
    <n v="34"/>
    <n v="1"/>
    <n v="1"/>
    <n v="7"/>
    <x v="7"/>
    <x v="12"/>
    <n v="23"/>
    <n v="59"/>
    <x v="12"/>
    <s v="South"/>
    <x v="4"/>
    <x v="11"/>
    <x v="13"/>
  </r>
  <r>
    <x v="14"/>
    <x v="14"/>
    <x v="2"/>
    <x v="6"/>
    <n v="50"/>
    <x v="2"/>
    <x v="5"/>
    <n v="7"/>
    <n v="4"/>
    <n v="1"/>
    <n v="0"/>
    <n v="41"/>
    <x v="11"/>
    <x v="4"/>
    <n v="8"/>
    <n v="22"/>
    <x v="13"/>
    <s v="South"/>
    <x v="11"/>
    <x v="12"/>
    <x v="14"/>
  </r>
  <r>
    <x v="15"/>
    <x v="15"/>
    <x v="1"/>
    <x v="10"/>
    <n v="46"/>
    <x v="7"/>
    <x v="0"/>
    <n v="57"/>
    <n v="40"/>
    <n v="1"/>
    <n v="8"/>
    <n v="48"/>
    <x v="12"/>
    <x v="0"/>
    <n v="65"/>
    <n v="87"/>
    <x v="14"/>
    <s v="South"/>
    <x v="12"/>
    <x v="13"/>
    <x v="15"/>
  </r>
  <r>
    <x v="16"/>
    <x v="16"/>
    <x v="3"/>
    <x v="11"/>
    <n v="7"/>
    <x v="1"/>
    <x v="11"/>
    <n v="60"/>
    <n v="22"/>
    <n v="1"/>
    <n v="30"/>
    <n v="27"/>
    <x v="1"/>
    <x v="13"/>
    <n v="17"/>
    <n v="59"/>
    <x v="15"/>
    <s v="South"/>
    <x v="13"/>
    <x v="14"/>
    <x v="16"/>
  </r>
  <r>
    <x v="17"/>
    <x v="17"/>
    <x v="3"/>
    <x v="3"/>
    <n v="9"/>
    <x v="4"/>
    <x v="12"/>
    <n v="8"/>
    <n v="9"/>
    <n v="1"/>
    <n v="8"/>
    <n v="12"/>
    <x v="13"/>
    <x v="2"/>
    <n v="13"/>
    <n v="39"/>
    <x v="16"/>
    <s v="East"/>
    <x v="14"/>
    <x v="15"/>
    <x v="17"/>
  </r>
  <r>
    <x v="18"/>
    <x v="18"/>
    <x v="0"/>
    <x v="12"/>
    <n v="50"/>
    <x v="13"/>
    <x v="10"/>
    <n v="31"/>
    <n v="16"/>
    <n v="1"/>
    <n v="7"/>
    <n v="44"/>
    <x v="14"/>
    <x v="2"/>
    <n v="9"/>
    <n v="66"/>
    <x v="17"/>
    <s v="West"/>
    <x v="15"/>
    <x v="16"/>
    <x v="18"/>
  </r>
  <r>
    <x v="19"/>
    <x v="19"/>
    <x v="1"/>
    <x v="6"/>
    <n v="46"/>
    <x v="3"/>
    <x v="0"/>
    <n v="25"/>
    <n v="29"/>
    <n v="1"/>
    <n v="8"/>
    <n v="9"/>
    <x v="9"/>
    <x v="1"/>
    <n v="17"/>
    <n v="75"/>
    <x v="18"/>
    <s v="West"/>
    <x v="16"/>
    <x v="17"/>
    <x v="19"/>
  </r>
  <r>
    <x v="20"/>
    <x v="20"/>
    <x v="2"/>
    <x v="13"/>
    <n v="1"/>
    <x v="14"/>
    <x v="13"/>
    <n v="29"/>
    <n v="10"/>
    <n v="1"/>
    <n v="9"/>
    <n v="42"/>
    <x v="5"/>
    <x v="14"/>
    <n v="50"/>
    <n v="27"/>
    <x v="14"/>
    <s v="West"/>
    <x v="13"/>
    <x v="12"/>
    <x v="20"/>
  </r>
  <r>
    <x v="21"/>
    <x v="21"/>
    <x v="3"/>
    <x v="14"/>
    <n v="6"/>
    <x v="15"/>
    <x v="14"/>
    <n v="12"/>
    <n v="3"/>
    <n v="1"/>
    <n v="16"/>
    <n v="0"/>
    <x v="15"/>
    <x v="15"/>
    <n v="10"/>
    <n v="80"/>
    <x v="19"/>
    <s v="West"/>
    <x v="8"/>
    <x v="2"/>
    <x v="21"/>
  </r>
  <r>
    <x v="22"/>
    <x v="22"/>
    <x v="4"/>
    <x v="15"/>
    <n v="36"/>
    <x v="16"/>
    <x v="9"/>
    <n v="53"/>
    <n v="7"/>
    <n v="1"/>
    <n v="30"/>
    <n v="3"/>
    <x v="14"/>
    <x v="16"/>
    <n v="42"/>
    <n v="73"/>
    <x v="20"/>
    <s v="West"/>
    <x v="17"/>
    <x v="18"/>
    <x v="22"/>
  </r>
  <r>
    <x v="23"/>
    <x v="23"/>
    <x v="1"/>
    <x v="16"/>
    <n v="20"/>
    <x v="6"/>
    <x v="10"/>
    <n v="16"/>
    <n v="29"/>
    <n v="1"/>
    <n v="13"/>
    <n v="7"/>
    <x v="1"/>
    <x v="17"/>
    <n v="9"/>
    <n v="55"/>
    <x v="21"/>
    <s v="West"/>
    <x v="9"/>
    <x v="19"/>
    <x v="23"/>
  </r>
  <r>
    <x v="24"/>
    <x v="24"/>
    <x v="2"/>
    <x v="2"/>
    <n v="9"/>
    <x v="17"/>
    <x v="15"/>
    <n v="9"/>
    <n v="9"/>
    <n v="1"/>
    <n v="3"/>
    <n v="20"/>
    <x v="5"/>
    <x v="18"/>
    <n v="22"/>
    <n v="45"/>
    <x v="22"/>
    <s v="West"/>
    <x v="18"/>
    <x v="20"/>
    <x v="24"/>
  </r>
  <r>
    <x v="25"/>
    <x v="25"/>
    <x v="3"/>
    <x v="16"/>
    <n v="8"/>
    <x v="15"/>
    <x v="16"/>
    <n v="21"/>
    <n v="3"/>
    <n v="1"/>
    <n v="7"/>
    <n v="6"/>
    <x v="16"/>
    <x v="1"/>
    <n v="57"/>
    <n v="48"/>
    <x v="23"/>
    <s v="West"/>
    <x v="19"/>
    <x v="21"/>
    <x v="25"/>
  </r>
  <r>
    <x v="26"/>
    <x v="26"/>
    <x v="4"/>
    <x v="4"/>
    <n v="5"/>
    <x v="9"/>
    <x v="0"/>
    <n v="12"/>
    <n v="8"/>
    <n v="1"/>
    <n v="0"/>
    <n v="8"/>
    <x v="17"/>
    <x v="19"/>
    <n v="29"/>
    <n v="52"/>
    <x v="24"/>
    <s v="West"/>
    <x v="9"/>
    <x v="22"/>
    <x v="26"/>
  </r>
  <r>
    <x v="27"/>
    <x v="27"/>
    <x v="4"/>
    <x v="17"/>
    <n v="7"/>
    <x v="2"/>
    <x v="0"/>
    <n v="45"/>
    <n v="20"/>
    <n v="1"/>
    <n v="29"/>
    <n v="8"/>
    <x v="8"/>
    <x v="20"/>
    <n v="8"/>
    <n v="72"/>
    <x v="25"/>
    <s v="North"/>
    <x v="20"/>
    <x v="19"/>
    <x v="27"/>
  </r>
  <r>
    <x v="28"/>
    <x v="28"/>
    <x v="5"/>
    <x v="16"/>
    <n v="41"/>
    <x v="3"/>
    <x v="10"/>
    <n v="19"/>
    <n v="28"/>
    <n v="1"/>
    <n v="4"/>
    <n v="9"/>
    <x v="15"/>
    <x v="1"/>
    <n v="7"/>
    <n v="70"/>
    <x v="6"/>
    <s v="North"/>
    <x v="9"/>
    <x v="2"/>
    <x v="28"/>
  </r>
  <r>
    <x v="29"/>
    <x v="29"/>
    <x v="2"/>
    <x v="9"/>
    <n v="48"/>
    <x v="2"/>
    <x v="17"/>
    <n v="60"/>
    <n v="7"/>
    <n v="1"/>
    <n v="9"/>
    <n v="1"/>
    <x v="7"/>
    <x v="12"/>
    <n v="64"/>
    <n v="42"/>
    <x v="26"/>
    <s v="North"/>
    <x v="21"/>
    <x v="23"/>
    <x v="28"/>
  </r>
  <r>
    <x v="30"/>
    <x v="30"/>
    <x v="3"/>
    <x v="1"/>
    <n v="27"/>
    <x v="1"/>
    <x v="15"/>
    <n v="50"/>
    <n v="4"/>
    <n v="1"/>
    <n v="7"/>
    <n v="50"/>
    <x v="18"/>
    <x v="15"/>
    <n v="4"/>
    <n v="63"/>
    <x v="17"/>
    <s v="North"/>
    <x v="22"/>
    <x v="24"/>
    <x v="28"/>
  </r>
  <r>
    <x v="31"/>
    <x v="31"/>
    <x v="3"/>
    <x v="8"/>
    <n v="12"/>
    <x v="2"/>
    <x v="18"/>
    <n v="23"/>
    <n v="35"/>
    <n v="1"/>
    <n v="32"/>
    <n v="37"/>
    <x v="19"/>
    <x v="21"/>
    <n v="9"/>
    <n v="66"/>
    <x v="2"/>
    <s v="North"/>
    <x v="11"/>
    <x v="0"/>
    <x v="29"/>
  </r>
  <r>
    <x v="32"/>
    <x v="32"/>
    <x v="2"/>
    <x v="15"/>
    <n v="44"/>
    <x v="7"/>
    <x v="19"/>
    <n v="23"/>
    <n v="5"/>
    <n v="1"/>
    <n v="6"/>
    <n v="19"/>
    <x v="20"/>
    <x v="22"/>
    <n v="65"/>
    <n v="68"/>
    <x v="27"/>
    <s v="North"/>
    <x v="23"/>
    <x v="1"/>
    <x v="27"/>
  </r>
  <r>
    <x v="33"/>
    <x v="33"/>
    <x v="1"/>
    <x v="1"/>
    <n v="9"/>
    <x v="18"/>
    <x v="20"/>
    <n v="5"/>
    <n v="6"/>
    <n v="1"/>
    <n v="9"/>
    <n v="22"/>
    <x v="21"/>
    <x v="23"/>
    <n v="23"/>
    <n v="49"/>
    <x v="25"/>
    <s v="South"/>
    <x v="24"/>
    <x v="2"/>
    <x v="27"/>
  </r>
  <r>
    <x v="34"/>
    <x v="34"/>
    <x v="3"/>
    <x v="18"/>
    <n v="42"/>
    <x v="3"/>
    <x v="21"/>
    <n v="1"/>
    <n v="23"/>
    <n v="1"/>
    <n v="2"/>
    <n v="9"/>
    <x v="22"/>
    <x v="24"/>
    <n v="4"/>
    <n v="68"/>
    <x v="28"/>
    <s v="South"/>
    <x v="25"/>
    <x v="3"/>
    <x v="27"/>
  </r>
  <r>
    <x v="35"/>
    <x v="35"/>
    <x v="3"/>
    <x v="3"/>
    <n v="0"/>
    <x v="19"/>
    <x v="22"/>
    <n v="8"/>
    <n v="21"/>
    <n v="1"/>
    <n v="25"/>
    <n v="40"/>
    <x v="23"/>
    <x v="11"/>
    <n v="62"/>
    <n v="62"/>
    <x v="29"/>
    <s v="South"/>
    <x v="26"/>
    <x v="4"/>
    <x v="27"/>
  </r>
  <r>
    <x v="36"/>
    <x v="36"/>
    <x v="0"/>
    <x v="19"/>
    <n v="3"/>
    <x v="13"/>
    <x v="23"/>
    <n v="9"/>
    <n v="13"/>
    <n v="1"/>
    <n v="5"/>
    <n v="10"/>
    <x v="15"/>
    <x v="1"/>
    <n v="7"/>
    <n v="45"/>
    <x v="30"/>
    <s v="South"/>
    <x v="27"/>
    <x v="5"/>
    <x v="27"/>
  </r>
  <r>
    <x v="37"/>
    <x v="37"/>
    <x v="1"/>
    <x v="8"/>
    <n v="7"/>
    <x v="1"/>
    <x v="24"/>
    <n v="1"/>
    <n v="7"/>
    <n v="1"/>
    <n v="9"/>
    <n v="9"/>
    <x v="5"/>
    <x v="15"/>
    <n v="47"/>
    <n v="53"/>
    <x v="29"/>
    <s v="North"/>
    <x v="28"/>
    <x v="5"/>
    <x v="30"/>
  </r>
  <r>
    <x v="38"/>
    <x v="38"/>
    <x v="2"/>
    <x v="20"/>
    <n v="20"/>
    <x v="9"/>
    <x v="3"/>
    <n v="30"/>
    <n v="3"/>
    <n v="1"/>
    <n v="5"/>
    <n v="3"/>
    <x v="12"/>
    <x v="16"/>
    <n v="45"/>
    <n v="50"/>
    <x v="31"/>
    <s v="South"/>
    <x v="29"/>
    <x v="6"/>
    <x v="31"/>
  </r>
  <r>
    <x v="39"/>
    <x v="39"/>
    <x v="3"/>
    <x v="21"/>
    <n v="6"/>
    <x v="8"/>
    <x v="0"/>
    <n v="27"/>
    <n v="22"/>
    <n v="1"/>
    <n v="30"/>
    <n v="50"/>
    <x v="24"/>
    <x v="23"/>
    <n v="8"/>
    <n v="9"/>
    <x v="1"/>
    <s v="North"/>
    <x v="9"/>
    <x v="2"/>
    <x v="32"/>
  </r>
  <r>
    <x v="40"/>
    <x v="40"/>
    <x v="4"/>
    <x v="3"/>
    <n v="8"/>
    <x v="0"/>
    <x v="9"/>
    <n v="5"/>
    <n v="11"/>
    <n v="1"/>
    <n v="28"/>
    <n v="26"/>
    <x v="7"/>
    <x v="1"/>
    <n v="50"/>
    <n v="77"/>
    <x v="32"/>
    <s v="West"/>
    <x v="5"/>
    <x v="7"/>
    <x v="1"/>
  </r>
  <r>
    <x v="41"/>
    <x v="41"/>
    <x v="1"/>
    <x v="7"/>
    <n v="8"/>
    <x v="7"/>
    <x v="25"/>
    <n v="35"/>
    <n v="4"/>
    <n v="1"/>
    <n v="4"/>
    <n v="29"/>
    <x v="8"/>
    <x v="25"/>
    <n v="13"/>
    <n v="51"/>
    <x v="16"/>
    <s v="North"/>
    <x v="12"/>
    <x v="8"/>
    <x v="2"/>
  </r>
  <r>
    <x v="42"/>
    <x v="42"/>
    <x v="2"/>
    <x v="22"/>
    <n v="9"/>
    <x v="1"/>
    <x v="21"/>
    <n v="3"/>
    <n v="28"/>
    <n v="1"/>
    <n v="9"/>
    <n v="4"/>
    <x v="7"/>
    <x v="14"/>
    <n v="55"/>
    <n v="27"/>
    <x v="33"/>
    <s v="West"/>
    <x v="21"/>
    <x v="9"/>
    <x v="33"/>
  </r>
  <r>
    <x v="43"/>
    <x v="43"/>
    <x v="3"/>
    <x v="16"/>
    <n v="1"/>
    <x v="20"/>
    <x v="12"/>
    <n v="6"/>
    <n v="4"/>
    <n v="1"/>
    <n v="4"/>
    <n v="23"/>
    <x v="10"/>
    <x v="1"/>
    <n v="53"/>
    <n v="23"/>
    <x v="34"/>
    <s v="West"/>
    <x v="30"/>
    <x v="10"/>
    <x v="34"/>
  </r>
  <r>
    <x v="44"/>
    <x v="44"/>
    <x v="4"/>
    <x v="23"/>
    <n v="50"/>
    <x v="14"/>
    <x v="0"/>
    <n v="58"/>
    <n v="34"/>
    <n v="1"/>
    <n v="12"/>
    <n v="0"/>
    <x v="5"/>
    <x v="26"/>
    <n v="58"/>
    <n v="80"/>
    <x v="16"/>
    <s v="South"/>
    <x v="17"/>
    <x v="11"/>
    <x v="5"/>
  </r>
  <r>
    <x v="45"/>
    <x v="45"/>
    <x v="4"/>
    <x v="24"/>
    <n v="37"/>
    <x v="7"/>
    <x v="9"/>
    <n v="57"/>
    <n v="3"/>
    <n v="1"/>
    <n v="4"/>
    <n v="9"/>
    <x v="1"/>
    <x v="12"/>
    <n v="56"/>
    <n v="59"/>
    <x v="23"/>
    <s v="South"/>
    <x v="17"/>
    <x v="12"/>
    <x v="35"/>
  </r>
  <r>
    <x v="46"/>
    <x v="46"/>
    <x v="5"/>
    <x v="20"/>
    <n v="19"/>
    <x v="17"/>
    <x v="26"/>
    <n v="27"/>
    <n v="9"/>
    <n v="1"/>
    <n v="27"/>
    <n v="50"/>
    <x v="20"/>
    <x v="27"/>
    <n v="35"/>
    <n v="39"/>
    <x v="35"/>
    <s v="South"/>
    <x v="21"/>
    <x v="13"/>
    <x v="7"/>
  </r>
  <r>
    <x v="47"/>
    <x v="47"/>
    <x v="2"/>
    <x v="15"/>
    <n v="22"/>
    <x v="21"/>
    <x v="0"/>
    <n v="21"/>
    <n v="6"/>
    <n v="1"/>
    <n v="9"/>
    <n v="37"/>
    <x v="12"/>
    <x v="13"/>
    <n v="40"/>
    <n v="52"/>
    <x v="32"/>
    <s v="South"/>
    <x v="31"/>
    <x v="14"/>
    <x v="36"/>
  </r>
  <r>
    <x v="48"/>
    <x v="48"/>
    <x v="3"/>
    <x v="4"/>
    <n v="9"/>
    <x v="10"/>
    <x v="9"/>
    <n v="44"/>
    <n v="22"/>
    <n v="1"/>
    <n v="7"/>
    <n v="4"/>
    <x v="1"/>
    <x v="5"/>
    <n v="38"/>
    <n v="54"/>
    <x v="36"/>
    <s v="West"/>
    <x v="32"/>
    <x v="15"/>
    <x v="9"/>
  </r>
  <r>
    <x v="49"/>
    <x v="49"/>
    <x v="3"/>
    <x v="24"/>
    <n v="40"/>
    <x v="7"/>
    <x v="17"/>
    <n v="9"/>
    <n v="9"/>
    <n v="1"/>
    <n v="6"/>
    <n v="9"/>
    <x v="0"/>
    <x v="7"/>
    <n v="30"/>
    <n v="39"/>
    <x v="37"/>
    <s v="West"/>
    <x v="28"/>
    <x v="16"/>
    <x v="37"/>
  </r>
  <r>
    <x v="50"/>
    <x v="50"/>
    <x v="2"/>
    <x v="16"/>
    <n v="10"/>
    <x v="10"/>
    <x v="27"/>
    <n v="2"/>
    <n v="2"/>
    <n v="1"/>
    <n v="1"/>
    <n v="15"/>
    <x v="25"/>
    <x v="28"/>
    <n v="43"/>
    <n v="6"/>
    <x v="23"/>
    <s v="West"/>
    <x v="8"/>
    <x v="17"/>
    <x v="38"/>
  </r>
  <r>
    <x v="51"/>
    <x v="51"/>
    <x v="1"/>
    <x v="15"/>
    <n v="9"/>
    <x v="3"/>
    <x v="28"/>
    <n v="8"/>
    <n v="30"/>
    <n v="1"/>
    <n v="20"/>
    <n v="1"/>
    <x v="22"/>
    <x v="29"/>
    <n v="17"/>
    <n v="28"/>
    <x v="38"/>
    <s v="East"/>
    <x v="8"/>
    <x v="12"/>
    <x v="12"/>
  </r>
  <r>
    <x v="52"/>
    <x v="52"/>
    <x v="3"/>
    <x v="12"/>
    <n v="3"/>
    <x v="12"/>
    <x v="10"/>
    <n v="16"/>
    <n v="21"/>
    <n v="1"/>
    <n v="9"/>
    <n v="9"/>
    <x v="11"/>
    <x v="15"/>
    <n v="26"/>
    <n v="35"/>
    <x v="39"/>
    <s v="East"/>
    <x v="33"/>
    <x v="2"/>
    <x v="13"/>
  </r>
  <r>
    <x v="53"/>
    <x v="53"/>
    <x v="3"/>
    <x v="13"/>
    <n v="50"/>
    <x v="0"/>
    <x v="0"/>
    <n v="54"/>
    <n v="40"/>
    <n v="1"/>
    <n v="3"/>
    <n v="2"/>
    <x v="16"/>
    <x v="11"/>
    <n v="0"/>
    <n v="21"/>
    <x v="40"/>
    <s v="East"/>
    <x v="34"/>
    <x v="18"/>
    <x v="39"/>
  </r>
  <r>
    <x v="54"/>
    <x v="54"/>
    <x v="3"/>
    <x v="19"/>
    <n v="26"/>
    <x v="7"/>
    <x v="29"/>
    <n v="13"/>
    <n v="8"/>
    <n v="1"/>
    <n v="9"/>
    <n v="3"/>
    <x v="5"/>
    <x v="30"/>
    <n v="65"/>
    <n v="60"/>
    <x v="22"/>
    <s v="South"/>
    <x v="35"/>
    <x v="19"/>
    <x v="15"/>
  </r>
  <r>
    <x v="55"/>
    <x v="55"/>
    <x v="0"/>
    <x v="4"/>
    <n v="29"/>
    <x v="0"/>
    <x v="30"/>
    <n v="49"/>
    <n v="3"/>
    <n v="1"/>
    <n v="17"/>
    <n v="35"/>
    <x v="12"/>
    <x v="15"/>
    <n v="8"/>
    <n v="77"/>
    <x v="41"/>
    <s v="North"/>
    <x v="36"/>
    <x v="20"/>
    <x v="40"/>
  </r>
  <r>
    <x v="56"/>
    <x v="56"/>
    <x v="1"/>
    <x v="3"/>
    <n v="4"/>
    <x v="6"/>
    <x v="15"/>
    <n v="12"/>
    <n v="22"/>
    <n v="1"/>
    <n v="30"/>
    <n v="6"/>
    <x v="26"/>
    <x v="1"/>
    <n v="6"/>
    <n v="53"/>
    <x v="42"/>
    <s v="North"/>
    <x v="30"/>
    <x v="21"/>
    <x v="17"/>
  </r>
  <r>
    <x v="57"/>
    <x v="57"/>
    <x v="2"/>
    <x v="25"/>
    <n v="23"/>
    <x v="0"/>
    <x v="31"/>
    <n v="42"/>
    <n v="25"/>
    <n v="1"/>
    <n v="12"/>
    <n v="41"/>
    <x v="20"/>
    <x v="11"/>
    <n v="65"/>
    <n v="45"/>
    <x v="43"/>
    <s v="East"/>
    <x v="37"/>
    <x v="22"/>
    <x v="41"/>
  </r>
  <r>
    <x v="58"/>
    <x v="58"/>
    <x v="3"/>
    <x v="2"/>
    <n v="0"/>
    <x v="22"/>
    <x v="27"/>
    <n v="23"/>
    <n v="6"/>
    <n v="1"/>
    <n v="0"/>
    <n v="27"/>
    <x v="1"/>
    <x v="1"/>
    <n v="8"/>
    <n v="44"/>
    <x v="44"/>
    <s v="East"/>
    <x v="38"/>
    <x v="19"/>
    <x v="19"/>
  </r>
  <r>
    <x v="59"/>
    <x v="59"/>
    <x v="4"/>
    <x v="6"/>
    <n v="9"/>
    <x v="7"/>
    <x v="0"/>
    <n v="59"/>
    <n v="9"/>
    <n v="1"/>
    <n v="28"/>
    <n v="36"/>
    <x v="15"/>
    <x v="31"/>
    <n v="4"/>
    <n v="69"/>
    <x v="45"/>
    <s v="East"/>
    <x v="39"/>
    <x v="2"/>
    <x v="42"/>
  </r>
  <r>
    <x v="60"/>
    <x v="60"/>
    <x v="1"/>
    <x v="26"/>
    <n v="50"/>
    <x v="1"/>
    <x v="32"/>
    <n v="23"/>
    <n v="7"/>
    <n v="1"/>
    <n v="30"/>
    <n v="30"/>
    <x v="26"/>
    <x v="25"/>
    <n v="49"/>
    <n v="55"/>
    <x v="17"/>
    <s v="North"/>
    <x v="40"/>
    <x v="23"/>
    <x v="43"/>
  </r>
  <r>
    <x v="61"/>
    <x v="61"/>
    <x v="2"/>
    <x v="10"/>
    <n v="37"/>
    <x v="14"/>
    <x v="33"/>
    <n v="31"/>
    <n v="25"/>
    <n v="1"/>
    <n v="4"/>
    <n v="50"/>
    <x v="16"/>
    <x v="11"/>
    <n v="7"/>
    <n v="23"/>
    <x v="21"/>
    <s v="North"/>
    <x v="41"/>
    <x v="24"/>
    <x v="22"/>
  </r>
  <r>
    <x v="62"/>
    <x v="62"/>
    <x v="3"/>
    <x v="0"/>
    <n v="4"/>
    <x v="15"/>
    <x v="21"/>
    <n v="9"/>
    <n v="8"/>
    <n v="1"/>
    <n v="13"/>
    <n v="0"/>
    <x v="20"/>
    <x v="15"/>
    <n v="33"/>
    <n v="55"/>
    <x v="22"/>
    <s v="North"/>
    <x v="8"/>
    <x v="0"/>
    <x v="23"/>
  </r>
  <r>
    <x v="63"/>
    <x v="63"/>
    <x v="4"/>
    <x v="4"/>
    <n v="9"/>
    <x v="5"/>
    <x v="6"/>
    <n v="42"/>
    <n v="6"/>
    <n v="1"/>
    <n v="35"/>
    <n v="31"/>
    <x v="14"/>
    <x v="26"/>
    <n v="54"/>
    <n v="72"/>
    <x v="45"/>
    <s v="North"/>
    <x v="42"/>
    <x v="1"/>
    <x v="44"/>
  </r>
  <r>
    <x v="64"/>
    <x v="64"/>
    <x v="4"/>
    <x v="15"/>
    <n v="15"/>
    <x v="7"/>
    <x v="0"/>
    <n v="22"/>
    <n v="29"/>
    <n v="1"/>
    <n v="20"/>
    <n v="50"/>
    <x v="16"/>
    <x v="13"/>
    <n v="9"/>
    <n v="23"/>
    <x v="35"/>
    <s v="North"/>
    <x v="7"/>
    <x v="2"/>
    <x v="25"/>
  </r>
  <r>
    <x v="65"/>
    <x v="65"/>
    <x v="5"/>
    <x v="22"/>
    <n v="1"/>
    <x v="13"/>
    <x v="28"/>
    <n v="8"/>
    <n v="8"/>
    <n v="1"/>
    <n v="21"/>
    <n v="9"/>
    <x v="19"/>
    <x v="19"/>
    <n v="1"/>
    <n v="31"/>
    <x v="25"/>
    <s v="East"/>
    <x v="43"/>
    <x v="3"/>
    <x v="45"/>
  </r>
  <r>
    <x v="66"/>
    <x v="66"/>
    <x v="2"/>
    <x v="27"/>
    <n v="9"/>
    <x v="7"/>
    <x v="0"/>
    <n v="57"/>
    <n v="5"/>
    <n v="1"/>
    <n v="26"/>
    <n v="0"/>
    <x v="20"/>
    <x v="3"/>
    <n v="75"/>
    <n v="44"/>
    <x v="46"/>
    <s v="North"/>
    <x v="44"/>
    <x v="4"/>
    <x v="27"/>
  </r>
  <r>
    <x v="67"/>
    <x v="67"/>
    <x v="3"/>
    <x v="3"/>
    <n v="2"/>
    <x v="23"/>
    <x v="10"/>
    <n v="60"/>
    <n v="6"/>
    <n v="1"/>
    <n v="3"/>
    <n v="9"/>
    <x v="5"/>
    <x v="12"/>
    <n v="42"/>
    <n v="68"/>
    <x v="47"/>
    <s v="West"/>
    <x v="4"/>
    <x v="5"/>
    <x v="28"/>
  </r>
  <r>
    <x v="68"/>
    <x v="68"/>
    <x v="3"/>
    <x v="19"/>
    <n v="3"/>
    <x v="3"/>
    <x v="12"/>
    <n v="26"/>
    <n v="3"/>
    <n v="1"/>
    <n v="30"/>
    <n v="32"/>
    <x v="1"/>
    <x v="13"/>
    <n v="44"/>
    <n v="67"/>
    <x v="48"/>
    <s v="West"/>
    <x v="45"/>
    <x v="5"/>
    <x v="28"/>
  </r>
  <r>
    <x v="69"/>
    <x v="69"/>
    <x v="2"/>
    <x v="3"/>
    <n v="35"/>
    <x v="6"/>
    <x v="9"/>
    <n v="13"/>
    <n v="9"/>
    <n v="1"/>
    <n v="4"/>
    <n v="15"/>
    <x v="7"/>
    <x v="1"/>
    <n v="0"/>
    <n v="22"/>
    <x v="30"/>
    <s v="West"/>
    <x v="46"/>
    <x v="6"/>
    <x v="28"/>
  </r>
  <r>
    <x v="70"/>
    <x v="70"/>
    <x v="1"/>
    <x v="21"/>
    <n v="6"/>
    <x v="9"/>
    <x v="10"/>
    <n v="54"/>
    <n v="4"/>
    <n v="1"/>
    <n v="11"/>
    <n v="0"/>
    <x v="16"/>
    <x v="14"/>
    <n v="7"/>
    <n v="58"/>
    <x v="11"/>
    <s v="South"/>
    <x v="47"/>
    <x v="2"/>
    <x v="46"/>
  </r>
  <r>
    <x v="71"/>
    <x v="71"/>
    <x v="3"/>
    <x v="15"/>
    <n v="41"/>
    <x v="12"/>
    <x v="9"/>
    <n v="33"/>
    <n v="8"/>
    <n v="1"/>
    <n v="7"/>
    <n v="50"/>
    <x v="20"/>
    <x v="2"/>
    <n v="1"/>
    <n v="67"/>
    <x v="49"/>
    <s v="South"/>
    <x v="8"/>
    <x v="7"/>
    <x v="27"/>
  </r>
  <r>
    <x v="72"/>
    <x v="72"/>
    <x v="3"/>
    <x v="16"/>
    <n v="27"/>
    <x v="3"/>
    <x v="29"/>
    <n v="29"/>
    <n v="6"/>
    <n v="1"/>
    <n v="9"/>
    <n v="2"/>
    <x v="9"/>
    <x v="1"/>
    <n v="6"/>
    <n v="16"/>
    <x v="50"/>
    <s v="South"/>
    <x v="28"/>
    <x v="8"/>
    <x v="27"/>
  </r>
  <r>
    <x v="73"/>
    <x v="73"/>
    <x v="0"/>
    <x v="6"/>
    <n v="36"/>
    <x v="0"/>
    <x v="34"/>
    <n v="2"/>
    <n v="10"/>
    <n v="1"/>
    <n v="0"/>
    <n v="6"/>
    <x v="0"/>
    <x v="32"/>
    <n v="29"/>
    <n v="52"/>
    <x v="31"/>
    <s v="North"/>
    <x v="48"/>
    <x v="9"/>
    <x v="27"/>
  </r>
  <r>
    <x v="74"/>
    <x v="74"/>
    <x v="1"/>
    <x v="22"/>
    <n v="30"/>
    <x v="19"/>
    <x v="26"/>
    <n v="14"/>
    <n v="2"/>
    <n v="1"/>
    <n v="6"/>
    <n v="40"/>
    <x v="27"/>
    <x v="33"/>
    <n v="54"/>
    <n v="65"/>
    <x v="22"/>
    <s v="South"/>
    <x v="9"/>
    <x v="10"/>
    <x v="27"/>
  </r>
  <r>
    <x v="75"/>
    <x v="75"/>
    <x v="2"/>
    <x v="16"/>
    <n v="50"/>
    <x v="24"/>
    <x v="16"/>
    <n v="14"/>
    <n v="27"/>
    <n v="1"/>
    <n v="1"/>
    <n v="5"/>
    <x v="25"/>
    <x v="19"/>
    <n v="22"/>
    <n v="14"/>
    <x v="51"/>
    <s v="East"/>
    <x v="4"/>
    <x v="11"/>
    <x v="27"/>
  </r>
  <r>
    <x v="76"/>
    <x v="76"/>
    <x v="3"/>
    <x v="17"/>
    <n v="0"/>
    <x v="5"/>
    <x v="0"/>
    <n v="60"/>
    <n v="30"/>
    <n v="1"/>
    <n v="5"/>
    <n v="3"/>
    <x v="0"/>
    <x v="34"/>
    <n v="34"/>
    <n v="9"/>
    <x v="52"/>
    <s v="East"/>
    <x v="49"/>
    <x v="12"/>
    <x v="30"/>
  </r>
  <r>
    <x v="77"/>
    <x v="77"/>
    <x v="4"/>
    <x v="14"/>
    <n v="31"/>
    <x v="25"/>
    <x v="27"/>
    <n v="52"/>
    <n v="2"/>
    <n v="1"/>
    <n v="7"/>
    <n v="6"/>
    <x v="4"/>
    <x v="0"/>
    <n v="15"/>
    <n v="51"/>
    <x v="53"/>
    <s v="East"/>
    <x v="8"/>
    <x v="13"/>
    <x v="31"/>
  </r>
  <r>
    <x v="78"/>
    <x v="78"/>
    <x v="1"/>
    <x v="10"/>
    <n v="50"/>
    <x v="26"/>
    <x v="0"/>
    <n v="34"/>
    <n v="0"/>
    <n v="1"/>
    <n v="2"/>
    <n v="9"/>
    <x v="7"/>
    <x v="14"/>
    <n v="20"/>
    <n v="33"/>
    <x v="28"/>
    <s v="East"/>
    <x v="5"/>
    <x v="14"/>
    <x v="47"/>
  </r>
  <r>
    <x v="79"/>
    <x v="79"/>
    <x v="2"/>
    <x v="7"/>
    <n v="9"/>
    <x v="13"/>
    <x v="10"/>
    <n v="31"/>
    <n v="4"/>
    <n v="1"/>
    <n v="1"/>
    <n v="1"/>
    <x v="20"/>
    <x v="11"/>
    <n v="17"/>
    <n v="80"/>
    <x v="54"/>
    <s v="East"/>
    <x v="50"/>
    <x v="15"/>
    <x v="1"/>
  </r>
  <r>
    <x v="80"/>
    <x v="80"/>
    <x v="3"/>
    <x v="12"/>
    <n v="0"/>
    <x v="3"/>
    <x v="9"/>
    <n v="44"/>
    <n v="6"/>
    <n v="1"/>
    <n v="25"/>
    <n v="8"/>
    <x v="15"/>
    <x v="1"/>
    <n v="41"/>
    <n v="11"/>
    <x v="55"/>
    <s v="South"/>
    <x v="30"/>
    <x v="16"/>
    <x v="2"/>
  </r>
  <r>
    <x v="81"/>
    <x v="81"/>
    <x v="4"/>
    <x v="15"/>
    <n v="9"/>
    <x v="0"/>
    <x v="25"/>
    <n v="21"/>
    <n v="7"/>
    <n v="1"/>
    <n v="30"/>
    <n v="9"/>
    <x v="12"/>
    <x v="18"/>
    <n v="48"/>
    <n v="12"/>
    <x v="39"/>
    <s v="South"/>
    <x v="51"/>
    <x v="17"/>
    <x v="48"/>
  </r>
  <r>
    <x v="82"/>
    <x v="82"/>
    <x v="4"/>
    <x v="22"/>
    <n v="32"/>
    <x v="27"/>
    <x v="35"/>
    <n v="46"/>
    <n v="22"/>
    <n v="1"/>
    <n v="4"/>
    <n v="18"/>
    <x v="11"/>
    <x v="28"/>
    <n v="66"/>
    <n v="29"/>
    <x v="53"/>
    <s v="South"/>
    <x v="49"/>
    <x v="12"/>
    <x v="49"/>
  </r>
  <r>
    <x v="83"/>
    <x v="83"/>
    <x v="5"/>
    <x v="28"/>
    <n v="15"/>
    <x v="1"/>
    <x v="9"/>
    <n v="57"/>
    <n v="40"/>
    <n v="1"/>
    <n v="13"/>
    <n v="34"/>
    <x v="4"/>
    <x v="35"/>
    <n v="18"/>
    <n v="34"/>
    <x v="45"/>
    <s v="East"/>
    <x v="52"/>
    <x v="2"/>
    <x v="5"/>
  </r>
  <r>
    <x v="84"/>
    <x v="84"/>
    <x v="2"/>
    <x v="6"/>
    <n v="0"/>
    <x v="7"/>
    <x v="33"/>
    <n v="46"/>
    <n v="0"/>
    <n v="1"/>
    <n v="24"/>
    <n v="40"/>
    <x v="5"/>
    <x v="36"/>
    <n v="58"/>
    <n v="12"/>
    <x v="34"/>
    <s v="East"/>
    <x v="53"/>
    <x v="18"/>
    <x v="50"/>
  </r>
  <r>
    <x v="85"/>
    <x v="85"/>
    <x v="3"/>
    <x v="16"/>
    <n v="50"/>
    <x v="9"/>
    <x v="26"/>
    <n v="28"/>
    <n v="3"/>
    <n v="1"/>
    <n v="18"/>
    <n v="45"/>
    <x v="1"/>
    <x v="37"/>
    <n v="25"/>
    <n v="44"/>
    <x v="19"/>
    <s v="East"/>
    <x v="8"/>
    <x v="19"/>
    <x v="7"/>
  </r>
  <r>
    <x v="86"/>
    <x v="86"/>
    <x v="3"/>
    <x v="4"/>
    <n v="2"/>
    <x v="14"/>
    <x v="36"/>
    <n v="22"/>
    <n v="9"/>
    <n v="1"/>
    <n v="30"/>
    <n v="20"/>
    <x v="15"/>
    <x v="26"/>
    <n v="75"/>
    <n v="37"/>
    <x v="56"/>
    <s v="East"/>
    <x v="4"/>
    <x v="20"/>
    <x v="51"/>
  </r>
  <r>
    <x v="87"/>
    <x v="87"/>
    <x v="2"/>
    <x v="28"/>
    <n v="6"/>
    <x v="15"/>
    <x v="28"/>
    <n v="24"/>
    <n v="7"/>
    <n v="1"/>
    <n v="0"/>
    <n v="1"/>
    <x v="16"/>
    <x v="1"/>
    <n v="15"/>
    <n v="29"/>
    <x v="24"/>
    <s v="East"/>
    <x v="54"/>
    <x v="21"/>
    <x v="9"/>
  </r>
  <r>
    <x v="88"/>
    <x v="88"/>
    <x v="1"/>
    <x v="12"/>
    <n v="40"/>
    <x v="10"/>
    <x v="35"/>
    <n v="8"/>
    <n v="8"/>
    <n v="1"/>
    <n v="1"/>
    <n v="0"/>
    <x v="7"/>
    <x v="20"/>
    <n v="37"/>
    <n v="44"/>
    <x v="33"/>
    <s v="East"/>
    <x v="8"/>
    <x v="22"/>
    <x v="52"/>
  </r>
  <r>
    <x v="89"/>
    <x v="89"/>
    <x v="3"/>
    <x v="6"/>
    <n v="5"/>
    <x v="1"/>
    <x v="1"/>
    <n v="11"/>
    <n v="4"/>
    <n v="1"/>
    <n v="7"/>
    <n v="9"/>
    <x v="22"/>
    <x v="12"/>
    <n v="70"/>
    <n v="80"/>
    <x v="35"/>
    <s v="East"/>
    <x v="55"/>
    <x v="19"/>
    <x v="53"/>
  </r>
  <r>
    <x v="90"/>
    <x v="90"/>
    <x v="3"/>
    <x v="24"/>
    <n v="3"/>
    <x v="17"/>
    <x v="28"/>
    <n v="25"/>
    <n v="21"/>
    <n v="1"/>
    <n v="9"/>
    <n v="22"/>
    <x v="19"/>
    <x v="22"/>
    <n v="69"/>
    <n v="32"/>
    <x v="13"/>
    <s v="East"/>
    <x v="7"/>
    <x v="2"/>
    <x v="12"/>
  </r>
  <r>
    <x v="91"/>
    <x v="91"/>
    <x v="0"/>
    <x v="12"/>
    <n v="6"/>
    <x v="15"/>
    <x v="34"/>
    <n v="28"/>
    <n v="5"/>
    <n v="1"/>
    <n v="2"/>
    <n v="36"/>
    <x v="28"/>
    <x v="8"/>
    <n v="33"/>
    <n v="44"/>
    <x v="57"/>
    <s v="East"/>
    <x v="30"/>
    <x v="23"/>
    <x v="13"/>
  </r>
  <r>
    <x v="92"/>
    <x v="92"/>
    <x v="1"/>
    <x v="2"/>
    <n v="9"/>
    <x v="21"/>
    <x v="0"/>
    <n v="15"/>
    <n v="33"/>
    <n v="1"/>
    <n v="13"/>
    <n v="49"/>
    <x v="15"/>
    <x v="25"/>
    <n v="20"/>
    <n v="28"/>
    <x v="1"/>
    <s v="East"/>
    <x v="56"/>
    <x v="24"/>
    <x v="54"/>
  </r>
  <r>
    <x v="93"/>
    <x v="93"/>
    <x v="2"/>
    <x v="6"/>
    <n v="1"/>
    <x v="3"/>
    <x v="6"/>
    <n v="26"/>
    <n v="7"/>
    <n v="1"/>
    <n v="8"/>
    <n v="14"/>
    <x v="5"/>
    <x v="23"/>
    <n v="7"/>
    <n v="37"/>
    <x v="58"/>
    <s v="East"/>
    <x v="21"/>
    <x v="0"/>
    <x v="15"/>
  </r>
  <r>
    <x v="94"/>
    <x v="94"/>
    <x v="3"/>
    <x v="15"/>
    <n v="8"/>
    <x v="0"/>
    <x v="3"/>
    <n v="22"/>
    <n v="3"/>
    <n v="1"/>
    <n v="0"/>
    <n v="11"/>
    <x v="24"/>
    <x v="13"/>
    <n v="50"/>
    <n v="49"/>
    <x v="59"/>
    <s v="East"/>
    <x v="57"/>
    <x v="1"/>
    <x v="55"/>
  </r>
  <r>
    <x v="95"/>
    <x v="95"/>
    <x v="4"/>
    <x v="16"/>
    <n v="9"/>
    <x v="19"/>
    <x v="32"/>
    <n v="4"/>
    <n v="11"/>
    <n v="1"/>
    <n v="9"/>
    <n v="2"/>
    <x v="29"/>
    <x v="37"/>
    <n v="23"/>
    <n v="55"/>
    <x v="14"/>
    <s v="North"/>
    <x v="39"/>
    <x v="2"/>
    <x v="17"/>
  </r>
  <r>
    <x v="96"/>
    <x v="96"/>
    <x v="1"/>
    <x v="3"/>
    <n v="18"/>
    <x v="28"/>
    <x v="27"/>
    <n v="44"/>
    <n v="36"/>
    <n v="1"/>
    <n v="7"/>
    <n v="9"/>
    <x v="30"/>
    <x v="18"/>
    <n v="66"/>
    <n v="30"/>
    <x v="5"/>
    <s v="North"/>
    <x v="58"/>
    <x v="3"/>
    <x v="56"/>
  </r>
  <r>
    <x v="97"/>
    <x v="97"/>
    <x v="2"/>
    <x v="12"/>
    <n v="34"/>
    <x v="29"/>
    <x v="2"/>
    <n v="21"/>
    <n v="39"/>
    <n v="1"/>
    <n v="22"/>
    <n v="10"/>
    <x v="12"/>
    <x v="33"/>
    <n v="74"/>
    <n v="22"/>
    <x v="3"/>
    <s v="North"/>
    <x v="8"/>
    <x v="4"/>
    <x v="19"/>
  </r>
  <r>
    <x v="98"/>
    <x v="98"/>
    <x v="3"/>
    <x v="6"/>
    <n v="40"/>
    <x v="3"/>
    <x v="30"/>
    <n v="39"/>
    <n v="22"/>
    <n v="1"/>
    <n v="14"/>
    <n v="3"/>
    <x v="24"/>
    <x v="19"/>
    <n v="44"/>
    <n v="54"/>
    <x v="14"/>
    <s v="South"/>
    <x v="59"/>
    <x v="5"/>
    <x v="57"/>
  </r>
  <r>
    <x v="99"/>
    <x v="99"/>
    <x v="4"/>
    <x v="20"/>
    <n v="45"/>
    <x v="9"/>
    <x v="0"/>
    <n v="5"/>
    <n v="11"/>
    <n v="1"/>
    <n v="29"/>
    <n v="29"/>
    <x v="4"/>
    <x v="25"/>
    <n v="7"/>
    <n v="74"/>
    <x v="0"/>
    <s v="East"/>
    <x v="60"/>
    <x v="5"/>
    <x v="0"/>
  </r>
  <r>
    <x v="100"/>
    <x v="100"/>
    <x v="4"/>
    <x v="17"/>
    <n v="20"/>
    <x v="15"/>
    <x v="30"/>
    <n v="8"/>
    <n v="0"/>
    <n v="1"/>
    <n v="30"/>
    <n v="12"/>
    <x v="19"/>
    <x v="11"/>
    <n v="33"/>
    <n v="59"/>
    <x v="1"/>
    <s v="South"/>
    <x v="60"/>
    <x v="6"/>
    <x v="1"/>
  </r>
  <r>
    <x v="101"/>
    <x v="101"/>
    <x v="5"/>
    <x v="29"/>
    <n v="1"/>
    <x v="1"/>
    <x v="0"/>
    <n v="47"/>
    <n v="5"/>
    <n v="1"/>
    <n v="2"/>
    <n v="15"/>
    <x v="15"/>
    <x v="1"/>
    <n v="46"/>
    <n v="11"/>
    <x v="2"/>
    <s v="South"/>
    <x v="61"/>
    <x v="2"/>
    <x v="2"/>
  </r>
  <r>
    <x v="102"/>
    <x v="102"/>
    <x v="2"/>
    <x v="14"/>
    <n v="0"/>
    <x v="7"/>
    <x v="1"/>
    <n v="60"/>
    <n v="7"/>
    <n v="1"/>
    <n v="0"/>
    <n v="4"/>
    <x v="5"/>
    <x v="4"/>
    <n v="23"/>
    <n v="42"/>
    <x v="3"/>
    <s v="East"/>
    <x v="61"/>
    <x v="7"/>
    <x v="3"/>
  </r>
  <r>
    <x v="103"/>
    <x v="103"/>
    <x v="3"/>
    <x v="17"/>
    <n v="9"/>
    <x v="17"/>
    <x v="2"/>
    <n v="1"/>
    <n v="3"/>
    <n v="1"/>
    <n v="1"/>
    <n v="6"/>
    <x v="16"/>
    <x v="18"/>
    <n v="40"/>
    <n v="50"/>
    <x v="4"/>
    <s v="South"/>
    <x v="62"/>
    <x v="8"/>
    <x v="4"/>
  </r>
  <r>
    <x v="104"/>
    <x v="104"/>
    <x v="3"/>
    <x v="8"/>
    <n v="22"/>
    <x v="19"/>
    <x v="3"/>
    <n v="13"/>
    <n v="8"/>
    <n v="1"/>
    <n v="0"/>
    <n v="11"/>
    <x v="0"/>
    <x v="23"/>
    <n v="5"/>
    <n v="58"/>
    <x v="5"/>
    <s v="North"/>
    <x v="60"/>
    <x v="9"/>
    <x v="5"/>
  </r>
  <r>
    <x v="105"/>
    <x v="105"/>
    <x v="2"/>
    <x v="3"/>
    <n v="36"/>
    <x v="2"/>
    <x v="3"/>
    <n v="0"/>
    <n v="2"/>
    <n v="1"/>
    <n v="0"/>
    <n v="22"/>
    <x v="1"/>
    <x v="3"/>
    <n v="55"/>
    <n v="4"/>
    <x v="6"/>
    <s v="North"/>
    <x v="61"/>
    <x v="10"/>
    <x v="6"/>
  </r>
  <r>
    <x v="106"/>
    <x v="106"/>
    <x v="1"/>
    <x v="6"/>
    <n v="49"/>
    <x v="9"/>
    <x v="4"/>
    <n v="12"/>
    <n v="9"/>
    <n v="1"/>
    <n v="0"/>
    <n v="34"/>
    <x v="3"/>
    <x v="1"/>
    <n v="64"/>
    <n v="40"/>
    <x v="7"/>
    <s v="East"/>
    <x v="63"/>
    <x v="11"/>
    <x v="7"/>
  </r>
  <r>
    <x v="107"/>
    <x v="107"/>
    <x v="3"/>
    <x v="4"/>
    <n v="14"/>
    <x v="7"/>
    <x v="5"/>
    <n v="6"/>
    <n v="1"/>
    <n v="1"/>
    <n v="0"/>
    <n v="40"/>
    <x v="7"/>
    <x v="15"/>
    <n v="10"/>
    <n v="55"/>
    <x v="8"/>
    <s v="East"/>
    <x v="62"/>
    <x v="12"/>
    <x v="8"/>
  </r>
  <r>
    <x v="108"/>
    <x v="108"/>
    <x v="3"/>
    <x v="22"/>
    <n v="11"/>
    <x v="1"/>
    <x v="6"/>
    <n v="2"/>
    <n v="4"/>
    <n v="1"/>
    <n v="0"/>
    <n v="15"/>
    <x v="20"/>
    <x v="36"/>
    <n v="59"/>
    <n v="51"/>
    <x v="9"/>
    <s v="East"/>
    <x v="8"/>
    <x v="13"/>
    <x v="9"/>
  </r>
  <r>
    <x v="109"/>
    <x v="109"/>
    <x v="0"/>
    <x v="7"/>
    <n v="2"/>
    <x v="4"/>
    <x v="0"/>
    <n v="8"/>
    <n v="6"/>
    <n v="1"/>
    <n v="0"/>
    <n v="0"/>
    <x v="19"/>
    <x v="8"/>
    <n v="3"/>
    <n v="80"/>
    <x v="10"/>
    <s v="South"/>
    <x v="21"/>
    <x v="14"/>
    <x v="10"/>
  </r>
  <r>
    <x v="110"/>
    <x v="110"/>
    <x v="1"/>
    <x v="8"/>
    <n v="9"/>
    <x v="30"/>
    <x v="7"/>
    <n v="37"/>
    <n v="5"/>
    <n v="1"/>
    <n v="8"/>
    <n v="9"/>
    <x v="4"/>
    <x v="14"/>
    <n v="14"/>
    <n v="74"/>
    <x v="7"/>
    <s v="South"/>
    <x v="62"/>
    <x v="15"/>
    <x v="11"/>
  </r>
  <r>
    <x v="111"/>
    <x v="111"/>
    <x v="2"/>
    <x v="15"/>
    <n v="10"/>
    <x v="8"/>
    <x v="8"/>
    <n v="8"/>
    <n v="0"/>
    <n v="1"/>
    <n v="7"/>
    <n v="7"/>
    <x v="24"/>
    <x v="1"/>
    <n v="3"/>
    <n v="72"/>
    <x v="11"/>
    <s v="North"/>
    <x v="62"/>
    <x v="16"/>
    <x v="12"/>
  </r>
  <r>
    <x v="112"/>
    <x v="112"/>
    <x v="3"/>
    <x v="16"/>
    <n v="3"/>
    <x v="3"/>
    <x v="9"/>
    <n v="50"/>
    <n v="11"/>
    <n v="1"/>
    <n v="9"/>
    <n v="22"/>
    <x v="28"/>
    <x v="4"/>
    <n v="23"/>
    <n v="59"/>
    <x v="12"/>
    <s v="South"/>
    <x v="63"/>
    <x v="17"/>
    <x v="13"/>
  </r>
  <r>
    <x v="113"/>
    <x v="113"/>
    <x v="4"/>
    <x v="4"/>
    <n v="29"/>
    <x v="17"/>
    <x v="10"/>
    <n v="46"/>
    <n v="33"/>
    <n v="1"/>
    <n v="4"/>
    <n v="4"/>
    <x v="27"/>
    <x v="3"/>
    <n v="8"/>
    <n v="22"/>
    <x v="13"/>
    <s v="South"/>
    <x v="25"/>
    <x v="12"/>
    <x v="14"/>
  </r>
  <r>
    <x v="114"/>
    <x v="114"/>
    <x v="1"/>
    <x v="12"/>
    <n v="12"/>
    <x v="9"/>
    <x v="11"/>
    <n v="7"/>
    <n v="27"/>
    <n v="1"/>
    <n v="3"/>
    <n v="5"/>
    <x v="8"/>
    <x v="23"/>
    <n v="65"/>
    <n v="87"/>
    <x v="14"/>
    <s v="South"/>
    <x v="64"/>
    <x v="2"/>
    <x v="15"/>
  </r>
  <r>
    <x v="115"/>
    <x v="115"/>
    <x v="2"/>
    <x v="3"/>
    <n v="15"/>
    <x v="15"/>
    <x v="5"/>
    <n v="57"/>
    <n v="28"/>
    <n v="1"/>
    <n v="0"/>
    <n v="9"/>
    <x v="30"/>
    <x v="2"/>
    <n v="17"/>
    <n v="59"/>
    <x v="15"/>
    <s v="South"/>
    <x v="65"/>
    <x v="18"/>
    <x v="16"/>
  </r>
  <r>
    <x v="116"/>
    <x v="116"/>
    <x v="3"/>
    <x v="10"/>
    <n v="4"/>
    <x v="9"/>
    <x v="0"/>
    <n v="60"/>
    <n v="39"/>
    <n v="1"/>
    <n v="0"/>
    <n v="50"/>
    <x v="31"/>
    <x v="11"/>
    <n v="13"/>
    <n v="39"/>
    <x v="16"/>
    <s v="East"/>
    <x v="64"/>
    <x v="19"/>
    <x v="17"/>
  </r>
  <r>
    <x v="117"/>
    <x v="117"/>
    <x v="4"/>
    <x v="2"/>
    <n v="6"/>
    <x v="9"/>
    <x v="11"/>
    <n v="8"/>
    <n v="32"/>
    <n v="1"/>
    <n v="0"/>
    <n v="14"/>
    <x v="18"/>
    <x v="13"/>
    <n v="9"/>
    <n v="66"/>
    <x v="17"/>
    <s v="West"/>
    <x v="60"/>
    <x v="20"/>
    <x v="18"/>
  </r>
  <r>
    <x v="118"/>
    <x v="118"/>
    <x v="4"/>
    <x v="11"/>
    <n v="11"/>
    <x v="9"/>
    <x v="12"/>
    <n v="31"/>
    <n v="35"/>
    <n v="1"/>
    <n v="9"/>
    <n v="12"/>
    <x v="29"/>
    <x v="38"/>
    <n v="17"/>
    <n v="75"/>
    <x v="18"/>
    <s v="West"/>
    <x v="61"/>
    <x v="21"/>
    <x v="19"/>
  </r>
  <r>
    <x v="119"/>
    <x v="119"/>
    <x v="5"/>
    <x v="4"/>
    <n v="22"/>
    <x v="9"/>
    <x v="10"/>
    <n v="25"/>
    <n v="36"/>
    <n v="1"/>
    <n v="4"/>
    <n v="1"/>
    <x v="12"/>
    <x v="28"/>
    <n v="50"/>
    <n v="27"/>
    <x v="14"/>
    <s v="West"/>
    <x v="62"/>
    <x v="22"/>
    <x v="20"/>
  </r>
  <r>
    <x v="120"/>
    <x v="120"/>
    <x v="2"/>
    <x v="15"/>
    <n v="34"/>
    <x v="9"/>
    <x v="0"/>
    <n v="29"/>
    <n v="22"/>
    <n v="1"/>
    <n v="8"/>
    <n v="9"/>
    <x v="27"/>
    <x v="39"/>
    <n v="10"/>
    <n v="80"/>
    <x v="19"/>
    <s v="West"/>
    <x v="0"/>
    <x v="19"/>
    <x v="21"/>
  </r>
  <r>
    <x v="121"/>
    <x v="121"/>
    <x v="3"/>
    <x v="27"/>
    <n v="40"/>
    <x v="9"/>
    <x v="13"/>
    <n v="12"/>
    <n v="27"/>
    <n v="1"/>
    <n v="9"/>
    <n v="7"/>
    <x v="14"/>
    <x v="19"/>
    <n v="42"/>
    <n v="73"/>
    <x v="20"/>
    <s v="West"/>
    <x v="1"/>
    <x v="2"/>
    <x v="22"/>
  </r>
  <r>
    <x v="122"/>
    <x v="122"/>
    <x v="3"/>
    <x v="30"/>
    <n v="15"/>
    <x v="2"/>
    <x v="14"/>
    <n v="53"/>
    <n v="29"/>
    <n v="1"/>
    <n v="7"/>
    <n v="5"/>
    <x v="8"/>
    <x v="40"/>
    <n v="9"/>
    <n v="55"/>
    <x v="21"/>
    <s v="West"/>
    <x v="2"/>
    <x v="23"/>
    <x v="23"/>
  </r>
  <r>
    <x v="123"/>
    <x v="123"/>
    <x v="2"/>
    <x v="31"/>
    <n v="0"/>
    <x v="1"/>
    <x v="9"/>
    <n v="16"/>
    <n v="28"/>
    <n v="1"/>
    <n v="14"/>
    <n v="4"/>
    <x v="32"/>
    <x v="20"/>
    <n v="22"/>
    <n v="45"/>
    <x v="22"/>
    <s v="West"/>
    <x v="3"/>
    <x v="24"/>
    <x v="24"/>
  </r>
  <r>
    <x v="124"/>
    <x v="124"/>
    <x v="1"/>
    <x v="22"/>
    <n v="9"/>
    <x v="7"/>
    <x v="10"/>
    <n v="9"/>
    <n v="24"/>
    <n v="1"/>
    <n v="18"/>
    <n v="8"/>
    <x v="33"/>
    <x v="4"/>
    <n v="57"/>
    <n v="48"/>
    <x v="23"/>
    <s v="West"/>
    <x v="4"/>
    <x v="0"/>
    <x v="25"/>
  </r>
  <r>
    <x v="125"/>
    <x v="125"/>
    <x v="3"/>
    <x v="27"/>
    <n v="7"/>
    <x v="0"/>
    <x v="15"/>
    <n v="21"/>
    <n v="26"/>
    <n v="1"/>
    <n v="30"/>
    <n v="0"/>
    <x v="17"/>
    <x v="40"/>
    <n v="29"/>
    <n v="52"/>
    <x v="24"/>
    <s v="West"/>
    <x v="5"/>
    <x v="1"/>
    <x v="26"/>
  </r>
  <r>
    <x v="126"/>
    <x v="126"/>
    <x v="3"/>
    <x v="8"/>
    <n v="22"/>
    <x v="13"/>
    <x v="16"/>
    <n v="12"/>
    <n v="20"/>
    <n v="1"/>
    <n v="27"/>
    <n v="6"/>
    <x v="11"/>
    <x v="38"/>
    <n v="8"/>
    <n v="72"/>
    <x v="25"/>
    <s v="North"/>
    <x v="5"/>
    <x v="2"/>
    <x v="27"/>
  </r>
  <r>
    <x v="127"/>
    <x v="127"/>
    <x v="0"/>
    <x v="2"/>
    <n v="4"/>
    <x v="9"/>
    <x v="0"/>
    <n v="45"/>
    <n v="40"/>
    <n v="1"/>
    <n v="29"/>
    <n v="17"/>
    <x v="24"/>
    <x v="19"/>
    <n v="7"/>
    <n v="70"/>
    <x v="6"/>
    <s v="North"/>
    <x v="6"/>
    <x v="3"/>
    <x v="28"/>
  </r>
  <r>
    <x v="128"/>
    <x v="128"/>
    <x v="1"/>
    <x v="4"/>
    <n v="5"/>
    <x v="9"/>
    <x v="0"/>
    <n v="19"/>
    <n v="11"/>
    <n v="1"/>
    <n v="22"/>
    <n v="36"/>
    <x v="34"/>
    <x v="16"/>
    <n v="64"/>
    <n v="42"/>
    <x v="26"/>
    <s v="North"/>
    <x v="7"/>
    <x v="4"/>
    <x v="28"/>
  </r>
  <r>
    <x v="129"/>
    <x v="129"/>
    <x v="2"/>
    <x v="15"/>
    <n v="9"/>
    <x v="9"/>
    <x v="10"/>
    <n v="60"/>
    <n v="37"/>
    <n v="1"/>
    <n v="10"/>
    <n v="28"/>
    <x v="31"/>
    <x v="17"/>
    <n v="4"/>
    <n v="63"/>
    <x v="17"/>
    <s v="North"/>
    <x v="8"/>
    <x v="5"/>
    <x v="28"/>
  </r>
  <r>
    <x v="130"/>
    <x v="130"/>
    <x v="3"/>
    <x v="12"/>
    <n v="50"/>
    <x v="7"/>
    <x v="17"/>
    <n v="50"/>
    <n v="32"/>
    <n v="1"/>
    <n v="5"/>
    <n v="40"/>
    <x v="18"/>
    <x v="7"/>
    <n v="9"/>
    <n v="66"/>
    <x v="2"/>
    <s v="North"/>
    <x v="9"/>
    <x v="5"/>
    <x v="29"/>
  </r>
  <r>
    <x v="131"/>
    <x v="131"/>
    <x v="4"/>
    <x v="17"/>
    <n v="14"/>
    <x v="0"/>
    <x v="15"/>
    <n v="23"/>
    <n v="35"/>
    <n v="1"/>
    <n v="19"/>
    <n v="24"/>
    <x v="17"/>
    <x v="22"/>
    <n v="65"/>
    <n v="68"/>
    <x v="27"/>
    <s v="North"/>
    <x v="10"/>
    <x v="6"/>
    <x v="27"/>
  </r>
  <r>
    <x v="132"/>
    <x v="132"/>
    <x v="1"/>
    <x v="16"/>
    <n v="12"/>
    <x v="2"/>
    <x v="18"/>
    <n v="23"/>
    <n v="20"/>
    <n v="1"/>
    <n v="29"/>
    <n v="10"/>
    <x v="4"/>
    <x v="20"/>
    <n v="23"/>
    <n v="49"/>
    <x v="25"/>
    <s v="South"/>
    <x v="8"/>
    <x v="2"/>
    <x v="27"/>
  </r>
  <r>
    <x v="133"/>
    <x v="133"/>
    <x v="2"/>
    <x v="1"/>
    <n v="1"/>
    <x v="7"/>
    <x v="19"/>
    <n v="5"/>
    <n v="0"/>
    <n v="1"/>
    <n v="30"/>
    <n v="7"/>
    <x v="16"/>
    <x v="1"/>
    <n v="4"/>
    <n v="68"/>
    <x v="28"/>
    <s v="South"/>
    <x v="4"/>
    <x v="7"/>
    <x v="27"/>
  </r>
  <r>
    <x v="134"/>
    <x v="134"/>
    <x v="3"/>
    <x v="3"/>
    <n v="9"/>
    <x v="1"/>
    <x v="20"/>
    <n v="1"/>
    <n v="8"/>
    <n v="1"/>
    <n v="10"/>
    <n v="24"/>
    <x v="15"/>
    <x v="41"/>
    <n v="62"/>
    <n v="62"/>
    <x v="29"/>
    <s v="South"/>
    <x v="11"/>
    <x v="8"/>
    <x v="27"/>
  </r>
  <r>
    <x v="135"/>
    <x v="135"/>
    <x v="4"/>
    <x v="6"/>
    <n v="7"/>
    <x v="30"/>
    <x v="21"/>
    <n v="8"/>
    <n v="7"/>
    <n v="1"/>
    <n v="0"/>
    <n v="17"/>
    <x v="35"/>
    <x v="4"/>
    <n v="7"/>
    <n v="45"/>
    <x v="30"/>
    <s v="South"/>
    <x v="12"/>
    <x v="9"/>
    <x v="27"/>
  </r>
  <r>
    <x v="136"/>
    <x v="136"/>
    <x v="4"/>
    <x v="2"/>
    <n v="5"/>
    <x v="29"/>
    <x v="22"/>
    <n v="9"/>
    <n v="17"/>
    <n v="1"/>
    <n v="0"/>
    <n v="40"/>
    <x v="12"/>
    <x v="19"/>
    <n v="47"/>
    <n v="53"/>
    <x v="29"/>
    <s v="North"/>
    <x v="13"/>
    <x v="10"/>
    <x v="30"/>
  </r>
  <r>
    <x v="137"/>
    <x v="137"/>
    <x v="5"/>
    <x v="8"/>
    <n v="4"/>
    <x v="3"/>
    <x v="23"/>
    <n v="1"/>
    <n v="22"/>
    <n v="1"/>
    <n v="2"/>
    <n v="37"/>
    <x v="14"/>
    <x v="11"/>
    <n v="45"/>
    <n v="50"/>
    <x v="31"/>
    <s v="South"/>
    <x v="14"/>
    <x v="11"/>
    <x v="31"/>
  </r>
  <r>
    <x v="138"/>
    <x v="138"/>
    <x v="2"/>
    <x v="27"/>
    <n v="8"/>
    <x v="22"/>
    <x v="24"/>
    <n v="30"/>
    <n v="29"/>
    <n v="1"/>
    <n v="3"/>
    <n v="19"/>
    <x v="28"/>
    <x v="4"/>
    <n v="8"/>
    <n v="9"/>
    <x v="1"/>
    <s v="North"/>
    <x v="15"/>
    <x v="12"/>
    <x v="32"/>
  </r>
  <r>
    <x v="139"/>
    <x v="139"/>
    <x v="3"/>
    <x v="11"/>
    <n v="0"/>
    <x v="8"/>
    <x v="3"/>
    <n v="27"/>
    <n v="33"/>
    <n v="1"/>
    <n v="4"/>
    <n v="27"/>
    <x v="36"/>
    <x v="1"/>
    <n v="50"/>
    <n v="77"/>
    <x v="32"/>
    <s v="West"/>
    <x v="16"/>
    <x v="13"/>
    <x v="1"/>
  </r>
  <r>
    <x v="140"/>
    <x v="140"/>
    <x v="3"/>
    <x v="29"/>
    <n v="6"/>
    <x v="4"/>
    <x v="0"/>
    <n v="5"/>
    <n v="14"/>
    <n v="1"/>
    <n v="2"/>
    <n v="29"/>
    <x v="17"/>
    <x v="11"/>
    <n v="13"/>
    <n v="51"/>
    <x v="16"/>
    <s v="North"/>
    <x v="13"/>
    <x v="14"/>
    <x v="2"/>
  </r>
  <r>
    <x v="141"/>
    <x v="141"/>
    <x v="2"/>
    <x v="19"/>
    <n v="17"/>
    <x v="11"/>
    <x v="9"/>
    <n v="35"/>
    <n v="20"/>
    <n v="1"/>
    <n v="7"/>
    <n v="10"/>
    <x v="37"/>
    <x v="23"/>
    <n v="55"/>
    <n v="27"/>
    <x v="33"/>
    <s v="West"/>
    <x v="8"/>
    <x v="15"/>
    <x v="33"/>
  </r>
  <r>
    <x v="142"/>
    <x v="142"/>
    <x v="1"/>
    <x v="31"/>
    <n v="36"/>
    <x v="10"/>
    <x v="25"/>
    <n v="3"/>
    <n v="18"/>
    <n v="1"/>
    <n v="2"/>
    <n v="9"/>
    <x v="28"/>
    <x v="11"/>
    <n v="53"/>
    <n v="23"/>
    <x v="34"/>
    <s v="West"/>
    <x v="17"/>
    <x v="16"/>
    <x v="34"/>
  </r>
  <r>
    <x v="143"/>
    <x v="143"/>
    <x v="3"/>
    <x v="32"/>
    <n v="28"/>
    <x v="31"/>
    <x v="21"/>
    <n v="6"/>
    <n v="33"/>
    <n v="1"/>
    <n v="0"/>
    <n v="33"/>
    <x v="11"/>
    <x v="12"/>
    <n v="58"/>
    <n v="80"/>
    <x v="16"/>
    <s v="South"/>
    <x v="9"/>
    <x v="17"/>
    <x v="5"/>
  </r>
  <r>
    <x v="144"/>
    <x v="144"/>
    <x v="3"/>
    <x v="25"/>
    <n v="40"/>
    <x v="8"/>
    <x v="12"/>
    <n v="58"/>
    <n v="40"/>
    <n v="1"/>
    <n v="0"/>
    <n v="7"/>
    <x v="5"/>
    <x v="13"/>
    <n v="56"/>
    <n v="59"/>
    <x v="23"/>
    <s v="South"/>
    <x v="18"/>
    <x v="12"/>
    <x v="35"/>
  </r>
  <r>
    <x v="145"/>
    <x v="145"/>
    <x v="0"/>
    <x v="30"/>
    <n v="24"/>
    <x v="3"/>
    <x v="0"/>
    <n v="57"/>
    <n v="3"/>
    <n v="1"/>
    <n v="0"/>
    <n v="40"/>
    <x v="4"/>
    <x v="14"/>
    <n v="35"/>
    <n v="39"/>
    <x v="35"/>
    <s v="South"/>
    <x v="19"/>
    <x v="2"/>
    <x v="7"/>
  </r>
  <r>
    <x v="146"/>
    <x v="146"/>
    <x v="1"/>
    <x v="22"/>
    <n v="10"/>
    <x v="11"/>
    <x v="9"/>
    <n v="27"/>
    <n v="0"/>
    <n v="1"/>
    <n v="0"/>
    <n v="0"/>
    <x v="15"/>
    <x v="37"/>
    <n v="40"/>
    <n v="52"/>
    <x v="32"/>
    <s v="South"/>
    <x v="9"/>
    <x v="18"/>
    <x v="36"/>
  </r>
  <r>
    <x v="147"/>
    <x v="147"/>
    <x v="2"/>
    <x v="29"/>
    <n v="7"/>
    <x v="9"/>
    <x v="26"/>
    <n v="21"/>
    <n v="7"/>
    <n v="1"/>
    <n v="0"/>
    <n v="7"/>
    <x v="1"/>
    <x v="42"/>
    <n v="38"/>
    <n v="54"/>
    <x v="36"/>
    <s v="West"/>
    <x v="20"/>
    <x v="19"/>
    <x v="9"/>
  </r>
  <r>
    <x v="148"/>
    <x v="148"/>
    <x v="3"/>
    <x v="24"/>
    <n v="24"/>
    <x v="9"/>
    <x v="0"/>
    <n v="44"/>
    <n v="9"/>
    <n v="1"/>
    <n v="0"/>
    <n v="9"/>
    <x v="36"/>
    <x v="19"/>
    <n v="30"/>
    <n v="39"/>
    <x v="37"/>
    <s v="West"/>
    <x v="9"/>
    <x v="20"/>
    <x v="37"/>
  </r>
  <r>
    <x v="149"/>
    <x v="149"/>
    <x v="4"/>
    <x v="19"/>
    <n v="17"/>
    <x v="17"/>
    <x v="9"/>
    <n v="9"/>
    <n v="14"/>
    <n v="1"/>
    <n v="0"/>
    <n v="0"/>
    <x v="8"/>
    <x v="43"/>
    <n v="43"/>
    <n v="6"/>
    <x v="23"/>
    <s v="West"/>
    <x v="21"/>
    <x v="21"/>
    <x v="38"/>
  </r>
  <r>
    <x v="150"/>
    <x v="150"/>
    <x v="1"/>
    <x v="33"/>
    <n v="40"/>
    <x v="13"/>
    <x v="17"/>
    <n v="2"/>
    <n v="28"/>
    <n v="1"/>
    <n v="3"/>
    <n v="4"/>
    <x v="29"/>
    <x v="16"/>
    <n v="17"/>
    <n v="28"/>
    <x v="38"/>
    <s v="East"/>
    <x v="22"/>
    <x v="22"/>
    <x v="12"/>
  </r>
  <r>
    <x v="151"/>
    <x v="151"/>
    <x v="2"/>
    <x v="34"/>
    <n v="37"/>
    <x v="0"/>
    <x v="27"/>
    <n v="8"/>
    <n v="36"/>
    <n v="1"/>
    <n v="9"/>
    <n v="0"/>
    <x v="11"/>
    <x v="17"/>
    <n v="26"/>
    <n v="35"/>
    <x v="39"/>
    <s v="East"/>
    <x v="11"/>
    <x v="19"/>
    <x v="13"/>
  </r>
  <r>
    <x v="152"/>
    <x v="152"/>
    <x v="3"/>
    <x v="13"/>
    <n v="19"/>
    <x v="17"/>
    <x v="28"/>
    <n v="16"/>
    <n v="40"/>
    <n v="1"/>
    <n v="7"/>
    <n v="3"/>
    <x v="17"/>
    <x v="44"/>
    <n v="0"/>
    <n v="21"/>
    <x v="40"/>
    <s v="East"/>
    <x v="23"/>
    <x v="2"/>
    <x v="39"/>
  </r>
  <r>
    <x v="153"/>
    <x v="153"/>
    <x v="4"/>
    <x v="7"/>
    <n v="27"/>
    <x v="1"/>
    <x v="10"/>
    <n v="54"/>
    <n v="20"/>
    <n v="1"/>
    <n v="22"/>
    <n v="6"/>
    <x v="9"/>
    <x v="45"/>
    <n v="65"/>
    <n v="60"/>
    <x v="22"/>
    <s v="South"/>
    <x v="24"/>
    <x v="23"/>
    <x v="15"/>
  </r>
  <r>
    <x v="154"/>
    <x v="154"/>
    <x v="4"/>
    <x v="27"/>
    <n v="29"/>
    <x v="17"/>
    <x v="0"/>
    <n v="13"/>
    <n v="10"/>
    <n v="1"/>
    <n v="30"/>
    <n v="1"/>
    <x v="0"/>
    <x v="29"/>
    <n v="8"/>
    <n v="77"/>
    <x v="41"/>
    <s v="North"/>
    <x v="25"/>
    <x v="24"/>
    <x v="40"/>
  </r>
  <r>
    <x v="155"/>
    <x v="155"/>
    <x v="5"/>
    <x v="35"/>
    <n v="10"/>
    <x v="9"/>
    <x v="29"/>
    <n v="49"/>
    <n v="2"/>
    <n v="1"/>
    <n v="12"/>
    <n v="11"/>
    <x v="4"/>
    <x v="19"/>
    <n v="6"/>
    <n v="53"/>
    <x v="42"/>
    <s v="North"/>
    <x v="26"/>
    <x v="4"/>
    <x v="17"/>
  </r>
  <r>
    <x v="156"/>
    <x v="156"/>
    <x v="2"/>
    <x v="32"/>
    <n v="9"/>
    <x v="9"/>
    <x v="30"/>
    <n v="12"/>
    <n v="0"/>
    <n v="1"/>
    <n v="14"/>
    <n v="39"/>
    <x v="7"/>
    <x v="18"/>
    <n v="65"/>
    <n v="45"/>
    <x v="43"/>
    <s v="East"/>
    <x v="27"/>
    <x v="5"/>
    <x v="41"/>
  </r>
  <r>
    <x v="157"/>
    <x v="157"/>
    <x v="3"/>
    <x v="25"/>
    <n v="33"/>
    <x v="9"/>
    <x v="15"/>
    <n v="42"/>
    <n v="4"/>
    <n v="1"/>
    <n v="16"/>
    <n v="40"/>
    <x v="20"/>
    <x v="19"/>
    <n v="8"/>
    <n v="44"/>
    <x v="44"/>
    <s v="East"/>
    <x v="28"/>
    <x v="5"/>
    <x v="19"/>
  </r>
  <r>
    <x v="158"/>
    <x v="158"/>
    <x v="3"/>
    <x v="13"/>
    <n v="7"/>
    <x v="9"/>
    <x v="31"/>
    <n v="23"/>
    <n v="6"/>
    <n v="1"/>
    <n v="18"/>
    <n v="25"/>
    <x v="0"/>
    <x v="7"/>
    <n v="4"/>
    <n v="69"/>
    <x v="45"/>
    <s v="East"/>
    <x v="29"/>
    <x v="6"/>
    <x v="42"/>
  </r>
  <r>
    <x v="159"/>
    <x v="159"/>
    <x v="2"/>
    <x v="8"/>
    <n v="40"/>
    <x v="9"/>
    <x v="27"/>
    <n v="59"/>
    <n v="2"/>
    <n v="1"/>
    <n v="17"/>
    <n v="37"/>
    <x v="3"/>
    <x v="18"/>
    <n v="49"/>
    <n v="55"/>
    <x v="17"/>
    <s v="North"/>
    <x v="9"/>
    <x v="2"/>
    <x v="43"/>
  </r>
  <r>
    <x v="160"/>
    <x v="160"/>
    <x v="1"/>
    <x v="12"/>
    <n v="0"/>
    <x v="9"/>
    <x v="0"/>
    <n v="23"/>
    <n v="1"/>
    <n v="1"/>
    <n v="13"/>
    <n v="19"/>
    <x v="1"/>
    <x v="42"/>
    <n v="7"/>
    <n v="23"/>
    <x v="21"/>
    <s v="North"/>
    <x v="5"/>
    <x v="7"/>
    <x v="22"/>
  </r>
  <r>
    <x v="161"/>
    <x v="161"/>
    <x v="3"/>
    <x v="4"/>
    <n v="7"/>
    <x v="9"/>
    <x v="32"/>
    <n v="31"/>
    <n v="9"/>
    <n v="1"/>
    <n v="28"/>
    <n v="38"/>
    <x v="20"/>
    <x v="7"/>
    <n v="33"/>
    <n v="55"/>
    <x v="22"/>
    <s v="North"/>
    <x v="12"/>
    <x v="8"/>
    <x v="23"/>
  </r>
  <r>
    <x v="162"/>
    <x v="162"/>
    <x v="3"/>
    <x v="5"/>
    <n v="9"/>
    <x v="13"/>
    <x v="33"/>
    <n v="9"/>
    <n v="6"/>
    <n v="1"/>
    <n v="22"/>
    <n v="21"/>
    <x v="15"/>
    <x v="44"/>
    <n v="54"/>
    <n v="72"/>
    <x v="45"/>
    <s v="North"/>
    <x v="21"/>
    <x v="9"/>
    <x v="44"/>
  </r>
  <r>
    <x v="163"/>
    <x v="163"/>
    <x v="0"/>
    <x v="22"/>
    <n v="0"/>
    <x v="7"/>
    <x v="21"/>
    <n v="42"/>
    <n v="7"/>
    <n v="1"/>
    <n v="26"/>
    <n v="30"/>
    <x v="12"/>
    <x v="0"/>
    <n v="9"/>
    <n v="23"/>
    <x v="35"/>
    <s v="North"/>
    <x v="30"/>
    <x v="10"/>
    <x v="25"/>
  </r>
  <r>
    <x v="164"/>
    <x v="164"/>
    <x v="1"/>
    <x v="24"/>
    <n v="4"/>
    <x v="1"/>
    <x v="6"/>
    <n v="22"/>
    <n v="22"/>
    <n v="1"/>
    <n v="30"/>
    <n v="40"/>
    <x v="14"/>
    <x v="36"/>
    <n v="1"/>
    <n v="31"/>
    <x v="25"/>
    <s v="East"/>
    <x v="17"/>
    <x v="11"/>
    <x v="45"/>
  </r>
  <r>
    <x v="165"/>
    <x v="165"/>
    <x v="2"/>
    <x v="11"/>
    <n v="0"/>
    <x v="4"/>
    <x v="0"/>
    <n v="8"/>
    <n v="29"/>
    <n v="1"/>
    <n v="0"/>
    <n v="22"/>
    <x v="12"/>
    <x v="4"/>
    <n v="75"/>
    <n v="44"/>
    <x v="46"/>
    <s v="North"/>
    <x v="17"/>
    <x v="12"/>
    <x v="27"/>
  </r>
  <r>
    <x v="166"/>
    <x v="166"/>
    <x v="3"/>
    <x v="36"/>
    <n v="3"/>
    <x v="3"/>
    <x v="28"/>
    <n v="57"/>
    <n v="22"/>
    <n v="1"/>
    <n v="8"/>
    <n v="40"/>
    <x v="25"/>
    <x v="26"/>
    <n v="42"/>
    <n v="68"/>
    <x v="47"/>
    <s v="West"/>
    <x v="21"/>
    <x v="13"/>
    <x v="28"/>
  </r>
  <r>
    <x v="167"/>
    <x v="167"/>
    <x v="4"/>
    <x v="13"/>
    <n v="6"/>
    <x v="6"/>
    <x v="0"/>
    <n v="60"/>
    <n v="30"/>
    <n v="1"/>
    <n v="9"/>
    <n v="27"/>
    <x v="34"/>
    <x v="11"/>
    <n v="44"/>
    <n v="67"/>
    <x v="48"/>
    <s v="West"/>
    <x v="31"/>
    <x v="14"/>
    <x v="28"/>
  </r>
  <r>
    <x v="168"/>
    <x v="168"/>
    <x v="1"/>
    <x v="37"/>
    <n v="1"/>
    <x v="30"/>
    <x v="10"/>
    <n v="26"/>
    <n v="37"/>
    <n v="1"/>
    <n v="7"/>
    <n v="22"/>
    <x v="31"/>
    <x v="4"/>
    <n v="0"/>
    <n v="22"/>
    <x v="30"/>
    <s v="West"/>
    <x v="32"/>
    <x v="15"/>
    <x v="28"/>
  </r>
  <r>
    <x v="169"/>
    <x v="169"/>
    <x v="2"/>
    <x v="11"/>
    <n v="11"/>
    <x v="18"/>
    <x v="12"/>
    <n v="13"/>
    <n v="32"/>
    <n v="1"/>
    <n v="3"/>
    <n v="39"/>
    <x v="9"/>
    <x v="1"/>
    <n v="7"/>
    <n v="58"/>
    <x v="11"/>
    <s v="South"/>
    <x v="28"/>
    <x v="16"/>
    <x v="46"/>
  </r>
  <r>
    <x v="170"/>
    <x v="170"/>
    <x v="3"/>
    <x v="7"/>
    <n v="39"/>
    <x v="29"/>
    <x v="9"/>
    <n v="54"/>
    <n v="10"/>
    <n v="1"/>
    <n v="11"/>
    <n v="27"/>
    <x v="4"/>
    <x v="31"/>
    <n v="1"/>
    <n v="67"/>
    <x v="49"/>
    <s v="South"/>
    <x v="8"/>
    <x v="17"/>
    <x v="27"/>
  </r>
  <r>
    <x v="171"/>
    <x v="171"/>
    <x v="4"/>
    <x v="15"/>
    <n v="40"/>
    <x v="23"/>
    <x v="10"/>
    <n v="33"/>
    <n v="0"/>
    <n v="1"/>
    <n v="3"/>
    <n v="38"/>
    <x v="3"/>
    <x v="26"/>
    <n v="6"/>
    <n v="16"/>
    <x v="50"/>
    <s v="South"/>
    <x v="8"/>
    <x v="12"/>
    <x v="27"/>
  </r>
  <r>
    <x v="172"/>
    <x v="172"/>
    <x v="4"/>
    <x v="8"/>
    <n v="25"/>
    <x v="19"/>
    <x v="9"/>
    <n v="29"/>
    <n v="1"/>
    <n v="1"/>
    <n v="20"/>
    <n v="20"/>
    <x v="5"/>
    <x v="4"/>
    <n v="29"/>
    <n v="52"/>
    <x v="31"/>
    <s v="North"/>
    <x v="33"/>
    <x v="2"/>
    <x v="27"/>
  </r>
  <r>
    <x v="173"/>
    <x v="173"/>
    <x v="5"/>
    <x v="4"/>
    <n v="37"/>
    <x v="12"/>
    <x v="29"/>
    <n v="2"/>
    <n v="3"/>
    <n v="1"/>
    <n v="6"/>
    <n v="14"/>
    <x v="23"/>
    <x v="26"/>
    <n v="54"/>
    <n v="65"/>
    <x v="22"/>
    <s v="South"/>
    <x v="56"/>
    <x v="18"/>
    <x v="27"/>
  </r>
  <r>
    <x v="174"/>
    <x v="174"/>
    <x v="2"/>
    <x v="16"/>
    <n v="19"/>
    <x v="4"/>
    <x v="34"/>
    <n v="14"/>
    <n v="13"/>
    <n v="1"/>
    <n v="7"/>
    <n v="7"/>
    <x v="3"/>
    <x v="13"/>
    <n v="22"/>
    <n v="14"/>
    <x v="51"/>
    <s v="East"/>
    <x v="21"/>
    <x v="19"/>
    <x v="27"/>
  </r>
  <r>
    <x v="175"/>
    <x v="175"/>
    <x v="3"/>
    <x v="36"/>
    <n v="38"/>
    <x v="26"/>
    <x v="26"/>
    <n v="14"/>
    <n v="1"/>
    <n v="1"/>
    <n v="6"/>
    <n v="2"/>
    <x v="19"/>
    <x v="12"/>
    <n v="34"/>
    <n v="9"/>
    <x v="52"/>
    <s v="East"/>
    <x v="57"/>
    <x v="20"/>
    <x v="30"/>
  </r>
  <r>
    <x v="176"/>
    <x v="176"/>
    <x v="3"/>
    <x v="19"/>
    <n v="21"/>
    <x v="3"/>
    <x v="16"/>
    <n v="60"/>
    <n v="5"/>
    <n v="1"/>
    <n v="7"/>
    <n v="0"/>
    <x v="7"/>
    <x v="11"/>
    <n v="15"/>
    <n v="51"/>
    <x v="53"/>
    <s v="East"/>
    <x v="39"/>
    <x v="21"/>
    <x v="31"/>
  </r>
  <r>
    <x v="177"/>
    <x v="177"/>
    <x v="2"/>
    <x v="30"/>
    <n v="30"/>
    <x v="9"/>
    <x v="0"/>
    <n v="52"/>
    <n v="4"/>
    <n v="1"/>
    <n v="0"/>
    <n v="7"/>
    <x v="15"/>
    <x v="46"/>
    <n v="20"/>
    <n v="33"/>
    <x v="28"/>
    <s v="East"/>
    <x v="58"/>
    <x v="22"/>
    <x v="47"/>
  </r>
  <r>
    <x v="178"/>
    <x v="178"/>
    <x v="1"/>
    <x v="7"/>
    <n v="40"/>
    <x v="2"/>
    <x v="27"/>
    <n v="34"/>
    <n v="7"/>
    <n v="1"/>
    <n v="30"/>
    <n v="9"/>
    <x v="35"/>
    <x v="0"/>
    <n v="17"/>
    <n v="80"/>
    <x v="54"/>
    <s v="East"/>
    <x v="8"/>
    <x v="19"/>
    <x v="1"/>
  </r>
  <r>
    <x v="179"/>
    <x v="179"/>
    <x v="3"/>
    <x v="13"/>
    <n v="22"/>
    <x v="7"/>
    <x v="0"/>
    <n v="31"/>
    <n v="17"/>
    <n v="1"/>
    <n v="2"/>
    <n v="32"/>
    <x v="20"/>
    <x v="14"/>
    <n v="41"/>
    <n v="11"/>
    <x v="55"/>
    <s v="South"/>
    <x v="59"/>
    <x v="2"/>
    <x v="2"/>
  </r>
  <r>
    <x v="180"/>
    <x v="180"/>
    <x v="3"/>
    <x v="20"/>
    <n v="40"/>
    <x v="1"/>
    <x v="10"/>
    <n v="44"/>
    <n v="6"/>
    <n v="1"/>
    <n v="22"/>
    <n v="2"/>
    <x v="15"/>
    <x v="4"/>
    <n v="48"/>
    <n v="12"/>
    <x v="39"/>
    <s v="South"/>
    <x v="60"/>
    <x v="23"/>
    <x v="48"/>
  </r>
  <r>
    <x v="181"/>
    <x v="181"/>
    <x v="0"/>
    <x v="17"/>
    <n v="27"/>
    <x v="13"/>
    <x v="9"/>
    <n v="21"/>
    <n v="7"/>
    <n v="1"/>
    <n v="3"/>
    <n v="7"/>
    <x v="11"/>
    <x v="13"/>
    <n v="66"/>
    <n v="29"/>
    <x v="53"/>
    <s v="South"/>
    <x v="60"/>
    <x v="24"/>
    <x v="49"/>
  </r>
  <r>
    <x v="182"/>
    <x v="182"/>
    <x v="1"/>
    <x v="8"/>
    <n v="22"/>
    <x v="27"/>
    <x v="25"/>
    <n v="46"/>
    <n v="40"/>
    <n v="1"/>
    <n v="2"/>
    <n v="2"/>
    <x v="4"/>
    <x v="0"/>
    <n v="18"/>
    <n v="34"/>
    <x v="45"/>
    <s v="East"/>
    <x v="61"/>
    <x v="0"/>
    <x v="5"/>
  </r>
  <r>
    <x v="183"/>
    <x v="183"/>
    <x v="2"/>
    <x v="3"/>
    <n v="39"/>
    <x v="13"/>
    <x v="35"/>
    <n v="57"/>
    <n v="0"/>
    <n v="1"/>
    <n v="0"/>
    <n v="6"/>
    <x v="2"/>
    <x v="4"/>
    <n v="58"/>
    <n v="12"/>
    <x v="34"/>
    <s v="East"/>
    <x v="61"/>
    <x v="1"/>
    <x v="50"/>
  </r>
  <r>
    <x v="184"/>
    <x v="184"/>
    <x v="3"/>
    <x v="6"/>
    <n v="27"/>
    <x v="5"/>
    <x v="9"/>
    <n v="46"/>
    <n v="12"/>
    <n v="1"/>
    <n v="14"/>
    <n v="3"/>
    <x v="15"/>
    <x v="24"/>
    <n v="25"/>
    <n v="44"/>
    <x v="19"/>
    <s v="East"/>
    <x v="62"/>
    <x v="2"/>
    <x v="7"/>
  </r>
  <r>
    <x v="185"/>
    <x v="185"/>
    <x v="4"/>
    <x v="17"/>
    <n v="38"/>
    <x v="14"/>
    <x v="33"/>
    <n v="28"/>
    <n v="7"/>
    <n v="1"/>
    <n v="15"/>
    <n v="0"/>
    <x v="4"/>
    <x v="2"/>
    <n v="75"/>
    <n v="37"/>
    <x v="56"/>
    <s v="East"/>
    <x v="60"/>
    <x v="3"/>
    <x v="51"/>
  </r>
  <r>
    <x v="186"/>
    <x v="186"/>
    <x v="1"/>
    <x v="1"/>
    <n v="20"/>
    <x v="1"/>
    <x v="26"/>
    <n v="22"/>
    <n v="0"/>
    <n v="1"/>
    <n v="4"/>
    <n v="43"/>
    <x v="15"/>
    <x v="19"/>
    <n v="15"/>
    <n v="29"/>
    <x v="24"/>
    <s v="East"/>
    <x v="61"/>
    <x v="4"/>
    <x v="9"/>
  </r>
  <r>
    <x v="187"/>
    <x v="187"/>
    <x v="2"/>
    <x v="16"/>
    <n v="14"/>
    <x v="14"/>
    <x v="36"/>
    <n v="24"/>
    <n v="7"/>
    <n v="1"/>
    <n v="7"/>
    <n v="20"/>
    <x v="20"/>
    <x v="1"/>
    <n v="37"/>
    <n v="44"/>
    <x v="33"/>
    <s v="East"/>
    <x v="63"/>
    <x v="5"/>
    <x v="52"/>
  </r>
  <r>
    <x v="188"/>
    <x v="188"/>
    <x v="3"/>
    <x v="6"/>
    <n v="7"/>
    <x v="1"/>
    <x v="28"/>
    <n v="8"/>
    <n v="6"/>
    <n v="1"/>
    <n v="8"/>
    <n v="1"/>
    <x v="22"/>
    <x v="13"/>
    <n v="70"/>
    <n v="80"/>
    <x v="35"/>
    <s v="East"/>
    <x v="62"/>
    <x v="5"/>
    <x v="53"/>
  </r>
  <r>
    <x v="189"/>
    <x v="189"/>
    <x v="4"/>
    <x v="4"/>
    <n v="2"/>
    <x v="9"/>
    <x v="35"/>
    <n v="11"/>
    <n v="21"/>
    <n v="1"/>
    <n v="30"/>
    <n v="7"/>
    <x v="28"/>
    <x v="14"/>
    <n v="69"/>
    <n v="32"/>
    <x v="13"/>
    <s v="East"/>
    <x v="8"/>
    <x v="6"/>
    <x v="12"/>
  </r>
  <r>
    <x v="190"/>
    <x v="190"/>
    <x v="4"/>
    <x v="22"/>
    <n v="0"/>
    <x v="3"/>
    <x v="1"/>
    <n v="25"/>
    <n v="33"/>
    <n v="1"/>
    <n v="22"/>
    <n v="6"/>
    <x v="7"/>
    <x v="14"/>
    <n v="33"/>
    <n v="44"/>
    <x v="57"/>
    <s v="East"/>
    <x v="21"/>
    <x v="2"/>
    <x v="13"/>
  </r>
  <r>
    <x v="191"/>
    <x v="191"/>
    <x v="5"/>
    <x v="24"/>
    <n v="7"/>
    <x v="17"/>
    <x v="28"/>
    <n v="28"/>
    <n v="4"/>
    <n v="1"/>
    <n v="20"/>
    <n v="20"/>
    <x v="16"/>
    <x v="15"/>
    <n v="20"/>
    <n v="28"/>
    <x v="1"/>
    <s v="East"/>
    <x v="62"/>
    <x v="7"/>
    <x v="54"/>
  </r>
  <r>
    <x v="192"/>
    <x v="192"/>
    <x v="2"/>
    <x v="22"/>
    <n v="9"/>
    <x v="4"/>
    <x v="34"/>
    <n v="15"/>
    <n v="8"/>
    <n v="1"/>
    <n v="12"/>
    <n v="7"/>
    <x v="20"/>
    <x v="47"/>
    <n v="7"/>
    <n v="37"/>
    <x v="58"/>
    <s v="East"/>
    <x v="62"/>
    <x v="8"/>
    <x v="15"/>
  </r>
  <r>
    <x v="193"/>
    <x v="193"/>
    <x v="3"/>
    <x v="14"/>
    <n v="32"/>
    <x v="13"/>
    <x v="0"/>
    <n v="26"/>
    <n v="6"/>
    <n v="1"/>
    <n v="9"/>
    <n v="23"/>
    <x v="17"/>
    <x v="4"/>
    <n v="50"/>
    <n v="49"/>
    <x v="59"/>
    <s v="East"/>
    <x v="63"/>
    <x v="9"/>
    <x v="55"/>
  </r>
  <r>
    <x v="194"/>
    <x v="194"/>
    <x v="3"/>
    <x v="35"/>
    <n v="2"/>
    <x v="17"/>
    <x v="6"/>
    <n v="22"/>
    <n v="20"/>
    <n v="1"/>
    <n v="22"/>
    <n v="8"/>
    <x v="25"/>
    <x v="1"/>
    <n v="23"/>
    <n v="55"/>
    <x v="14"/>
    <s v="North"/>
    <x v="25"/>
    <x v="10"/>
    <x v="17"/>
  </r>
  <r>
    <x v="195"/>
    <x v="195"/>
    <x v="2"/>
    <x v="32"/>
    <n v="7"/>
    <x v="9"/>
    <x v="3"/>
    <n v="4"/>
    <n v="30"/>
    <n v="1"/>
    <n v="29"/>
    <n v="40"/>
    <x v="5"/>
    <x v="15"/>
    <n v="66"/>
    <n v="30"/>
    <x v="5"/>
    <s v="North"/>
    <x v="64"/>
    <x v="11"/>
    <x v="56"/>
  </r>
  <r>
    <x v="196"/>
    <x v="196"/>
    <x v="1"/>
    <x v="20"/>
    <n v="2"/>
    <x v="30"/>
    <x v="32"/>
    <n v="44"/>
    <n v="3"/>
    <n v="1"/>
    <n v="0"/>
    <n v="9"/>
    <x v="1"/>
    <x v="47"/>
    <n v="74"/>
    <n v="22"/>
    <x v="3"/>
    <s v="North"/>
    <x v="65"/>
    <x v="12"/>
    <x v="19"/>
  </r>
  <r>
    <x v="197"/>
    <x v="197"/>
    <x v="3"/>
    <x v="8"/>
    <n v="6"/>
    <x v="32"/>
    <x v="27"/>
    <n v="21"/>
    <n v="9"/>
    <n v="1"/>
    <n v="5"/>
    <n v="6"/>
    <x v="19"/>
    <x v="14"/>
    <n v="44"/>
    <n v="54"/>
    <x v="14"/>
    <s v="South"/>
    <x v="64"/>
    <x v="13"/>
    <x v="57"/>
  </r>
  <r>
    <x v="198"/>
    <x v="198"/>
    <x v="3"/>
    <x v="1"/>
    <n v="3"/>
    <x v="9"/>
    <x v="2"/>
    <n v="39"/>
    <n v="5"/>
    <n v="1"/>
    <n v="10"/>
    <n v="33"/>
    <x v="1"/>
    <x v="13"/>
    <n v="15"/>
    <n v="17"/>
    <x v="58"/>
    <s v="East"/>
    <x v="60"/>
    <x v="14"/>
    <x v="58"/>
  </r>
  <r>
    <x v="199"/>
    <x v="199"/>
    <x v="3"/>
    <x v="15"/>
    <n v="0"/>
    <x v="9"/>
    <x v="30"/>
    <n v="12"/>
    <n v="9"/>
    <n v="1"/>
    <n v="28"/>
    <n v="20"/>
    <x v="15"/>
    <x v="28"/>
    <n v="0"/>
    <n v="5"/>
    <x v="60"/>
    <s v="South"/>
    <x v="61"/>
    <x v="15"/>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15F8C-BE3B-4396-8B70-25117704BD7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04" firstHeaderRow="1" firstDataRow="1" firstDataCol="1"/>
  <pivotFields count="21">
    <pivotField axis="axisRow"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7">
        <item x="5"/>
        <item x="0"/>
        <item x="1"/>
        <item x="2"/>
        <item x="3"/>
        <item x="4"/>
        <item t="default"/>
      </items>
    </pivotField>
    <pivotField showAll="0">
      <items count="39">
        <item x="8"/>
        <item x="1"/>
        <item x="17"/>
        <item x="15"/>
        <item x="3"/>
        <item x="2"/>
        <item x="6"/>
        <item x="4"/>
        <item x="12"/>
        <item x="16"/>
        <item x="20"/>
        <item x="27"/>
        <item x="9"/>
        <item x="0"/>
        <item x="36"/>
        <item x="23"/>
        <item x="5"/>
        <item x="37"/>
        <item x="18"/>
        <item x="13"/>
        <item x="10"/>
        <item x="22"/>
        <item x="26"/>
        <item x="33"/>
        <item x="28"/>
        <item x="34"/>
        <item x="29"/>
        <item x="19"/>
        <item x="24"/>
        <item x="14"/>
        <item x="32"/>
        <item x="11"/>
        <item x="21"/>
        <item x="25"/>
        <item x="30"/>
        <item x="35"/>
        <item x="3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showAll="0"/>
    <pivotField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showAll="0"/>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number of people applied for job" fld="1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BF3AA-A59A-4FB7-9EBD-C99EE802582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H205" firstHeaderRow="1" firstDataRow="2" firstDataCol="1"/>
  <pivotFields count="21">
    <pivotField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axis="axisRow" showAll="0" sortType="ascending">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Col" showAll="0">
      <items count="7">
        <item x="5"/>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showAll="0">
      <items count="67">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t="default"/>
      </items>
    </pivotField>
    <pivotField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showAll="0"/>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7">
    <i>
      <x/>
    </i>
    <i>
      <x v="1"/>
    </i>
    <i>
      <x v="2"/>
    </i>
    <i>
      <x v="3"/>
    </i>
    <i>
      <x v="4"/>
    </i>
    <i>
      <x v="5"/>
    </i>
    <i t="grand">
      <x/>
    </i>
  </colItems>
  <dataFields count="1">
    <dataField name="Sum of People for job" fld="16" baseField="0" baseItem="0"/>
  </dataFields>
  <chartFormats count="27">
    <chartFormat chart="0" format="363" series="1">
      <pivotArea type="data" outline="0" fieldPosition="0">
        <references count="2">
          <reference field="4294967294" count="1" selected="0">
            <x v="0"/>
          </reference>
          <reference field="2" count="1" selected="0">
            <x v="3"/>
          </reference>
        </references>
      </pivotArea>
    </chartFormat>
    <chartFormat chart="0" format="364" series="1">
      <pivotArea type="data" outline="0" fieldPosition="0">
        <references count="2">
          <reference field="4294967294" count="1" selected="0">
            <x v="0"/>
          </reference>
          <reference field="2" count="1" selected="0">
            <x v="4"/>
          </reference>
        </references>
      </pivotArea>
    </chartFormat>
    <chartFormat chart="0" format="365" series="1">
      <pivotArea type="data" outline="0" fieldPosition="0">
        <references count="2">
          <reference field="4294967294" count="1" selected="0">
            <x v="0"/>
          </reference>
          <reference field="2" count="1" selected="0">
            <x v="5"/>
          </reference>
        </references>
      </pivotArea>
    </chartFormat>
    <chartFormat chart="0" format="366" series="1">
      <pivotArea type="data" outline="0" fieldPosition="0">
        <references count="2">
          <reference field="4294967294" count="1" selected="0">
            <x v="0"/>
          </reference>
          <reference field="2" count="1" selected="0">
            <x v="0"/>
          </reference>
        </references>
      </pivotArea>
    </chartFormat>
    <chartFormat chart="0" format="367" series="1">
      <pivotArea type="data" outline="0" fieldPosition="0">
        <references count="2">
          <reference field="4294967294" count="1" selected="0">
            <x v="0"/>
          </reference>
          <reference field="2" count="1" selected="0">
            <x v="1"/>
          </reference>
        </references>
      </pivotArea>
    </chartFormat>
    <chartFormat chart="0" format="368" series="1">
      <pivotArea type="data" outline="0" fieldPosition="0">
        <references count="2">
          <reference field="4294967294" count="1" selected="0">
            <x v="0"/>
          </reference>
          <reference field="2" count="1" selected="0">
            <x v="2"/>
          </reference>
        </references>
      </pivotArea>
    </chartFormat>
    <chartFormat chart="4" format="381" series="1">
      <pivotArea type="data" outline="0" fieldPosition="0">
        <references count="2">
          <reference field="4294967294" count="1" selected="0">
            <x v="0"/>
          </reference>
          <reference field="2" count="1" selected="0">
            <x v="0"/>
          </reference>
        </references>
      </pivotArea>
    </chartFormat>
    <chartFormat chart="4" format="382" series="1">
      <pivotArea type="data" outline="0" fieldPosition="0">
        <references count="2">
          <reference field="4294967294" count="1" selected="0">
            <x v="0"/>
          </reference>
          <reference field="2" count="1" selected="0">
            <x v="1"/>
          </reference>
        </references>
      </pivotArea>
    </chartFormat>
    <chartFormat chart="4" format="383" series="1">
      <pivotArea type="data" outline="0" fieldPosition="0">
        <references count="2">
          <reference field="4294967294" count="1" selected="0">
            <x v="0"/>
          </reference>
          <reference field="2" count="1" selected="0">
            <x v="2"/>
          </reference>
        </references>
      </pivotArea>
    </chartFormat>
    <chartFormat chart="4" format="384" series="1">
      <pivotArea type="data" outline="0" fieldPosition="0">
        <references count="2">
          <reference field="4294967294" count="1" selected="0">
            <x v="0"/>
          </reference>
          <reference field="2" count="1" selected="0">
            <x v="3"/>
          </reference>
        </references>
      </pivotArea>
    </chartFormat>
    <chartFormat chart="4" format="385" series="1">
      <pivotArea type="data" outline="0" fieldPosition="0">
        <references count="2">
          <reference field="4294967294" count="1" selected="0">
            <x v="0"/>
          </reference>
          <reference field="2" count="1" selected="0">
            <x v="4"/>
          </reference>
        </references>
      </pivotArea>
    </chartFormat>
    <chartFormat chart="4" format="386" series="1">
      <pivotArea type="data" outline="0" fieldPosition="0">
        <references count="2">
          <reference field="4294967294" count="1" selected="0">
            <x v="0"/>
          </reference>
          <reference field="2" count="1" selected="0">
            <x v="5"/>
          </reference>
        </references>
      </pivotArea>
    </chartFormat>
    <chartFormat chart="7" format="375" series="1">
      <pivotArea type="data" outline="0" fieldPosition="0">
        <references count="2">
          <reference field="4294967294" count="1" selected="0">
            <x v="0"/>
          </reference>
          <reference field="2" count="1" selected="0">
            <x v="0"/>
          </reference>
        </references>
      </pivotArea>
    </chartFormat>
    <chartFormat chart="7" format="376" series="1">
      <pivotArea type="data" outline="0" fieldPosition="0">
        <references count="2">
          <reference field="4294967294" count="1" selected="0">
            <x v="0"/>
          </reference>
          <reference field="2" count="1" selected="0">
            <x v="1"/>
          </reference>
        </references>
      </pivotArea>
    </chartFormat>
    <chartFormat chart="7" format="377" series="1">
      <pivotArea type="data" outline="0" fieldPosition="0">
        <references count="2">
          <reference field="4294967294" count="1" selected="0">
            <x v="0"/>
          </reference>
          <reference field="2" count="1" selected="0">
            <x v="2"/>
          </reference>
        </references>
      </pivotArea>
    </chartFormat>
    <chartFormat chart="7" format="378" series="1">
      <pivotArea type="data" outline="0" fieldPosition="0">
        <references count="2">
          <reference field="4294967294" count="1" selected="0">
            <x v="0"/>
          </reference>
          <reference field="2" count="1" selected="0">
            <x v="3"/>
          </reference>
        </references>
      </pivotArea>
    </chartFormat>
    <chartFormat chart="7" format="379" series="1">
      <pivotArea type="data" outline="0" fieldPosition="0">
        <references count="2">
          <reference field="4294967294" count="1" selected="0">
            <x v="0"/>
          </reference>
          <reference field="2" count="1" selected="0">
            <x v="4"/>
          </reference>
        </references>
      </pivotArea>
    </chartFormat>
    <chartFormat chart="7" format="380" series="1">
      <pivotArea type="data" outline="0" fieldPosition="0">
        <references count="2">
          <reference field="4294967294" count="1" selected="0">
            <x v="0"/>
          </reference>
          <reference field="2" count="1" selected="0">
            <x v="5"/>
          </reference>
        </references>
      </pivotArea>
    </chartFormat>
    <chartFormat chart="8" format="375" series="1">
      <pivotArea type="data" outline="0" fieldPosition="0">
        <references count="2">
          <reference field="4294967294" count="1" selected="0">
            <x v="0"/>
          </reference>
          <reference field="2" count="1" selected="0">
            <x v="0"/>
          </reference>
        </references>
      </pivotArea>
    </chartFormat>
    <chartFormat chart="8" format="376" series="1">
      <pivotArea type="data" outline="0" fieldPosition="0">
        <references count="2">
          <reference field="4294967294" count="1" selected="0">
            <x v="0"/>
          </reference>
          <reference field="2" count="1" selected="0">
            <x v="1"/>
          </reference>
        </references>
      </pivotArea>
    </chartFormat>
    <chartFormat chart="8" format="377" series="1">
      <pivotArea type="data" outline="0" fieldPosition="0">
        <references count="2">
          <reference field="4294967294" count="1" selected="0">
            <x v="0"/>
          </reference>
          <reference field="2" count="1" selected="0">
            <x v="2"/>
          </reference>
        </references>
      </pivotArea>
    </chartFormat>
    <chartFormat chart="8" format="378" series="1">
      <pivotArea type="data" outline="0" fieldPosition="0">
        <references count="2">
          <reference field="4294967294" count="1" selected="0">
            <x v="0"/>
          </reference>
          <reference field="2" count="1" selected="0">
            <x v="3"/>
          </reference>
        </references>
      </pivotArea>
    </chartFormat>
    <chartFormat chart="8" format="379" series="1">
      <pivotArea type="data" outline="0" fieldPosition="0">
        <references count="2">
          <reference field="4294967294" count="1" selected="0">
            <x v="0"/>
          </reference>
          <reference field="2" count="1" selected="0">
            <x v="4"/>
          </reference>
        </references>
      </pivotArea>
    </chartFormat>
    <chartFormat chart="8" format="380" series="1">
      <pivotArea type="data" outline="0" fieldPosition="0">
        <references count="2">
          <reference field="4294967294" count="1" selected="0">
            <x v="0"/>
          </reference>
          <reference field="2" count="1" selected="0">
            <x v="5"/>
          </reference>
        </references>
      </pivotArea>
    </chartFormat>
    <chartFormat chart="8" format="381" series="1">
      <pivotArea type="data" outline="0" fieldPosition="0">
        <references count="1">
          <reference field="4294967294" count="1" selected="0">
            <x v="0"/>
          </reference>
        </references>
      </pivotArea>
    </chartFormat>
    <chartFormat chart="7" format="381" series="1">
      <pivotArea type="data" outline="0" fieldPosition="0">
        <references count="1">
          <reference field="4294967294" count="1" selected="0">
            <x v="0"/>
          </reference>
        </references>
      </pivotArea>
    </chartFormat>
    <chartFormat chart="0" format="36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FD2CCD-1ADC-4043-8E3F-29B4DF278C7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B205" firstHeaderRow="1" firstDataRow="1" firstDataCol="1"/>
  <pivotFields count="21">
    <pivotField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7">
        <item x="5"/>
        <item x="0"/>
        <item x="1"/>
        <item x="2"/>
        <item x="3"/>
        <item x="4"/>
        <item t="default"/>
      </items>
    </pivotField>
    <pivotField dataField="1" showAll="0">
      <items count="39">
        <item x="8"/>
        <item x="1"/>
        <item x="17"/>
        <item x="15"/>
        <item x="3"/>
        <item x="2"/>
        <item x="6"/>
        <item x="4"/>
        <item x="12"/>
        <item x="16"/>
        <item x="20"/>
        <item x="27"/>
        <item x="9"/>
        <item x="0"/>
        <item x="36"/>
        <item x="23"/>
        <item x="5"/>
        <item x="37"/>
        <item x="18"/>
        <item x="13"/>
        <item x="10"/>
        <item x="22"/>
        <item x="26"/>
        <item x="33"/>
        <item x="28"/>
        <item x="34"/>
        <item x="29"/>
        <item x="19"/>
        <item x="24"/>
        <item x="14"/>
        <item x="32"/>
        <item x="11"/>
        <item x="21"/>
        <item x="25"/>
        <item x="30"/>
        <item x="35"/>
        <item x="31"/>
        <item x="7"/>
        <item t="default"/>
      </items>
    </pivotField>
    <pivotField showAll="0"/>
    <pivotField multipleItemSelectionAllowed="1" showAll="0">
      <items count="34">
        <item x="9"/>
        <item x="15"/>
        <item x="17"/>
        <item x="13"/>
        <item x="0"/>
        <item x="10"/>
        <item x="14"/>
        <item x="1"/>
        <item x="2"/>
        <item x="7"/>
        <item x="11"/>
        <item x="27"/>
        <item x="6"/>
        <item x="19"/>
        <item x="30"/>
        <item x="32"/>
        <item x="18"/>
        <item x="23"/>
        <item x="29"/>
        <item x="31"/>
        <item x="5"/>
        <item x="25"/>
        <item x="4"/>
        <item x="16"/>
        <item x="28"/>
        <item x="21"/>
        <item x="26"/>
        <item x="22"/>
        <item x="12"/>
        <item x="8"/>
        <item x="3"/>
        <item x="20"/>
        <item x="24"/>
        <item t="default"/>
      </items>
    </pivotField>
    <pivotField multipleItemSelectionAllowed="1" showAll="0">
      <items count="38">
        <item x="28"/>
        <item x="3"/>
        <item x="35"/>
        <item x="14"/>
        <item x="27"/>
        <item x="25"/>
        <item x="9"/>
        <item x="10"/>
        <item x="11"/>
        <item x="12"/>
        <item x="24"/>
        <item x="1"/>
        <item x="2"/>
        <item x="19"/>
        <item x="6"/>
        <item x="17"/>
        <item x="30"/>
        <item x="33"/>
        <item x="29"/>
        <item x="31"/>
        <item x="15"/>
        <item x="23"/>
        <item x="36"/>
        <item x="4"/>
        <item x="32"/>
        <item x="22"/>
        <item x="13"/>
        <item x="18"/>
        <item x="26"/>
        <item x="20"/>
        <item x="34"/>
        <item x="8"/>
        <item x="16"/>
        <item x="21"/>
        <item x="7"/>
        <item x="5"/>
        <item x="0"/>
        <item t="default"/>
      </items>
    </pivotField>
    <pivotField showAll="0"/>
    <pivotField showAll="0"/>
    <pivotField showAll="0"/>
    <pivotField showAll="0"/>
    <pivotField showAll="0"/>
    <pivotField showAll="0">
      <items count="39">
        <item x="4"/>
        <item x="3"/>
        <item x="0"/>
        <item x="5"/>
        <item x="7"/>
        <item x="19"/>
        <item x="20"/>
        <item x="15"/>
        <item x="16"/>
        <item x="1"/>
        <item x="9"/>
        <item x="24"/>
        <item x="2"/>
        <item x="23"/>
        <item x="36"/>
        <item x="13"/>
        <item x="35"/>
        <item x="37"/>
        <item x="6"/>
        <item x="17"/>
        <item x="22"/>
        <item x="12"/>
        <item x="21"/>
        <item x="32"/>
        <item x="26"/>
        <item x="33"/>
        <item x="27"/>
        <item x="8"/>
        <item x="14"/>
        <item x="25"/>
        <item x="31"/>
        <item x="28"/>
        <item x="10"/>
        <item x="18"/>
        <item x="29"/>
        <item x="34"/>
        <item x="30"/>
        <item x="11"/>
        <item t="default"/>
      </items>
    </pivotField>
    <pivotField showAll="0">
      <items count="49">
        <item x="11"/>
        <item x="14"/>
        <item x="26"/>
        <item x="12"/>
        <item x="23"/>
        <item x="3"/>
        <item x="13"/>
        <item x="4"/>
        <item x="2"/>
        <item x="1"/>
        <item x="20"/>
        <item x="37"/>
        <item x="8"/>
        <item x="36"/>
        <item x="25"/>
        <item x="38"/>
        <item x="32"/>
        <item x="17"/>
        <item x="0"/>
        <item x="45"/>
        <item x="18"/>
        <item x="24"/>
        <item x="40"/>
        <item x="43"/>
        <item x="21"/>
        <item x="7"/>
        <item x="39"/>
        <item x="22"/>
        <item x="29"/>
        <item x="30"/>
        <item x="31"/>
        <item x="41"/>
        <item x="33"/>
        <item x="27"/>
        <item x="28"/>
        <item x="16"/>
        <item x="44"/>
        <item x="42"/>
        <item x="19"/>
        <item x="5"/>
        <item x="10"/>
        <item x="46"/>
        <item x="9"/>
        <item x="34"/>
        <item x="47"/>
        <item x="6"/>
        <item x="35"/>
        <item x="15"/>
        <item t="default"/>
      </items>
    </pivotField>
    <pivotField showAll="0"/>
    <pivotField showAll="0"/>
    <pivotField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showAll="0">
      <items count="67">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t="default"/>
      </items>
    </pivotField>
    <pivotField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showAll="0"/>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Applied for c++" fld="3" baseField="1" baseItem="0"/>
  </dataFields>
  <chartFormats count="3">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0E0E2-564C-4F46-B648-36155E161CD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04" firstHeaderRow="1" firstDataRow="1" firstDataCol="1"/>
  <pivotFields count="21">
    <pivotField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7">
        <item x="5"/>
        <item x="0"/>
        <item x="1"/>
        <item x="2"/>
        <item x="3"/>
        <item x="4"/>
        <item t="default"/>
      </items>
    </pivotField>
    <pivotField showAll="0"/>
    <pivotField showAll="0"/>
    <pivotField showAll="0"/>
    <pivotField dataField="1" showAll="0">
      <items count="38">
        <item x="28"/>
        <item x="3"/>
        <item x="35"/>
        <item x="14"/>
        <item x="27"/>
        <item x="25"/>
        <item x="9"/>
        <item x="10"/>
        <item x="11"/>
        <item x="12"/>
        <item x="24"/>
        <item x="1"/>
        <item x="2"/>
        <item x="19"/>
        <item x="6"/>
        <item x="17"/>
        <item x="30"/>
        <item x="33"/>
        <item x="29"/>
        <item x="31"/>
        <item x="15"/>
        <item x="23"/>
        <item x="36"/>
        <item x="4"/>
        <item x="32"/>
        <item x="22"/>
        <item x="13"/>
        <item x="18"/>
        <item x="26"/>
        <item x="20"/>
        <item x="34"/>
        <item x="8"/>
        <item x="16"/>
        <item x="21"/>
        <item x="7"/>
        <item x="5"/>
        <item x="0"/>
        <item t="default"/>
      </items>
    </pivotField>
    <pivotField showAll="0"/>
    <pivotField showAll="0"/>
    <pivotField showAll="0"/>
    <pivotField showAll="0"/>
    <pivotField showAll="0"/>
    <pivotField showAll="0"/>
    <pivotField showAll="0"/>
    <pivotField showAll="0"/>
    <pivotField showAll="0"/>
    <pivotField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showAll="0">
      <items count="67">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t="default"/>
      </items>
    </pivotField>
    <pivotField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showAll="0"/>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Applied for python jobs" fld="6" baseField="1" baseItem="0"/>
  </dataFields>
  <chartFormats count="3">
    <chartFormat chart="0" format="38" series="1">
      <pivotArea type="data" outline="0" fieldPosition="0">
        <references count="1">
          <reference field="4294967294" count="1" selected="0">
            <x v="0"/>
          </reference>
        </references>
      </pivotArea>
    </chartFormat>
    <chartFormat chart="2" format="40" series="1">
      <pivotArea type="data" outline="0" fieldPosition="0">
        <references count="1">
          <reference field="4294967294" count="1" selected="0">
            <x v="0"/>
          </reference>
        </references>
      </pivotArea>
    </chartFormat>
    <chartFormat chart="5"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FE0B4C-7354-423E-8221-E0437DC57E3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204" firstHeaderRow="0" firstDataRow="1" firstDataCol="1"/>
  <pivotFields count="21">
    <pivotField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items count="39">
        <item x="4"/>
        <item x="3"/>
        <item x="0"/>
        <item x="5"/>
        <item x="7"/>
        <item x="19"/>
        <item x="20"/>
        <item x="15"/>
        <item x="16"/>
        <item x="1"/>
        <item x="9"/>
        <item x="24"/>
        <item x="2"/>
        <item x="23"/>
        <item x="36"/>
        <item x="13"/>
        <item x="35"/>
        <item x="37"/>
        <item x="6"/>
        <item x="17"/>
        <item x="22"/>
        <item x="12"/>
        <item x="21"/>
        <item x="32"/>
        <item x="26"/>
        <item x="33"/>
        <item x="27"/>
        <item x="8"/>
        <item x="14"/>
        <item x="25"/>
        <item x="31"/>
        <item x="28"/>
        <item x="10"/>
        <item x="18"/>
        <item x="29"/>
        <item x="34"/>
        <item x="30"/>
        <item x="11"/>
        <item t="default"/>
      </items>
    </pivotField>
    <pivotField dataField="1" showAll="0">
      <items count="49">
        <item x="11"/>
        <item x="14"/>
        <item x="26"/>
        <item x="12"/>
        <item x="23"/>
        <item x="3"/>
        <item x="13"/>
        <item x="4"/>
        <item x="2"/>
        <item x="1"/>
        <item x="20"/>
        <item x="37"/>
        <item x="8"/>
        <item x="36"/>
        <item x="25"/>
        <item x="38"/>
        <item x="32"/>
        <item x="17"/>
        <item x="0"/>
        <item x="45"/>
        <item x="18"/>
        <item x="24"/>
        <item x="40"/>
        <item x="43"/>
        <item x="21"/>
        <item x="7"/>
        <item x="39"/>
        <item x="22"/>
        <item x="29"/>
        <item x="30"/>
        <item x="31"/>
        <item x="41"/>
        <item x="33"/>
        <item x="27"/>
        <item x="28"/>
        <item x="16"/>
        <item x="44"/>
        <item x="42"/>
        <item x="19"/>
        <item x="5"/>
        <item x="10"/>
        <item x="46"/>
        <item x="9"/>
        <item x="34"/>
        <item x="47"/>
        <item x="6"/>
        <item x="35"/>
        <item x="15"/>
        <item t="default"/>
      </items>
    </pivotField>
    <pivotField showAll="0"/>
    <pivotField showAll="0"/>
    <pivotField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showAll="0">
      <items count="67">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t="default"/>
      </items>
    </pivotField>
    <pivotField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showAll="0"/>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applied for bussiness analyst jobs" fld="13" baseField="1" baseItem="0"/>
    <dataField name="applied for  Tech Support jobs " fld="12"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8B9B61-3FA8-4DA8-8763-8ED4F0D7730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J5" firstHeaderRow="1" firstDataRow="2" firstDataCol="1" rowPageCount="1" colPageCount="1"/>
  <pivotFields count="21">
    <pivotField showAll="0">
      <items count="201">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t="default"/>
      </items>
    </pivotField>
    <pivotField showAll="0"/>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2">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t="default"/>
      </items>
    </pivotField>
    <pivotField showAll="0"/>
    <pivotField axis="axisPage" multipleItemSelectionAllowed="1" showAll="0">
      <items count="67">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t="default"/>
      </items>
    </pivotField>
    <pivotField dataField="1" showAll="0">
      <items count="26">
        <item x="0"/>
        <item x="9"/>
        <item x="15"/>
        <item x="4"/>
        <item x="18"/>
        <item x="7"/>
        <item x="1"/>
        <item x="12"/>
        <item x="6"/>
        <item x="8"/>
        <item x="14"/>
        <item x="23"/>
        <item x="2"/>
        <item x="24"/>
        <item x="22"/>
        <item x="13"/>
        <item x="3"/>
        <item x="16"/>
        <item x="5"/>
        <item x="10"/>
        <item x="11"/>
        <item x="17"/>
        <item x="21"/>
        <item x="19"/>
        <item x="20"/>
        <item t="default"/>
      </items>
    </pivotField>
    <pivotField axis="axisCol" showAll="0">
      <items count="61">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43"/>
        <item x="42"/>
        <item x="30"/>
        <item x="29"/>
        <item x="46"/>
        <item x="22"/>
        <item x="3"/>
        <item x="33"/>
        <item x="48"/>
        <item x="23"/>
        <item x="24"/>
        <item x="44"/>
        <item x="27"/>
        <item x="25"/>
        <item x="26"/>
        <item x="45"/>
        <item x="12"/>
        <item x="11"/>
        <item x="38"/>
        <item x="53"/>
        <item t="default"/>
      </items>
    </pivotField>
  </pivotFields>
  <rowItems count="1">
    <i/>
  </rowItems>
  <colFields count="1">
    <field x="20"/>
  </colFields>
  <col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colItems>
  <pageFields count="1">
    <pageField fld="18" hier="-1"/>
  </pageFields>
  <dataFields count="1">
    <dataField name="Sum of Package " fld="19" baseField="0" baseItem="0"/>
  </dataFields>
  <chartFormats count="30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2"/>
          </reference>
        </references>
      </pivotArea>
    </chartFormat>
    <chartFormat chart="0" format="3" series="1">
      <pivotArea type="data" outline="0" fieldPosition="0">
        <references count="2">
          <reference field="4294967294" count="1" selected="0">
            <x v="0"/>
          </reference>
          <reference field="20" count="1" selected="0">
            <x v="3"/>
          </reference>
        </references>
      </pivotArea>
    </chartFormat>
    <chartFormat chart="0" format="4" series="1">
      <pivotArea type="data" outline="0" fieldPosition="0">
        <references count="2">
          <reference field="4294967294" count="1" selected="0">
            <x v="0"/>
          </reference>
          <reference field="20" count="1" selected="0">
            <x v="4"/>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6"/>
          </reference>
        </references>
      </pivotArea>
    </chartFormat>
    <chartFormat chart="0" format="7" series="1">
      <pivotArea type="data" outline="0" fieldPosition="0">
        <references count="2">
          <reference field="4294967294" count="1" selected="0">
            <x v="0"/>
          </reference>
          <reference field="20" count="1" selected="0">
            <x v="7"/>
          </reference>
        </references>
      </pivotArea>
    </chartFormat>
    <chartFormat chart="0" format="8" series="1">
      <pivotArea type="data" outline="0" fieldPosition="0">
        <references count="2">
          <reference field="4294967294" count="1" selected="0">
            <x v="0"/>
          </reference>
          <reference field="20" count="1" selected="0">
            <x v="8"/>
          </reference>
        </references>
      </pivotArea>
    </chartFormat>
    <chartFormat chart="0" format="9" series="1">
      <pivotArea type="data" outline="0" fieldPosition="0">
        <references count="2">
          <reference field="4294967294" count="1" selected="0">
            <x v="0"/>
          </reference>
          <reference field="20" count="1" selected="0">
            <x v="9"/>
          </reference>
        </references>
      </pivotArea>
    </chartFormat>
    <chartFormat chart="0" format="10" series="1">
      <pivotArea type="data" outline="0" fieldPosition="0">
        <references count="2">
          <reference field="4294967294" count="1" selected="0">
            <x v="0"/>
          </reference>
          <reference field="20" count="1" selected="0">
            <x v="10"/>
          </reference>
        </references>
      </pivotArea>
    </chartFormat>
    <chartFormat chart="0" format="11" series="1">
      <pivotArea type="data" outline="0" fieldPosition="0">
        <references count="2">
          <reference field="4294967294" count="1" selected="0">
            <x v="0"/>
          </reference>
          <reference field="20" count="1" selected="0">
            <x v="11"/>
          </reference>
        </references>
      </pivotArea>
    </chartFormat>
    <chartFormat chart="0" format="12" series="1">
      <pivotArea type="data" outline="0" fieldPosition="0">
        <references count="2">
          <reference field="4294967294" count="1" selected="0">
            <x v="0"/>
          </reference>
          <reference field="20" count="1" selected="0">
            <x v="12"/>
          </reference>
        </references>
      </pivotArea>
    </chartFormat>
    <chartFormat chart="0" format="13" series="1">
      <pivotArea type="data" outline="0" fieldPosition="0">
        <references count="2">
          <reference field="4294967294" count="1" selected="0">
            <x v="0"/>
          </reference>
          <reference field="20" count="1" selected="0">
            <x v="13"/>
          </reference>
        </references>
      </pivotArea>
    </chartFormat>
    <chartFormat chart="0" format="14" series="1">
      <pivotArea type="data" outline="0" fieldPosition="0">
        <references count="2">
          <reference field="4294967294" count="1" selected="0">
            <x v="0"/>
          </reference>
          <reference field="20" count="1" selected="0">
            <x v="14"/>
          </reference>
        </references>
      </pivotArea>
    </chartFormat>
    <chartFormat chart="0" format="15" series="1">
      <pivotArea type="data" outline="0" fieldPosition="0">
        <references count="2">
          <reference field="4294967294" count="1" selected="0">
            <x v="0"/>
          </reference>
          <reference field="20" count="1" selected="0">
            <x v="15"/>
          </reference>
        </references>
      </pivotArea>
    </chartFormat>
    <chartFormat chart="0" format="16" series="1">
      <pivotArea type="data" outline="0" fieldPosition="0">
        <references count="2">
          <reference field="4294967294" count="1" selected="0">
            <x v="0"/>
          </reference>
          <reference field="20" count="1" selected="0">
            <x v="16"/>
          </reference>
        </references>
      </pivotArea>
    </chartFormat>
    <chartFormat chart="0" format="17" series="1">
      <pivotArea type="data" outline="0" fieldPosition="0">
        <references count="2">
          <reference field="4294967294" count="1" selected="0">
            <x v="0"/>
          </reference>
          <reference field="20" count="1" selected="0">
            <x v="17"/>
          </reference>
        </references>
      </pivotArea>
    </chartFormat>
    <chartFormat chart="0" format="18" series="1">
      <pivotArea type="data" outline="0" fieldPosition="0">
        <references count="2">
          <reference field="4294967294" count="1" selected="0">
            <x v="0"/>
          </reference>
          <reference field="20" count="1" selected="0">
            <x v="18"/>
          </reference>
        </references>
      </pivotArea>
    </chartFormat>
    <chartFormat chart="0" format="19" series="1">
      <pivotArea type="data" outline="0" fieldPosition="0">
        <references count="2">
          <reference field="4294967294" count="1" selected="0">
            <x v="0"/>
          </reference>
          <reference field="20" count="1" selected="0">
            <x v="19"/>
          </reference>
        </references>
      </pivotArea>
    </chartFormat>
    <chartFormat chart="0" format="20" series="1">
      <pivotArea type="data" outline="0" fieldPosition="0">
        <references count="2">
          <reference field="4294967294" count="1" selected="0">
            <x v="0"/>
          </reference>
          <reference field="20" count="1" selected="0">
            <x v="20"/>
          </reference>
        </references>
      </pivotArea>
    </chartFormat>
    <chartFormat chart="0" format="21" series="1">
      <pivotArea type="data" outline="0" fieldPosition="0">
        <references count="2">
          <reference field="4294967294" count="1" selected="0">
            <x v="0"/>
          </reference>
          <reference field="20" count="1" selected="0">
            <x v="21"/>
          </reference>
        </references>
      </pivotArea>
    </chartFormat>
    <chartFormat chart="0" format="22" series="1">
      <pivotArea type="data" outline="0" fieldPosition="0">
        <references count="2">
          <reference field="4294967294" count="1" selected="0">
            <x v="0"/>
          </reference>
          <reference field="20" count="1" selected="0">
            <x v="22"/>
          </reference>
        </references>
      </pivotArea>
    </chartFormat>
    <chartFormat chart="0" format="23" series="1">
      <pivotArea type="data" outline="0" fieldPosition="0">
        <references count="2">
          <reference field="4294967294" count="1" selected="0">
            <x v="0"/>
          </reference>
          <reference field="20" count="1" selected="0">
            <x v="23"/>
          </reference>
        </references>
      </pivotArea>
    </chartFormat>
    <chartFormat chart="0" format="24" series="1">
      <pivotArea type="data" outline="0" fieldPosition="0">
        <references count="2">
          <reference field="4294967294" count="1" selected="0">
            <x v="0"/>
          </reference>
          <reference field="20" count="1" selected="0">
            <x v="24"/>
          </reference>
        </references>
      </pivotArea>
    </chartFormat>
    <chartFormat chart="0" format="25" series="1">
      <pivotArea type="data" outline="0" fieldPosition="0">
        <references count="2">
          <reference field="4294967294" count="1" selected="0">
            <x v="0"/>
          </reference>
          <reference field="20" count="1" selected="0">
            <x v="25"/>
          </reference>
        </references>
      </pivotArea>
    </chartFormat>
    <chartFormat chart="0" format="26" series="1">
      <pivotArea type="data" outline="0" fieldPosition="0">
        <references count="2">
          <reference field="4294967294" count="1" selected="0">
            <x v="0"/>
          </reference>
          <reference field="20" count="1" selected="0">
            <x v="26"/>
          </reference>
        </references>
      </pivotArea>
    </chartFormat>
    <chartFormat chart="0" format="27" series="1">
      <pivotArea type="data" outline="0" fieldPosition="0">
        <references count="2">
          <reference field="4294967294" count="1" selected="0">
            <x v="0"/>
          </reference>
          <reference field="20" count="1" selected="0">
            <x v="27"/>
          </reference>
        </references>
      </pivotArea>
    </chartFormat>
    <chartFormat chart="0" format="28" series="1">
      <pivotArea type="data" outline="0" fieldPosition="0">
        <references count="2">
          <reference field="4294967294" count="1" selected="0">
            <x v="0"/>
          </reference>
          <reference field="20" count="1" selected="0">
            <x v="28"/>
          </reference>
        </references>
      </pivotArea>
    </chartFormat>
    <chartFormat chart="0" format="29" series="1">
      <pivotArea type="data" outline="0" fieldPosition="0">
        <references count="2">
          <reference field="4294967294" count="1" selected="0">
            <x v="0"/>
          </reference>
          <reference field="20" count="1" selected="0">
            <x v="29"/>
          </reference>
        </references>
      </pivotArea>
    </chartFormat>
    <chartFormat chart="0" format="30" series="1">
      <pivotArea type="data" outline="0" fieldPosition="0">
        <references count="2">
          <reference field="4294967294" count="1" selected="0">
            <x v="0"/>
          </reference>
          <reference field="20" count="1" selected="0">
            <x v="30"/>
          </reference>
        </references>
      </pivotArea>
    </chartFormat>
    <chartFormat chart="0" format="31" series="1">
      <pivotArea type="data" outline="0" fieldPosition="0">
        <references count="2">
          <reference field="4294967294" count="1" selected="0">
            <x v="0"/>
          </reference>
          <reference field="20" count="1" selected="0">
            <x v="31"/>
          </reference>
        </references>
      </pivotArea>
    </chartFormat>
    <chartFormat chart="0" format="32" series="1">
      <pivotArea type="data" outline="0" fieldPosition="0">
        <references count="2">
          <reference field="4294967294" count="1" selected="0">
            <x v="0"/>
          </reference>
          <reference field="20" count="1" selected="0">
            <x v="32"/>
          </reference>
        </references>
      </pivotArea>
    </chartFormat>
    <chartFormat chart="0" format="33" series="1">
      <pivotArea type="data" outline="0" fieldPosition="0">
        <references count="2">
          <reference field="4294967294" count="1" selected="0">
            <x v="0"/>
          </reference>
          <reference field="20" count="1" selected="0">
            <x v="33"/>
          </reference>
        </references>
      </pivotArea>
    </chartFormat>
    <chartFormat chart="0" format="34" series="1">
      <pivotArea type="data" outline="0" fieldPosition="0">
        <references count="2">
          <reference field="4294967294" count="1" selected="0">
            <x v="0"/>
          </reference>
          <reference field="20" count="1" selected="0">
            <x v="34"/>
          </reference>
        </references>
      </pivotArea>
    </chartFormat>
    <chartFormat chart="0" format="35" series="1">
      <pivotArea type="data" outline="0" fieldPosition="0">
        <references count="2">
          <reference field="4294967294" count="1" selected="0">
            <x v="0"/>
          </reference>
          <reference field="20" count="1" selected="0">
            <x v="35"/>
          </reference>
        </references>
      </pivotArea>
    </chartFormat>
    <chartFormat chart="0" format="36" series="1">
      <pivotArea type="data" outline="0" fieldPosition="0">
        <references count="2">
          <reference field="4294967294" count="1" selected="0">
            <x v="0"/>
          </reference>
          <reference field="20" count="1" selected="0">
            <x v="36"/>
          </reference>
        </references>
      </pivotArea>
    </chartFormat>
    <chartFormat chart="0" format="37" series="1">
      <pivotArea type="data" outline="0" fieldPosition="0">
        <references count="2">
          <reference field="4294967294" count="1" selected="0">
            <x v="0"/>
          </reference>
          <reference field="20" count="1" selected="0">
            <x v="37"/>
          </reference>
        </references>
      </pivotArea>
    </chartFormat>
    <chartFormat chart="0" format="38" series="1">
      <pivotArea type="data" outline="0" fieldPosition="0">
        <references count="2">
          <reference field="4294967294" count="1" selected="0">
            <x v="0"/>
          </reference>
          <reference field="20" count="1" selected="0">
            <x v="38"/>
          </reference>
        </references>
      </pivotArea>
    </chartFormat>
    <chartFormat chart="0" format="39" series="1">
      <pivotArea type="data" outline="0" fieldPosition="0">
        <references count="2">
          <reference field="4294967294" count="1" selected="0">
            <x v="0"/>
          </reference>
          <reference field="20" count="1" selected="0">
            <x v="39"/>
          </reference>
        </references>
      </pivotArea>
    </chartFormat>
    <chartFormat chart="0" format="40" series="1">
      <pivotArea type="data" outline="0" fieldPosition="0">
        <references count="2">
          <reference field="4294967294" count="1" selected="0">
            <x v="0"/>
          </reference>
          <reference field="20" count="1" selected="0">
            <x v="40"/>
          </reference>
        </references>
      </pivotArea>
    </chartFormat>
    <chartFormat chart="0" format="41" series="1">
      <pivotArea type="data" outline="0" fieldPosition="0">
        <references count="2">
          <reference field="4294967294" count="1" selected="0">
            <x v="0"/>
          </reference>
          <reference field="20" count="1" selected="0">
            <x v="41"/>
          </reference>
        </references>
      </pivotArea>
    </chartFormat>
    <chartFormat chart="0" format="42" series="1">
      <pivotArea type="data" outline="0" fieldPosition="0">
        <references count="2">
          <reference field="4294967294" count="1" selected="0">
            <x v="0"/>
          </reference>
          <reference field="20" count="1" selected="0">
            <x v="42"/>
          </reference>
        </references>
      </pivotArea>
    </chartFormat>
    <chartFormat chart="0" format="43" series="1">
      <pivotArea type="data" outline="0" fieldPosition="0">
        <references count="2">
          <reference field="4294967294" count="1" selected="0">
            <x v="0"/>
          </reference>
          <reference field="20" count="1" selected="0">
            <x v="43"/>
          </reference>
        </references>
      </pivotArea>
    </chartFormat>
    <chartFormat chart="0" format="44" series="1">
      <pivotArea type="data" outline="0" fieldPosition="0">
        <references count="2">
          <reference field="4294967294" count="1" selected="0">
            <x v="0"/>
          </reference>
          <reference field="20" count="1" selected="0">
            <x v="44"/>
          </reference>
        </references>
      </pivotArea>
    </chartFormat>
    <chartFormat chart="0" format="45" series="1">
      <pivotArea type="data" outline="0" fieldPosition="0">
        <references count="2">
          <reference field="4294967294" count="1" selected="0">
            <x v="0"/>
          </reference>
          <reference field="20" count="1" selected="0">
            <x v="45"/>
          </reference>
        </references>
      </pivotArea>
    </chartFormat>
    <chartFormat chart="0" format="46" series="1">
      <pivotArea type="data" outline="0" fieldPosition="0">
        <references count="2">
          <reference field="4294967294" count="1" selected="0">
            <x v="0"/>
          </reference>
          <reference field="20" count="1" selected="0">
            <x v="46"/>
          </reference>
        </references>
      </pivotArea>
    </chartFormat>
    <chartFormat chart="0" format="47" series="1">
      <pivotArea type="data" outline="0" fieldPosition="0">
        <references count="2">
          <reference field="4294967294" count="1" selected="0">
            <x v="0"/>
          </reference>
          <reference field="20" count="1" selected="0">
            <x v="47"/>
          </reference>
        </references>
      </pivotArea>
    </chartFormat>
    <chartFormat chart="0" format="48" series="1">
      <pivotArea type="data" outline="0" fieldPosition="0">
        <references count="2">
          <reference field="4294967294" count="1" selected="0">
            <x v="0"/>
          </reference>
          <reference field="20" count="1" selected="0">
            <x v="48"/>
          </reference>
        </references>
      </pivotArea>
    </chartFormat>
    <chartFormat chart="0" format="49" series="1">
      <pivotArea type="data" outline="0" fieldPosition="0">
        <references count="2">
          <reference field="4294967294" count="1" selected="0">
            <x v="0"/>
          </reference>
          <reference field="20" count="1" selected="0">
            <x v="49"/>
          </reference>
        </references>
      </pivotArea>
    </chartFormat>
    <chartFormat chart="0" format="50" series="1">
      <pivotArea type="data" outline="0" fieldPosition="0">
        <references count="2">
          <reference field="4294967294" count="1" selected="0">
            <x v="0"/>
          </reference>
          <reference field="20" count="1" selected="0">
            <x v="50"/>
          </reference>
        </references>
      </pivotArea>
    </chartFormat>
    <chartFormat chart="0" format="51" series="1">
      <pivotArea type="data" outline="0" fieldPosition="0">
        <references count="2">
          <reference field="4294967294" count="1" selected="0">
            <x v="0"/>
          </reference>
          <reference field="20" count="1" selected="0">
            <x v="51"/>
          </reference>
        </references>
      </pivotArea>
    </chartFormat>
    <chartFormat chart="0" format="52" series="1">
      <pivotArea type="data" outline="0" fieldPosition="0">
        <references count="2">
          <reference field="4294967294" count="1" selected="0">
            <x v="0"/>
          </reference>
          <reference field="20" count="1" selected="0">
            <x v="52"/>
          </reference>
        </references>
      </pivotArea>
    </chartFormat>
    <chartFormat chart="0" format="53" series="1">
      <pivotArea type="data" outline="0" fieldPosition="0">
        <references count="2">
          <reference field="4294967294" count="1" selected="0">
            <x v="0"/>
          </reference>
          <reference field="20" count="1" selected="0">
            <x v="53"/>
          </reference>
        </references>
      </pivotArea>
    </chartFormat>
    <chartFormat chart="0" format="54" series="1">
      <pivotArea type="data" outline="0" fieldPosition="0">
        <references count="2">
          <reference field="4294967294" count="1" selected="0">
            <x v="0"/>
          </reference>
          <reference field="20" count="1" selected="0">
            <x v="54"/>
          </reference>
        </references>
      </pivotArea>
    </chartFormat>
    <chartFormat chart="0" format="55" series="1">
      <pivotArea type="data" outline="0" fieldPosition="0">
        <references count="2">
          <reference field="4294967294" count="1" selected="0">
            <x v="0"/>
          </reference>
          <reference field="20" count="1" selected="0">
            <x v="55"/>
          </reference>
        </references>
      </pivotArea>
    </chartFormat>
    <chartFormat chart="0" format="56" series="1">
      <pivotArea type="data" outline="0" fieldPosition="0">
        <references count="2">
          <reference field="4294967294" count="1" selected="0">
            <x v="0"/>
          </reference>
          <reference field="20" count="1" selected="0">
            <x v="56"/>
          </reference>
        </references>
      </pivotArea>
    </chartFormat>
    <chartFormat chart="0" format="57" series="1">
      <pivotArea type="data" outline="0" fieldPosition="0">
        <references count="2">
          <reference field="4294967294" count="1" selected="0">
            <x v="0"/>
          </reference>
          <reference field="20" count="1" selected="0">
            <x v="57"/>
          </reference>
        </references>
      </pivotArea>
    </chartFormat>
    <chartFormat chart="0" format="58" series="1">
      <pivotArea type="data" outline="0" fieldPosition="0">
        <references count="2">
          <reference field="4294967294" count="1" selected="0">
            <x v="0"/>
          </reference>
          <reference field="20" count="1" selected="0">
            <x v="58"/>
          </reference>
        </references>
      </pivotArea>
    </chartFormat>
    <chartFormat chart="0" format="59" series="1">
      <pivotArea type="data" outline="0" fieldPosition="0">
        <references count="2">
          <reference field="4294967294" count="1" selected="0">
            <x v="0"/>
          </reference>
          <reference field="20" count="1" selected="0">
            <x v="59"/>
          </reference>
        </references>
      </pivotArea>
    </chartFormat>
    <chartFormat chart="2" format="120" series="1">
      <pivotArea type="data" outline="0" fieldPosition="0">
        <references count="2">
          <reference field="4294967294" count="1" selected="0">
            <x v="0"/>
          </reference>
          <reference field="20" count="1" selected="0">
            <x v="0"/>
          </reference>
        </references>
      </pivotArea>
    </chartFormat>
    <chartFormat chart="2" format="121" series="1">
      <pivotArea type="data" outline="0" fieldPosition="0">
        <references count="2">
          <reference field="4294967294" count="1" selected="0">
            <x v="0"/>
          </reference>
          <reference field="20" count="1" selected="0">
            <x v="1"/>
          </reference>
        </references>
      </pivotArea>
    </chartFormat>
    <chartFormat chart="2" format="122" series="1">
      <pivotArea type="data" outline="0" fieldPosition="0">
        <references count="2">
          <reference field="4294967294" count="1" selected="0">
            <x v="0"/>
          </reference>
          <reference field="20" count="1" selected="0">
            <x v="2"/>
          </reference>
        </references>
      </pivotArea>
    </chartFormat>
    <chartFormat chart="2" format="123" series="1">
      <pivotArea type="data" outline="0" fieldPosition="0">
        <references count="2">
          <reference field="4294967294" count="1" selected="0">
            <x v="0"/>
          </reference>
          <reference field="20" count="1" selected="0">
            <x v="3"/>
          </reference>
        </references>
      </pivotArea>
    </chartFormat>
    <chartFormat chart="2" format="124" series="1">
      <pivotArea type="data" outline="0" fieldPosition="0">
        <references count="2">
          <reference field="4294967294" count="1" selected="0">
            <x v="0"/>
          </reference>
          <reference field="20" count="1" selected="0">
            <x v="4"/>
          </reference>
        </references>
      </pivotArea>
    </chartFormat>
    <chartFormat chart="2" format="125" series="1">
      <pivotArea type="data" outline="0" fieldPosition="0">
        <references count="2">
          <reference field="4294967294" count="1" selected="0">
            <x v="0"/>
          </reference>
          <reference field="20" count="1" selected="0">
            <x v="5"/>
          </reference>
        </references>
      </pivotArea>
    </chartFormat>
    <chartFormat chart="2" format="126" series="1">
      <pivotArea type="data" outline="0" fieldPosition="0">
        <references count="2">
          <reference field="4294967294" count="1" selected="0">
            <x v="0"/>
          </reference>
          <reference field="20" count="1" selected="0">
            <x v="6"/>
          </reference>
        </references>
      </pivotArea>
    </chartFormat>
    <chartFormat chart="2" format="127" series="1">
      <pivotArea type="data" outline="0" fieldPosition="0">
        <references count="2">
          <reference field="4294967294" count="1" selected="0">
            <x v="0"/>
          </reference>
          <reference field="20" count="1" selected="0">
            <x v="7"/>
          </reference>
        </references>
      </pivotArea>
    </chartFormat>
    <chartFormat chart="2" format="128" series="1">
      <pivotArea type="data" outline="0" fieldPosition="0">
        <references count="2">
          <reference field="4294967294" count="1" selected="0">
            <x v="0"/>
          </reference>
          <reference field="20" count="1" selected="0">
            <x v="8"/>
          </reference>
        </references>
      </pivotArea>
    </chartFormat>
    <chartFormat chart="2" format="129" series="1">
      <pivotArea type="data" outline="0" fieldPosition="0">
        <references count="2">
          <reference field="4294967294" count="1" selected="0">
            <x v="0"/>
          </reference>
          <reference field="20" count="1" selected="0">
            <x v="9"/>
          </reference>
        </references>
      </pivotArea>
    </chartFormat>
    <chartFormat chart="2" format="130" series="1">
      <pivotArea type="data" outline="0" fieldPosition="0">
        <references count="2">
          <reference field="4294967294" count="1" selected="0">
            <x v="0"/>
          </reference>
          <reference field="20" count="1" selected="0">
            <x v="10"/>
          </reference>
        </references>
      </pivotArea>
    </chartFormat>
    <chartFormat chart="2" format="131" series="1">
      <pivotArea type="data" outline="0" fieldPosition="0">
        <references count="2">
          <reference field="4294967294" count="1" selected="0">
            <x v="0"/>
          </reference>
          <reference field="20" count="1" selected="0">
            <x v="11"/>
          </reference>
        </references>
      </pivotArea>
    </chartFormat>
    <chartFormat chart="2" format="132" series="1">
      <pivotArea type="data" outline="0" fieldPosition="0">
        <references count="2">
          <reference field="4294967294" count="1" selected="0">
            <x v="0"/>
          </reference>
          <reference field="20" count="1" selected="0">
            <x v="12"/>
          </reference>
        </references>
      </pivotArea>
    </chartFormat>
    <chartFormat chart="2" format="133" series="1">
      <pivotArea type="data" outline="0" fieldPosition="0">
        <references count="2">
          <reference field="4294967294" count="1" selected="0">
            <x v="0"/>
          </reference>
          <reference field="20" count="1" selected="0">
            <x v="13"/>
          </reference>
        </references>
      </pivotArea>
    </chartFormat>
    <chartFormat chart="2" format="134" series="1">
      <pivotArea type="data" outline="0" fieldPosition="0">
        <references count="2">
          <reference field="4294967294" count="1" selected="0">
            <x v="0"/>
          </reference>
          <reference field="20" count="1" selected="0">
            <x v="14"/>
          </reference>
        </references>
      </pivotArea>
    </chartFormat>
    <chartFormat chart="2" format="135" series="1">
      <pivotArea type="data" outline="0" fieldPosition="0">
        <references count="2">
          <reference field="4294967294" count="1" selected="0">
            <x v="0"/>
          </reference>
          <reference field="20" count="1" selected="0">
            <x v="15"/>
          </reference>
        </references>
      </pivotArea>
    </chartFormat>
    <chartFormat chart="2" format="136" series="1">
      <pivotArea type="data" outline="0" fieldPosition="0">
        <references count="2">
          <reference field="4294967294" count="1" selected="0">
            <x v="0"/>
          </reference>
          <reference field="20" count="1" selected="0">
            <x v="16"/>
          </reference>
        </references>
      </pivotArea>
    </chartFormat>
    <chartFormat chart="2" format="137" series="1">
      <pivotArea type="data" outline="0" fieldPosition="0">
        <references count="2">
          <reference field="4294967294" count="1" selected="0">
            <x v="0"/>
          </reference>
          <reference field="20" count="1" selected="0">
            <x v="17"/>
          </reference>
        </references>
      </pivotArea>
    </chartFormat>
    <chartFormat chart="2" format="138" series="1">
      <pivotArea type="data" outline="0" fieldPosition="0">
        <references count="2">
          <reference field="4294967294" count="1" selected="0">
            <x v="0"/>
          </reference>
          <reference field="20" count="1" selected="0">
            <x v="18"/>
          </reference>
        </references>
      </pivotArea>
    </chartFormat>
    <chartFormat chart="2" format="139" series="1">
      <pivotArea type="data" outline="0" fieldPosition="0">
        <references count="2">
          <reference field="4294967294" count="1" selected="0">
            <x v="0"/>
          </reference>
          <reference field="20" count="1" selected="0">
            <x v="19"/>
          </reference>
        </references>
      </pivotArea>
    </chartFormat>
    <chartFormat chart="2" format="140" series="1">
      <pivotArea type="data" outline="0" fieldPosition="0">
        <references count="2">
          <reference field="4294967294" count="1" selected="0">
            <x v="0"/>
          </reference>
          <reference field="20" count="1" selected="0">
            <x v="20"/>
          </reference>
        </references>
      </pivotArea>
    </chartFormat>
    <chartFormat chart="2" format="141" series="1">
      <pivotArea type="data" outline="0" fieldPosition="0">
        <references count="2">
          <reference field="4294967294" count="1" selected="0">
            <x v="0"/>
          </reference>
          <reference field="20" count="1" selected="0">
            <x v="21"/>
          </reference>
        </references>
      </pivotArea>
    </chartFormat>
    <chartFormat chart="2" format="142" series="1">
      <pivotArea type="data" outline="0" fieldPosition="0">
        <references count="2">
          <reference field="4294967294" count="1" selected="0">
            <x v="0"/>
          </reference>
          <reference field="20" count="1" selected="0">
            <x v="22"/>
          </reference>
        </references>
      </pivotArea>
    </chartFormat>
    <chartFormat chart="2" format="143" series="1">
      <pivotArea type="data" outline="0" fieldPosition="0">
        <references count="2">
          <reference field="4294967294" count="1" selected="0">
            <x v="0"/>
          </reference>
          <reference field="20" count="1" selected="0">
            <x v="23"/>
          </reference>
        </references>
      </pivotArea>
    </chartFormat>
    <chartFormat chart="2" format="144" series="1">
      <pivotArea type="data" outline="0" fieldPosition="0">
        <references count="2">
          <reference field="4294967294" count="1" selected="0">
            <x v="0"/>
          </reference>
          <reference field="20" count="1" selected="0">
            <x v="24"/>
          </reference>
        </references>
      </pivotArea>
    </chartFormat>
    <chartFormat chart="2" format="145" series="1">
      <pivotArea type="data" outline="0" fieldPosition="0">
        <references count="2">
          <reference field="4294967294" count="1" selected="0">
            <x v="0"/>
          </reference>
          <reference field="20" count="1" selected="0">
            <x v="25"/>
          </reference>
        </references>
      </pivotArea>
    </chartFormat>
    <chartFormat chart="2" format="146" series="1">
      <pivotArea type="data" outline="0" fieldPosition="0">
        <references count="2">
          <reference field="4294967294" count="1" selected="0">
            <x v="0"/>
          </reference>
          <reference field="20" count="1" selected="0">
            <x v="26"/>
          </reference>
        </references>
      </pivotArea>
    </chartFormat>
    <chartFormat chart="2" format="147" series="1">
      <pivotArea type="data" outline="0" fieldPosition="0">
        <references count="2">
          <reference field="4294967294" count="1" selected="0">
            <x v="0"/>
          </reference>
          <reference field="20" count="1" selected="0">
            <x v="27"/>
          </reference>
        </references>
      </pivotArea>
    </chartFormat>
    <chartFormat chart="2" format="148" series="1">
      <pivotArea type="data" outline="0" fieldPosition="0">
        <references count="2">
          <reference field="4294967294" count="1" selected="0">
            <x v="0"/>
          </reference>
          <reference field="20" count="1" selected="0">
            <x v="28"/>
          </reference>
        </references>
      </pivotArea>
    </chartFormat>
    <chartFormat chart="2" format="149" series="1">
      <pivotArea type="data" outline="0" fieldPosition="0">
        <references count="2">
          <reference field="4294967294" count="1" selected="0">
            <x v="0"/>
          </reference>
          <reference field="20" count="1" selected="0">
            <x v="29"/>
          </reference>
        </references>
      </pivotArea>
    </chartFormat>
    <chartFormat chart="2" format="150" series="1">
      <pivotArea type="data" outline="0" fieldPosition="0">
        <references count="2">
          <reference field="4294967294" count="1" selected="0">
            <x v="0"/>
          </reference>
          <reference field="20" count="1" selected="0">
            <x v="30"/>
          </reference>
        </references>
      </pivotArea>
    </chartFormat>
    <chartFormat chart="2" format="151" series="1">
      <pivotArea type="data" outline="0" fieldPosition="0">
        <references count="2">
          <reference field="4294967294" count="1" selected="0">
            <x v="0"/>
          </reference>
          <reference field="20" count="1" selected="0">
            <x v="31"/>
          </reference>
        </references>
      </pivotArea>
    </chartFormat>
    <chartFormat chart="2" format="152" series="1">
      <pivotArea type="data" outline="0" fieldPosition="0">
        <references count="2">
          <reference field="4294967294" count="1" selected="0">
            <x v="0"/>
          </reference>
          <reference field="20" count="1" selected="0">
            <x v="32"/>
          </reference>
        </references>
      </pivotArea>
    </chartFormat>
    <chartFormat chart="2" format="153" series="1">
      <pivotArea type="data" outline="0" fieldPosition="0">
        <references count="2">
          <reference field="4294967294" count="1" selected="0">
            <x v="0"/>
          </reference>
          <reference field="20" count="1" selected="0">
            <x v="33"/>
          </reference>
        </references>
      </pivotArea>
    </chartFormat>
    <chartFormat chart="2" format="154" series="1">
      <pivotArea type="data" outline="0" fieldPosition="0">
        <references count="2">
          <reference field="4294967294" count="1" selected="0">
            <x v="0"/>
          </reference>
          <reference field="20" count="1" selected="0">
            <x v="34"/>
          </reference>
        </references>
      </pivotArea>
    </chartFormat>
    <chartFormat chart="2" format="155" series="1">
      <pivotArea type="data" outline="0" fieldPosition="0">
        <references count="2">
          <reference field="4294967294" count="1" selected="0">
            <x v="0"/>
          </reference>
          <reference field="20" count="1" selected="0">
            <x v="35"/>
          </reference>
        </references>
      </pivotArea>
    </chartFormat>
    <chartFormat chart="2" format="156" series="1">
      <pivotArea type="data" outline="0" fieldPosition="0">
        <references count="2">
          <reference field="4294967294" count="1" selected="0">
            <x v="0"/>
          </reference>
          <reference field="20" count="1" selected="0">
            <x v="36"/>
          </reference>
        </references>
      </pivotArea>
    </chartFormat>
    <chartFormat chart="2" format="157" series="1">
      <pivotArea type="data" outline="0" fieldPosition="0">
        <references count="2">
          <reference field="4294967294" count="1" selected="0">
            <x v="0"/>
          </reference>
          <reference field="20" count="1" selected="0">
            <x v="37"/>
          </reference>
        </references>
      </pivotArea>
    </chartFormat>
    <chartFormat chart="2" format="158" series="1">
      <pivotArea type="data" outline="0" fieldPosition="0">
        <references count="2">
          <reference field="4294967294" count="1" selected="0">
            <x v="0"/>
          </reference>
          <reference field="20" count="1" selected="0">
            <x v="38"/>
          </reference>
        </references>
      </pivotArea>
    </chartFormat>
    <chartFormat chart="2" format="159" series="1">
      <pivotArea type="data" outline="0" fieldPosition="0">
        <references count="2">
          <reference field="4294967294" count="1" selected="0">
            <x v="0"/>
          </reference>
          <reference field="20" count="1" selected="0">
            <x v="39"/>
          </reference>
        </references>
      </pivotArea>
    </chartFormat>
    <chartFormat chart="2" format="160" series="1">
      <pivotArea type="data" outline="0" fieldPosition="0">
        <references count="2">
          <reference field="4294967294" count="1" selected="0">
            <x v="0"/>
          </reference>
          <reference field="20" count="1" selected="0">
            <x v="40"/>
          </reference>
        </references>
      </pivotArea>
    </chartFormat>
    <chartFormat chart="2" format="161" series="1">
      <pivotArea type="data" outline="0" fieldPosition="0">
        <references count="2">
          <reference field="4294967294" count="1" selected="0">
            <x v="0"/>
          </reference>
          <reference field="20" count="1" selected="0">
            <x v="41"/>
          </reference>
        </references>
      </pivotArea>
    </chartFormat>
    <chartFormat chart="2" format="162" series="1">
      <pivotArea type="data" outline="0" fieldPosition="0">
        <references count="2">
          <reference field="4294967294" count="1" selected="0">
            <x v="0"/>
          </reference>
          <reference field="20" count="1" selected="0">
            <x v="42"/>
          </reference>
        </references>
      </pivotArea>
    </chartFormat>
    <chartFormat chart="2" format="163" series="1">
      <pivotArea type="data" outline="0" fieldPosition="0">
        <references count="2">
          <reference field="4294967294" count="1" selected="0">
            <x v="0"/>
          </reference>
          <reference field="20" count="1" selected="0">
            <x v="43"/>
          </reference>
        </references>
      </pivotArea>
    </chartFormat>
    <chartFormat chart="2" format="164" series="1">
      <pivotArea type="data" outline="0" fieldPosition="0">
        <references count="2">
          <reference field="4294967294" count="1" selected="0">
            <x v="0"/>
          </reference>
          <reference field="20" count="1" selected="0">
            <x v="44"/>
          </reference>
        </references>
      </pivotArea>
    </chartFormat>
    <chartFormat chart="2" format="165" series="1">
      <pivotArea type="data" outline="0" fieldPosition="0">
        <references count="2">
          <reference field="4294967294" count="1" selected="0">
            <x v="0"/>
          </reference>
          <reference field="20" count="1" selected="0">
            <x v="45"/>
          </reference>
        </references>
      </pivotArea>
    </chartFormat>
    <chartFormat chart="2" format="166" series="1">
      <pivotArea type="data" outline="0" fieldPosition="0">
        <references count="2">
          <reference field="4294967294" count="1" selected="0">
            <x v="0"/>
          </reference>
          <reference field="20" count="1" selected="0">
            <x v="46"/>
          </reference>
        </references>
      </pivotArea>
    </chartFormat>
    <chartFormat chart="2" format="167" series="1">
      <pivotArea type="data" outline="0" fieldPosition="0">
        <references count="2">
          <reference field="4294967294" count="1" selected="0">
            <x v="0"/>
          </reference>
          <reference field="20" count="1" selected="0">
            <x v="47"/>
          </reference>
        </references>
      </pivotArea>
    </chartFormat>
    <chartFormat chart="2" format="168" series="1">
      <pivotArea type="data" outline="0" fieldPosition="0">
        <references count="2">
          <reference field="4294967294" count="1" selected="0">
            <x v="0"/>
          </reference>
          <reference field="20" count="1" selected="0">
            <x v="48"/>
          </reference>
        </references>
      </pivotArea>
    </chartFormat>
    <chartFormat chart="2" format="169" series="1">
      <pivotArea type="data" outline="0" fieldPosition="0">
        <references count="2">
          <reference field="4294967294" count="1" selected="0">
            <x v="0"/>
          </reference>
          <reference field="20" count="1" selected="0">
            <x v="49"/>
          </reference>
        </references>
      </pivotArea>
    </chartFormat>
    <chartFormat chart="2" format="170" series="1">
      <pivotArea type="data" outline="0" fieldPosition="0">
        <references count="2">
          <reference field="4294967294" count="1" selected="0">
            <x v="0"/>
          </reference>
          <reference field="20" count="1" selected="0">
            <x v="50"/>
          </reference>
        </references>
      </pivotArea>
    </chartFormat>
    <chartFormat chart="2" format="171" series="1">
      <pivotArea type="data" outline="0" fieldPosition="0">
        <references count="2">
          <reference field="4294967294" count="1" selected="0">
            <x v="0"/>
          </reference>
          <reference field="20" count="1" selected="0">
            <x v="51"/>
          </reference>
        </references>
      </pivotArea>
    </chartFormat>
    <chartFormat chart="2" format="172" series="1">
      <pivotArea type="data" outline="0" fieldPosition="0">
        <references count="2">
          <reference field="4294967294" count="1" selected="0">
            <x v="0"/>
          </reference>
          <reference field="20" count="1" selected="0">
            <x v="52"/>
          </reference>
        </references>
      </pivotArea>
    </chartFormat>
    <chartFormat chart="2" format="173" series="1">
      <pivotArea type="data" outline="0" fieldPosition="0">
        <references count="2">
          <reference field="4294967294" count="1" selected="0">
            <x v="0"/>
          </reference>
          <reference field="20" count="1" selected="0">
            <x v="53"/>
          </reference>
        </references>
      </pivotArea>
    </chartFormat>
    <chartFormat chart="2" format="174" series="1">
      <pivotArea type="data" outline="0" fieldPosition="0">
        <references count="2">
          <reference field="4294967294" count="1" selected="0">
            <x v="0"/>
          </reference>
          <reference field="20" count="1" selected="0">
            <x v="54"/>
          </reference>
        </references>
      </pivotArea>
    </chartFormat>
    <chartFormat chart="2" format="175" series="1">
      <pivotArea type="data" outline="0" fieldPosition="0">
        <references count="2">
          <reference field="4294967294" count="1" selected="0">
            <x v="0"/>
          </reference>
          <reference field="20" count="1" selected="0">
            <x v="55"/>
          </reference>
        </references>
      </pivotArea>
    </chartFormat>
    <chartFormat chart="2" format="176" series="1">
      <pivotArea type="data" outline="0" fieldPosition="0">
        <references count="2">
          <reference field="4294967294" count="1" selected="0">
            <x v="0"/>
          </reference>
          <reference field="20" count="1" selected="0">
            <x v="56"/>
          </reference>
        </references>
      </pivotArea>
    </chartFormat>
    <chartFormat chart="2" format="177" series="1">
      <pivotArea type="data" outline="0" fieldPosition="0">
        <references count="2">
          <reference field="4294967294" count="1" selected="0">
            <x v="0"/>
          </reference>
          <reference field="20" count="1" selected="0">
            <x v="57"/>
          </reference>
        </references>
      </pivotArea>
    </chartFormat>
    <chartFormat chart="2" format="178" series="1">
      <pivotArea type="data" outline="0" fieldPosition="0">
        <references count="2">
          <reference field="4294967294" count="1" selected="0">
            <x v="0"/>
          </reference>
          <reference field="20" count="1" selected="0">
            <x v="58"/>
          </reference>
        </references>
      </pivotArea>
    </chartFormat>
    <chartFormat chart="2" format="179" series="1">
      <pivotArea type="data" outline="0" fieldPosition="0">
        <references count="2">
          <reference field="4294967294" count="1" selected="0">
            <x v="0"/>
          </reference>
          <reference field="20" count="1" selected="0">
            <x v="59"/>
          </reference>
        </references>
      </pivotArea>
    </chartFormat>
    <chartFormat chart="0" format="60" series="1">
      <pivotArea type="data" outline="0" fieldPosition="0">
        <references count="2">
          <reference field="4294967294" count="1" selected="0">
            <x v="0"/>
          </reference>
          <reference field="20" count="1" selected="0">
            <x v="0"/>
          </reference>
        </references>
      </pivotArea>
    </chartFormat>
    <chartFormat chart="4" format="121" series="1">
      <pivotArea type="data" outline="0" fieldPosition="0">
        <references count="2">
          <reference field="4294967294" count="1" selected="0">
            <x v="0"/>
          </reference>
          <reference field="20" count="1" selected="0">
            <x v="0"/>
          </reference>
        </references>
      </pivotArea>
    </chartFormat>
    <chartFormat chart="4" format="122" series="1">
      <pivotArea type="data" outline="0" fieldPosition="0">
        <references count="2">
          <reference field="4294967294" count="1" selected="0">
            <x v="0"/>
          </reference>
          <reference field="20" count="1" selected="0">
            <x v="1"/>
          </reference>
        </references>
      </pivotArea>
    </chartFormat>
    <chartFormat chart="4" format="123" series="1">
      <pivotArea type="data" outline="0" fieldPosition="0">
        <references count="2">
          <reference field="4294967294" count="1" selected="0">
            <x v="0"/>
          </reference>
          <reference field="20" count="1" selected="0">
            <x v="2"/>
          </reference>
        </references>
      </pivotArea>
    </chartFormat>
    <chartFormat chart="4" format="124" series="1">
      <pivotArea type="data" outline="0" fieldPosition="0">
        <references count="2">
          <reference field="4294967294" count="1" selected="0">
            <x v="0"/>
          </reference>
          <reference field="20" count="1" selected="0">
            <x v="3"/>
          </reference>
        </references>
      </pivotArea>
    </chartFormat>
    <chartFormat chart="4" format="125" series="1">
      <pivotArea type="data" outline="0" fieldPosition="0">
        <references count="2">
          <reference field="4294967294" count="1" selected="0">
            <x v="0"/>
          </reference>
          <reference field="20" count="1" selected="0">
            <x v="4"/>
          </reference>
        </references>
      </pivotArea>
    </chartFormat>
    <chartFormat chart="4" format="126" series="1">
      <pivotArea type="data" outline="0" fieldPosition="0">
        <references count="2">
          <reference field="4294967294" count="1" selected="0">
            <x v="0"/>
          </reference>
          <reference field="20" count="1" selected="0">
            <x v="5"/>
          </reference>
        </references>
      </pivotArea>
    </chartFormat>
    <chartFormat chart="4" format="127" series="1">
      <pivotArea type="data" outline="0" fieldPosition="0">
        <references count="2">
          <reference field="4294967294" count="1" selected="0">
            <x v="0"/>
          </reference>
          <reference field="20" count="1" selected="0">
            <x v="6"/>
          </reference>
        </references>
      </pivotArea>
    </chartFormat>
    <chartFormat chart="4" format="128" series="1">
      <pivotArea type="data" outline="0" fieldPosition="0">
        <references count="2">
          <reference field="4294967294" count="1" selected="0">
            <x v="0"/>
          </reference>
          <reference field="20" count="1" selected="0">
            <x v="7"/>
          </reference>
        </references>
      </pivotArea>
    </chartFormat>
    <chartFormat chart="4" format="129" series="1">
      <pivotArea type="data" outline="0" fieldPosition="0">
        <references count="2">
          <reference field="4294967294" count="1" selected="0">
            <x v="0"/>
          </reference>
          <reference field="20" count="1" selected="0">
            <x v="8"/>
          </reference>
        </references>
      </pivotArea>
    </chartFormat>
    <chartFormat chart="4" format="130" series="1">
      <pivotArea type="data" outline="0" fieldPosition="0">
        <references count="2">
          <reference field="4294967294" count="1" selected="0">
            <x v="0"/>
          </reference>
          <reference field="20" count="1" selected="0">
            <x v="9"/>
          </reference>
        </references>
      </pivotArea>
    </chartFormat>
    <chartFormat chart="4" format="131" series="1">
      <pivotArea type="data" outline="0" fieldPosition="0">
        <references count="2">
          <reference field="4294967294" count="1" selected="0">
            <x v="0"/>
          </reference>
          <reference field="20" count="1" selected="0">
            <x v="10"/>
          </reference>
        </references>
      </pivotArea>
    </chartFormat>
    <chartFormat chart="4" format="132" series="1">
      <pivotArea type="data" outline="0" fieldPosition="0">
        <references count="2">
          <reference field="4294967294" count="1" selected="0">
            <x v="0"/>
          </reference>
          <reference field="20" count="1" selected="0">
            <x v="11"/>
          </reference>
        </references>
      </pivotArea>
    </chartFormat>
    <chartFormat chart="4" format="133" series="1">
      <pivotArea type="data" outline="0" fieldPosition="0">
        <references count="2">
          <reference field="4294967294" count="1" selected="0">
            <x v="0"/>
          </reference>
          <reference field="20" count="1" selected="0">
            <x v="12"/>
          </reference>
        </references>
      </pivotArea>
    </chartFormat>
    <chartFormat chart="4" format="134" series="1">
      <pivotArea type="data" outline="0" fieldPosition="0">
        <references count="2">
          <reference field="4294967294" count="1" selected="0">
            <x v="0"/>
          </reference>
          <reference field="20" count="1" selected="0">
            <x v="13"/>
          </reference>
        </references>
      </pivotArea>
    </chartFormat>
    <chartFormat chart="4" format="135" series="1">
      <pivotArea type="data" outline="0" fieldPosition="0">
        <references count="2">
          <reference field="4294967294" count="1" selected="0">
            <x v="0"/>
          </reference>
          <reference field="20" count="1" selected="0">
            <x v="14"/>
          </reference>
        </references>
      </pivotArea>
    </chartFormat>
    <chartFormat chart="4" format="136" series="1">
      <pivotArea type="data" outline="0" fieldPosition="0">
        <references count="2">
          <reference field="4294967294" count="1" selected="0">
            <x v="0"/>
          </reference>
          <reference field="20" count="1" selected="0">
            <x v="15"/>
          </reference>
        </references>
      </pivotArea>
    </chartFormat>
    <chartFormat chart="4" format="137" series="1">
      <pivotArea type="data" outline="0" fieldPosition="0">
        <references count="2">
          <reference field="4294967294" count="1" selected="0">
            <x v="0"/>
          </reference>
          <reference field="20" count="1" selected="0">
            <x v="16"/>
          </reference>
        </references>
      </pivotArea>
    </chartFormat>
    <chartFormat chart="4" format="138" series="1">
      <pivotArea type="data" outline="0" fieldPosition="0">
        <references count="2">
          <reference field="4294967294" count="1" selected="0">
            <x v="0"/>
          </reference>
          <reference field="20" count="1" selected="0">
            <x v="17"/>
          </reference>
        </references>
      </pivotArea>
    </chartFormat>
    <chartFormat chart="4" format="139" series="1">
      <pivotArea type="data" outline="0" fieldPosition="0">
        <references count="2">
          <reference field="4294967294" count="1" selected="0">
            <x v="0"/>
          </reference>
          <reference field="20" count="1" selected="0">
            <x v="18"/>
          </reference>
        </references>
      </pivotArea>
    </chartFormat>
    <chartFormat chart="4" format="140" series="1">
      <pivotArea type="data" outline="0" fieldPosition="0">
        <references count="2">
          <reference field="4294967294" count="1" selected="0">
            <x v="0"/>
          </reference>
          <reference field="20" count="1" selected="0">
            <x v="19"/>
          </reference>
        </references>
      </pivotArea>
    </chartFormat>
    <chartFormat chart="4" format="141" series="1">
      <pivotArea type="data" outline="0" fieldPosition="0">
        <references count="2">
          <reference field="4294967294" count="1" selected="0">
            <x v="0"/>
          </reference>
          <reference field="20" count="1" selected="0">
            <x v="20"/>
          </reference>
        </references>
      </pivotArea>
    </chartFormat>
    <chartFormat chart="4" format="142" series="1">
      <pivotArea type="data" outline="0" fieldPosition="0">
        <references count="2">
          <reference field="4294967294" count="1" selected="0">
            <x v="0"/>
          </reference>
          <reference field="20" count="1" selected="0">
            <x v="21"/>
          </reference>
        </references>
      </pivotArea>
    </chartFormat>
    <chartFormat chart="4" format="143" series="1">
      <pivotArea type="data" outline="0" fieldPosition="0">
        <references count="2">
          <reference field="4294967294" count="1" selected="0">
            <x v="0"/>
          </reference>
          <reference field="20" count="1" selected="0">
            <x v="22"/>
          </reference>
        </references>
      </pivotArea>
    </chartFormat>
    <chartFormat chart="4" format="144" series="1">
      <pivotArea type="data" outline="0" fieldPosition="0">
        <references count="2">
          <reference field="4294967294" count="1" selected="0">
            <x v="0"/>
          </reference>
          <reference field="20" count="1" selected="0">
            <x v="23"/>
          </reference>
        </references>
      </pivotArea>
    </chartFormat>
    <chartFormat chart="4" format="145" series="1">
      <pivotArea type="data" outline="0" fieldPosition="0">
        <references count="2">
          <reference field="4294967294" count="1" selected="0">
            <x v="0"/>
          </reference>
          <reference field="20" count="1" selected="0">
            <x v="24"/>
          </reference>
        </references>
      </pivotArea>
    </chartFormat>
    <chartFormat chart="4" format="146" series="1">
      <pivotArea type="data" outline="0" fieldPosition="0">
        <references count="2">
          <reference field="4294967294" count="1" selected="0">
            <x v="0"/>
          </reference>
          <reference field="20" count="1" selected="0">
            <x v="25"/>
          </reference>
        </references>
      </pivotArea>
    </chartFormat>
    <chartFormat chart="4" format="147" series="1">
      <pivotArea type="data" outline="0" fieldPosition="0">
        <references count="2">
          <reference field="4294967294" count="1" selected="0">
            <x v="0"/>
          </reference>
          <reference field="20" count="1" selected="0">
            <x v="26"/>
          </reference>
        </references>
      </pivotArea>
    </chartFormat>
    <chartFormat chart="4" format="148" series="1">
      <pivotArea type="data" outline="0" fieldPosition="0">
        <references count="2">
          <reference field="4294967294" count="1" selected="0">
            <x v="0"/>
          </reference>
          <reference field="20" count="1" selected="0">
            <x v="27"/>
          </reference>
        </references>
      </pivotArea>
    </chartFormat>
    <chartFormat chart="4" format="149" series="1">
      <pivotArea type="data" outline="0" fieldPosition="0">
        <references count="2">
          <reference field="4294967294" count="1" selected="0">
            <x v="0"/>
          </reference>
          <reference field="20" count="1" selected="0">
            <x v="28"/>
          </reference>
        </references>
      </pivotArea>
    </chartFormat>
    <chartFormat chart="4" format="150" series="1">
      <pivotArea type="data" outline="0" fieldPosition="0">
        <references count="2">
          <reference field="4294967294" count="1" selected="0">
            <x v="0"/>
          </reference>
          <reference field="20" count="1" selected="0">
            <x v="29"/>
          </reference>
        </references>
      </pivotArea>
    </chartFormat>
    <chartFormat chart="4" format="151" series="1">
      <pivotArea type="data" outline="0" fieldPosition="0">
        <references count="2">
          <reference field="4294967294" count="1" selected="0">
            <x v="0"/>
          </reference>
          <reference field="20" count="1" selected="0">
            <x v="30"/>
          </reference>
        </references>
      </pivotArea>
    </chartFormat>
    <chartFormat chart="4" format="152" series="1">
      <pivotArea type="data" outline="0" fieldPosition="0">
        <references count="2">
          <reference field="4294967294" count="1" selected="0">
            <x v="0"/>
          </reference>
          <reference field="20" count="1" selected="0">
            <x v="31"/>
          </reference>
        </references>
      </pivotArea>
    </chartFormat>
    <chartFormat chart="4" format="153" series="1">
      <pivotArea type="data" outline="0" fieldPosition="0">
        <references count="2">
          <reference field="4294967294" count="1" selected="0">
            <x v="0"/>
          </reference>
          <reference field="20" count="1" selected="0">
            <x v="32"/>
          </reference>
        </references>
      </pivotArea>
    </chartFormat>
    <chartFormat chart="4" format="154" series="1">
      <pivotArea type="data" outline="0" fieldPosition="0">
        <references count="2">
          <reference field="4294967294" count="1" selected="0">
            <x v="0"/>
          </reference>
          <reference field="20" count="1" selected="0">
            <x v="33"/>
          </reference>
        </references>
      </pivotArea>
    </chartFormat>
    <chartFormat chart="4" format="155" series="1">
      <pivotArea type="data" outline="0" fieldPosition="0">
        <references count="2">
          <reference field="4294967294" count="1" selected="0">
            <x v="0"/>
          </reference>
          <reference field="20" count="1" selected="0">
            <x v="34"/>
          </reference>
        </references>
      </pivotArea>
    </chartFormat>
    <chartFormat chart="4" format="156" series="1">
      <pivotArea type="data" outline="0" fieldPosition="0">
        <references count="2">
          <reference field="4294967294" count="1" selected="0">
            <x v="0"/>
          </reference>
          <reference field="20" count="1" selected="0">
            <x v="35"/>
          </reference>
        </references>
      </pivotArea>
    </chartFormat>
    <chartFormat chart="4" format="157" series="1">
      <pivotArea type="data" outline="0" fieldPosition="0">
        <references count="2">
          <reference field="4294967294" count="1" selected="0">
            <x v="0"/>
          </reference>
          <reference field="20" count="1" selected="0">
            <x v="36"/>
          </reference>
        </references>
      </pivotArea>
    </chartFormat>
    <chartFormat chart="4" format="158" series="1">
      <pivotArea type="data" outline="0" fieldPosition="0">
        <references count="2">
          <reference field="4294967294" count="1" selected="0">
            <x v="0"/>
          </reference>
          <reference field="20" count="1" selected="0">
            <x v="37"/>
          </reference>
        </references>
      </pivotArea>
    </chartFormat>
    <chartFormat chart="4" format="159" series="1">
      <pivotArea type="data" outline="0" fieldPosition="0">
        <references count="2">
          <reference field="4294967294" count="1" selected="0">
            <x v="0"/>
          </reference>
          <reference field="20" count="1" selected="0">
            <x v="38"/>
          </reference>
        </references>
      </pivotArea>
    </chartFormat>
    <chartFormat chart="4" format="160" series="1">
      <pivotArea type="data" outline="0" fieldPosition="0">
        <references count="2">
          <reference field="4294967294" count="1" selected="0">
            <x v="0"/>
          </reference>
          <reference field="20" count="1" selected="0">
            <x v="39"/>
          </reference>
        </references>
      </pivotArea>
    </chartFormat>
    <chartFormat chart="4" format="161" series="1">
      <pivotArea type="data" outline="0" fieldPosition="0">
        <references count="2">
          <reference field="4294967294" count="1" selected="0">
            <x v="0"/>
          </reference>
          <reference field="20" count="1" selected="0">
            <x v="40"/>
          </reference>
        </references>
      </pivotArea>
    </chartFormat>
    <chartFormat chart="4" format="162" series="1">
      <pivotArea type="data" outline="0" fieldPosition="0">
        <references count="2">
          <reference field="4294967294" count="1" selected="0">
            <x v="0"/>
          </reference>
          <reference field="20" count="1" selected="0">
            <x v="41"/>
          </reference>
        </references>
      </pivotArea>
    </chartFormat>
    <chartFormat chart="4" format="163" series="1">
      <pivotArea type="data" outline="0" fieldPosition="0">
        <references count="2">
          <reference field="4294967294" count="1" selected="0">
            <x v="0"/>
          </reference>
          <reference field="20" count="1" selected="0">
            <x v="42"/>
          </reference>
        </references>
      </pivotArea>
    </chartFormat>
    <chartFormat chart="4" format="164" series="1">
      <pivotArea type="data" outline="0" fieldPosition="0">
        <references count="2">
          <reference field="4294967294" count="1" selected="0">
            <x v="0"/>
          </reference>
          <reference field="20" count="1" selected="0">
            <x v="43"/>
          </reference>
        </references>
      </pivotArea>
    </chartFormat>
    <chartFormat chart="4" format="165" series="1">
      <pivotArea type="data" outline="0" fieldPosition="0">
        <references count="2">
          <reference field="4294967294" count="1" selected="0">
            <x v="0"/>
          </reference>
          <reference field="20" count="1" selected="0">
            <x v="44"/>
          </reference>
        </references>
      </pivotArea>
    </chartFormat>
    <chartFormat chart="4" format="166" series="1">
      <pivotArea type="data" outline="0" fieldPosition="0">
        <references count="2">
          <reference field="4294967294" count="1" selected="0">
            <x v="0"/>
          </reference>
          <reference field="20" count="1" selected="0">
            <x v="45"/>
          </reference>
        </references>
      </pivotArea>
    </chartFormat>
    <chartFormat chart="4" format="167" series="1">
      <pivotArea type="data" outline="0" fieldPosition="0">
        <references count="2">
          <reference field="4294967294" count="1" selected="0">
            <x v="0"/>
          </reference>
          <reference field="20" count="1" selected="0">
            <x v="46"/>
          </reference>
        </references>
      </pivotArea>
    </chartFormat>
    <chartFormat chart="4" format="168" series="1">
      <pivotArea type="data" outline="0" fieldPosition="0">
        <references count="2">
          <reference field="4294967294" count="1" selected="0">
            <x v="0"/>
          </reference>
          <reference field="20" count="1" selected="0">
            <x v="47"/>
          </reference>
        </references>
      </pivotArea>
    </chartFormat>
    <chartFormat chart="4" format="169" series="1">
      <pivotArea type="data" outline="0" fieldPosition="0">
        <references count="2">
          <reference field="4294967294" count="1" selected="0">
            <x v="0"/>
          </reference>
          <reference field="20" count="1" selected="0">
            <x v="48"/>
          </reference>
        </references>
      </pivotArea>
    </chartFormat>
    <chartFormat chart="4" format="170" series="1">
      <pivotArea type="data" outline="0" fieldPosition="0">
        <references count="2">
          <reference field="4294967294" count="1" selected="0">
            <x v="0"/>
          </reference>
          <reference field="20" count="1" selected="0">
            <x v="49"/>
          </reference>
        </references>
      </pivotArea>
    </chartFormat>
    <chartFormat chart="4" format="171" series="1">
      <pivotArea type="data" outline="0" fieldPosition="0">
        <references count="2">
          <reference field="4294967294" count="1" selected="0">
            <x v="0"/>
          </reference>
          <reference field="20" count="1" selected="0">
            <x v="50"/>
          </reference>
        </references>
      </pivotArea>
    </chartFormat>
    <chartFormat chart="4" format="172" series="1">
      <pivotArea type="data" outline="0" fieldPosition="0">
        <references count="2">
          <reference field="4294967294" count="1" selected="0">
            <x v="0"/>
          </reference>
          <reference field="20" count="1" selected="0">
            <x v="51"/>
          </reference>
        </references>
      </pivotArea>
    </chartFormat>
    <chartFormat chart="4" format="173" series="1">
      <pivotArea type="data" outline="0" fieldPosition="0">
        <references count="2">
          <reference field="4294967294" count="1" selected="0">
            <x v="0"/>
          </reference>
          <reference field="20" count="1" selected="0">
            <x v="52"/>
          </reference>
        </references>
      </pivotArea>
    </chartFormat>
    <chartFormat chart="4" format="174" series="1">
      <pivotArea type="data" outline="0" fieldPosition="0">
        <references count="2">
          <reference field="4294967294" count="1" selected="0">
            <x v="0"/>
          </reference>
          <reference field="20" count="1" selected="0">
            <x v="53"/>
          </reference>
        </references>
      </pivotArea>
    </chartFormat>
    <chartFormat chart="4" format="175" series="1">
      <pivotArea type="data" outline="0" fieldPosition="0">
        <references count="2">
          <reference field="4294967294" count="1" selected="0">
            <x v="0"/>
          </reference>
          <reference field="20" count="1" selected="0">
            <x v="54"/>
          </reference>
        </references>
      </pivotArea>
    </chartFormat>
    <chartFormat chart="4" format="176" series="1">
      <pivotArea type="data" outline="0" fieldPosition="0">
        <references count="2">
          <reference field="4294967294" count="1" selected="0">
            <x v="0"/>
          </reference>
          <reference field="20" count="1" selected="0">
            <x v="55"/>
          </reference>
        </references>
      </pivotArea>
    </chartFormat>
    <chartFormat chart="4" format="177" series="1">
      <pivotArea type="data" outline="0" fieldPosition="0">
        <references count="2">
          <reference field="4294967294" count="1" selected="0">
            <x v="0"/>
          </reference>
          <reference field="20" count="1" selected="0">
            <x v="56"/>
          </reference>
        </references>
      </pivotArea>
    </chartFormat>
    <chartFormat chart="4" format="178" series="1">
      <pivotArea type="data" outline="0" fieldPosition="0">
        <references count="2">
          <reference field="4294967294" count="1" selected="0">
            <x v="0"/>
          </reference>
          <reference field="20" count="1" selected="0">
            <x v="57"/>
          </reference>
        </references>
      </pivotArea>
    </chartFormat>
    <chartFormat chart="4" format="179" series="1">
      <pivotArea type="data" outline="0" fieldPosition="0">
        <references count="2">
          <reference field="4294967294" count="1" selected="0">
            <x v="0"/>
          </reference>
          <reference field="20" count="1" selected="0">
            <x v="58"/>
          </reference>
        </references>
      </pivotArea>
    </chartFormat>
    <chartFormat chart="4" format="180" series="1">
      <pivotArea type="data" outline="0" fieldPosition="0">
        <references count="2">
          <reference field="4294967294" count="1" selected="0">
            <x v="0"/>
          </reference>
          <reference field="20" count="1" selected="0">
            <x v="59"/>
          </reference>
        </references>
      </pivotArea>
    </chartFormat>
    <chartFormat chart="6" format="121" series="1">
      <pivotArea type="data" outline="0" fieldPosition="0">
        <references count="2">
          <reference field="4294967294" count="1" selected="0">
            <x v="0"/>
          </reference>
          <reference field="20" count="1" selected="0">
            <x v="0"/>
          </reference>
        </references>
      </pivotArea>
    </chartFormat>
    <chartFormat chart="6" format="122" series="1">
      <pivotArea type="data" outline="0" fieldPosition="0">
        <references count="2">
          <reference field="4294967294" count="1" selected="0">
            <x v="0"/>
          </reference>
          <reference field="20" count="1" selected="0">
            <x v="1"/>
          </reference>
        </references>
      </pivotArea>
    </chartFormat>
    <chartFormat chart="6" format="123" series="1">
      <pivotArea type="data" outline="0" fieldPosition="0">
        <references count="2">
          <reference field="4294967294" count="1" selected="0">
            <x v="0"/>
          </reference>
          <reference field="20" count="1" selected="0">
            <x v="2"/>
          </reference>
        </references>
      </pivotArea>
    </chartFormat>
    <chartFormat chart="6" format="124" series="1">
      <pivotArea type="data" outline="0" fieldPosition="0">
        <references count="2">
          <reference field="4294967294" count="1" selected="0">
            <x v="0"/>
          </reference>
          <reference field="20" count="1" selected="0">
            <x v="3"/>
          </reference>
        </references>
      </pivotArea>
    </chartFormat>
    <chartFormat chart="6" format="125" series="1">
      <pivotArea type="data" outline="0" fieldPosition="0">
        <references count="2">
          <reference field="4294967294" count="1" selected="0">
            <x v="0"/>
          </reference>
          <reference field="20" count="1" selected="0">
            <x v="4"/>
          </reference>
        </references>
      </pivotArea>
    </chartFormat>
    <chartFormat chart="6" format="126" series="1">
      <pivotArea type="data" outline="0" fieldPosition="0">
        <references count="2">
          <reference field="4294967294" count="1" selected="0">
            <x v="0"/>
          </reference>
          <reference field="20" count="1" selected="0">
            <x v="5"/>
          </reference>
        </references>
      </pivotArea>
    </chartFormat>
    <chartFormat chart="6" format="127" series="1">
      <pivotArea type="data" outline="0" fieldPosition="0">
        <references count="2">
          <reference field="4294967294" count="1" selected="0">
            <x v="0"/>
          </reference>
          <reference field="20" count="1" selected="0">
            <x v="6"/>
          </reference>
        </references>
      </pivotArea>
    </chartFormat>
    <chartFormat chart="6" format="128" series="1">
      <pivotArea type="data" outline="0" fieldPosition="0">
        <references count="2">
          <reference field="4294967294" count="1" selected="0">
            <x v="0"/>
          </reference>
          <reference field="20" count="1" selected="0">
            <x v="7"/>
          </reference>
        </references>
      </pivotArea>
    </chartFormat>
    <chartFormat chart="6" format="129" series="1">
      <pivotArea type="data" outline="0" fieldPosition="0">
        <references count="2">
          <reference field="4294967294" count="1" selected="0">
            <x v="0"/>
          </reference>
          <reference field="20" count="1" selected="0">
            <x v="8"/>
          </reference>
        </references>
      </pivotArea>
    </chartFormat>
    <chartFormat chart="6" format="130" series="1">
      <pivotArea type="data" outline="0" fieldPosition="0">
        <references count="2">
          <reference field="4294967294" count="1" selected="0">
            <x v="0"/>
          </reference>
          <reference field="20" count="1" selected="0">
            <x v="9"/>
          </reference>
        </references>
      </pivotArea>
    </chartFormat>
    <chartFormat chart="6" format="131" series="1">
      <pivotArea type="data" outline="0" fieldPosition="0">
        <references count="2">
          <reference field="4294967294" count="1" selected="0">
            <x v="0"/>
          </reference>
          <reference field="20" count="1" selected="0">
            <x v="10"/>
          </reference>
        </references>
      </pivotArea>
    </chartFormat>
    <chartFormat chart="6" format="132" series="1">
      <pivotArea type="data" outline="0" fieldPosition="0">
        <references count="2">
          <reference field="4294967294" count="1" selected="0">
            <x v="0"/>
          </reference>
          <reference field="20" count="1" selected="0">
            <x v="11"/>
          </reference>
        </references>
      </pivotArea>
    </chartFormat>
    <chartFormat chart="6" format="133" series="1">
      <pivotArea type="data" outline="0" fieldPosition="0">
        <references count="2">
          <reference field="4294967294" count="1" selected="0">
            <x v="0"/>
          </reference>
          <reference field="20" count="1" selected="0">
            <x v="12"/>
          </reference>
        </references>
      </pivotArea>
    </chartFormat>
    <chartFormat chart="6" format="134" series="1">
      <pivotArea type="data" outline="0" fieldPosition="0">
        <references count="2">
          <reference field="4294967294" count="1" selected="0">
            <x v="0"/>
          </reference>
          <reference field="20" count="1" selected="0">
            <x v="13"/>
          </reference>
        </references>
      </pivotArea>
    </chartFormat>
    <chartFormat chart="6" format="135" series="1">
      <pivotArea type="data" outline="0" fieldPosition="0">
        <references count="2">
          <reference field="4294967294" count="1" selected="0">
            <x v="0"/>
          </reference>
          <reference field="20" count="1" selected="0">
            <x v="14"/>
          </reference>
        </references>
      </pivotArea>
    </chartFormat>
    <chartFormat chart="6" format="136" series="1">
      <pivotArea type="data" outline="0" fieldPosition="0">
        <references count="2">
          <reference field="4294967294" count="1" selected="0">
            <x v="0"/>
          </reference>
          <reference field="20" count="1" selected="0">
            <x v="15"/>
          </reference>
        </references>
      </pivotArea>
    </chartFormat>
    <chartFormat chart="6" format="137" series="1">
      <pivotArea type="data" outline="0" fieldPosition="0">
        <references count="2">
          <reference field="4294967294" count="1" selected="0">
            <x v="0"/>
          </reference>
          <reference field="20" count="1" selected="0">
            <x v="16"/>
          </reference>
        </references>
      </pivotArea>
    </chartFormat>
    <chartFormat chart="6" format="138" series="1">
      <pivotArea type="data" outline="0" fieldPosition="0">
        <references count="2">
          <reference field="4294967294" count="1" selected="0">
            <x v="0"/>
          </reference>
          <reference field="20" count="1" selected="0">
            <x v="17"/>
          </reference>
        </references>
      </pivotArea>
    </chartFormat>
    <chartFormat chart="6" format="139" series="1">
      <pivotArea type="data" outline="0" fieldPosition="0">
        <references count="2">
          <reference field="4294967294" count="1" selected="0">
            <x v="0"/>
          </reference>
          <reference field="20" count="1" selected="0">
            <x v="18"/>
          </reference>
        </references>
      </pivotArea>
    </chartFormat>
    <chartFormat chart="6" format="140" series="1">
      <pivotArea type="data" outline="0" fieldPosition="0">
        <references count="2">
          <reference field="4294967294" count="1" selected="0">
            <x v="0"/>
          </reference>
          <reference field="20" count="1" selected="0">
            <x v="19"/>
          </reference>
        </references>
      </pivotArea>
    </chartFormat>
    <chartFormat chart="6" format="141" series="1">
      <pivotArea type="data" outline="0" fieldPosition="0">
        <references count="2">
          <reference field="4294967294" count="1" selected="0">
            <x v="0"/>
          </reference>
          <reference field="20" count="1" selected="0">
            <x v="20"/>
          </reference>
        </references>
      </pivotArea>
    </chartFormat>
    <chartFormat chart="6" format="142" series="1">
      <pivotArea type="data" outline="0" fieldPosition="0">
        <references count="2">
          <reference field="4294967294" count="1" selected="0">
            <x v="0"/>
          </reference>
          <reference field="20" count="1" selected="0">
            <x v="21"/>
          </reference>
        </references>
      </pivotArea>
    </chartFormat>
    <chartFormat chart="6" format="143" series="1">
      <pivotArea type="data" outline="0" fieldPosition="0">
        <references count="2">
          <reference field="4294967294" count="1" selected="0">
            <x v="0"/>
          </reference>
          <reference field="20" count="1" selected="0">
            <x v="22"/>
          </reference>
        </references>
      </pivotArea>
    </chartFormat>
    <chartFormat chart="6" format="144" series="1">
      <pivotArea type="data" outline="0" fieldPosition="0">
        <references count="2">
          <reference field="4294967294" count="1" selected="0">
            <x v="0"/>
          </reference>
          <reference field="20" count="1" selected="0">
            <x v="23"/>
          </reference>
        </references>
      </pivotArea>
    </chartFormat>
    <chartFormat chart="6" format="145" series="1">
      <pivotArea type="data" outline="0" fieldPosition="0">
        <references count="2">
          <reference field="4294967294" count="1" selected="0">
            <x v="0"/>
          </reference>
          <reference field="20" count="1" selected="0">
            <x v="24"/>
          </reference>
        </references>
      </pivotArea>
    </chartFormat>
    <chartFormat chart="6" format="146" series="1">
      <pivotArea type="data" outline="0" fieldPosition="0">
        <references count="2">
          <reference field="4294967294" count="1" selected="0">
            <x v="0"/>
          </reference>
          <reference field="20" count="1" selected="0">
            <x v="25"/>
          </reference>
        </references>
      </pivotArea>
    </chartFormat>
    <chartFormat chart="6" format="147" series="1">
      <pivotArea type="data" outline="0" fieldPosition="0">
        <references count="2">
          <reference field="4294967294" count="1" selected="0">
            <x v="0"/>
          </reference>
          <reference field="20" count="1" selected="0">
            <x v="26"/>
          </reference>
        </references>
      </pivotArea>
    </chartFormat>
    <chartFormat chart="6" format="148" series="1">
      <pivotArea type="data" outline="0" fieldPosition="0">
        <references count="2">
          <reference field="4294967294" count="1" selected="0">
            <x v="0"/>
          </reference>
          <reference field="20" count="1" selected="0">
            <x v="27"/>
          </reference>
        </references>
      </pivotArea>
    </chartFormat>
    <chartFormat chart="6" format="149" series="1">
      <pivotArea type="data" outline="0" fieldPosition="0">
        <references count="2">
          <reference field="4294967294" count="1" selected="0">
            <x v="0"/>
          </reference>
          <reference field="20" count="1" selected="0">
            <x v="28"/>
          </reference>
        </references>
      </pivotArea>
    </chartFormat>
    <chartFormat chart="6" format="150" series="1">
      <pivotArea type="data" outline="0" fieldPosition="0">
        <references count="2">
          <reference field="4294967294" count="1" selected="0">
            <x v="0"/>
          </reference>
          <reference field="20" count="1" selected="0">
            <x v="29"/>
          </reference>
        </references>
      </pivotArea>
    </chartFormat>
    <chartFormat chart="6" format="151" series="1">
      <pivotArea type="data" outline="0" fieldPosition="0">
        <references count="2">
          <reference field="4294967294" count="1" selected="0">
            <x v="0"/>
          </reference>
          <reference field="20" count="1" selected="0">
            <x v="30"/>
          </reference>
        </references>
      </pivotArea>
    </chartFormat>
    <chartFormat chart="6" format="152" series="1">
      <pivotArea type="data" outline="0" fieldPosition="0">
        <references count="2">
          <reference field="4294967294" count="1" selected="0">
            <x v="0"/>
          </reference>
          <reference field="20" count="1" selected="0">
            <x v="31"/>
          </reference>
        </references>
      </pivotArea>
    </chartFormat>
    <chartFormat chart="6" format="153" series="1">
      <pivotArea type="data" outline="0" fieldPosition="0">
        <references count="2">
          <reference field="4294967294" count="1" selected="0">
            <x v="0"/>
          </reference>
          <reference field="20" count="1" selected="0">
            <x v="32"/>
          </reference>
        </references>
      </pivotArea>
    </chartFormat>
    <chartFormat chart="6" format="154" series="1">
      <pivotArea type="data" outline="0" fieldPosition="0">
        <references count="2">
          <reference field="4294967294" count="1" selected="0">
            <x v="0"/>
          </reference>
          <reference field="20" count="1" selected="0">
            <x v="33"/>
          </reference>
        </references>
      </pivotArea>
    </chartFormat>
    <chartFormat chart="6" format="155" series="1">
      <pivotArea type="data" outline="0" fieldPosition="0">
        <references count="2">
          <reference field="4294967294" count="1" selected="0">
            <x v="0"/>
          </reference>
          <reference field="20" count="1" selected="0">
            <x v="34"/>
          </reference>
        </references>
      </pivotArea>
    </chartFormat>
    <chartFormat chart="6" format="156" series="1">
      <pivotArea type="data" outline="0" fieldPosition="0">
        <references count="2">
          <reference field="4294967294" count="1" selected="0">
            <x v="0"/>
          </reference>
          <reference field="20" count="1" selected="0">
            <x v="35"/>
          </reference>
        </references>
      </pivotArea>
    </chartFormat>
    <chartFormat chart="6" format="157" series="1">
      <pivotArea type="data" outline="0" fieldPosition="0">
        <references count="2">
          <reference field="4294967294" count="1" selected="0">
            <x v="0"/>
          </reference>
          <reference field="20" count="1" selected="0">
            <x v="36"/>
          </reference>
        </references>
      </pivotArea>
    </chartFormat>
    <chartFormat chart="6" format="158" series="1">
      <pivotArea type="data" outline="0" fieldPosition="0">
        <references count="2">
          <reference field="4294967294" count="1" selected="0">
            <x v="0"/>
          </reference>
          <reference field="20" count="1" selected="0">
            <x v="37"/>
          </reference>
        </references>
      </pivotArea>
    </chartFormat>
    <chartFormat chart="6" format="159" series="1">
      <pivotArea type="data" outline="0" fieldPosition="0">
        <references count="2">
          <reference field="4294967294" count="1" selected="0">
            <x v="0"/>
          </reference>
          <reference field="20" count="1" selected="0">
            <x v="38"/>
          </reference>
        </references>
      </pivotArea>
    </chartFormat>
    <chartFormat chart="6" format="160" series="1">
      <pivotArea type="data" outline="0" fieldPosition="0">
        <references count="2">
          <reference field="4294967294" count="1" selected="0">
            <x v="0"/>
          </reference>
          <reference field="20" count="1" selected="0">
            <x v="39"/>
          </reference>
        </references>
      </pivotArea>
    </chartFormat>
    <chartFormat chart="6" format="161" series="1">
      <pivotArea type="data" outline="0" fieldPosition="0">
        <references count="2">
          <reference field="4294967294" count="1" selected="0">
            <x v="0"/>
          </reference>
          <reference field="20" count="1" selected="0">
            <x v="40"/>
          </reference>
        </references>
      </pivotArea>
    </chartFormat>
    <chartFormat chart="6" format="162" series="1">
      <pivotArea type="data" outline="0" fieldPosition="0">
        <references count="2">
          <reference field="4294967294" count="1" selected="0">
            <x v="0"/>
          </reference>
          <reference field="20" count="1" selected="0">
            <x v="41"/>
          </reference>
        </references>
      </pivotArea>
    </chartFormat>
    <chartFormat chart="6" format="163" series="1">
      <pivotArea type="data" outline="0" fieldPosition="0">
        <references count="2">
          <reference field="4294967294" count="1" selected="0">
            <x v="0"/>
          </reference>
          <reference field="20" count="1" selected="0">
            <x v="42"/>
          </reference>
        </references>
      </pivotArea>
    </chartFormat>
    <chartFormat chart="6" format="164" series="1">
      <pivotArea type="data" outline="0" fieldPosition="0">
        <references count="2">
          <reference field="4294967294" count="1" selected="0">
            <x v="0"/>
          </reference>
          <reference field="20" count="1" selected="0">
            <x v="43"/>
          </reference>
        </references>
      </pivotArea>
    </chartFormat>
    <chartFormat chart="6" format="165" series="1">
      <pivotArea type="data" outline="0" fieldPosition="0">
        <references count="2">
          <reference field="4294967294" count="1" selected="0">
            <x v="0"/>
          </reference>
          <reference field="20" count="1" selected="0">
            <x v="44"/>
          </reference>
        </references>
      </pivotArea>
    </chartFormat>
    <chartFormat chart="6" format="166" series="1">
      <pivotArea type="data" outline="0" fieldPosition="0">
        <references count="2">
          <reference field="4294967294" count="1" selected="0">
            <x v="0"/>
          </reference>
          <reference field="20" count="1" selected="0">
            <x v="45"/>
          </reference>
        </references>
      </pivotArea>
    </chartFormat>
    <chartFormat chart="6" format="167" series="1">
      <pivotArea type="data" outline="0" fieldPosition="0">
        <references count="2">
          <reference field="4294967294" count="1" selected="0">
            <x v="0"/>
          </reference>
          <reference field="20" count="1" selected="0">
            <x v="46"/>
          </reference>
        </references>
      </pivotArea>
    </chartFormat>
    <chartFormat chart="6" format="168" series="1">
      <pivotArea type="data" outline="0" fieldPosition="0">
        <references count="2">
          <reference field="4294967294" count="1" selected="0">
            <x v="0"/>
          </reference>
          <reference field="20" count="1" selected="0">
            <x v="47"/>
          </reference>
        </references>
      </pivotArea>
    </chartFormat>
    <chartFormat chart="6" format="169" series="1">
      <pivotArea type="data" outline="0" fieldPosition="0">
        <references count="2">
          <reference field="4294967294" count="1" selected="0">
            <x v="0"/>
          </reference>
          <reference field="20" count="1" selected="0">
            <x v="48"/>
          </reference>
        </references>
      </pivotArea>
    </chartFormat>
    <chartFormat chart="6" format="170" series="1">
      <pivotArea type="data" outline="0" fieldPosition="0">
        <references count="2">
          <reference field="4294967294" count="1" selected="0">
            <x v="0"/>
          </reference>
          <reference field="20" count="1" selected="0">
            <x v="49"/>
          </reference>
        </references>
      </pivotArea>
    </chartFormat>
    <chartFormat chart="6" format="171" series="1">
      <pivotArea type="data" outline="0" fieldPosition="0">
        <references count="2">
          <reference field="4294967294" count="1" selected="0">
            <x v="0"/>
          </reference>
          <reference field="20" count="1" selected="0">
            <x v="50"/>
          </reference>
        </references>
      </pivotArea>
    </chartFormat>
    <chartFormat chart="6" format="172" series="1">
      <pivotArea type="data" outline="0" fieldPosition="0">
        <references count="2">
          <reference field="4294967294" count="1" selected="0">
            <x v="0"/>
          </reference>
          <reference field="20" count="1" selected="0">
            <x v="51"/>
          </reference>
        </references>
      </pivotArea>
    </chartFormat>
    <chartFormat chart="6" format="173" series="1">
      <pivotArea type="data" outline="0" fieldPosition="0">
        <references count="2">
          <reference field="4294967294" count="1" selected="0">
            <x v="0"/>
          </reference>
          <reference field="20" count="1" selected="0">
            <x v="52"/>
          </reference>
        </references>
      </pivotArea>
    </chartFormat>
    <chartFormat chart="6" format="174" series="1">
      <pivotArea type="data" outline="0" fieldPosition="0">
        <references count="2">
          <reference field="4294967294" count="1" selected="0">
            <x v="0"/>
          </reference>
          <reference field="20" count="1" selected="0">
            <x v="53"/>
          </reference>
        </references>
      </pivotArea>
    </chartFormat>
    <chartFormat chart="6" format="175" series="1">
      <pivotArea type="data" outline="0" fieldPosition="0">
        <references count="2">
          <reference field="4294967294" count="1" selected="0">
            <x v="0"/>
          </reference>
          <reference field="20" count="1" selected="0">
            <x v="54"/>
          </reference>
        </references>
      </pivotArea>
    </chartFormat>
    <chartFormat chart="6" format="176" series="1">
      <pivotArea type="data" outline="0" fieldPosition="0">
        <references count="2">
          <reference field="4294967294" count="1" selected="0">
            <x v="0"/>
          </reference>
          <reference field="20" count="1" selected="0">
            <x v="55"/>
          </reference>
        </references>
      </pivotArea>
    </chartFormat>
    <chartFormat chart="6" format="177" series="1">
      <pivotArea type="data" outline="0" fieldPosition="0">
        <references count="2">
          <reference field="4294967294" count="1" selected="0">
            <x v="0"/>
          </reference>
          <reference field="20" count="1" selected="0">
            <x v="56"/>
          </reference>
        </references>
      </pivotArea>
    </chartFormat>
    <chartFormat chart="6" format="178" series="1">
      <pivotArea type="data" outline="0" fieldPosition="0">
        <references count="2">
          <reference field="4294967294" count="1" selected="0">
            <x v="0"/>
          </reference>
          <reference field="20" count="1" selected="0">
            <x v="57"/>
          </reference>
        </references>
      </pivotArea>
    </chartFormat>
    <chartFormat chart="6" format="179" series="1">
      <pivotArea type="data" outline="0" fieldPosition="0">
        <references count="2">
          <reference field="4294967294" count="1" selected="0">
            <x v="0"/>
          </reference>
          <reference field="20" count="1" selected="0">
            <x v="58"/>
          </reference>
        </references>
      </pivotArea>
    </chartFormat>
    <chartFormat chart="6" format="180" series="1">
      <pivotArea type="data" outline="0" fieldPosition="0">
        <references count="2">
          <reference field="4294967294" count="1" selected="0">
            <x v="0"/>
          </reference>
          <reference field="20" count="1" selected="0">
            <x v="59"/>
          </reference>
        </references>
      </pivotArea>
    </chartFormat>
    <chartFormat chart="7" format="121" series="1">
      <pivotArea type="data" outline="0" fieldPosition="0">
        <references count="2">
          <reference field="4294967294" count="1" selected="0">
            <x v="0"/>
          </reference>
          <reference field="20" count="1" selected="0">
            <x v="0"/>
          </reference>
        </references>
      </pivotArea>
    </chartFormat>
    <chartFormat chart="7" format="122" series="1">
      <pivotArea type="data" outline="0" fieldPosition="0">
        <references count="2">
          <reference field="4294967294" count="1" selected="0">
            <x v="0"/>
          </reference>
          <reference field="20" count="1" selected="0">
            <x v="1"/>
          </reference>
        </references>
      </pivotArea>
    </chartFormat>
    <chartFormat chart="7" format="123" series="1">
      <pivotArea type="data" outline="0" fieldPosition="0">
        <references count="2">
          <reference field="4294967294" count="1" selected="0">
            <x v="0"/>
          </reference>
          <reference field="20" count="1" selected="0">
            <x v="2"/>
          </reference>
        </references>
      </pivotArea>
    </chartFormat>
    <chartFormat chart="7" format="124" series="1">
      <pivotArea type="data" outline="0" fieldPosition="0">
        <references count="2">
          <reference field="4294967294" count="1" selected="0">
            <x v="0"/>
          </reference>
          <reference field="20" count="1" selected="0">
            <x v="3"/>
          </reference>
        </references>
      </pivotArea>
    </chartFormat>
    <chartFormat chart="7" format="125" series="1">
      <pivotArea type="data" outline="0" fieldPosition="0">
        <references count="2">
          <reference field="4294967294" count="1" selected="0">
            <x v="0"/>
          </reference>
          <reference field="20" count="1" selected="0">
            <x v="4"/>
          </reference>
        </references>
      </pivotArea>
    </chartFormat>
    <chartFormat chart="7" format="126" series="1">
      <pivotArea type="data" outline="0" fieldPosition="0">
        <references count="2">
          <reference field="4294967294" count="1" selected="0">
            <x v="0"/>
          </reference>
          <reference field="20" count="1" selected="0">
            <x v="5"/>
          </reference>
        </references>
      </pivotArea>
    </chartFormat>
    <chartFormat chart="7" format="127" series="1">
      <pivotArea type="data" outline="0" fieldPosition="0">
        <references count="2">
          <reference field="4294967294" count="1" selected="0">
            <x v="0"/>
          </reference>
          <reference field="20" count="1" selected="0">
            <x v="6"/>
          </reference>
        </references>
      </pivotArea>
    </chartFormat>
    <chartFormat chart="7" format="128" series="1">
      <pivotArea type="data" outline="0" fieldPosition="0">
        <references count="2">
          <reference field="4294967294" count="1" selected="0">
            <x v="0"/>
          </reference>
          <reference field="20" count="1" selected="0">
            <x v="7"/>
          </reference>
        </references>
      </pivotArea>
    </chartFormat>
    <chartFormat chart="7" format="129" series="1">
      <pivotArea type="data" outline="0" fieldPosition="0">
        <references count="2">
          <reference field="4294967294" count="1" selected="0">
            <x v="0"/>
          </reference>
          <reference field="20" count="1" selected="0">
            <x v="8"/>
          </reference>
        </references>
      </pivotArea>
    </chartFormat>
    <chartFormat chart="7" format="130" series="1">
      <pivotArea type="data" outline="0" fieldPosition="0">
        <references count="2">
          <reference field="4294967294" count="1" selected="0">
            <x v="0"/>
          </reference>
          <reference field="20" count="1" selected="0">
            <x v="9"/>
          </reference>
        </references>
      </pivotArea>
    </chartFormat>
    <chartFormat chart="7" format="131" series="1">
      <pivotArea type="data" outline="0" fieldPosition="0">
        <references count="2">
          <reference field="4294967294" count="1" selected="0">
            <x v="0"/>
          </reference>
          <reference field="20" count="1" selected="0">
            <x v="10"/>
          </reference>
        </references>
      </pivotArea>
    </chartFormat>
    <chartFormat chart="7" format="132" series="1">
      <pivotArea type="data" outline="0" fieldPosition="0">
        <references count="2">
          <reference field="4294967294" count="1" selected="0">
            <x v="0"/>
          </reference>
          <reference field="20" count="1" selected="0">
            <x v="11"/>
          </reference>
        </references>
      </pivotArea>
    </chartFormat>
    <chartFormat chart="7" format="133" series="1">
      <pivotArea type="data" outline="0" fieldPosition="0">
        <references count="2">
          <reference field="4294967294" count="1" selected="0">
            <x v="0"/>
          </reference>
          <reference field="20" count="1" selected="0">
            <x v="12"/>
          </reference>
        </references>
      </pivotArea>
    </chartFormat>
    <chartFormat chart="7" format="134" series="1">
      <pivotArea type="data" outline="0" fieldPosition="0">
        <references count="2">
          <reference field="4294967294" count="1" selected="0">
            <x v="0"/>
          </reference>
          <reference field="20" count="1" selected="0">
            <x v="13"/>
          </reference>
        </references>
      </pivotArea>
    </chartFormat>
    <chartFormat chart="7" format="135" series="1">
      <pivotArea type="data" outline="0" fieldPosition="0">
        <references count="2">
          <reference field="4294967294" count="1" selected="0">
            <x v="0"/>
          </reference>
          <reference field="20" count="1" selected="0">
            <x v="14"/>
          </reference>
        </references>
      </pivotArea>
    </chartFormat>
    <chartFormat chart="7" format="136" series="1">
      <pivotArea type="data" outline="0" fieldPosition="0">
        <references count="2">
          <reference field="4294967294" count="1" selected="0">
            <x v="0"/>
          </reference>
          <reference field="20" count="1" selected="0">
            <x v="15"/>
          </reference>
        </references>
      </pivotArea>
    </chartFormat>
    <chartFormat chart="7" format="137" series="1">
      <pivotArea type="data" outline="0" fieldPosition="0">
        <references count="2">
          <reference field="4294967294" count="1" selected="0">
            <x v="0"/>
          </reference>
          <reference field="20" count="1" selected="0">
            <x v="16"/>
          </reference>
        </references>
      </pivotArea>
    </chartFormat>
    <chartFormat chart="7" format="138" series="1">
      <pivotArea type="data" outline="0" fieldPosition="0">
        <references count="2">
          <reference field="4294967294" count="1" selected="0">
            <x v="0"/>
          </reference>
          <reference field="20" count="1" selected="0">
            <x v="17"/>
          </reference>
        </references>
      </pivotArea>
    </chartFormat>
    <chartFormat chart="7" format="139" series="1">
      <pivotArea type="data" outline="0" fieldPosition="0">
        <references count="2">
          <reference field="4294967294" count="1" selected="0">
            <x v="0"/>
          </reference>
          <reference field="20" count="1" selected="0">
            <x v="18"/>
          </reference>
        </references>
      </pivotArea>
    </chartFormat>
    <chartFormat chart="7" format="140" series="1">
      <pivotArea type="data" outline="0" fieldPosition="0">
        <references count="2">
          <reference field="4294967294" count="1" selected="0">
            <x v="0"/>
          </reference>
          <reference field="20" count="1" selected="0">
            <x v="19"/>
          </reference>
        </references>
      </pivotArea>
    </chartFormat>
    <chartFormat chart="7" format="141" series="1">
      <pivotArea type="data" outline="0" fieldPosition="0">
        <references count="2">
          <reference field="4294967294" count="1" selected="0">
            <x v="0"/>
          </reference>
          <reference field="20" count="1" selected="0">
            <x v="20"/>
          </reference>
        </references>
      </pivotArea>
    </chartFormat>
    <chartFormat chart="7" format="142" series="1">
      <pivotArea type="data" outline="0" fieldPosition="0">
        <references count="2">
          <reference field="4294967294" count="1" selected="0">
            <x v="0"/>
          </reference>
          <reference field="20" count="1" selected="0">
            <x v="21"/>
          </reference>
        </references>
      </pivotArea>
    </chartFormat>
    <chartFormat chart="7" format="143" series="1">
      <pivotArea type="data" outline="0" fieldPosition="0">
        <references count="2">
          <reference field="4294967294" count="1" selected="0">
            <x v="0"/>
          </reference>
          <reference field="20" count="1" selected="0">
            <x v="22"/>
          </reference>
        </references>
      </pivotArea>
    </chartFormat>
    <chartFormat chart="7" format="144" series="1">
      <pivotArea type="data" outline="0" fieldPosition="0">
        <references count="2">
          <reference field="4294967294" count="1" selected="0">
            <x v="0"/>
          </reference>
          <reference field="20" count="1" selected="0">
            <x v="23"/>
          </reference>
        </references>
      </pivotArea>
    </chartFormat>
    <chartFormat chart="7" format="145" series="1">
      <pivotArea type="data" outline="0" fieldPosition="0">
        <references count="2">
          <reference field="4294967294" count="1" selected="0">
            <x v="0"/>
          </reference>
          <reference field="20" count="1" selected="0">
            <x v="24"/>
          </reference>
        </references>
      </pivotArea>
    </chartFormat>
    <chartFormat chart="7" format="146" series="1">
      <pivotArea type="data" outline="0" fieldPosition="0">
        <references count="2">
          <reference field="4294967294" count="1" selected="0">
            <x v="0"/>
          </reference>
          <reference field="20" count="1" selected="0">
            <x v="25"/>
          </reference>
        </references>
      </pivotArea>
    </chartFormat>
    <chartFormat chart="7" format="147" series="1">
      <pivotArea type="data" outline="0" fieldPosition="0">
        <references count="2">
          <reference field="4294967294" count="1" selected="0">
            <x v="0"/>
          </reference>
          <reference field="20" count="1" selected="0">
            <x v="26"/>
          </reference>
        </references>
      </pivotArea>
    </chartFormat>
    <chartFormat chart="7" format="148" series="1">
      <pivotArea type="data" outline="0" fieldPosition="0">
        <references count="2">
          <reference field="4294967294" count="1" selected="0">
            <x v="0"/>
          </reference>
          <reference field="20" count="1" selected="0">
            <x v="27"/>
          </reference>
        </references>
      </pivotArea>
    </chartFormat>
    <chartFormat chart="7" format="149" series="1">
      <pivotArea type="data" outline="0" fieldPosition="0">
        <references count="2">
          <reference field="4294967294" count="1" selected="0">
            <x v="0"/>
          </reference>
          <reference field="20" count="1" selected="0">
            <x v="28"/>
          </reference>
        </references>
      </pivotArea>
    </chartFormat>
    <chartFormat chart="7" format="150" series="1">
      <pivotArea type="data" outline="0" fieldPosition="0">
        <references count="2">
          <reference field="4294967294" count="1" selected="0">
            <x v="0"/>
          </reference>
          <reference field="20" count="1" selected="0">
            <x v="29"/>
          </reference>
        </references>
      </pivotArea>
    </chartFormat>
    <chartFormat chart="7" format="151" series="1">
      <pivotArea type="data" outline="0" fieldPosition="0">
        <references count="2">
          <reference field="4294967294" count="1" selected="0">
            <x v="0"/>
          </reference>
          <reference field="20" count="1" selected="0">
            <x v="30"/>
          </reference>
        </references>
      </pivotArea>
    </chartFormat>
    <chartFormat chart="7" format="152" series="1">
      <pivotArea type="data" outline="0" fieldPosition="0">
        <references count="2">
          <reference field="4294967294" count="1" selected="0">
            <x v="0"/>
          </reference>
          <reference field="20" count="1" selected="0">
            <x v="31"/>
          </reference>
        </references>
      </pivotArea>
    </chartFormat>
    <chartFormat chart="7" format="153" series="1">
      <pivotArea type="data" outline="0" fieldPosition="0">
        <references count="2">
          <reference field="4294967294" count="1" selected="0">
            <x v="0"/>
          </reference>
          <reference field="20" count="1" selected="0">
            <x v="32"/>
          </reference>
        </references>
      </pivotArea>
    </chartFormat>
    <chartFormat chart="7" format="154" series="1">
      <pivotArea type="data" outline="0" fieldPosition="0">
        <references count="2">
          <reference field="4294967294" count="1" selected="0">
            <x v="0"/>
          </reference>
          <reference field="20" count="1" selected="0">
            <x v="33"/>
          </reference>
        </references>
      </pivotArea>
    </chartFormat>
    <chartFormat chart="7" format="155" series="1">
      <pivotArea type="data" outline="0" fieldPosition="0">
        <references count="2">
          <reference field="4294967294" count="1" selected="0">
            <x v="0"/>
          </reference>
          <reference field="20" count="1" selected="0">
            <x v="34"/>
          </reference>
        </references>
      </pivotArea>
    </chartFormat>
    <chartFormat chart="7" format="156" series="1">
      <pivotArea type="data" outline="0" fieldPosition="0">
        <references count="2">
          <reference field="4294967294" count="1" selected="0">
            <x v="0"/>
          </reference>
          <reference field="20" count="1" selected="0">
            <x v="35"/>
          </reference>
        </references>
      </pivotArea>
    </chartFormat>
    <chartFormat chart="7" format="157" series="1">
      <pivotArea type="data" outline="0" fieldPosition="0">
        <references count="2">
          <reference field="4294967294" count="1" selected="0">
            <x v="0"/>
          </reference>
          <reference field="20" count="1" selected="0">
            <x v="36"/>
          </reference>
        </references>
      </pivotArea>
    </chartFormat>
    <chartFormat chart="7" format="158" series="1">
      <pivotArea type="data" outline="0" fieldPosition="0">
        <references count="2">
          <reference field="4294967294" count="1" selected="0">
            <x v="0"/>
          </reference>
          <reference field="20" count="1" selected="0">
            <x v="37"/>
          </reference>
        </references>
      </pivotArea>
    </chartFormat>
    <chartFormat chart="7" format="159" series="1">
      <pivotArea type="data" outline="0" fieldPosition="0">
        <references count="2">
          <reference field="4294967294" count="1" selected="0">
            <x v="0"/>
          </reference>
          <reference field="20" count="1" selected="0">
            <x v="38"/>
          </reference>
        </references>
      </pivotArea>
    </chartFormat>
    <chartFormat chart="7" format="160" series="1">
      <pivotArea type="data" outline="0" fieldPosition="0">
        <references count="2">
          <reference field="4294967294" count="1" selected="0">
            <x v="0"/>
          </reference>
          <reference field="20" count="1" selected="0">
            <x v="39"/>
          </reference>
        </references>
      </pivotArea>
    </chartFormat>
    <chartFormat chart="7" format="161" series="1">
      <pivotArea type="data" outline="0" fieldPosition="0">
        <references count="2">
          <reference field="4294967294" count="1" selected="0">
            <x v="0"/>
          </reference>
          <reference field="20" count="1" selected="0">
            <x v="40"/>
          </reference>
        </references>
      </pivotArea>
    </chartFormat>
    <chartFormat chart="7" format="162" series="1">
      <pivotArea type="data" outline="0" fieldPosition="0">
        <references count="2">
          <reference field="4294967294" count="1" selected="0">
            <x v="0"/>
          </reference>
          <reference field="20" count="1" selected="0">
            <x v="41"/>
          </reference>
        </references>
      </pivotArea>
    </chartFormat>
    <chartFormat chart="7" format="163" series="1">
      <pivotArea type="data" outline="0" fieldPosition="0">
        <references count="2">
          <reference field="4294967294" count="1" selected="0">
            <x v="0"/>
          </reference>
          <reference field="20" count="1" selected="0">
            <x v="42"/>
          </reference>
        </references>
      </pivotArea>
    </chartFormat>
    <chartFormat chart="7" format="164" series="1">
      <pivotArea type="data" outline="0" fieldPosition="0">
        <references count="2">
          <reference field="4294967294" count="1" selected="0">
            <x v="0"/>
          </reference>
          <reference field="20" count="1" selected="0">
            <x v="43"/>
          </reference>
        </references>
      </pivotArea>
    </chartFormat>
    <chartFormat chart="7" format="165" series="1">
      <pivotArea type="data" outline="0" fieldPosition="0">
        <references count="2">
          <reference field="4294967294" count="1" selected="0">
            <x v="0"/>
          </reference>
          <reference field="20" count="1" selected="0">
            <x v="44"/>
          </reference>
        </references>
      </pivotArea>
    </chartFormat>
    <chartFormat chart="7" format="166" series="1">
      <pivotArea type="data" outline="0" fieldPosition="0">
        <references count="2">
          <reference field="4294967294" count="1" selected="0">
            <x v="0"/>
          </reference>
          <reference field="20" count="1" selected="0">
            <x v="45"/>
          </reference>
        </references>
      </pivotArea>
    </chartFormat>
    <chartFormat chart="7" format="167" series="1">
      <pivotArea type="data" outline="0" fieldPosition="0">
        <references count="2">
          <reference field="4294967294" count="1" selected="0">
            <x v="0"/>
          </reference>
          <reference field="20" count="1" selected="0">
            <x v="46"/>
          </reference>
        </references>
      </pivotArea>
    </chartFormat>
    <chartFormat chart="7" format="168" series="1">
      <pivotArea type="data" outline="0" fieldPosition="0">
        <references count="2">
          <reference field="4294967294" count="1" selected="0">
            <x v="0"/>
          </reference>
          <reference field="20" count="1" selected="0">
            <x v="47"/>
          </reference>
        </references>
      </pivotArea>
    </chartFormat>
    <chartFormat chart="7" format="169" series="1">
      <pivotArea type="data" outline="0" fieldPosition="0">
        <references count="2">
          <reference field="4294967294" count="1" selected="0">
            <x v="0"/>
          </reference>
          <reference field="20" count="1" selected="0">
            <x v="48"/>
          </reference>
        </references>
      </pivotArea>
    </chartFormat>
    <chartFormat chart="7" format="170" series="1">
      <pivotArea type="data" outline="0" fieldPosition="0">
        <references count="2">
          <reference field="4294967294" count="1" selected="0">
            <x v="0"/>
          </reference>
          <reference field="20" count="1" selected="0">
            <x v="49"/>
          </reference>
        </references>
      </pivotArea>
    </chartFormat>
    <chartFormat chart="7" format="171" series="1">
      <pivotArea type="data" outline="0" fieldPosition="0">
        <references count="2">
          <reference field="4294967294" count="1" selected="0">
            <x v="0"/>
          </reference>
          <reference field="20" count="1" selected="0">
            <x v="50"/>
          </reference>
        </references>
      </pivotArea>
    </chartFormat>
    <chartFormat chart="7" format="172" series="1">
      <pivotArea type="data" outline="0" fieldPosition="0">
        <references count="2">
          <reference field="4294967294" count="1" selected="0">
            <x v="0"/>
          </reference>
          <reference field="20" count="1" selected="0">
            <x v="51"/>
          </reference>
        </references>
      </pivotArea>
    </chartFormat>
    <chartFormat chart="7" format="173" series="1">
      <pivotArea type="data" outline="0" fieldPosition="0">
        <references count="2">
          <reference field="4294967294" count="1" selected="0">
            <x v="0"/>
          </reference>
          <reference field="20" count="1" selected="0">
            <x v="52"/>
          </reference>
        </references>
      </pivotArea>
    </chartFormat>
    <chartFormat chart="7" format="174" series="1">
      <pivotArea type="data" outline="0" fieldPosition="0">
        <references count="2">
          <reference field="4294967294" count="1" selected="0">
            <x v="0"/>
          </reference>
          <reference field="20" count="1" selected="0">
            <x v="53"/>
          </reference>
        </references>
      </pivotArea>
    </chartFormat>
    <chartFormat chart="7" format="175" series="1">
      <pivotArea type="data" outline="0" fieldPosition="0">
        <references count="2">
          <reference field="4294967294" count="1" selected="0">
            <x v="0"/>
          </reference>
          <reference field="20" count="1" selected="0">
            <x v="54"/>
          </reference>
        </references>
      </pivotArea>
    </chartFormat>
    <chartFormat chart="7" format="176" series="1">
      <pivotArea type="data" outline="0" fieldPosition="0">
        <references count="2">
          <reference field="4294967294" count="1" selected="0">
            <x v="0"/>
          </reference>
          <reference field="20" count="1" selected="0">
            <x v="55"/>
          </reference>
        </references>
      </pivotArea>
    </chartFormat>
    <chartFormat chart="7" format="177" series="1">
      <pivotArea type="data" outline="0" fieldPosition="0">
        <references count="2">
          <reference field="4294967294" count="1" selected="0">
            <x v="0"/>
          </reference>
          <reference field="20" count="1" selected="0">
            <x v="56"/>
          </reference>
        </references>
      </pivotArea>
    </chartFormat>
    <chartFormat chart="7" format="178" series="1">
      <pivotArea type="data" outline="0" fieldPosition="0">
        <references count="2">
          <reference field="4294967294" count="1" selected="0">
            <x v="0"/>
          </reference>
          <reference field="20" count="1" selected="0">
            <x v="57"/>
          </reference>
        </references>
      </pivotArea>
    </chartFormat>
    <chartFormat chart="7" format="179" series="1">
      <pivotArea type="data" outline="0" fieldPosition="0">
        <references count="2">
          <reference field="4294967294" count="1" selected="0">
            <x v="0"/>
          </reference>
          <reference field="20" count="1" selected="0">
            <x v="58"/>
          </reference>
        </references>
      </pivotArea>
    </chartFormat>
    <chartFormat chart="7" format="180" series="1">
      <pivotArea type="data" outline="0" fieldPosition="0">
        <references count="2">
          <reference field="4294967294" count="1" selected="0">
            <x v="0"/>
          </reference>
          <reference field="20" count="1" selected="0">
            <x v="59"/>
          </reference>
        </references>
      </pivotArea>
    </chartFormat>
    <chartFormat chart="7" format="181" series="1">
      <pivotArea type="data" outline="0" fieldPosition="0">
        <references count="1">
          <reference field="4294967294" count="1" selected="0">
            <x v="0"/>
          </reference>
        </references>
      </pivotArea>
    </chartFormat>
    <chartFormat chart="6" format="181" series="1">
      <pivotArea type="data" outline="0" fieldPosition="0">
        <references count="1">
          <reference field="4294967294" count="1" selected="0">
            <x v="0"/>
          </reference>
        </references>
      </pivotArea>
    </chartFormat>
    <chartFormat chart="4" format="181" series="1">
      <pivotArea type="data" outline="0" fieldPosition="0">
        <references count="1">
          <reference field="4294967294" count="1" selected="0">
            <x v="0"/>
          </reference>
        </references>
      </pivotArea>
    </chartFormat>
    <chartFormat chart="2" format="18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ople_for_job" xr10:uid="{02CE9C8D-1099-4F04-B41D-98E080718409}" sourceName="People for job">
  <pivotTables>
    <pivotTable tabId="9" name="PivotTable6"/>
    <pivotTable tabId="12" name="PivotTable8"/>
    <pivotTable tabId="14" name="PivotTable9"/>
    <pivotTable tabId="10" name="PivotTable7"/>
    <pivotTable tabId="15" name="PivotTable1"/>
    <pivotTable tabId="17" name="PivotTable2"/>
  </pivotTables>
  <data>
    <tabular pivotCacheId="1830488409">
      <items count="61">
        <i x="42" s="1"/>
        <i x="51" s="1"/>
        <i x="50" s="1"/>
        <i x="49" s="1"/>
        <i x="31" s="1"/>
        <i x="60" s="1"/>
        <i x="2" s="1"/>
        <i x="57" s="1"/>
        <i x="6" s="1"/>
        <i x="5" s="1"/>
        <i x="0" s="1"/>
        <i x="46" s="1"/>
        <i x="35" s="1"/>
        <i x="30" s="1"/>
        <i x="14" s="1"/>
        <i x="10" s="1"/>
        <i x="28" s="1"/>
        <i x="47" s="1"/>
        <i x="56" s="1"/>
        <i x="20" s="1"/>
        <i x="24" s="1"/>
        <i x="7" s="1"/>
        <i x="33" s="1"/>
        <i x="23" s="1"/>
        <i x="34" s="1"/>
        <i x="52" s="1"/>
        <i x="59" s="1"/>
        <i x="58" s="1"/>
        <i x="53" s="1"/>
        <i x="45" s="1"/>
        <i x="13" s="1"/>
        <i x="48" s="1"/>
        <i x="3" s="1"/>
        <i x="18" s="1"/>
        <i x="39" s="1"/>
        <i x="21" s="1"/>
        <i x="9" s="1"/>
        <i x="41" s="1"/>
        <i x="1" s="1"/>
        <i x="40" s="1"/>
        <i x="27" s="1"/>
        <i x="54" s="1"/>
        <i x="37" s="1"/>
        <i x="44" s="1"/>
        <i x="38" s="1"/>
        <i x="16" s="1"/>
        <i x="8" s="1"/>
        <i x="26" s="1"/>
        <i x="55" s="1"/>
        <i x="22" s="1"/>
        <i x="15" s="1"/>
        <i x="36" s="1"/>
        <i x="12" s="1"/>
        <i x="32" s="1"/>
        <i x="19" s="1"/>
        <i x="25" s="1"/>
        <i x="29" s="1"/>
        <i x="4" s="1"/>
        <i x="17" s="1"/>
        <i x="4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D" xr10:uid="{E43B6EE6-7F43-4031-9E0A-E3F3DC9B78E5}" sourceName="JOB-ID">
  <pivotTables>
    <pivotTable tabId="9" name="PivotTable6"/>
    <pivotTable tabId="10" name="PivotTable7"/>
    <pivotTable tabId="12" name="PivotTable8"/>
    <pivotTable tabId="14" name="PivotTable9"/>
    <pivotTable tabId="15" name="PivotTable1"/>
    <pivotTable tabId="17" name="PivotTable2"/>
  </pivotTables>
  <data>
    <tabular pivotCacheId="1830488409">
      <items count="200">
        <i x="99" s="1"/>
        <i x="117" s="1"/>
        <i x="79" s="1"/>
        <i x="6" s="1"/>
        <i x="91" s="1"/>
        <i x="159" s="1"/>
        <i x="28" s="1"/>
        <i x="0" s="1"/>
        <i x="199" s="1"/>
        <i x="142" s="1"/>
        <i x="183" s="1"/>
        <i x="130" s="1"/>
        <i x="16" s="1"/>
        <i x="187" s="1"/>
        <i x="69" s="1"/>
        <i x="2" s="1"/>
        <i x="11" s="1"/>
        <i x="170" s="1"/>
        <i x="127" s="1"/>
        <i x="51" s="1"/>
        <i x="185" s="1"/>
        <i x="168" s="1"/>
        <i x="71" s="1"/>
        <i x="45" s="1"/>
        <i x="53" s="1"/>
        <i x="89" s="1"/>
        <i x="39" s="1"/>
        <i x="88" s="1"/>
        <i x="105" s="1"/>
        <i x="65" s="1"/>
        <i x="160" s="1"/>
        <i x="33" s="1"/>
        <i x="72" s="1"/>
        <i x="144" s="1"/>
        <i x="111" s="1"/>
        <i x="24" s="1"/>
        <i x="176" s="1"/>
        <i x="1" s="1"/>
        <i x="134" s="1"/>
        <i x="17" s="1"/>
        <i x="18" s="1"/>
        <i x="156" s="1"/>
        <i x="121" s="1"/>
        <i x="77" s="1"/>
        <i x="12" s="1"/>
        <i x="161" s="1"/>
        <i x="90" s="1"/>
        <i x="87" s="1"/>
        <i x="38" s="1"/>
        <i x="21" s="1"/>
        <i x="23" s="1"/>
        <i x="81" s="1"/>
        <i x="82" s="1"/>
        <i x="96" s="1"/>
        <i x="48" s="1"/>
        <i x="20" s="1"/>
        <i x="145" s="1"/>
        <i x="146" s="1"/>
        <i x="74" s="1"/>
        <i x="162" s="1"/>
        <i x="55" s="1"/>
        <i x="14" s="1"/>
        <i x="44" s="1"/>
        <i x="52" s="1"/>
        <i x="123" s="1"/>
        <i x="9" s="1"/>
        <i x="163" s="1"/>
        <i x="147" s="1"/>
        <i x="43" s="1"/>
        <i x="112" s="1"/>
        <i x="73" s="1"/>
        <i x="94" s="1"/>
        <i x="151" s="1"/>
        <i x="31" s="1"/>
        <i x="139" s="1"/>
        <i x="75" s="1"/>
        <i x="181" s="1"/>
        <i x="120" s="1"/>
        <i x="122" s="1"/>
        <i x="19" s="1"/>
        <i x="61" s="1"/>
        <i x="164" s="1"/>
        <i x="148" s="1"/>
        <i x="54" s="1"/>
        <i x="37" s="1"/>
        <i x="3" s="1"/>
        <i x="197" s="1"/>
        <i x="41" s="1"/>
        <i x="98" s="1"/>
        <i x="84" s="1"/>
        <i x="7" s="1"/>
        <i x="40" s="1"/>
        <i x="29" s="1"/>
        <i x="27" s="1"/>
        <i x="4" s="1"/>
        <i x="102" s="1"/>
        <i x="165" s="1"/>
        <i x="106" s="1"/>
        <i x="8" s="1"/>
        <i x="5" s="1"/>
        <i x="104" s="1"/>
        <i x="118" s="1"/>
        <i x="35" s="1"/>
        <i x="30" s="1"/>
        <i x="67" s="1"/>
        <i x="34" s="1"/>
        <i x="196" s="1"/>
        <i x="70" s="1"/>
        <i x="56" s="1"/>
        <i x="85" s="1"/>
        <i x="26" s="1"/>
        <i x="57" s="1"/>
        <i x="125" s="1"/>
        <i x="101" s="1"/>
        <i x="103" s="1"/>
        <i x="42" s="1"/>
        <i x="78" s="1"/>
        <i x="62" s="1"/>
        <i x="60" s="1"/>
        <i x="22" s="1"/>
        <i x="59" s="1"/>
        <i x="47" s="1"/>
        <i x="189" s="1"/>
        <i x="83" s="1"/>
        <i x="63" s="1"/>
        <i x="68" s="1"/>
        <i x="36" s="1"/>
        <i x="95" s="1"/>
        <i x="172" s="1"/>
        <i x="128" s="1"/>
        <i x="66" s="1"/>
        <i x="92" s="1"/>
        <i x="188" s="1"/>
        <i x="171" s="1"/>
        <i x="110" s="1"/>
        <i x="13" s="1"/>
        <i x="97" s="1"/>
        <i x="191" s="1"/>
        <i x="150" s="1"/>
        <i x="140" s="1"/>
        <i x="10" s="1"/>
        <i x="76" s="1"/>
        <i x="58" s="1"/>
        <i x="93" s="1"/>
        <i x="182" s="1"/>
        <i x="108" s="1"/>
        <i x="141" s="1"/>
        <i x="173" s="1"/>
        <i x="15" s="1"/>
        <i x="64" s="1"/>
        <i x="49" s="1"/>
        <i x="50" s="1"/>
        <i x="149" s="1"/>
        <i x="190" s="1"/>
        <i x="46" s="1"/>
        <i x="86" s="1"/>
        <i x="25" s="1"/>
        <i x="80" s="1"/>
        <i x="32" s="1"/>
        <i x="107" s="1"/>
        <i x="131" s="1"/>
        <i x="174" s="1"/>
        <i x="158" s="1"/>
        <i x="113" s="1"/>
        <i x="155" s="1"/>
        <i x="194" s="1"/>
        <i x="135" s="1"/>
        <i x="177" s="1"/>
        <i x="119" s="1"/>
        <i x="143" s="1"/>
        <i x="115" s="1"/>
        <i x="154" s="1"/>
        <i x="193" s="1"/>
        <i x="136" s="1"/>
        <i x="178" s="1"/>
        <i x="114" s="1"/>
        <i x="180" s="1"/>
        <i x="152" s="1"/>
        <i x="192" s="1"/>
        <i x="138" s="1"/>
        <i x="100" s="1"/>
        <i x="129" s="1"/>
        <i x="186" s="1"/>
        <i x="169" s="1"/>
        <i x="109" s="1"/>
        <i x="157" s="1"/>
        <i x="133" s="1"/>
        <i x="175" s="1"/>
        <i x="132" s="1"/>
        <i x="198" s="1"/>
        <i x="126" s="1"/>
        <i x="184" s="1"/>
        <i x="167" s="1"/>
        <i x="116" s="1"/>
        <i x="179" s="1"/>
        <i x="153" s="1"/>
        <i x="137" s="1"/>
        <i x="124" s="1"/>
        <i x="166" s="1"/>
        <i x="19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9B0F15C-F29B-4043-94D2-B2C2FDE22B90}" sourceName="Date">
  <pivotTables>
    <pivotTable tabId="10" name="PivotTable7"/>
    <pivotTable tabId="9" name="PivotTable6"/>
    <pivotTable tabId="12" name="PivotTable8"/>
    <pivotTable tabId="14" name="PivotTable9"/>
    <pivotTable tabId="15" name="PivotTable1"/>
    <pivotTable tabId="17" name="PivotTable2"/>
  </pivotTables>
  <data>
    <tabular pivotCacheId="1830488409">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872BCC5D-390E-44D9-89DB-A0D421E0D6E1}" sourceName="Package ">
  <pivotTables>
    <pivotTable tabId="12" name="PivotTable8"/>
    <pivotTable tabId="9" name="PivotTable6"/>
    <pivotTable tabId="10" name="PivotTable7"/>
    <pivotTable tabId="14" name="PivotTable9"/>
    <pivotTable tabId="15" name="PivotTable1"/>
    <pivotTable tabId="17" name="PivotTable2"/>
  </pivotTables>
  <data>
    <tabular pivotCacheId="1830488409">
      <items count="25">
        <i x="0" s="1"/>
        <i x="9" s="1"/>
        <i x="15" s="1"/>
        <i x="4" s="1"/>
        <i x="18" s="1"/>
        <i x="7" s="1"/>
        <i x="1" s="1"/>
        <i x="12" s="1"/>
        <i x="6" s="1"/>
        <i x="8" s="1"/>
        <i x="14" s="1"/>
        <i x="23" s="1"/>
        <i x="2" s="1"/>
        <i x="24" s="1"/>
        <i x="22" s="1"/>
        <i x="13" s="1"/>
        <i x="3" s="1"/>
        <i x="16" s="1"/>
        <i x="5" s="1"/>
        <i x="10" s="1"/>
        <i x="11" s="1"/>
        <i x="17" s="1"/>
        <i x="21" s="1"/>
        <i x="19" s="1"/>
        <i x="2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C6A30F9C-D485-4D78-875B-BED35A29DF19}" sourceName="Company ">
  <pivotTables>
    <pivotTable tabId="12" name="PivotTable8"/>
    <pivotTable tabId="10" name="PivotTable7"/>
    <pivotTable tabId="14" name="PivotTable9"/>
    <pivotTable tabId="15" name="PivotTable1"/>
    <pivotTable tabId="17" name="PivotTable2"/>
  </pivotTables>
  <data>
    <tabular pivotCacheId="1830488409">
      <items count="66">
        <i x="63" s="1"/>
        <i x="19" s="1"/>
        <i x="0" s="1"/>
        <i x="50" s="1"/>
        <i x="24" s="1"/>
        <i x="37" s="1"/>
        <i x="39" s="1"/>
        <i x="33" s="1"/>
        <i x="13" s="1"/>
        <i x="21" s="1"/>
        <i x="54" s="1"/>
        <i x="22" s="1"/>
        <i x="28" s="1"/>
        <i x="10" s="1"/>
        <i x="12" s="1"/>
        <i x="58" s="1"/>
        <i x="31" s="1"/>
        <i x="49" s="1"/>
        <i x="46" s="1"/>
        <i x="4" s="1"/>
        <i x="18" s="1"/>
        <i x="45" s="1"/>
        <i x="41" s="1"/>
        <i x="59" s="1"/>
        <i x="65" s="1"/>
        <i x="56" s="1"/>
        <i x="20" s="1"/>
        <i x="61" s="1"/>
        <i x="48" s="1"/>
        <i x="34" s="1"/>
        <i x="40" s="1"/>
        <i x="57" s="1"/>
        <i x="16" s="1"/>
        <i x="60" s="1"/>
        <i x="23" s="1"/>
        <i x="8" s="1"/>
        <i x="43" s="1"/>
        <i x="26" s="1"/>
        <i x="5" s="1"/>
        <i x="38" s="1"/>
        <i x="36" s="1"/>
        <i x="11" s="1"/>
        <i x="17" s="1"/>
        <i x="29" s="1"/>
        <i x="3" s="1"/>
        <i x="14" s="1"/>
        <i x="51" s="1"/>
        <i x="53" s="1"/>
        <i x="15" s="1"/>
        <i x="25" s="1"/>
        <i x="64" s="1"/>
        <i x="7" s="1"/>
        <i x="42" s="1"/>
        <i x="35" s="1"/>
        <i x="62" s="1"/>
        <i x="44" s="1"/>
        <i x="30" s="1"/>
        <i x="1" s="1"/>
        <i x="9" s="1"/>
        <i x="27" s="1"/>
        <i x="47" s="1"/>
        <i x="55" s="1"/>
        <i x="6" s="1"/>
        <i x="2" s="1"/>
        <i x="52"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ople for job" xr10:uid="{BC552C55-B9FE-41E1-B862-A2AEB7FDC760}" cache="Slicer_People_for_job" caption="People for job" rowHeight="241300"/>
  <slicer name="JOB-ID" xr10:uid="{42A814DF-1EAD-4C82-955C-12911D0ED07C}" cache="Slicer_JOB_ID" caption="JOB-ID" rowHeight="241300"/>
  <slicer name="Date" xr10:uid="{00145A82-1D86-4C8D-A56A-C2D5D13CB23B}" cache="Slicer_Date" caption="Date" rowHeight="241300"/>
  <slicer name="Package " xr10:uid="{4882C2E6-53E0-4931-A3BE-545886A4ECA8}" cache="Slicer_Package" caption="Package " rowHeight="241300"/>
  <slicer name="Company " xr10:uid="{A7C5FAA2-1824-409C-BD3E-4C2370F056DE}" cache="Slicer_Company" caption="Company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A247-6E72-49F4-92B3-ED0BCFA2AEAB}">
  <dimension ref="A1:U201"/>
  <sheetViews>
    <sheetView workbookViewId="0">
      <selection activeCell="B22" sqref="B22"/>
    </sheetView>
  </sheetViews>
  <sheetFormatPr defaultRowHeight="14.5" x14ac:dyDescent="0.35"/>
  <cols>
    <col min="1" max="1" width="12" customWidth="1"/>
    <col min="2" max="2" width="16.6328125" customWidth="1"/>
    <col min="8" max="8" width="19.453125" customWidth="1"/>
    <col min="9" max="9" width="11.26953125" customWidth="1"/>
    <col min="11" max="11" width="10.54296875" customWidth="1"/>
    <col min="12" max="12" width="10.08984375" customWidth="1"/>
    <col min="13" max="13" width="13.81640625" customWidth="1"/>
    <col min="14" max="14" width="17.26953125" customWidth="1"/>
    <col min="16" max="16" width="11.6328125" customWidth="1"/>
    <col min="17" max="17" width="16" customWidth="1"/>
    <col min="18" max="18" width="15.81640625" customWidth="1"/>
    <col min="21" max="21" width="23.1796875" customWidth="1"/>
  </cols>
  <sheetData>
    <row r="1" spans="1:21" x14ac:dyDescent="0.35">
      <c r="A1" s="4" t="s">
        <v>331</v>
      </c>
      <c r="B1" s="4" t="s">
        <v>332</v>
      </c>
      <c r="C1" s="4" t="s">
        <v>333</v>
      </c>
      <c r="D1" s="4" t="s">
        <v>334</v>
      </c>
      <c r="E1" s="4" t="s">
        <v>335</v>
      </c>
      <c r="F1" s="4" t="s">
        <v>336</v>
      </c>
      <c r="G1" s="4" t="s">
        <v>337</v>
      </c>
      <c r="H1" s="4" t="s">
        <v>338</v>
      </c>
      <c r="I1" s="4" t="s">
        <v>339</v>
      </c>
      <c r="J1" s="4" t="s">
        <v>340</v>
      </c>
      <c r="K1" s="4" t="s">
        <v>341</v>
      </c>
      <c r="L1" s="4" t="s">
        <v>342</v>
      </c>
      <c r="M1" s="4" t="s">
        <v>343</v>
      </c>
      <c r="N1" s="4" t="s">
        <v>344</v>
      </c>
      <c r="O1" s="4" t="s">
        <v>345</v>
      </c>
      <c r="P1" s="4" t="s">
        <v>346</v>
      </c>
      <c r="Q1" s="4" t="s">
        <v>347</v>
      </c>
      <c r="R1" s="4" t="s">
        <v>348</v>
      </c>
      <c r="S1" s="4" t="s">
        <v>349</v>
      </c>
      <c r="T1" s="4" t="s">
        <v>350</v>
      </c>
      <c r="U1" s="4" t="s">
        <v>351</v>
      </c>
    </row>
    <row r="2" spans="1:21" x14ac:dyDescent="0.35">
      <c r="A2" s="1" t="s">
        <v>0</v>
      </c>
      <c r="B2" s="2">
        <v>1</v>
      </c>
      <c r="C2" s="2">
        <v>2016</v>
      </c>
      <c r="D2" s="2">
        <v>13</v>
      </c>
      <c r="E2" s="2">
        <v>43</v>
      </c>
      <c r="F2" s="2">
        <v>4</v>
      </c>
      <c r="G2" s="2">
        <v>50</v>
      </c>
      <c r="H2" s="2">
        <v>8</v>
      </c>
      <c r="I2" s="2">
        <v>7</v>
      </c>
      <c r="J2" s="2">
        <v>1</v>
      </c>
      <c r="K2" s="2">
        <v>10</v>
      </c>
      <c r="L2" s="2">
        <v>50</v>
      </c>
      <c r="M2" s="2">
        <v>2</v>
      </c>
      <c r="N2" s="2">
        <v>20</v>
      </c>
      <c r="O2" s="2">
        <v>7</v>
      </c>
      <c r="P2" s="2">
        <v>74</v>
      </c>
      <c r="Q2" s="2">
        <v>17</v>
      </c>
      <c r="R2" s="2" t="s">
        <v>1</v>
      </c>
      <c r="S2" s="2" t="s">
        <v>2</v>
      </c>
      <c r="T2" s="2">
        <v>1000</v>
      </c>
      <c r="U2" s="3" t="s">
        <v>3</v>
      </c>
    </row>
    <row r="3" spans="1:21" x14ac:dyDescent="0.35">
      <c r="A3" s="1" t="s">
        <v>4</v>
      </c>
      <c r="B3" s="2">
        <v>2</v>
      </c>
      <c r="C3" s="2">
        <v>2017</v>
      </c>
      <c r="D3" s="2">
        <v>1</v>
      </c>
      <c r="E3" s="2">
        <v>20</v>
      </c>
      <c r="F3" s="2">
        <v>7</v>
      </c>
      <c r="G3" s="2">
        <v>12</v>
      </c>
      <c r="H3" s="2">
        <v>47</v>
      </c>
      <c r="I3" s="2">
        <v>2</v>
      </c>
      <c r="J3" s="2">
        <v>1</v>
      </c>
      <c r="K3" s="2">
        <v>28</v>
      </c>
      <c r="L3" s="2">
        <v>46</v>
      </c>
      <c r="M3" s="2">
        <v>9</v>
      </c>
      <c r="N3" s="2">
        <v>9</v>
      </c>
      <c r="O3" s="2">
        <v>33</v>
      </c>
      <c r="P3" s="2">
        <v>59</v>
      </c>
      <c r="Q3" s="2">
        <v>63</v>
      </c>
      <c r="R3" s="2" t="s">
        <v>5</v>
      </c>
      <c r="S3" s="2" t="s">
        <v>6</v>
      </c>
      <c r="T3" s="2">
        <v>2000</v>
      </c>
      <c r="U3" s="3" t="s">
        <v>7</v>
      </c>
    </row>
    <row r="4" spans="1:21" x14ac:dyDescent="0.35">
      <c r="A4" s="1" t="s">
        <v>8</v>
      </c>
      <c r="B4" s="2">
        <v>3</v>
      </c>
      <c r="C4" s="2">
        <v>2018</v>
      </c>
      <c r="D4" s="2">
        <v>5</v>
      </c>
      <c r="E4" s="2">
        <v>1</v>
      </c>
      <c r="F4" s="2">
        <v>8</v>
      </c>
      <c r="G4" s="2">
        <v>14</v>
      </c>
      <c r="H4" s="2">
        <v>60</v>
      </c>
      <c r="I4" s="2">
        <v>9</v>
      </c>
      <c r="J4" s="2">
        <v>1</v>
      </c>
      <c r="K4" s="2">
        <v>8</v>
      </c>
      <c r="L4" s="2">
        <v>7</v>
      </c>
      <c r="M4" s="2">
        <v>12</v>
      </c>
      <c r="N4" s="2">
        <v>8</v>
      </c>
      <c r="O4" s="2">
        <v>46</v>
      </c>
      <c r="P4" s="2">
        <v>11</v>
      </c>
      <c r="Q4" s="2">
        <v>11</v>
      </c>
      <c r="R4" s="2" t="s">
        <v>5</v>
      </c>
      <c r="S4" s="2" t="s">
        <v>9</v>
      </c>
      <c r="T4" s="2">
        <v>3000</v>
      </c>
      <c r="U4" s="3" t="s">
        <v>10</v>
      </c>
    </row>
    <row r="5" spans="1:21" x14ac:dyDescent="0.35">
      <c r="A5" s="1" t="s">
        <v>11</v>
      </c>
      <c r="B5" s="2">
        <v>4</v>
      </c>
      <c r="C5" s="2">
        <v>2019</v>
      </c>
      <c r="D5" s="2">
        <v>4</v>
      </c>
      <c r="E5" s="2">
        <v>7</v>
      </c>
      <c r="F5" s="2">
        <v>30</v>
      </c>
      <c r="G5" s="2">
        <v>1</v>
      </c>
      <c r="H5" s="2">
        <v>1</v>
      </c>
      <c r="I5" s="2">
        <v>12</v>
      </c>
      <c r="J5" s="2">
        <v>1</v>
      </c>
      <c r="K5" s="2">
        <v>9</v>
      </c>
      <c r="L5" s="2">
        <v>9</v>
      </c>
      <c r="M5" s="2">
        <v>1</v>
      </c>
      <c r="N5" s="2">
        <v>5</v>
      </c>
      <c r="O5" s="2">
        <v>23</v>
      </c>
      <c r="P5" s="2">
        <v>42</v>
      </c>
      <c r="Q5" s="2">
        <v>55</v>
      </c>
      <c r="R5" s="2" t="s">
        <v>1</v>
      </c>
      <c r="S5" s="2" t="s">
        <v>12</v>
      </c>
      <c r="T5" s="2">
        <v>3500</v>
      </c>
      <c r="U5" s="3" t="s">
        <v>13</v>
      </c>
    </row>
    <row r="6" spans="1:21" x14ac:dyDescent="0.35">
      <c r="A6" s="1" t="s">
        <v>14</v>
      </c>
      <c r="B6" s="2">
        <v>5</v>
      </c>
      <c r="C6" s="2">
        <v>2020</v>
      </c>
      <c r="D6" s="2">
        <v>7</v>
      </c>
      <c r="E6" s="2">
        <v>6</v>
      </c>
      <c r="F6" s="2">
        <v>22</v>
      </c>
      <c r="G6" s="2">
        <v>1</v>
      </c>
      <c r="H6" s="2">
        <v>13</v>
      </c>
      <c r="I6" s="2">
        <v>1</v>
      </c>
      <c r="J6" s="2">
        <v>1</v>
      </c>
      <c r="K6" s="2">
        <v>7</v>
      </c>
      <c r="L6" s="2">
        <v>50</v>
      </c>
      <c r="M6" s="2">
        <v>0</v>
      </c>
      <c r="N6" s="2">
        <v>7</v>
      </c>
      <c r="O6" s="2">
        <v>40</v>
      </c>
      <c r="P6" s="2">
        <v>50</v>
      </c>
      <c r="Q6" s="2">
        <v>96</v>
      </c>
      <c r="R6" s="2" t="s">
        <v>5</v>
      </c>
      <c r="S6" s="2" t="s">
        <v>15</v>
      </c>
      <c r="T6" s="2">
        <v>1500</v>
      </c>
      <c r="U6" s="3" t="s">
        <v>16</v>
      </c>
    </row>
    <row r="7" spans="1:21" x14ac:dyDescent="0.35">
      <c r="A7" s="1" t="s">
        <v>17</v>
      </c>
      <c r="B7" s="2">
        <v>6</v>
      </c>
      <c r="C7" s="2">
        <v>2017</v>
      </c>
      <c r="D7" s="2">
        <v>17</v>
      </c>
      <c r="E7" s="2">
        <v>20</v>
      </c>
      <c r="F7" s="2">
        <v>20</v>
      </c>
      <c r="G7" s="2">
        <v>31</v>
      </c>
      <c r="H7" s="2">
        <v>0</v>
      </c>
      <c r="I7" s="2">
        <v>0</v>
      </c>
      <c r="J7" s="2">
        <v>1</v>
      </c>
      <c r="K7" s="2">
        <v>22</v>
      </c>
      <c r="L7" s="2">
        <v>46</v>
      </c>
      <c r="M7" s="2">
        <v>3</v>
      </c>
      <c r="N7" s="2">
        <v>41</v>
      </c>
      <c r="O7" s="2">
        <v>5</v>
      </c>
      <c r="P7" s="2">
        <v>58</v>
      </c>
      <c r="Q7" s="2">
        <v>16</v>
      </c>
      <c r="R7" s="2" t="s">
        <v>18</v>
      </c>
      <c r="S7" s="2" t="s">
        <v>19</v>
      </c>
      <c r="T7" s="2">
        <v>3800</v>
      </c>
      <c r="U7" s="3" t="s">
        <v>20</v>
      </c>
    </row>
    <row r="8" spans="1:21" x14ac:dyDescent="0.35">
      <c r="A8" s="1" t="s">
        <v>21</v>
      </c>
      <c r="B8" s="2">
        <v>7</v>
      </c>
      <c r="C8" s="2">
        <v>2018</v>
      </c>
      <c r="D8" s="2">
        <v>6</v>
      </c>
      <c r="E8" s="2">
        <v>7</v>
      </c>
      <c r="F8" s="2">
        <v>12</v>
      </c>
      <c r="G8" s="2">
        <v>49</v>
      </c>
      <c r="H8" s="2">
        <v>12</v>
      </c>
      <c r="I8" s="2">
        <v>3</v>
      </c>
      <c r="J8" s="2">
        <v>1</v>
      </c>
      <c r="K8" s="2">
        <v>3</v>
      </c>
      <c r="L8" s="2">
        <v>1</v>
      </c>
      <c r="M8" s="2">
        <v>1</v>
      </c>
      <c r="N8" s="2">
        <v>48</v>
      </c>
      <c r="O8" s="2">
        <v>55</v>
      </c>
      <c r="P8" s="2">
        <v>4</v>
      </c>
      <c r="Q8" s="2">
        <v>15</v>
      </c>
      <c r="R8" s="2" t="s">
        <v>18</v>
      </c>
      <c r="S8" s="2" t="s">
        <v>19</v>
      </c>
      <c r="T8" s="2">
        <v>3800</v>
      </c>
      <c r="U8" s="3" t="s">
        <v>22</v>
      </c>
    </row>
    <row r="9" spans="1:21" x14ac:dyDescent="0.35">
      <c r="A9" s="1" t="s">
        <v>23</v>
      </c>
      <c r="B9" s="2">
        <v>8</v>
      </c>
      <c r="C9" s="2">
        <v>2019</v>
      </c>
      <c r="D9" s="2">
        <v>7</v>
      </c>
      <c r="E9" s="2">
        <v>23</v>
      </c>
      <c r="F9" s="2">
        <v>9</v>
      </c>
      <c r="G9" s="2">
        <v>16</v>
      </c>
      <c r="H9" s="2">
        <v>6</v>
      </c>
      <c r="I9" s="2">
        <v>1</v>
      </c>
      <c r="J9" s="2">
        <v>1</v>
      </c>
      <c r="K9" s="2">
        <v>30</v>
      </c>
      <c r="L9" s="2">
        <v>6</v>
      </c>
      <c r="M9" s="2">
        <v>19</v>
      </c>
      <c r="N9" s="2">
        <v>27</v>
      </c>
      <c r="O9" s="2">
        <v>64</v>
      </c>
      <c r="P9" s="2">
        <v>40</v>
      </c>
      <c r="Q9" s="2">
        <v>37</v>
      </c>
      <c r="R9" s="2" t="s">
        <v>1</v>
      </c>
      <c r="S9" s="2" t="s">
        <v>24</v>
      </c>
      <c r="T9" s="2">
        <v>2700</v>
      </c>
      <c r="U9" s="3" t="s">
        <v>25</v>
      </c>
    </row>
    <row r="10" spans="1:21" x14ac:dyDescent="0.35">
      <c r="A10" s="1" t="s">
        <v>26</v>
      </c>
      <c r="B10" s="2">
        <v>9</v>
      </c>
      <c r="C10" s="2">
        <v>2020</v>
      </c>
      <c r="D10" s="2">
        <v>40</v>
      </c>
      <c r="E10" s="2">
        <v>8</v>
      </c>
      <c r="F10" s="2">
        <v>22</v>
      </c>
      <c r="G10" s="2">
        <v>50</v>
      </c>
      <c r="H10" s="2">
        <v>2</v>
      </c>
      <c r="I10" s="2">
        <v>19</v>
      </c>
      <c r="J10" s="2">
        <v>1</v>
      </c>
      <c r="K10" s="2">
        <v>6</v>
      </c>
      <c r="L10" s="2">
        <v>36</v>
      </c>
      <c r="M10" s="2">
        <v>4</v>
      </c>
      <c r="N10" s="2">
        <v>12</v>
      </c>
      <c r="O10" s="2">
        <v>10</v>
      </c>
      <c r="P10" s="2">
        <v>55</v>
      </c>
      <c r="Q10" s="2">
        <v>76</v>
      </c>
      <c r="R10" s="2" t="s">
        <v>1</v>
      </c>
      <c r="S10" s="2" t="s">
        <v>27</v>
      </c>
      <c r="T10" s="2">
        <v>3000</v>
      </c>
      <c r="U10" s="3" t="s">
        <v>28</v>
      </c>
    </row>
    <row r="11" spans="1:21" x14ac:dyDescent="0.35">
      <c r="A11" s="1" t="s">
        <v>29</v>
      </c>
      <c r="B11" s="2">
        <v>10</v>
      </c>
      <c r="C11" s="2">
        <v>2020</v>
      </c>
      <c r="D11" s="2">
        <v>0</v>
      </c>
      <c r="E11" s="2">
        <v>40</v>
      </c>
      <c r="F11" s="2">
        <v>29</v>
      </c>
      <c r="G11" s="2">
        <v>48</v>
      </c>
      <c r="H11" s="2">
        <v>8</v>
      </c>
      <c r="I11" s="2">
        <v>4</v>
      </c>
      <c r="J11" s="2">
        <v>1</v>
      </c>
      <c r="K11" s="2">
        <v>1</v>
      </c>
      <c r="L11" s="2">
        <v>20</v>
      </c>
      <c r="M11" s="2">
        <v>28</v>
      </c>
      <c r="N11" s="2">
        <v>44</v>
      </c>
      <c r="O11" s="2">
        <v>59</v>
      </c>
      <c r="P11" s="2">
        <v>51</v>
      </c>
      <c r="Q11" s="2">
        <v>61</v>
      </c>
      <c r="R11" s="2" t="s">
        <v>1</v>
      </c>
      <c r="S11" s="2" t="s">
        <v>30</v>
      </c>
      <c r="T11" s="2">
        <v>1900</v>
      </c>
      <c r="U11" s="3" t="s">
        <v>31</v>
      </c>
    </row>
    <row r="12" spans="1:21" x14ac:dyDescent="0.35">
      <c r="A12" s="1" t="s">
        <v>32</v>
      </c>
      <c r="B12" s="2">
        <v>11</v>
      </c>
      <c r="C12" s="2">
        <v>2015</v>
      </c>
      <c r="D12" s="2">
        <v>12</v>
      </c>
      <c r="E12" s="2">
        <v>9</v>
      </c>
      <c r="F12" s="2">
        <v>0</v>
      </c>
      <c r="G12" s="2">
        <v>40</v>
      </c>
      <c r="H12" s="2">
        <v>37</v>
      </c>
      <c r="I12" s="2">
        <v>28</v>
      </c>
      <c r="J12" s="2">
        <v>1</v>
      </c>
      <c r="K12" s="2">
        <v>23</v>
      </c>
      <c r="L12" s="2">
        <v>9</v>
      </c>
      <c r="M12" s="2">
        <v>0</v>
      </c>
      <c r="N12" s="2">
        <v>9</v>
      </c>
      <c r="O12" s="2">
        <v>3</v>
      </c>
      <c r="P12" s="2">
        <v>80</v>
      </c>
      <c r="Q12" s="2">
        <v>27</v>
      </c>
      <c r="R12" s="2" t="s">
        <v>5</v>
      </c>
      <c r="S12" s="2" t="s">
        <v>33</v>
      </c>
      <c r="T12" s="2">
        <v>2750</v>
      </c>
      <c r="U12" s="3" t="s">
        <v>34</v>
      </c>
    </row>
    <row r="13" spans="1:21" x14ac:dyDescent="0.35">
      <c r="A13" s="1" t="s">
        <v>35</v>
      </c>
      <c r="B13" s="2">
        <v>12</v>
      </c>
      <c r="C13" s="2">
        <v>2018</v>
      </c>
      <c r="D13" s="2">
        <v>7</v>
      </c>
      <c r="E13" s="2">
        <v>6</v>
      </c>
      <c r="F13" s="2">
        <v>5</v>
      </c>
      <c r="G13" s="2">
        <v>6</v>
      </c>
      <c r="H13" s="2">
        <v>8</v>
      </c>
      <c r="I13" s="2">
        <v>0</v>
      </c>
      <c r="J13" s="2">
        <v>1</v>
      </c>
      <c r="K13" s="2">
        <v>12</v>
      </c>
      <c r="L13" s="2">
        <v>8</v>
      </c>
      <c r="M13" s="2">
        <v>10</v>
      </c>
      <c r="N13" s="2">
        <v>42</v>
      </c>
      <c r="O13" s="2">
        <v>14</v>
      </c>
      <c r="P13" s="2">
        <v>74</v>
      </c>
      <c r="Q13" s="2">
        <v>37</v>
      </c>
      <c r="R13" s="2" t="s">
        <v>5</v>
      </c>
      <c r="S13" s="2" t="s">
        <v>36</v>
      </c>
      <c r="T13" s="2">
        <v>1200</v>
      </c>
      <c r="U13" s="3" t="s">
        <v>37</v>
      </c>
    </row>
    <row r="14" spans="1:21" x14ac:dyDescent="0.35">
      <c r="A14" s="1" t="s">
        <v>38</v>
      </c>
      <c r="B14" s="2">
        <v>13</v>
      </c>
      <c r="C14" s="2">
        <v>2019</v>
      </c>
      <c r="D14" s="2">
        <v>0</v>
      </c>
      <c r="E14" s="2">
        <v>1</v>
      </c>
      <c r="F14" s="2">
        <v>10</v>
      </c>
      <c r="G14" s="2">
        <v>7</v>
      </c>
      <c r="H14" s="2">
        <v>50</v>
      </c>
      <c r="I14" s="2">
        <v>10</v>
      </c>
      <c r="J14" s="2">
        <v>1</v>
      </c>
      <c r="K14" s="2">
        <v>2</v>
      </c>
      <c r="L14" s="2">
        <v>5</v>
      </c>
      <c r="M14" s="2">
        <v>34</v>
      </c>
      <c r="N14" s="2">
        <v>0</v>
      </c>
      <c r="O14" s="2">
        <v>3</v>
      </c>
      <c r="P14" s="2">
        <v>72</v>
      </c>
      <c r="Q14" s="2">
        <v>99</v>
      </c>
      <c r="R14" s="2" t="s">
        <v>18</v>
      </c>
      <c r="S14" s="2" t="s">
        <v>30</v>
      </c>
      <c r="T14" s="2">
        <v>4000</v>
      </c>
      <c r="U14" s="3" t="s">
        <v>39</v>
      </c>
    </row>
    <row r="15" spans="1:21" x14ac:dyDescent="0.35">
      <c r="A15" s="1" t="s">
        <v>40</v>
      </c>
      <c r="B15" s="2">
        <v>14</v>
      </c>
      <c r="C15" s="2">
        <v>2019</v>
      </c>
      <c r="D15" s="2">
        <v>7</v>
      </c>
      <c r="E15" s="2">
        <v>1</v>
      </c>
      <c r="F15" s="2">
        <v>28</v>
      </c>
      <c r="G15" s="2">
        <v>8</v>
      </c>
      <c r="H15" s="2">
        <v>46</v>
      </c>
      <c r="I15" s="2">
        <v>34</v>
      </c>
      <c r="J15" s="2">
        <v>1</v>
      </c>
      <c r="K15" s="2">
        <v>1</v>
      </c>
      <c r="L15" s="2">
        <v>7</v>
      </c>
      <c r="M15" s="2">
        <v>4</v>
      </c>
      <c r="N15" s="2">
        <v>3</v>
      </c>
      <c r="O15" s="2">
        <v>23</v>
      </c>
      <c r="P15" s="2">
        <v>59</v>
      </c>
      <c r="Q15" s="2">
        <v>89</v>
      </c>
      <c r="R15" s="2" t="s">
        <v>5</v>
      </c>
      <c r="S15" s="2" t="s">
        <v>15</v>
      </c>
      <c r="T15" s="2">
        <v>4100</v>
      </c>
      <c r="U15" s="3" t="s">
        <v>41</v>
      </c>
    </row>
    <row r="16" spans="1:21" x14ac:dyDescent="0.35">
      <c r="A16" s="1" t="s">
        <v>42</v>
      </c>
      <c r="B16" s="2">
        <v>15</v>
      </c>
      <c r="C16" s="2">
        <v>2018</v>
      </c>
      <c r="D16" s="2">
        <v>6</v>
      </c>
      <c r="E16" s="2">
        <v>50</v>
      </c>
      <c r="F16" s="2">
        <v>8</v>
      </c>
      <c r="G16" s="2">
        <v>49</v>
      </c>
      <c r="H16" s="2">
        <v>7</v>
      </c>
      <c r="I16" s="2">
        <v>4</v>
      </c>
      <c r="J16" s="2">
        <v>1</v>
      </c>
      <c r="K16" s="2">
        <v>0</v>
      </c>
      <c r="L16" s="2">
        <v>41</v>
      </c>
      <c r="M16" s="2">
        <v>40</v>
      </c>
      <c r="N16" s="2">
        <v>7</v>
      </c>
      <c r="O16" s="2">
        <v>8</v>
      </c>
      <c r="P16" s="2">
        <v>22</v>
      </c>
      <c r="Q16" s="2">
        <v>53</v>
      </c>
      <c r="R16" s="2" t="s">
        <v>5</v>
      </c>
      <c r="S16" s="2" t="s">
        <v>43</v>
      </c>
      <c r="T16" s="2">
        <v>2200</v>
      </c>
      <c r="U16" s="3" t="s">
        <v>44</v>
      </c>
    </row>
    <row r="17" spans="1:21" x14ac:dyDescent="0.35">
      <c r="A17" s="1" t="s">
        <v>45</v>
      </c>
      <c r="B17" s="2">
        <v>16</v>
      </c>
      <c r="C17" s="2">
        <v>2017</v>
      </c>
      <c r="D17" s="2">
        <v>21</v>
      </c>
      <c r="E17" s="2">
        <v>46</v>
      </c>
      <c r="F17" s="2">
        <v>9</v>
      </c>
      <c r="G17" s="2">
        <v>50</v>
      </c>
      <c r="H17" s="2">
        <v>57</v>
      </c>
      <c r="I17" s="2">
        <v>40</v>
      </c>
      <c r="J17" s="2">
        <v>1</v>
      </c>
      <c r="K17" s="2">
        <v>8</v>
      </c>
      <c r="L17" s="2">
        <v>48</v>
      </c>
      <c r="M17" s="2">
        <v>22</v>
      </c>
      <c r="N17" s="2">
        <v>20</v>
      </c>
      <c r="O17" s="2">
        <v>65</v>
      </c>
      <c r="P17" s="2">
        <v>87</v>
      </c>
      <c r="Q17" s="2">
        <v>25</v>
      </c>
      <c r="R17" s="2" t="s">
        <v>5</v>
      </c>
      <c r="S17" s="2" t="s">
        <v>46</v>
      </c>
      <c r="T17" s="2">
        <v>3400</v>
      </c>
      <c r="U17" s="3" t="s">
        <v>47</v>
      </c>
    </row>
    <row r="18" spans="1:21" x14ac:dyDescent="0.35">
      <c r="A18" s="1" t="s">
        <v>48</v>
      </c>
      <c r="B18" s="2">
        <v>17</v>
      </c>
      <c r="C18" s="2">
        <v>2019</v>
      </c>
      <c r="D18" s="2">
        <v>33</v>
      </c>
      <c r="E18" s="2">
        <v>7</v>
      </c>
      <c r="F18" s="2">
        <v>7</v>
      </c>
      <c r="G18" s="2">
        <v>8</v>
      </c>
      <c r="H18" s="2">
        <v>60</v>
      </c>
      <c r="I18" s="2">
        <v>22</v>
      </c>
      <c r="J18" s="2">
        <v>1</v>
      </c>
      <c r="K18" s="2">
        <v>30</v>
      </c>
      <c r="L18" s="2">
        <v>27</v>
      </c>
      <c r="M18" s="2">
        <v>9</v>
      </c>
      <c r="N18" s="2">
        <v>6</v>
      </c>
      <c r="O18" s="2">
        <v>17</v>
      </c>
      <c r="P18" s="2">
        <v>59</v>
      </c>
      <c r="Q18" s="2">
        <v>84</v>
      </c>
      <c r="R18" s="2" t="s">
        <v>5</v>
      </c>
      <c r="S18" s="2" t="s">
        <v>49</v>
      </c>
      <c r="T18" s="2">
        <v>2800</v>
      </c>
      <c r="U18" s="3" t="s">
        <v>50</v>
      </c>
    </row>
    <row r="19" spans="1:21" x14ac:dyDescent="0.35">
      <c r="A19" s="1" t="s">
        <v>51</v>
      </c>
      <c r="B19" s="2">
        <v>18</v>
      </c>
      <c r="C19" s="2">
        <v>2019</v>
      </c>
      <c r="D19" s="2">
        <v>4</v>
      </c>
      <c r="E19" s="2">
        <v>9</v>
      </c>
      <c r="F19" s="2">
        <v>22</v>
      </c>
      <c r="G19" s="2">
        <v>9</v>
      </c>
      <c r="H19" s="2">
        <v>8</v>
      </c>
      <c r="I19" s="2">
        <v>9</v>
      </c>
      <c r="J19" s="2">
        <v>1</v>
      </c>
      <c r="K19" s="2">
        <v>8</v>
      </c>
      <c r="L19" s="2">
        <v>12</v>
      </c>
      <c r="M19" s="2">
        <v>16</v>
      </c>
      <c r="N19" s="2">
        <v>8</v>
      </c>
      <c r="O19" s="2">
        <v>13</v>
      </c>
      <c r="P19" s="2">
        <v>39</v>
      </c>
      <c r="Q19" s="2">
        <v>75</v>
      </c>
      <c r="R19" s="2" t="s">
        <v>1</v>
      </c>
      <c r="S19" s="2" t="s">
        <v>52</v>
      </c>
      <c r="T19" s="2">
        <v>1300</v>
      </c>
      <c r="U19" s="3" t="s">
        <v>53</v>
      </c>
    </row>
    <row r="20" spans="1:21" x14ac:dyDescent="0.35">
      <c r="A20" s="1" t="s">
        <v>54</v>
      </c>
      <c r="B20" s="2">
        <v>19</v>
      </c>
      <c r="C20" s="2">
        <v>2016</v>
      </c>
      <c r="D20" s="2">
        <v>8</v>
      </c>
      <c r="E20" s="2">
        <v>50</v>
      </c>
      <c r="F20" s="2">
        <v>3</v>
      </c>
      <c r="G20" s="2">
        <v>7</v>
      </c>
      <c r="H20" s="2">
        <v>31</v>
      </c>
      <c r="I20" s="2">
        <v>16</v>
      </c>
      <c r="J20" s="2">
        <v>1</v>
      </c>
      <c r="K20" s="2">
        <v>7</v>
      </c>
      <c r="L20" s="2">
        <v>44</v>
      </c>
      <c r="M20" s="2">
        <v>29</v>
      </c>
      <c r="N20" s="2">
        <v>8</v>
      </c>
      <c r="O20" s="2">
        <v>9</v>
      </c>
      <c r="P20" s="2">
        <v>66</v>
      </c>
      <c r="Q20" s="2">
        <v>97</v>
      </c>
      <c r="R20" s="2" t="s">
        <v>55</v>
      </c>
      <c r="S20" s="2" t="s">
        <v>56</v>
      </c>
      <c r="T20" s="2">
        <v>3600</v>
      </c>
      <c r="U20" s="3" t="s">
        <v>57</v>
      </c>
    </row>
    <row r="21" spans="1:21" x14ac:dyDescent="0.35">
      <c r="A21" s="1" t="s">
        <v>58</v>
      </c>
      <c r="B21" s="2">
        <v>20</v>
      </c>
      <c r="C21" s="2">
        <v>2017</v>
      </c>
      <c r="D21" s="2">
        <v>6</v>
      </c>
      <c r="E21" s="2">
        <v>46</v>
      </c>
      <c r="F21" s="2">
        <v>30</v>
      </c>
      <c r="G21" s="2">
        <v>50</v>
      </c>
      <c r="H21" s="2">
        <v>25</v>
      </c>
      <c r="I21" s="2">
        <v>29</v>
      </c>
      <c r="J21" s="2">
        <v>1</v>
      </c>
      <c r="K21" s="2">
        <v>8</v>
      </c>
      <c r="L21" s="2">
        <v>9</v>
      </c>
      <c r="M21" s="2">
        <v>10</v>
      </c>
      <c r="N21" s="2">
        <v>9</v>
      </c>
      <c r="O21" s="2">
        <v>17</v>
      </c>
      <c r="P21" s="2">
        <v>75</v>
      </c>
      <c r="Q21" s="2">
        <v>57</v>
      </c>
      <c r="R21" s="2" t="s">
        <v>55</v>
      </c>
      <c r="S21" s="2" t="s">
        <v>59</v>
      </c>
      <c r="T21" s="2">
        <v>4200</v>
      </c>
      <c r="U21" s="3" t="s">
        <v>60</v>
      </c>
    </row>
    <row r="22" spans="1:21" x14ac:dyDescent="0.35">
      <c r="A22" s="1" t="s">
        <v>61</v>
      </c>
      <c r="B22" s="2">
        <v>21</v>
      </c>
      <c r="C22" s="2">
        <v>2018</v>
      </c>
      <c r="D22" s="2">
        <v>20</v>
      </c>
      <c r="E22" s="2">
        <v>1</v>
      </c>
      <c r="F22" s="2">
        <v>6</v>
      </c>
      <c r="G22" s="2">
        <v>35</v>
      </c>
      <c r="H22" s="2">
        <v>29</v>
      </c>
      <c r="I22" s="2">
        <v>10</v>
      </c>
      <c r="J22" s="2">
        <v>1</v>
      </c>
      <c r="K22" s="2">
        <v>9</v>
      </c>
      <c r="L22" s="2">
        <v>42</v>
      </c>
      <c r="M22" s="2">
        <v>3</v>
      </c>
      <c r="N22" s="2">
        <v>1</v>
      </c>
      <c r="O22" s="2">
        <v>50</v>
      </c>
      <c r="P22" s="2">
        <v>27</v>
      </c>
      <c r="Q22" s="2">
        <v>25</v>
      </c>
      <c r="R22" s="2" t="s">
        <v>55</v>
      </c>
      <c r="S22" s="2" t="s">
        <v>49</v>
      </c>
      <c r="T22" s="2">
        <v>2200</v>
      </c>
      <c r="U22" s="3" t="s">
        <v>62</v>
      </c>
    </row>
    <row r="23" spans="1:21" x14ac:dyDescent="0.35">
      <c r="A23" s="1" t="s">
        <v>63</v>
      </c>
      <c r="B23" s="2">
        <v>22</v>
      </c>
      <c r="C23" s="2">
        <v>2019</v>
      </c>
      <c r="D23" s="2">
        <v>30</v>
      </c>
      <c r="E23" s="2">
        <v>6</v>
      </c>
      <c r="F23" s="2">
        <v>1</v>
      </c>
      <c r="G23" s="2">
        <v>3</v>
      </c>
      <c r="H23" s="2">
        <v>12</v>
      </c>
      <c r="I23" s="2">
        <v>3</v>
      </c>
      <c r="J23" s="2">
        <v>1</v>
      </c>
      <c r="K23" s="2">
        <v>16</v>
      </c>
      <c r="L23" s="2">
        <v>0</v>
      </c>
      <c r="M23" s="2">
        <v>7</v>
      </c>
      <c r="N23" s="2">
        <v>50</v>
      </c>
      <c r="O23" s="2">
        <v>10</v>
      </c>
      <c r="P23" s="2">
        <v>80</v>
      </c>
      <c r="Q23" s="2">
        <v>91</v>
      </c>
      <c r="R23" s="2" t="s">
        <v>55</v>
      </c>
      <c r="S23" s="2" t="s">
        <v>30</v>
      </c>
      <c r="T23" s="2">
        <v>3000</v>
      </c>
      <c r="U23" s="3" t="s">
        <v>64</v>
      </c>
    </row>
    <row r="24" spans="1:21" x14ac:dyDescent="0.35">
      <c r="A24" s="1" t="s">
        <v>65</v>
      </c>
      <c r="B24" s="2">
        <v>23</v>
      </c>
      <c r="C24" s="2">
        <v>2020</v>
      </c>
      <c r="D24" s="2">
        <v>3</v>
      </c>
      <c r="E24" s="2">
        <v>36</v>
      </c>
      <c r="F24" s="2">
        <v>23</v>
      </c>
      <c r="G24" s="2">
        <v>6</v>
      </c>
      <c r="H24" s="2">
        <v>53</v>
      </c>
      <c r="I24" s="2">
        <v>7</v>
      </c>
      <c r="J24" s="2">
        <v>1</v>
      </c>
      <c r="K24" s="2">
        <v>30</v>
      </c>
      <c r="L24" s="2">
        <v>3</v>
      </c>
      <c r="M24" s="2">
        <v>29</v>
      </c>
      <c r="N24" s="2">
        <v>37</v>
      </c>
      <c r="O24" s="2">
        <v>42</v>
      </c>
      <c r="P24" s="2">
        <v>73</v>
      </c>
      <c r="Q24" s="2">
        <v>34</v>
      </c>
      <c r="R24" s="2" t="s">
        <v>55</v>
      </c>
      <c r="S24" s="2" t="s">
        <v>66</v>
      </c>
      <c r="T24" s="2">
        <v>1800</v>
      </c>
      <c r="U24" s="3" t="s">
        <v>67</v>
      </c>
    </row>
    <row r="25" spans="1:21" x14ac:dyDescent="0.35">
      <c r="A25" s="1" t="s">
        <v>68</v>
      </c>
      <c r="B25" s="2">
        <v>24</v>
      </c>
      <c r="C25" s="2">
        <v>2017</v>
      </c>
      <c r="D25" s="2">
        <v>9</v>
      </c>
      <c r="E25" s="2">
        <v>20</v>
      </c>
      <c r="F25" s="2">
        <v>12</v>
      </c>
      <c r="G25" s="2">
        <v>7</v>
      </c>
      <c r="H25" s="2">
        <v>16</v>
      </c>
      <c r="I25" s="2">
        <v>29</v>
      </c>
      <c r="J25" s="2">
        <v>1</v>
      </c>
      <c r="K25" s="2">
        <v>13</v>
      </c>
      <c r="L25" s="2">
        <v>7</v>
      </c>
      <c r="M25" s="2">
        <v>9</v>
      </c>
      <c r="N25" s="2">
        <v>19</v>
      </c>
      <c r="O25" s="2">
        <v>9</v>
      </c>
      <c r="P25" s="2">
        <v>55</v>
      </c>
      <c r="Q25" s="2">
        <v>60</v>
      </c>
      <c r="R25" s="2" t="s">
        <v>55</v>
      </c>
      <c r="S25" s="2" t="s">
        <v>33</v>
      </c>
      <c r="T25" s="2">
        <v>5000</v>
      </c>
      <c r="U25" s="3" t="s">
        <v>69</v>
      </c>
    </row>
    <row r="26" spans="1:21" x14ac:dyDescent="0.35">
      <c r="A26" s="1" t="s">
        <v>70</v>
      </c>
      <c r="B26" s="2">
        <v>25</v>
      </c>
      <c r="C26" s="2">
        <v>2018</v>
      </c>
      <c r="D26" s="2">
        <v>5</v>
      </c>
      <c r="E26" s="2">
        <v>9</v>
      </c>
      <c r="F26" s="2">
        <v>2</v>
      </c>
      <c r="G26" s="2">
        <v>25</v>
      </c>
      <c r="H26" s="2">
        <v>9</v>
      </c>
      <c r="I26" s="2">
        <v>9</v>
      </c>
      <c r="J26" s="2">
        <v>1</v>
      </c>
      <c r="K26" s="2">
        <v>3</v>
      </c>
      <c r="L26" s="2">
        <v>20</v>
      </c>
      <c r="M26" s="2">
        <v>3</v>
      </c>
      <c r="N26" s="2">
        <v>22</v>
      </c>
      <c r="O26" s="2">
        <v>22</v>
      </c>
      <c r="P26" s="2">
        <v>45</v>
      </c>
      <c r="Q26" s="2">
        <v>83</v>
      </c>
      <c r="R26" s="2" t="s">
        <v>55</v>
      </c>
      <c r="S26" s="2" t="s">
        <v>71</v>
      </c>
      <c r="T26" s="2">
        <v>5500</v>
      </c>
      <c r="U26" s="3" t="s">
        <v>72</v>
      </c>
    </row>
    <row r="27" spans="1:21" x14ac:dyDescent="0.35">
      <c r="A27" s="1" t="s">
        <v>73</v>
      </c>
      <c r="B27" s="2">
        <v>26</v>
      </c>
      <c r="C27" s="2">
        <v>2019</v>
      </c>
      <c r="D27" s="2">
        <v>9</v>
      </c>
      <c r="E27" s="2">
        <v>8</v>
      </c>
      <c r="F27" s="2">
        <v>1</v>
      </c>
      <c r="G27" s="2">
        <v>43</v>
      </c>
      <c r="H27" s="2">
        <v>21</v>
      </c>
      <c r="I27" s="2">
        <v>3</v>
      </c>
      <c r="J27" s="2">
        <v>1</v>
      </c>
      <c r="K27" s="2">
        <v>7</v>
      </c>
      <c r="L27" s="2">
        <v>6</v>
      </c>
      <c r="M27" s="2">
        <v>8</v>
      </c>
      <c r="N27" s="2">
        <v>9</v>
      </c>
      <c r="O27" s="2">
        <v>57</v>
      </c>
      <c r="P27" s="2">
        <v>48</v>
      </c>
      <c r="Q27" s="2">
        <v>41</v>
      </c>
      <c r="R27" s="2" t="s">
        <v>55</v>
      </c>
      <c r="S27" s="2" t="s">
        <v>74</v>
      </c>
      <c r="T27" s="2">
        <v>4400</v>
      </c>
      <c r="U27" s="3" t="s">
        <v>75</v>
      </c>
    </row>
    <row r="28" spans="1:21" x14ac:dyDescent="0.35">
      <c r="A28" s="1" t="s">
        <v>76</v>
      </c>
      <c r="B28" s="2">
        <v>27</v>
      </c>
      <c r="C28" s="2">
        <v>2020</v>
      </c>
      <c r="D28" s="2">
        <v>7</v>
      </c>
      <c r="E28" s="2">
        <v>5</v>
      </c>
      <c r="F28" s="2">
        <v>0</v>
      </c>
      <c r="G28" s="2">
        <v>50</v>
      </c>
      <c r="H28" s="2">
        <v>12</v>
      </c>
      <c r="I28" s="2">
        <v>8</v>
      </c>
      <c r="J28" s="2">
        <v>1</v>
      </c>
      <c r="K28" s="2">
        <v>0</v>
      </c>
      <c r="L28" s="2">
        <v>8</v>
      </c>
      <c r="M28" s="2">
        <v>20</v>
      </c>
      <c r="N28" s="2">
        <v>40</v>
      </c>
      <c r="O28" s="2">
        <v>29</v>
      </c>
      <c r="P28" s="2">
        <v>52</v>
      </c>
      <c r="Q28" s="2">
        <v>36</v>
      </c>
      <c r="R28" s="2" t="s">
        <v>55</v>
      </c>
      <c r="S28" s="2" t="s">
        <v>33</v>
      </c>
      <c r="T28" s="2">
        <v>3200</v>
      </c>
      <c r="U28" s="3" t="s">
        <v>77</v>
      </c>
    </row>
    <row r="29" spans="1:21" x14ac:dyDescent="0.35">
      <c r="A29" s="1" t="s">
        <v>78</v>
      </c>
      <c r="B29" s="2">
        <v>28</v>
      </c>
      <c r="C29" s="2">
        <v>2020</v>
      </c>
      <c r="D29" s="2">
        <v>2</v>
      </c>
      <c r="E29" s="2">
        <v>7</v>
      </c>
      <c r="F29" s="2">
        <v>8</v>
      </c>
      <c r="G29" s="2">
        <v>50</v>
      </c>
      <c r="H29" s="2">
        <v>45</v>
      </c>
      <c r="I29" s="2">
        <v>20</v>
      </c>
      <c r="J29" s="2">
        <v>1</v>
      </c>
      <c r="K29" s="2">
        <v>29</v>
      </c>
      <c r="L29" s="2">
        <v>8</v>
      </c>
      <c r="M29" s="2">
        <v>28</v>
      </c>
      <c r="N29" s="2">
        <v>10</v>
      </c>
      <c r="O29" s="2">
        <v>8</v>
      </c>
      <c r="P29" s="2">
        <v>72</v>
      </c>
      <c r="Q29" s="2">
        <v>92</v>
      </c>
      <c r="R29" s="2" t="s">
        <v>18</v>
      </c>
      <c r="S29" s="2" t="s">
        <v>79</v>
      </c>
      <c r="T29" s="2">
        <v>5000</v>
      </c>
      <c r="U29" s="3" t="s">
        <v>80</v>
      </c>
    </row>
    <row r="30" spans="1:21" x14ac:dyDescent="0.35">
      <c r="A30" s="1" t="s">
        <v>81</v>
      </c>
      <c r="B30" s="2">
        <v>29</v>
      </c>
      <c r="C30" s="2">
        <v>2015</v>
      </c>
      <c r="D30" s="2">
        <v>9</v>
      </c>
      <c r="E30" s="2">
        <v>41</v>
      </c>
      <c r="F30" s="2">
        <v>30</v>
      </c>
      <c r="G30" s="2">
        <v>7</v>
      </c>
      <c r="H30" s="2">
        <v>19</v>
      </c>
      <c r="I30" s="2">
        <v>28</v>
      </c>
      <c r="J30" s="2">
        <v>1</v>
      </c>
      <c r="K30" s="2">
        <v>4</v>
      </c>
      <c r="L30" s="2">
        <v>9</v>
      </c>
      <c r="M30" s="2">
        <v>7</v>
      </c>
      <c r="N30" s="2">
        <v>9</v>
      </c>
      <c r="O30" s="2">
        <v>7</v>
      </c>
      <c r="P30" s="2">
        <v>70</v>
      </c>
      <c r="Q30" s="2">
        <v>15</v>
      </c>
      <c r="R30" s="2" t="s">
        <v>18</v>
      </c>
      <c r="S30" s="2" t="s">
        <v>33</v>
      </c>
      <c r="T30" s="2">
        <v>3000</v>
      </c>
      <c r="U30" s="3" t="s">
        <v>82</v>
      </c>
    </row>
    <row r="31" spans="1:21" x14ac:dyDescent="0.35">
      <c r="A31" s="1" t="s">
        <v>83</v>
      </c>
      <c r="B31" s="2">
        <v>30</v>
      </c>
      <c r="C31" s="2">
        <v>2018</v>
      </c>
      <c r="D31" s="2">
        <v>12</v>
      </c>
      <c r="E31" s="2">
        <v>48</v>
      </c>
      <c r="F31" s="2">
        <v>8</v>
      </c>
      <c r="G31" s="2">
        <v>19</v>
      </c>
      <c r="H31" s="2">
        <v>60</v>
      </c>
      <c r="I31" s="2">
        <v>7</v>
      </c>
      <c r="J31" s="2">
        <v>1</v>
      </c>
      <c r="K31" s="2">
        <v>9</v>
      </c>
      <c r="L31" s="2">
        <v>1</v>
      </c>
      <c r="M31" s="2">
        <v>4</v>
      </c>
      <c r="N31" s="2">
        <v>3</v>
      </c>
      <c r="O31" s="2">
        <v>64</v>
      </c>
      <c r="P31" s="2">
        <v>42</v>
      </c>
      <c r="Q31" s="2">
        <v>77</v>
      </c>
      <c r="R31" s="2" t="s">
        <v>18</v>
      </c>
      <c r="S31" s="2" t="s">
        <v>84</v>
      </c>
      <c r="T31" s="2">
        <v>2900</v>
      </c>
      <c r="U31" s="3" t="s">
        <v>82</v>
      </c>
    </row>
    <row r="32" spans="1:21" x14ac:dyDescent="0.35">
      <c r="A32" s="1" t="s">
        <v>85</v>
      </c>
      <c r="B32" s="2">
        <v>31</v>
      </c>
      <c r="C32" s="2">
        <v>2019</v>
      </c>
      <c r="D32" s="2">
        <v>1</v>
      </c>
      <c r="E32" s="2">
        <v>27</v>
      </c>
      <c r="F32" s="2">
        <v>7</v>
      </c>
      <c r="G32" s="2">
        <v>25</v>
      </c>
      <c r="H32" s="2">
        <v>50</v>
      </c>
      <c r="I32" s="2">
        <v>4</v>
      </c>
      <c r="J32" s="2">
        <v>1</v>
      </c>
      <c r="K32" s="2">
        <v>7</v>
      </c>
      <c r="L32" s="2">
        <v>50</v>
      </c>
      <c r="M32" s="2">
        <v>35</v>
      </c>
      <c r="N32" s="2">
        <v>50</v>
      </c>
      <c r="O32" s="2">
        <v>4</v>
      </c>
      <c r="P32" s="2">
        <v>63</v>
      </c>
      <c r="Q32" s="2">
        <v>97</v>
      </c>
      <c r="R32" s="2" t="s">
        <v>18</v>
      </c>
      <c r="S32" s="2" t="s">
        <v>86</v>
      </c>
      <c r="T32" s="2">
        <v>3100</v>
      </c>
      <c r="U32" s="3" t="s">
        <v>82</v>
      </c>
    </row>
    <row r="33" spans="1:21" x14ac:dyDescent="0.35">
      <c r="A33" s="1" t="s">
        <v>87</v>
      </c>
      <c r="B33" s="2">
        <v>32</v>
      </c>
      <c r="C33" s="2">
        <v>2019</v>
      </c>
      <c r="D33" s="2">
        <v>0</v>
      </c>
      <c r="E33" s="2">
        <v>12</v>
      </c>
      <c r="F33" s="2">
        <v>8</v>
      </c>
      <c r="G33" s="2">
        <v>36</v>
      </c>
      <c r="H33" s="2">
        <v>23</v>
      </c>
      <c r="I33" s="2">
        <v>35</v>
      </c>
      <c r="J33" s="2">
        <v>1</v>
      </c>
      <c r="K33" s="2">
        <v>32</v>
      </c>
      <c r="L33" s="2">
        <v>37</v>
      </c>
      <c r="M33" s="2">
        <v>5</v>
      </c>
      <c r="N33" s="2">
        <v>26</v>
      </c>
      <c r="O33" s="2">
        <v>9</v>
      </c>
      <c r="P33" s="2">
        <v>66</v>
      </c>
      <c r="Q33" s="2">
        <v>11</v>
      </c>
      <c r="R33" s="2" t="s">
        <v>18</v>
      </c>
      <c r="S33" s="2" t="s">
        <v>43</v>
      </c>
      <c r="T33" s="2">
        <v>1000</v>
      </c>
      <c r="U33" s="3" t="s">
        <v>88</v>
      </c>
    </row>
    <row r="34" spans="1:21" x14ac:dyDescent="0.35">
      <c r="A34" s="1" t="s">
        <v>89</v>
      </c>
      <c r="B34" s="2">
        <v>33</v>
      </c>
      <c r="C34" s="2">
        <v>2018</v>
      </c>
      <c r="D34" s="2">
        <v>3</v>
      </c>
      <c r="E34" s="2">
        <v>44</v>
      </c>
      <c r="F34" s="2">
        <v>9</v>
      </c>
      <c r="G34" s="2">
        <v>15</v>
      </c>
      <c r="H34" s="2">
        <v>23</v>
      </c>
      <c r="I34" s="2">
        <v>5</v>
      </c>
      <c r="J34" s="2">
        <v>1</v>
      </c>
      <c r="K34" s="2">
        <v>6</v>
      </c>
      <c r="L34" s="2">
        <v>19</v>
      </c>
      <c r="M34" s="2">
        <v>6</v>
      </c>
      <c r="N34" s="2">
        <v>29</v>
      </c>
      <c r="O34" s="2">
        <v>65</v>
      </c>
      <c r="P34" s="2">
        <v>68</v>
      </c>
      <c r="Q34" s="2">
        <v>65</v>
      </c>
      <c r="R34" s="2" t="s">
        <v>18</v>
      </c>
      <c r="S34" s="2" t="s">
        <v>90</v>
      </c>
      <c r="T34" s="2">
        <v>2000</v>
      </c>
      <c r="U34" s="3" t="s">
        <v>80</v>
      </c>
    </row>
    <row r="35" spans="1:21" x14ac:dyDescent="0.35">
      <c r="A35" s="1" t="s">
        <v>91</v>
      </c>
      <c r="B35" s="2">
        <v>34</v>
      </c>
      <c r="C35" s="2">
        <v>2017</v>
      </c>
      <c r="D35" s="2">
        <v>1</v>
      </c>
      <c r="E35" s="2">
        <v>9</v>
      </c>
      <c r="F35" s="2">
        <v>16</v>
      </c>
      <c r="G35" s="2">
        <v>38</v>
      </c>
      <c r="H35" s="2">
        <v>5</v>
      </c>
      <c r="I35" s="2">
        <v>6</v>
      </c>
      <c r="J35" s="2">
        <v>1</v>
      </c>
      <c r="K35" s="2">
        <v>9</v>
      </c>
      <c r="L35" s="2">
        <v>22</v>
      </c>
      <c r="M35" s="2">
        <v>23</v>
      </c>
      <c r="N35" s="2">
        <v>4</v>
      </c>
      <c r="O35" s="2">
        <v>23</v>
      </c>
      <c r="P35" s="2">
        <v>49</v>
      </c>
      <c r="Q35" s="2">
        <v>92</v>
      </c>
      <c r="R35" s="2" t="s">
        <v>5</v>
      </c>
      <c r="S35" s="2" t="s">
        <v>92</v>
      </c>
      <c r="T35" s="2">
        <v>3000</v>
      </c>
      <c r="U35" s="3" t="s">
        <v>80</v>
      </c>
    </row>
    <row r="36" spans="1:21" x14ac:dyDescent="0.35">
      <c r="A36" s="1" t="s">
        <v>93</v>
      </c>
      <c r="B36" s="2">
        <v>35</v>
      </c>
      <c r="C36" s="2">
        <v>2019</v>
      </c>
      <c r="D36" s="2">
        <v>19</v>
      </c>
      <c r="E36" s="2">
        <v>42</v>
      </c>
      <c r="F36" s="2">
        <v>30</v>
      </c>
      <c r="G36" s="2">
        <v>47</v>
      </c>
      <c r="H36" s="2">
        <v>1</v>
      </c>
      <c r="I36" s="2">
        <v>23</v>
      </c>
      <c r="J36" s="2">
        <v>1</v>
      </c>
      <c r="K36" s="2">
        <v>2</v>
      </c>
      <c r="L36" s="2">
        <v>9</v>
      </c>
      <c r="M36" s="2">
        <v>21</v>
      </c>
      <c r="N36" s="2">
        <v>23</v>
      </c>
      <c r="O36" s="2">
        <v>4</v>
      </c>
      <c r="P36" s="2">
        <v>68</v>
      </c>
      <c r="Q36" s="2">
        <v>29</v>
      </c>
      <c r="R36" s="2" t="s">
        <v>5</v>
      </c>
      <c r="S36" s="2" t="s">
        <v>94</v>
      </c>
      <c r="T36" s="2">
        <v>3500</v>
      </c>
      <c r="U36" s="3" t="s">
        <v>80</v>
      </c>
    </row>
    <row r="37" spans="1:21" x14ac:dyDescent="0.35">
      <c r="A37" s="1" t="s">
        <v>95</v>
      </c>
      <c r="B37" s="2">
        <v>36</v>
      </c>
      <c r="C37" s="2">
        <v>2019</v>
      </c>
      <c r="D37" s="2">
        <v>4</v>
      </c>
      <c r="E37" s="2">
        <v>0</v>
      </c>
      <c r="F37" s="2">
        <v>13</v>
      </c>
      <c r="G37" s="2">
        <v>34</v>
      </c>
      <c r="H37" s="2">
        <v>8</v>
      </c>
      <c r="I37" s="2">
        <v>21</v>
      </c>
      <c r="J37" s="2">
        <v>1</v>
      </c>
      <c r="K37" s="2">
        <v>25</v>
      </c>
      <c r="L37" s="2">
        <v>40</v>
      </c>
      <c r="M37" s="2">
        <v>13</v>
      </c>
      <c r="N37" s="2">
        <v>0</v>
      </c>
      <c r="O37" s="2">
        <v>62</v>
      </c>
      <c r="P37" s="2">
        <v>62</v>
      </c>
      <c r="Q37" s="2">
        <v>94</v>
      </c>
      <c r="R37" s="2" t="s">
        <v>5</v>
      </c>
      <c r="S37" s="2" t="s">
        <v>96</v>
      </c>
      <c r="T37" s="2">
        <v>1500</v>
      </c>
      <c r="U37" s="3" t="s">
        <v>80</v>
      </c>
    </row>
    <row r="38" spans="1:21" x14ac:dyDescent="0.35">
      <c r="A38" s="1" t="s">
        <v>97</v>
      </c>
      <c r="B38" s="2">
        <v>37</v>
      </c>
      <c r="C38" s="2">
        <v>2016</v>
      </c>
      <c r="D38" s="2">
        <v>28</v>
      </c>
      <c r="E38" s="2">
        <v>3</v>
      </c>
      <c r="F38" s="2">
        <v>3</v>
      </c>
      <c r="G38" s="2">
        <v>28</v>
      </c>
      <c r="H38" s="2">
        <v>9</v>
      </c>
      <c r="I38" s="2">
        <v>13</v>
      </c>
      <c r="J38" s="2">
        <v>1</v>
      </c>
      <c r="K38" s="2">
        <v>5</v>
      </c>
      <c r="L38" s="2">
        <v>10</v>
      </c>
      <c r="M38" s="2">
        <v>7</v>
      </c>
      <c r="N38" s="2">
        <v>9</v>
      </c>
      <c r="O38" s="2">
        <v>7</v>
      </c>
      <c r="P38" s="2">
        <v>45</v>
      </c>
      <c r="Q38" s="2">
        <v>24</v>
      </c>
      <c r="R38" s="2" t="s">
        <v>5</v>
      </c>
      <c r="S38" s="2" t="s">
        <v>98</v>
      </c>
      <c r="T38" s="2">
        <v>3800</v>
      </c>
      <c r="U38" s="3" t="s">
        <v>80</v>
      </c>
    </row>
    <row r="39" spans="1:21" x14ac:dyDescent="0.35">
      <c r="A39" s="1" t="s">
        <v>99</v>
      </c>
      <c r="B39" s="2">
        <v>38</v>
      </c>
      <c r="C39" s="2">
        <v>2017</v>
      </c>
      <c r="D39" s="2">
        <v>0</v>
      </c>
      <c r="E39" s="2">
        <v>7</v>
      </c>
      <c r="F39" s="2">
        <v>7</v>
      </c>
      <c r="G39" s="2">
        <v>11</v>
      </c>
      <c r="H39" s="2">
        <v>1</v>
      </c>
      <c r="I39" s="2">
        <v>7</v>
      </c>
      <c r="J39" s="2">
        <v>1</v>
      </c>
      <c r="K39" s="2">
        <v>9</v>
      </c>
      <c r="L39" s="2">
        <v>9</v>
      </c>
      <c r="M39" s="2">
        <v>3</v>
      </c>
      <c r="N39" s="2">
        <v>50</v>
      </c>
      <c r="O39" s="2">
        <v>47</v>
      </c>
      <c r="P39" s="2">
        <v>53</v>
      </c>
      <c r="Q39" s="2">
        <v>94</v>
      </c>
      <c r="R39" s="2" t="s">
        <v>18</v>
      </c>
      <c r="S39" s="2" t="s">
        <v>100</v>
      </c>
      <c r="T39" s="2">
        <v>3800</v>
      </c>
      <c r="U39" s="3" t="s">
        <v>101</v>
      </c>
    </row>
    <row r="40" spans="1:21" x14ac:dyDescent="0.35">
      <c r="A40" s="1" t="s">
        <v>102</v>
      </c>
      <c r="B40" s="2">
        <v>39</v>
      </c>
      <c r="C40" s="2">
        <v>2018</v>
      </c>
      <c r="D40" s="2">
        <v>10</v>
      </c>
      <c r="E40" s="2">
        <v>20</v>
      </c>
      <c r="F40" s="2">
        <v>0</v>
      </c>
      <c r="G40" s="2">
        <v>1</v>
      </c>
      <c r="H40" s="2">
        <v>30</v>
      </c>
      <c r="I40" s="2">
        <v>3</v>
      </c>
      <c r="J40" s="2">
        <v>1</v>
      </c>
      <c r="K40" s="2">
        <v>5</v>
      </c>
      <c r="L40" s="2">
        <v>3</v>
      </c>
      <c r="M40" s="2">
        <v>22</v>
      </c>
      <c r="N40" s="2">
        <v>37</v>
      </c>
      <c r="O40" s="2">
        <v>45</v>
      </c>
      <c r="P40" s="2">
        <v>50</v>
      </c>
      <c r="Q40" s="2">
        <v>9</v>
      </c>
      <c r="R40" s="2" t="s">
        <v>5</v>
      </c>
      <c r="S40" s="2" t="s">
        <v>103</v>
      </c>
      <c r="T40" s="2">
        <v>2700</v>
      </c>
      <c r="U40" s="3" t="s">
        <v>104</v>
      </c>
    </row>
    <row r="41" spans="1:21" x14ac:dyDescent="0.35">
      <c r="A41" s="1" t="s">
        <v>105</v>
      </c>
      <c r="B41" s="2">
        <v>40</v>
      </c>
      <c r="C41" s="2">
        <v>2019</v>
      </c>
      <c r="D41" s="2">
        <v>34</v>
      </c>
      <c r="E41" s="2">
        <v>6</v>
      </c>
      <c r="F41" s="2">
        <v>29</v>
      </c>
      <c r="G41" s="2">
        <v>50</v>
      </c>
      <c r="H41" s="2">
        <v>27</v>
      </c>
      <c r="I41" s="2">
        <v>22</v>
      </c>
      <c r="J41" s="2">
        <v>1</v>
      </c>
      <c r="K41" s="2">
        <v>30</v>
      </c>
      <c r="L41" s="2">
        <v>50</v>
      </c>
      <c r="M41" s="2">
        <v>11</v>
      </c>
      <c r="N41" s="2">
        <v>4</v>
      </c>
      <c r="O41" s="2">
        <v>8</v>
      </c>
      <c r="P41" s="2">
        <v>9</v>
      </c>
      <c r="Q41" s="2">
        <v>63</v>
      </c>
      <c r="R41" s="2" t="s">
        <v>18</v>
      </c>
      <c r="S41" s="2" t="s">
        <v>33</v>
      </c>
      <c r="T41" s="2">
        <v>3000</v>
      </c>
      <c r="U41" s="3" t="s">
        <v>106</v>
      </c>
    </row>
    <row r="42" spans="1:21" x14ac:dyDescent="0.35">
      <c r="A42" s="1" t="s">
        <v>107</v>
      </c>
      <c r="B42" s="2">
        <v>41</v>
      </c>
      <c r="C42" s="2">
        <v>2020</v>
      </c>
      <c r="D42" s="2">
        <v>4</v>
      </c>
      <c r="E42" s="2">
        <v>8</v>
      </c>
      <c r="F42" s="2">
        <v>4</v>
      </c>
      <c r="G42" s="2">
        <v>6</v>
      </c>
      <c r="H42" s="2">
        <v>5</v>
      </c>
      <c r="I42" s="2">
        <v>11</v>
      </c>
      <c r="J42" s="2">
        <v>1</v>
      </c>
      <c r="K42" s="2">
        <v>28</v>
      </c>
      <c r="L42" s="2">
        <v>26</v>
      </c>
      <c r="M42" s="2">
        <v>4</v>
      </c>
      <c r="N42" s="2">
        <v>9</v>
      </c>
      <c r="O42" s="2">
        <v>50</v>
      </c>
      <c r="P42" s="2">
        <v>77</v>
      </c>
      <c r="Q42" s="2">
        <v>90</v>
      </c>
      <c r="R42" s="2" t="s">
        <v>55</v>
      </c>
      <c r="S42" s="2" t="s">
        <v>19</v>
      </c>
      <c r="T42" s="2">
        <v>1900</v>
      </c>
      <c r="U42" s="3" t="s">
        <v>7</v>
      </c>
    </row>
    <row r="43" spans="1:21" x14ac:dyDescent="0.35">
      <c r="A43" s="1" t="s">
        <v>108</v>
      </c>
      <c r="B43" s="2">
        <v>42</v>
      </c>
      <c r="C43" s="2">
        <v>2017</v>
      </c>
      <c r="D43" s="2">
        <v>40</v>
      </c>
      <c r="E43" s="2">
        <v>8</v>
      </c>
      <c r="F43" s="2">
        <v>9</v>
      </c>
      <c r="G43" s="2">
        <v>5</v>
      </c>
      <c r="H43" s="2">
        <v>35</v>
      </c>
      <c r="I43" s="2">
        <v>4</v>
      </c>
      <c r="J43" s="2">
        <v>1</v>
      </c>
      <c r="K43" s="2">
        <v>4</v>
      </c>
      <c r="L43" s="2">
        <v>29</v>
      </c>
      <c r="M43" s="2">
        <v>28</v>
      </c>
      <c r="N43" s="2">
        <v>15</v>
      </c>
      <c r="O43" s="2">
        <v>13</v>
      </c>
      <c r="P43" s="2">
        <v>51</v>
      </c>
      <c r="Q43" s="2">
        <v>75</v>
      </c>
      <c r="R43" s="2" t="s">
        <v>18</v>
      </c>
      <c r="S43" s="2" t="s">
        <v>46</v>
      </c>
      <c r="T43" s="2">
        <v>2750</v>
      </c>
      <c r="U43" s="3" t="s">
        <v>10</v>
      </c>
    </row>
    <row r="44" spans="1:21" x14ac:dyDescent="0.35">
      <c r="A44" s="1" t="s">
        <v>109</v>
      </c>
      <c r="B44" s="2">
        <v>43</v>
      </c>
      <c r="C44" s="2">
        <v>2018</v>
      </c>
      <c r="D44" s="2">
        <v>22</v>
      </c>
      <c r="E44" s="2">
        <v>9</v>
      </c>
      <c r="F44" s="2">
        <v>7</v>
      </c>
      <c r="G44" s="2">
        <v>47</v>
      </c>
      <c r="H44" s="2">
        <v>3</v>
      </c>
      <c r="I44" s="2">
        <v>28</v>
      </c>
      <c r="J44" s="2">
        <v>1</v>
      </c>
      <c r="K44" s="2">
        <v>9</v>
      </c>
      <c r="L44" s="2">
        <v>4</v>
      </c>
      <c r="M44" s="2">
        <v>4</v>
      </c>
      <c r="N44" s="2">
        <v>1</v>
      </c>
      <c r="O44" s="2">
        <v>55</v>
      </c>
      <c r="P44" s="2">
        <v>27</v>
      </c>
      <c r="Q44" s="2">
        <v>40</v>
      </c>
      <c r="R44" s="2" t="s">
        <v>55</v>
      </c>
      <c r="S44" s="2" t="s">
        <v>84</v>
      </c>
      <c r="T44" s="2">
        <v>1200</v>
      </c>
      <c r="U44" s="3" t="s">
        <v>110</v>
      </c>
    </row>
    <row r="45" spans="1:21" x14ac:dyDescent="0.35">
      <c r="A45" s="1" t="s">
        <v>111</v>
      </c>
      <c r="B45" s="2">
        <v>44</v>
      </c>
      <c r="C45" s="2">
        <v>2019</v>
      </c>
      <c r="D45" s="2">
        <v>9</v>
      </c>
      <c r="E45" s="2">
        <v>1</v>
      </c>
      <c r="F45" s="2">
        <v>32</v>
      </c>
      <c r="G45" s="2">
        <v>9</v>
      </c>
      <c r="H45" s="2">
        <v>6</v>
      </c>
      <c r="I45" s="2">
        <v>4</v>
      </c>
      <c r="J45" s="2">
        <v>1</v>
      </c>
      <c r="K45" s="2">
        <v>4</v>
      </c>
      <c r="L45" s="2">
        <v>23</v>
      </c>
      <c r="M45" s="2">
        <v>34</v>
      </c>
      <c r="N45" s="2">
        <v>9</v>
      </c>
      <c r="O45" s="2">
        <v>53</v>
      </c>
      <c r="P45" s="2">
        <v>23</v>
      </c>
      <c r="Q45" s="2">
        <v>42</v>
      </c>
      <c r="R45" s="2" t="s">
        <v>55</v>
      </c>
      <c r="S45" s="2" t="s">
        <v>112</v>
      </c>
      <c r="T45" s="2">
        <v>4000</v>
      </c>
      <c r="U45" s="3" t="s">
        <v>113</v>
      </c>
    </row>
    <row r="46" spans="1:21" x14ac:dyDescent="0.35">
      <c r="A46" s="1" t="s">
        <v>114</v>
      </c>
      <c r="B46" s="2">
        <v>45</v>
      </c>
      <c r="C46" s="2">
        <v>2020</v>
      </c>
      <c r="D46" s="2">
        <v>16</v>
      </c>
      <c r="E46" s="2">
        <v>50</v>
      </c>
      <c r="F46" s="2">
        <v>6</v>
      </c>
      <c r="G46" s="2">
        <v>50</v>
      </c>
      <c r="H46" s="2">
        <v>58</v>
      </c>
      <c r="I46" s="2">
        <v>34</v>
      </c>
      <c r="J46" s="2">
        <v>1</v>
      </c>
      <c r="K46" s="2">
        <v>12</v>
      </c>
      <c r="L46" s="2">
        <v>0</v>
      </c>
      <c r="M46" s="2">
        <v>3</v>
      </c>
      <c r="N46" s="2">
        <v>2</v>
      </c>
      <c r="O46" s="2">
        <v>58</v>
      </c>
      <c r="P46" s="2">
        <v>80</v>
      </c>
      <c r="Q46" s="2">
        <v>75</v>
      </c>
      <c r="R46" s="2" t="s">
        <v>5</v>
      </c>
      <c r="S46" s="2" t="s">
        <v>66</v>
      </c>
      <c r="T46" s="2">
        <v>4100</v>
      </c>
      <c r="U46" s="3" t="s">
        <v>20</v>
      </c>
    </row>
    <row r="47" spans="1:21" x14ac:dyDescent="0.35">
      <c r="A47" s="1" t="s">
        <v>115</v>
      </c>
      <c r="B47" s="2">
        <v>46</v>
      </c>
      <c r="C47" s="2">
        <v>2020</v>
      </c>
      <c r="D47" s="2">
        <v>29</v>
      </c>
      <c r="E47" s="2">
        <v>37</v>
      </c>
      <c r="F47" s="2">
        <v>9</v>
      </c>
      <c r="G47" s="2">
        <v>6</v>
      </c>
      <c r="H47" s="2">
        <v>57</v>
      </c>
      <c r="I47" s="2">
        <v>3</v>
      </c>
      <c r="J47" s="2">
        <v>1</v>
      </c>
      <c r="K47" s="2">
        <v>4</v>
      </c>
      <c r="L47" s="2">
        <v>9</v>
      </c>
      <c r="M47" s="2">
        <v>9</v>
      </c>
      <c r="N47" s="2">
        <v>3</v>
      </c>
      <c r="O47" s="2">
        <v>56</v>
      </c>
      <c r="P47" s="2">
        <v>59</v>
      </c>
      <c r="Q47" s="2">
        <v>41</v>
      </c>
      <c r="R47" s="2" t="s">
        <v>5</v>
      </c>
      <c r="S47" s="2" t="s">
        <v>66</v>
      </c>
      <c r="T47" s="2">
        <v>2200</v>
      </c>
      <c r="U47" s="3" t="s">
        <v>116</v>
      </c>
    </row>
    <row r="48" spans="1:21" x14ac:dyDescent="0.35">
      <c r="A48" s="1" t="s">
        <v>117</v>
      </c>
      <c r="B48" s="2">
        <v>47</v>
      </c>
      <c r="C48" s="2">
        <v>2015</v>
      </c>
      <c r="D48" s="2">
        <v>10</v>
      </c>
      <c r="E48" s="2">
        <v>19</v>
      </c>
      <c r="F48" s="2">
        <v>2</v>
      </c>
      <c r="G48" s="2">
        <v>37</v>
      </c>
      <c r="H48" s="2">
        <v>27</v>
      </c>
      <c r="I48" s="2">
        <v>9</v>
      </c>
      <c r="J48" s="2">
        <v>1</v>
      </c>
      <c r="K48" s="2">
        <v>27</v>
      </c>
      <c r="L48" s="2">
        <v>50</v>
      </c>
      <c r="M48" s="2">
        <v>6</v>
      </c>
      <c r="N48" s="2">
        <v>35</v>
      </c>
      <c r="O48" s="2">
        <v>35</v>
      </c>
      <c r="P48" s="2">
        <v>39</v>
      </c>
      <c r="Q48" s="2">
        <v>21</v>
      </c>
      <c r="R48" s="2" t="s">
        <v>5</v>
      </c>
      <c r="S48" s="2" t="s">
        <v>84</v>
      </c>
      <c r="T48" s="2">
        <v>3400</v>
      </c>
      <c r="U48" s="3" t="s">
        <v>25</v>
      </c>
    </row>
    <row r="49" spans="1:21" x14ac:dyDescent="0.35">
      <c r="A49" s="1" t="s">
        <v>118</v>
      </c>
      <c r="B49" s="2">
        <v>48</v>
      </c>
      <c r="C49" s="2">
        <v>2018</v>
      </c>
      <c r="D49" s="2">
        <v>3</v>
      </c>
      <c r="E49" s="2">
        <v>22</v>
      </c>
      <c r="F49" s="2">
        <v>25</v>
      </c>
      <c r="G49" s="2">
        <v>50</v>
      </c>
      <c r="H49" s="2">
        <v>21</v>
      </c>
      <c r="I49" s="2">
        <v>6</v>
      </c>
      <c r="J49" s="2">
        <v>1</v>
      </c>
      <c r="K49" s="2">
        <v>9</v>
      </c>
      <c r="L49" s="2">
        <v>37</v>
      </c>
      <c r="M49" s="2">
        <v>22</v>
      </c>
      <c r="N49" s="2">
        <v>6</v>
      </c>
      <c r="O49" s="2">
        <v>40</v>
      </c>
      <c r="P49" s="2">
        <v>52</v>
      </c>
      <c r="Q49" s="2">
        <v>90</v>
      </c>
      <c r="R49" s="2" t="s">
        <v>5</v>
      </c>
      <c r="S49" s="2" t="s">
        <v>119</v>
      </c>
      <c r="T49" s="2">
        <v>2800</v>
      </c>
      <c r="U49" s="3" t="s">
        <v>120</v>
      </c>
    </row>
    <row r="50" spans="1:21" x14ac:dyDescent="0.35">
      <c r="A50" s="1" t="s">
        <v>121</v>
      </c>
      <c r="B50" s="2">
        <v>49</v>
      </c>
      <c r="C50" s="2">
        <v>2019</v>
      </c>
      <c r="D50" s="2">
        <v>7</v>
      </c>
      <c r="E50" s="2">
        <v>9</v>
      </c>
      <c r="F50" s="2">
        <v>5</v>
      </c>
      <c r="G50" s="2">
        <v>6</v>
      </c>
      <c r="H50" s="2">
        <v>44</v>
      </c>
      <c r="I50" s="2">
        <v>22</v>
      </c>
      <c r="J50" s="2">
        <v>1</v>
      </c>
      <c r="K50" s="2">
        <v>7</v>
      </c>
      <c r="L50" s="2">
        <v>4</v>
      </c>
      <c r="M50" s="2">
        <v>9</v>
      </c>
      <c r="N50" s="2">
        <v>41</v>
      </c>
      <c r="O50" s="2">
        <v>38</v>
      </c>
      <c r="P50" s="2">
        <v>54</v>
      </c>
      <c r="Q50" s="2">
        <v>85</v>
      </c>
      <c r="R50" s="2" t="s">
        <v>55</v>
      </c>
      <c r="S50" s="2" t="s">
        <v>122</v>
      </c>
      <c r="T50" s="2">
        <v>1300</v>
      </c>
      <c r="U50" s="3" t="s">
        <v>31</v>
      </c>
    </row>
    <row r="51" spans="1:21" x14ac:dyDescent="0.35">
      <c r="A51" s="1" t="s">
        <v>123</v>
      </c>
      <c r="B51" s="2">
        <v>50</v>
      </c>
      <c r="C51" s="2">
        <v>2019</v>
      </c>
      <c r="D51" s="2">
        <v>29</v>
      </c>
      <c r="E51" s="2">
        <v>40</v>
      </c>
      <c r="F51" s="2">
        <v>9</v>
      </c>
      <c r="G51" s="2">
        <v>19</v>
      </c>
      <c r="H51" s="2">
        <v>9</v>
      </c>
      <c r="I51" s="2">
        <v>9</v>
      </c>
      <c r="J51" s="2">
        <v>1</v>
      </c>
      <c r="K51" s="2">
        <v>6</v>
      </c>
      <c r="L51" s="2">
        <v>9</v>
      </c>
      <c r="M51" s="2">
        <v>2</v>
      </c>
      <c r="N51" s="2">
        <v>27</v>
      </c>
      <c r="O51" s="2">
        <v>30</v>
      </c>
      <c r="P51" s="2">
        <v>39</v>
      </c>
      <c r="Q51" s="2">
        <v>68</v>
      </c>
      <c r="R51" s="2" t="s">
        <v>55</v>
      </c>
      <c r="S51" s="2" t="s">
        <v>100</v>
      </c>
      <c r="T51" s="2">
        <v>3600</v>
      </c>
      <c r="U51" s="3" t="s">
        <v>124</v>
      </c>
    </row>
    <row r="52" spans="1:21" x14ac:dyDescent="0.35">
      <c r="A52" s="1" t="s">
        <v>125</v>
      </c>
      <c r="B52" s="2">
        <v>51</v>
      </c>
      <c r="C52" s="2">
        <v>2018</v>
      </c>
      <c r="D52" s="2">
        <v>9</v>
      </c>
      <c r="E52" s="2">
        <v>10</v>
      </c>
      <c r="F52" s="2">
        <v>5</v>
      </c>
      <c r="G52" s="2">
        <v>4</v>
      </c>
      <c r="H52" s="2">
        <v>2</v>
      </c>
      <c r="I52" s="2">
        <v>2</v>
      </c>
      <c r="J52" s="2">
        <v>1</v>
      </c>
      <c r="K52" s="2">
        <v>1</v>
      </c>
      <c r="L52" s="2">
        <v>15</v>
      </c>
      <c r="M52" s="2">
        <v>30</v>
      </c>
      <c r="N52" s="2">
        <v>36</v>
      </c>
      <c r="O52" s="2">
        <v>43</v>
      </c>
      <c r="P52" s="2">
        <v>6</v>
      </c>
      <c r="Q52" s="2">
        <v>41</v>
      </c>
      <c r="R52" s="2" t="s">
        <v>55</v>
      </c>
      <c r="S52" s="2" t="s">
        <v>30</v>
      </c>
      <c r="T52" s="2">
        <v>4200</v>
      </c>
      <c r="U52" s="3" t="s">
        <v>126</v>
      </c>
    </row>
    <row r="53" spans="1:21" x14ac:dyDescent="0.35">
      <c r="A53" s="1" t="s">
        <v>127</v>
      </c>
      <c r="B53" s="2">
        <v>52</v>
      </c>
      <c r="C53" s="2">
        <v>2017</v>
      </c>
      <c r="D53" s="2">
        <v>3</v>
      </c>
      <c r="E53" s="2">
        <v>9</v>
      </c>
      <c r="F53" s="2">
        <v>30</v>
      </c>
      <c r="G53" s="2">
        <v>0</v>
      </c>
      <c r="H53" s="2">
        <v>8</v>
      </c>
      <c r="I53" s="2">
        <v>30</v>
      </c>
      <c r="J53" s="2">
        <v>1</v>
      </c>
      <c r="K53" s="2">
        <v>20</v>
      </c>
      <c r="L53" s="2">
        <v>1</v>
      </c>
      <c r="M53" s="2">
        <v>21</v>
      </c>
      <c r="N53" s="2">
        <v>30</v>
      </c>
      <c r="O53" s="2">
        <v>17</v>
      </c>
      <c r="P53" s="2">
        <v>28</v>
      </c>
      <c r="Q53" s="2">
        <v>74</v>
      </c>
      <c r="R53" s="2" t="s">
        <v>1</v>
      </c>
      <c r="S53" s="2" t="s">
        <v>30</v>
      </c>
      <c r="T53" s="2">
        <v>2200</v>
      </c>
      <c r="U53" s="3" t="s">
        <v>39</v>
      </c>
    </row>
    <row r="54" spans="1:21" x14ac:dyDescent="0.35">
      <c r="A54" s="1" t="s">
        <v>128</v>
      </c>
      <c r="B54" s="2">
        <v>53</v>
      </c>
      <c r="C54" s="2">
        <v>2019</v>
      </c>
      <c r="D54" s="2">
        <v>8</v>
      </c>
      <c r="E54" s="2">
        <v>3</v>
      </c>
      <c r="F54" s="2">
        <v>28</v>
      </c>
      <c r="G54" s="2">
        <v>7</v>
      </c>
      <c r="H54" s="2">
        <v>16</v>
      </c>
      <c r="I54" s="2">
        <v>21</v>
      </c>
      <c r="J54" s="2">
        <v>1</v>
      </c>
      <c r="K54" s="2">
        <v>9</v>
      </c>
      <c r="L54" s="2">
        <v>9</v>
      </c>
      <c r="M54" s="2">
        <v>40</v>
      </c>
      <c r="N54" s="2">
        <v>50</v>
      </c>
      <c r="O54" s="2">
        <v>26</v>
      </c>
      <c r="P54" s="2">
        <v>35</v>
      </c>
      <c r="Q54" s="2">
        <v>58</v>
      </c>
      <c r="R54" s="2" t="s">
        <v>1</v>
      </c>
      <c r="S54" s="2" t="s">
        <v>129</v>
      </c>
      <c r="T54" s="2">
        <v>3000</v>
      </c>
      <c r="U54" s="3" t="s">
        <v>41</v>
      </c>
    </row>
    <row r="55" spans="1:21" x14ac:dyDescent="0.35">
      <c r="A55" s="1" t="s">
        <v>130</v>
      </c>
      <c r="B55" s="2">
        <v>54</v>
      </c>
      <c r="C55" s="2">
        <v>2019</v>
      </c>
      <c r="D55" s="2">
        <v>20</v>
      </c>
      <c r="E55" s="2">
        <v>50</v>
      </c>
      <c r="F55" s="2">
        <v>4</v>
      </c>
      <c r="G55" s="2">
        <v>50</v>
      </c>
      <c r="H55" s="2">
        <v>54</v>
      </c>
      <c r="I55" s="2">
        <v>40</v>
      </c>
      <c r="J55" s="2">
        <v>1</v>
      </c>
      <c r="K55" s="2">
        <v>3</v>
      </c>
      <c r="L55" s="2">
        <v>2</v>
      </c>
      <c r="M55" s="2">
        <v>8</v>
      </c>
      <c r="N55" s="2">
        <v>0</v>
      </c>
      <c r="O55" s="2">
        <v>0</v>
      </c>
      <c r="P55" s="2">
        <v>21</v>
      </c>
      <c r="Q55" s="2">
        <v>64</v>
      </c>
      <c r="R55" s="2" t="s">
        <v>1</v>
      </c>
      <c r="S55" s="2" t="s">
        <v>131</v>
      </c>
      <c r="T55" s="2">
        <v>1800</v>
      </c>
      <c r="U55" s="3" t="s">
        <v>132</v>
      </c>
    </row>
    <row r="56" spans="1:21" x14ac:dyDescent="0.35">
      <c r="A56" s="1" t="s">
        <v>133</v>
      </c>
      <c r="B56" s="2">
        <v>55</v>
      </c>
      <c r="C56" s="2">
        <v>2019</v>
      </c>
      <c r="D56" s="2">
        <v>28</v>
      </c>
      <c r="E56" s="2">
        <v>26</v>
      </c>
      <c r="F56" s="2">
        <v>9</v>
      </c>
      <c r="G56" s="2">
        <v>22</v>
      </c>
      <c r="H56" s="2">
        <v>13</v>
      </c>
      <c r="I56" s="2">
        <v>8</v>
      </c>
      <c r="J56" s="2">
        <v>1</v>
      </c>
      <c r="K56" s="2">
        <v>9</v>
      </c>
      <c r="L56" s="2">
        <v>3</v>
      </c>
      <c r="M56" s="2">
        <v>3</v>
      </c>
      <c r="N56" s="2">
        <v>31</v>
      </c>
      <c r="O56" s="2">
        <v>65</v>
      </c>
      <c r="P56" s="2">
        <v>60</v>
      </c>
      <c r="Q56" s="2">
        <v>83</v>
      </c>
      <c r="R56" s="2" t="s">
        <v>5</v>
      </c>
      <c r="S56" s="2" t="s">
        <v>134</v>
      </c>
      <c r="T56" s="2">
        <v>5000</v>
      </c>
      <c r="U56" s="3" t="s">
        <v>47</v>
      </c>
    </row>
    <row r="57" spans="1:21" x14ac:dyDescent="0.35">
      <c r="A57" s="1" t="s">
        <v>135</v>
      </c>
      <c r="B57" s="2">
        <v>56</v>
      </c>
      <c r="C57" s="2">
        <v>2016</v>
      </c>
      <c r="D57" s="2">
        <v>7</v>
      </c>
      <c r="E57" s="2">
        <v>29</v>
      </c>
      <c r="F57" s="2">
        <v>4</v>
      </c>
      <c r="G57" s="2">
        <v>20</v>
      </c>
      <c r="H57" s="2">
        <v>49</v>
      </c>
      <c r="I57" s="2">
        <v>3</v>
      </c>
      <c r="J57" s="2">
        <v>1</v>
      </c>
      <c r="K57" s="2">
        <v>17</v>
      </c>
      <c r="L57" s="2">
        <v>35</v>
      </c>
      <c r="M57" s="2">
        <v>22</v>
      </c>
      <c r="N57" s="2">
        <v>50</v>
      </c>
      <c r="O57" s="2">
        <v>8</v>
      </c>
      <c r="P57" s="2">
        <v>77</v>
      </c>
      <c r="Q57" s="2">
        <v>62</v>
      </c>
      <c r="R57" s="2" t="s">
        <v>18</v>
      </c>
      <c r="S57" s="2" t="s">
        <v>136</v>
      </c>
      <c r="T57" s="2">
        <v>5500</v>
      </c>
      <c r="U57" s="3" t="s">
        <v>137</v>
      </c>
    </row>
    <row r="58" spans="1:21" x14ac:dyDescent="0.35">
      <c r="A58" s="1" t="s">
        <v>138</v>
      </c>
      <c r="B58" s="2">
        <v>57</v>
      </c>
      <c r="C58" s="2">
        <v>2017</v>
      </c>
      <c r="D58" s="2">
        <v>4</v>
      </c>
      <c r="E58" s="2">
        <v>4</v>
      </c>
      <c r="F58" s="2">
        <v>12</v>
      </c>
      <c r="G58" s="2">
        <v>25</v>
      </c>
      <c r="H58" s="2">
        <v>12</v>
      </c>
      <c r="I58" s="2">
        <v>22</v>
      </c>
      <c r="J58" s="2">
        <v>1</v>
      </c>
      <c r="K58" s="2">
        <v>30</v>
      </c>
      <c r="L58" s="2">
        <v>6</v>
      </c>
      <c r="M58" s="2">
        <v>25</v>
      </c>
      <c r="N58" s="2">
        <v>9</v>
      </c>
      <c r="O58" s="2">
        <v>6</v>
      </c>
      <c r="P58" s="2">
        <v>53</v>
      </c>
      <c r="Q58" s="2">
        <v>0</v>
      </c>
      <c r="R58" s="2" t="s">
        <v>18</v>
      </c>
      <c r="S58" s="2" t="s">
        <v>112</v>
      </c>
      <c r="T58" s="2">
        <v>4400</v>
      </c>
      <c r="U58" s="3" t="s">
        <v>53</v>
      </c>
    </row>
    <row r="59" spans="1:21" x14ac:dyDescent="0.35">
      <c r="A59" s="1" t="s">
        <v>139</v>
      </c>
      <c r="B59" s="2">
        <v>58</v>
      </c>
      <c r="C59" s="2">
        <v>2018</v>
      </c>
      <c r="D59" s="2">
        <v>35</v>
      </c>
      <c r="E59" s="2">
        <v>23</v>
      </c>
      <c r="F59" s="2">
        <v>4</v>
      </c>
      <c r="G59" s="2">
        <v>24</v>
      </c>
      <c r="H59" s="2">
        <v>42</v>
      </c>
      <c r="I59" s="2">
        <v>25</v>
      </c>
      <c r="J59" s="2">
        <v>1</v>
      </c>
      <c r="K59" s="2">
        <v>12</v>
      </c>
      <c r="L59" s="2">
        <v>41</v>
      </c>
      <c r="M59" s="2">
        <v>6</v>
      </c>
      <c r="N59" s="2">
        <v>0</v>
      </c>
      <c r="O59" s="2">
        <v>65</v>
      </c>
      <c r="P59" s="2">
        <v>45</v>
      </c>
      <c r="Q59" s="2">
        <v>98</v>
      </c>
      <c r="R59" s="2" t="s">
        <v>1</v>
      </c>
      <c r="S59" s="2" t="s">
        <v>140</v>
      </c>
      <c r="T59" s="2">
        <v>3200</v>
      </c>
      <c r="U59" s="3" t="s">
        <v>141</v>
      </c>
    </row>
    <row r="60" spans="1:21" x14ac:dyDescent="0.35">
      <c r="A60" s="1" t="s">
        <v>142</v>
      </c>
      <c r="B60" s="2">
        <v>59</v>
      </c>
      <c r="C60" s="2">
        <v>2019</v>
      </c>
      <c r="D60" s="2">
        <v>5</v>
      </c>
      <c r="E60" s="2">
        <v>0</v>
      </c>
      <c r="F60" s="2">
        <v>27</v>
      </c>
      <c r="G60" s="2">
        <v>4</v>
      </c>
      <c r="H60" s="2">
        <v>23</v>
      </c>
      <c r="I60" s="2">
        <v>6</v>
      </c>
      <c r="J60" s="2">
        <v>1</v>
      </c>
      <c r="K60" s="2">
        <v>0</v>
      </c>
      <c r="L60" s="2">
        <v>27</v>
      </c>
      <c r="M60" s="2">
        <v>9</v>
      </c>
      <c r="N60" s="2">
        <v>9</v>
      </c>
      <c r="O60" s="2">
        <v>8</v>
      </c>
      <c r="P60" s="2">
        <v>44</v>
      </c>
      <c r="Q60" s="2">
        <v>70</v>
      </c>
      <c r="R60" s="2" t="s">
        <v>1</v>
      </c>
      <c r="S60" s="2" t="s">
        <v>143</v>
      </c>
      <c r="T60" s="2">
        <v>5000</v>
      </c>
      <c r="U60" s="3" t="s">
        <v>60</v>
      </c>
    </row>
    <row r="61" spans="1:21" x14ac:dyDescent="0.35">
      <c r="A61" s="1" t="s">
        <v>144</v>
      </c>
      <c r="B61" s="2">
        <v>60</v>
      </c>
      <c r="C61" s="2">
        <v>2020</v>
      </c>
      <c r="D61" s="2">
        <v>6</v>
      </c>
      <c r="E61" s="2">
        <v>9</v>
      </c>
      <c r="F61" s="2">
        <v>9</v>
      </c>
      <c r="G61" s="2">
        <v>50</v>
      </c>
      <c r="H61" s="2">
        <v>59</v>
      </c>
      <c r="I61" s="2">
        <v>9</v>
      </c>
      <c r="J61" s="2">
        <v>1</v>
      </c>
      <c r="K61" s="2">
        <v>28</v>
      </c>
      <c r="L61" s="2">
        <v>36</v>
      </c>
      <c r="M61" s="2">
        <v>7</v>
      </c>
      <c r="N61" s="2">
        <v>32</v>
      </c>
      <c r="O61" s="2">
        <v>4</v>
      </c>
      <c r="P61" s="2">
        <v>69</v>
      </c>
      <c r="Q61" s="2">
        <v>52</v>
      </c>
      <c r="R61" s="2" t="s">
        <v>1</v>
      </c>
      <c r="S61" s="2" t="s">
        <v>145</v>
      </c>
      <c r="T61" s="2">
        <v>3000</v>
      </c>
      <c r="U61" s="3" t="s">
        <v>146</v>
      </c>
    </row>
    <row r="62" spans="1:21" x14ac:dyDescent="0.35">
      <c r="A62" s="1" t="s">
        <v>147</v>
      </c>
      <c r="B62" s="2">
        <v>61</v>
      </c>
      <c r="C62" s="2">
        <v>2017</v>
      </c>
      <c r="D62" s="2">
        <v>23</v>
      </c>
      <c r="E62" s="2">
        <v>50</v>
      </c>
      <c r="F62" s="2">
        <v>7</v>
      </c>
      <c r="G62" s="2">
        <v>32</v>
      </c>
      <c r="H62" s="2">
        <v>23</v>
      </c>
      <c r="I62" s="2">
        <v>7</v>
      </c>
      <c r="J62" s="2">
        <v>1</v>
      </c>
      <c r="K62" s="2">
        <v>30</v>
      </c>
      <c r="L62" s="2">
        <v>30</v>
      </c>
      <c r="M62" s="2">
        <v>25</v>
      </c>
      <c r="N62" s="2">
        <v>15</v>
      </c>
      <c r="O62" s="2">
        <v>49</v>
      </c>
      <c r="P62" s="2">
        <v>55</v>
      </c>
      <c r="Q62" s="2">
        <v>97</v>
      </c>
      <c r="R62" s="2" t="s">
        <v>18</v>
      </c>
      <c r="S62" s="2" t="s">
        <v>148</v>
      </c>
      <c r="T62" s="2">
        <v>2900</v>
      </c>
      <c r="U62" s="3" t="s">
        <v>149</v>
      </c>
    </row>
    <row r="63" spans="1:21" x14ac:dyDescent="0.35">
      <c r="A63" s="1" t="s">
        <v>150</v>
      </c>
      <c r="B63" s="2">
        <v>62</v>
      </c>
      <c r="C63" s="2">
        <v>2018</v>
      </c>
      <c r="D63" s="2">
        <v>21</v>
      </c>
      <c r="E63" s="2">
        <v>37</v>
      </c>
      <c r="F63" s="2">
        <v>6</v>
      </c>
      <c r="G63" s="2">
        <v>21</v>
      </c>
      <c r="H63" s="2">
        <v>31</v>
      </c>
      <c r="I63" s="2">
        <v>25</v>
      </c>
      <c r="J63" s="2">
        <v>1</v>
      </c>
      <c r="K63" s="2">
        <v>4</v>
      </c>
      <c r="L63" s="2">
        <v>50</v>
      </c>
      <c r="M63" s="2">
        <v>8</v>
      </c>
      <c r="N63" s="2">
        <v>0</v>
      </c>
      <c r="O63" s="2">
        <v>7</v>
      </c>
      <c r="P63" s="2">
        <v>23</v>
      </c>
      <c r="Q63" s="2">
        <v>60</v>
      </c>
      <c r="R63" s="2" t="s">
        <v>18</v>
      </c>
      <c r="S63" s="2" t="s">
        <v>151</v>
      </c>
      <c r="T63" s="2">
        <v>3100</v>
      </c>
      <c r="U63" s="3" t="s">
        <v>67</v>
      </c>
    </row>
    <row r="64" spans="1:21" x14ac:dyDescent="0.35">
      <c r="A64" s="1" t="s">
        <v>152</v>
      </c>
      <c r="B64" s="2">
        <v>63</v>
      </c>
      <c r="C64" s="2">
        <v>2019</v>
      </c>
      <c r="D64" s="2">
        <v>13</v>
      </c>
      <c r="E64" s="2">
        <v>4</v>
      </c>
      <c r="F64" s="2">
        <v>1</v>
      </c>
      <c r="G64" s="2">
        <v>47</v>
      </c>
      <c r="H64" s="2">
        <v>9</v>
      </c>
      <c r="I64" s="2">
        <v>8</v>
      </c>
      <c r="J64" s="2">
        <v>1</v>
      </c>
      <c r="K64" s="2">
        <v>13</v>
      </c>
      <c r="L64" s="2">
        <v>0</v>
      </c>
      <c r="M64" s="2">
        <v>6</v>
      </c>
      <c r="N64" s="2">
        <v>50</v>
      </c>
      <c r="O64" s="2">
        <v>33</v>
      </c>
      <c r="P64" s="2">
        <v>55</v>
      </c>
      <c r="Q64" s="2">
        <v>83</v>
      </c>
      <c r="R64" s="2" t="s">
        <v>18</v>
      </c>
      <c r="S64" s="2" t="s">
        <v>30</v>
      </c>
      <c r="T64" s="2">
        <v>1000</v>
      </c>
      <c r="U64" s="3" t="s">
        <v>69</v>
      </c>
    </row>
    <row r="65" spans="1:21" x14ac:dyDescent="0.35">
      <c r="A65" s="1" t="s">
        <v>153</v>
      </c>
      <c r="B65" s="2">
        <v>64</v>
      </c>
      <c r="C65" s="2">
        <v>2020</v>
      </c>
      <c r="D65" s="2">
        <v>7</v>
      </c>
      <c r="E65" s="2">
        <v>9</v>
      </c>
      <c r="F65" s="2">
        <v>20</v>
      </c>
      <c r="G65" s="2">
        <v>16</v>
      </c>
      <c r="H65" s="2">
        <v>42</v>
      </c>
      <c r="I65" s="2">
        <v>6</v>
      </c>
      <c r="J65" s="2">
        <v>1</v>
      </c>
      <c r="K65" s="2">
        <v>35</v>
      </c>
      <c r="L65" s="2">
        <v>31</v>
      </c>
      <c r="M65" s="2">
        <v>29</v>
      </c>
      <c r="N65" s="2">
        <v>2</v>
      </c>
      <c r="O65" s="2">
        <v>54</v>
      </c>
      <c r="P65" s="2">
        <v>72</v>
      </c>
      <c r="Q65" s="2">
        <v>52</v>
      </c>
      <c r="R65" s="2" t="s">
        <v>18</v>
      </c>
      <c r="S65" s="2" t="s">
        <v>154</v>
      </c>
      <c r="T65" s="2">
        <v>2000</v>
      </c>
      <c r="U65" s="3" t="s">
        <v>155</v>
      </c>
    </row>
    <row r="66" spans="1:21" x14ac:dyDescent="0.35">
      <c r="A66" s="1" t="s">
        <v>156</v>
      </c>
      <c r="B66" s="2">
        <v>65</v>
      </c>
      <c r="C66" s="2">
        <v>2020</v>
      </c>
      <c r="D66" s="2">
        <v>3</v>
      </c>
      <c r="E66" s="2">
        <v>15</v>
      </c>
      <c r="F66" s="2">
        <v>9</v>
      </c>
      <c r="G66" s="2">
        <v>50</v>
      </c>
      <c r="H66" s="2">
        <v>22</v>
      </c>
      <c r="I66" s="2">
        <v>29</v>
      </c>
      <c r="J66" s="2">
        <v>1</v>
      </c>
      <c r="K66" s="2">
        <v>20</v>
      </c>
      <c r="L66" s="2">
        <v>50</v>
      </c>
      <c r="M66" s="2">
        <v>8</v>
      </c>
      <c r="N66" s="2">
        <v>6</v>
      </c>
      <c r="O66" s="2">
        <v>9</v>
      </c>
      <c r="P66" s="2">
        <v>23</v>
      </c>
      <c r="Q66" s="2">
        <v>21</v>
      </c>
      <c r="R66" s="2" t="s">
        <v>18</v>
      </c>
      <c r="S66" s="2" t="s">
        <v>27</v>
      </c>
      <c r="T66" s="2">
        <v>3000</v>
      </c>
      <c r="U66" s="3" t="s">
        <v>75</v>
      </c>
    </row>
    <row r="67" spans="1:21" x14ac:dyDescent="0.35">
      <c r="A67" s="1" t="s">
        <v>157</v>
      </c>
      <c r="B67" s="2">
        <v>66</v>
      </c>
      <c r="C67" s="2">
        <v>2015</v>
      </c>
      <c r="D67" s="2">
        <v>22</v>
      </c>
      <c r="E67" s="2">
        <v>1</v>
      </c>
      <c r="F67" s="2">
        <v>3</v>
      </c>
      <c r="G67" s="2">
        <v>0</v>
      </c>
      <c r="H67" s="2">
        <v>8</v>
      </c>
      <c r="I67" s="2">
        <v>8</v>
      </c>
      <c r="J67" s="2">
        <v>1</v>
      </c>
      <c r="K67" s="2">
        <v>21</v>
      </c>
      <c r="L67" s="2">
        <v>9</v>
      </c>
      <c r="M67" s="2">
        <v>5</v>
      </c>
      <c r="N67" s="2">
        <v>40</v>
      </c>
      <c r="O67" s="2">
        <v>1</v>
      </c>
      <c r="P67" s="2">
        <v>31</v>
      </c>
      <c r="Q67" s="2">
        <v>92</v>
      </c>
      <c r="R67" s="2" t="s">
        <v>1</v>
      </c>
      <c r="S67" s="2" t="s">
        <v>158</v>
      </c>
      <c r="T67" s="2">
        <v>3500</v>
      </c>
      <c r="U67" s="3" t="s">
        <v>159</v>
      </c>
    </row>
    <row r="68" spans="1:21" x14ac:dyDescent="0.35">
      <c r="A68" s="1" t="s">
        <v>160</v>
      </c>
      <c r="B68" s="2">
        <v>67</v>
      </c>
      <c r="C68" s="2">
        <v>2018</v>
      </c>
      <c r="D68" s="2">
        <v>11</v>
      </c>
      <c r="E68" s="2">
        <v>9</v>
      </c>
      <c r="F68" s="2">
        <v>9</v>
      </c>
      <c r="G68" s="2">
        <v>50</v>
      </c>
      <c r="H68" s="2">
        <v>57</v>
      </c>
      <c r="I68" s="2">
        <v>5</v>
      </c>
      <c r="J68" s="2">
        <v>1</v>
      </c>
      <c r="K68" s="2">
        <v>26</v>
      </c>
      <c r="L68" s="2">
        <v>0</v>
      </c>
      <c r="M68" s="2">
        <v>6</v>
      </c>
      <c r="N68" s="2">
        <v>5</v>
      </c>
      <c r="O68" s="2">
        <v>75</v>
      </c>
      <c r="P68" s="2">
        <v>44</v>
      </c>
      <c r="Q68" s="2">
        <v>19</v>
      </c>
      <c r="R68" s="2" t="s">
        <v>18</v>
      </c>
      <c r="S68" s="2" t="s">
        <v>161</v>
      </c>
      <c r="T68" s="2">
        <v>1500</v>
      </c>
      <c r="U68" s="3" t="s">
        <v>80</v>
      </c>
    </row>
    <row r="69" spans="1:21" x14ac:dyDescent="0.35">
      <c r="A69" s="1" t="s">
        <v>162</v>
      </c>
      <c r="B69" s="2">
        <v>68</v>
      </c>
      <c r="C69" s="2">
        <v>2019</v>
      </c>
      <c r="D69" s="2">
        <v>4</v>
      </c>
      <c r="E69" s="2">
        <v>2</v>
      </c>
      <c r="F69" s="2">
        <v>17</v>
      </c>
      <c r="G69" s="2">
        <v>7</v>
      </c>
      <c r="H69" s="2">
        <v>60</v>
      </c>
      <c r="I69" s="2">
        <v>6</v>
      </c>
      <c r="J69" s="2">
        <v>1</v>
      </c>
      <c r="K69" s="2">
        <v>3</v>
      </c>
      <c r="L69" s="2">
        <v>9</v>
      </c>
      <c r="M69" s="2">
        <v>3</v>
      </c>
      <c r="N69" s="2">
        <v>3</v>
      </c>
      <c r="O69" s="2">
        <v>42</v>
      </c>
      <c r="P69" s="2">
        <v>68</v>
      </c>
      <c r="Q69" s="2">
        <v>32</v>
      </c>
      <c r="R69" s="2" t="s">
        <v>55</v>
      </c>
      <c r="S69" s="2" t="s">
        <v>15</v>
      </c>
      <c r="T69" s="2">
        <v>3800</v>
      </c>
      <c r="U69" s="3" t="s">
        <v>82</v>
      </c>
    </row>
    <row r="70" spans="1:21" x14ac:dyDescent="0.35">
      <c r="A70" s="1" t="s">
        <v>163</v>
      </c>
      <c r="B70" s="2">
        <v>69</v>
      </c>
      <c r="C70" s="2">
        <v>2019</v>
      </c>
      <c r="D70" s="2">
        <v>28</v>
      </c>
      <c r="E70" s="2">
        <v>3</v>
      </c>
      <c r="F70" s="2">
        <v>30</v>
      </c>
      <c r="G70" s="2">
        <v>9</v>
      </c>
      <c r="H70" s="2">
        <v>26</v>
      </c>
      <c r="I70" s="2">
        <v>3</v>
      </c>
      <c r="J70" s="2">
        <v>1</v>
      </c>
      <c r="K70" s="2">
        <v>30</v>
      </c>
      <c r="L70" s="2">
        <v>32</v>
      </c>
      <c r="M70" s="2">
        <v>9</v>
      </c>
      <c r="N70" s="2">
        <v>6</v>
      </c>
      <c r="O70" s="2">
        <v>44</v>
      </c>
      <c r="P70" s="2">
        <v>67</v>
      </c>
      <c r="Q70" s="2">
        <v>54</v>
      </c>
      <c r="R70" s="2" t="s">
        <v>55</v>
      </c>
      <c r="S70" s="2" t="s">
        <v>164</v>
      </c>
      <c r="T70" s="2">
        <v>3800</v>
      </c>
      <c r="U70" s="3" t="s">
        <v>82</v>
      </c>
    </row>
    <row r="71" spans="1:21" x14ac:dyDescent="0.35">
      <c r="A71" s="1" t="s">
        <v>165</v>
      </c>
      <c r="B71" s="2">
        <v>70</v>
      </c>
      <c r="C71" s="2">
        <v>2018</v>
      </c>
      <c r="D71" s="2">
        <v>4</v>
      </c>
      <c r="E71" s="2">
        <v>35</v>
      </c>
      <c r="F71" s="2">
        <v>12</v>
      </c>
      <c r="G71" s="2">
        <v>6</v>
      </c>
      <c r="H71" s="2">
        <v>13</v>
      </c>
      <c r="I71" s="2">
        <v>9</v>
      </c>
      <c r="J71" s="2">
        <v>1</v>
      </c>
      <c r="K71" s="2">
        <v>4</v>
      </c>
      <c r="L71" s="2">
        <v>15</v>
      </c>
      <c r="M71" s="2">
        <v>4</v>
      </c>
      <c r="N71" s="2">
        <v>9</v>
      </c>
      <c r="O71" s="2">
        <v>0</v>
      </c>
      <c r="P71" s="2">
        <v>22</v>
      </c>
      <c r="Q71" s="2">
        <v>24</v>
      </c>
      <c r="R71" s="2" t="s">
        <v>55</v>
      </c>
      <c r="S71" s="2" t="s">
        <v>166</v>
      </c>
      <c r="T71" s="2">
        <v>2700</v>
      </c>
      <c r="U71" s="3" t="s">
        <v>82</v>
      </c>
    </row>
    <row r="72" spans="1:21" x14ac:dyDescent="0.35">
      <c r="A72" s="1" t="s">
        <v>167</v>
      </c>
      <c r="B72" s="2">
        <v>71</v>
      </c>
      <c r="C72" s="2">
        <v>2017</v>
      </c>
      <c r="D72" s="2">
        <v>34</v>
      </c>
      <c r="E72" s="2">
        <v>6</v>
      </c>
      <c r="F72" s="2">
        <v>0</v>
      </c>
      <c r="G72" s="2">
        <v>7</v>
      </c>
      <c r="H72" s="2">
        <v>54</v>
      </c>
      <c r="I72" s="2">
        <v>4</v>
      </c>
      <c r="J72" s="2">
        <v>1</v>
      </c>
      <c r="K72" s="2">
        <v>11</v>
      </c>
      <c r="L72" s="2">
        <v>0</v>
      </c>
      <c r="M72" s="2">
        <v>8</v>
      </c>
      <c r="N72" s="2">
        <v>1</v>
      </c>
      <c r="O72" s="2">
        <v>7</v>
      </c>
      <c r="P72" s="2">
        <v>58</v>
      </c>
      <c r="Q72" s="2">
        <v>99</v>
      </c>
      <c r="R72" s="2" t="s">
        <v>5</v>
      </c>
      <c r="S72" s="2" t="s">
        <v>168</v>
      </c>
      <c r="T72" s="2">
        <v>3000</v>
      </c>
      <c r="U72" s="3" t="s">
        <v>169</v>
      </c>
    </row>
    <row r="73" spans="1:21" x14ac:dyDescent="0.35">
      <c r="A73" s="1" t="s">
        <v>170</v>
      </c>
      <c r="B73" s="2">
        <v>72</v>
      </c>
      <c r="C73" s="2">
        <v>2019</v>
      </c>
      <c r="D73" s="2">
        <v>3</v>
      </c>
      <c r="E73" s="2">
        <v>41</v>
      </c>
      <c r="F73" s="2">
        <v>28</v>
      </c>
      <c r="G73" s="2">
        <v>6</v>
      </c>
      <c r="H73" s="2">
        <v>33</v>
      </c>
      <c r="I73" s="2">
        <v>8</v>
      </c>
      <c r="J73" s="2">
        <v>1</v>
      </c>
      <c r="K73" s="2">
        <v>7</v>
      </c>
      <c r="L73" s="2">
        <v>50</v>
      </c>
      <c r="M73" s="2">
        <v>6</v>
      </c>
      <c r="N73" s="2">
        <v>8</v>
      </c>
      <c r="O73" s="2">
        <v>1</v>
      </c>
      <c r="P73" s="2">
        <v>67</v>
      </c>
      <c r="Q73" s="2">
        <v>8</v>
      </c>
      <c r="R73" s="2" t="s">
        <v>5</v>
      </c>
      <c r="S73" s="2" t="s">
        <v>30</v>
      </c>
      <c r="T73" s="2">
        <v>1900</v>
      </c>
      <c r="U73" s="3" t="s">
        <v>80</v>
      </c>
    </row>
    <row r="74" spans="1:21" x14ac:dyDescent="0.35">
      <c r="A74" s="1" t="s">
        <v>171</v>
      </c>
      <c r="B74" s="2">
        <v>73</v>
      </c>
      <c r="C74" s="2">
        <v>2019</v>
      </c>
      <c r="D74" s="2">
        <v>9</v>
      </c>
      <c r="E74" s="2">
        <v>27</v>
      </c>
      <c r="F74" s="2">
        <v>30</v>
      </c>
      <c r="G74" s="2">
        <v>22</v>
      </c>
      <c r="H74" s="2">
        <v>29</v>
      </c>
      <c r="I74" s="2">
        <v>6</v>
      </c>
      <c r="J74" s="2">
        <v>1</v>
      </c>
      <c r="K74" s="2">
        <v>9</v>
      </c>
      <c r="L74" s="2">
        <v>2</v>
      </c>
      <c r="M74" s="2">
        <v>10</v>
      </c>
      <c r="N74" s="2">
        <v>9</v>
      </c>
      <c r="O74" s="2">
        <v>6</v>
      </c>
      <c r="P74" s="2">
        <v>16</v>
      </c>
      <c r="Q74" s="2">
        <v>7</v>
      </c>
      <c r="R74" s="2" t="s">
        <v>5</v>
      </c>
      <c r="S74" s="2" t="s">
        <v>100</v>
      </c>
      <c r="T74" s="2">
        <v>2750</v>
      </c>
      <c r="U74" s="3" t="s">
        <v>80</v>
      </c>
    </row>
    <row r="75" spans="1:21" x14ac:dyDescent="0.35">
      <c r="A75" s="1" t="s">
        <v>172</v>
      </c>
      <c r="B75" s="2">
        <v>74</v>
      </c>
      <c r="C75" s="2">
        <v>2016</v>
      </c>
      <c r="D75" s="2">
        <v>6</v>
      </c>
      <c r="E75" s="2">
        <v>36</v>
      </c>
      <c r="F75" s="2">
        <v>4</v>
      </c>
      <c r="G75" s="2">
        <v>39</v>
      </c>
      <c r="H75" s="2">
        <v>2</v>
      </c>
      <c r="I75" s="2">
        <v>10</v>
      </c>
      <c r="J75" s="2">
        <v>1</v>
      </c>
      <c r="K75" s="2">
        <v>0</v>
      </c>
      <c r="L75" s="2">
        <v>6</v>
      </c>
      <c r="M75" s="2">
        <v>2</v>
      </c>
      <c r="N75" s="2">
        <v>18</v>
      </c>
      <c r="O75" s="2">
        <v>29</v>
      </c>
      <c r="P75" s="2">
        <v>52</v>
      </c>
      <c r="Q75" s="2">
        <v>9</v>
      </c>
      <c r="R75" s="2" t="s">
        <v>18</v>
      </c>
      <c r="S75" s="2" t="s">
        <v>173</v>
      </c>
      <c r="T75" s="2">
        <v>1200</v>
      </c>
      <c r="U75" s="3" t="s">
        <v>80</v>
      </c>
    </row>
    <row r="76" spans="1:21" x14ac:dyDescent="0.35">
      <c r="A76" s="1" t="s">
        <v>174</v>
      </c>
      <c r="B76" s="2">
        <v>75</v>
      </c>
      <c r="C76" s="2">
        <v>2017</v>
      </c>
      <c r="D76" s="2">
        <v>22</v>
      </c>
      <c r="E76" s="2">
        <v>30</v>
      </c>
      <c r="F76" s="2">
        <v>13</v>
      </c>
      <c r="G76" s="2">
        <v>37</v>
      </c>
      <c r="H76" s="2">
        <v>14</v>
      </c>
      <c r="I76" s="2">
        <v>2</v>
      </c>
      <c r="J76" s="2">
        <v>1</v>
      </c>
      <c r="K76" s="2">
        <v>6</v>
      </c>
      <c r="L76" s="2">
        <v>40</v>
      </c>
      <c r="M76" s="2">
        <v>27</v>
      </c>
      <c r="N76" s="2">
        <v>34</v>
      </c>
      <c r="O76" s="2">
        <v>54</v>
      </c>
      <c r="P76" s="2">
        <v>65</v>
      </c>
      <c r="Q76" s="2">
        <v>83</v>
      </c>
      <c r="R76" s="2" t="s">
        <v>5</v>
      </c>
      <c r="S76" s="2" t="s">
        <v>33</v>
      </c>
      <c r="T76" s="2">
        <v>4000</v>
      </c>
      <c r="U76" s="3" t="s">
        <v>80</v>
      </c>
    </row>
    <row r="77" spans="1:21" x14ac:dyDescent="0.35">
      <c r="A77" s="1" t="s">
        <v>175</v>
      </c>
      <c r="B77" s="2">
        <v>76</v>
      </c>
      <c r="C77" s="2">
        <v>2018</v>
      </c>
      <c r="D77" s="2">
        <v>9</v>
      </c>
      <c r="E77" s="2">
        <v>50</v>
      </c>
      <c r="F77" s="2">
        <v>35</v>
      </c>
      <c r="G77" s="2">
        <v>43</v>
      </c>
      <c r="H77" s="2">
        <v>14</v>
      </c>
      <c r="I77" s="2">
        <v>27</v>
      </c>
      <c r="J77" s="2">
        <v>1</v>
      </c>
      <c r="K77" s="2">
        <v>1</v>
      </c>
      <c r="L77" s="2">
        <v>5</v>
      </c>
      <c r="M77" s="2">
        <v>30</v>
      </c>
      <c r="N77" s="2">
        <v>40</v>
      </c>
      <c r="O77" s="2">
        <v>22</v>
      </c>
      <c r="P77" s="2">
        <v>14</v>
      </c>
      <c r="Q77" s="2">
        <v>1</v>
      </c>
      <c r="R77" s="2" t="s">
        <v>1</v>
      </c>
      <c r="S77" s="2" t="s">
        <v>15</v>
      </c>
      <c r="T77" s="2">
        <v>4100</v>
      </c>
      <c r="U77" s="3" t="s">
        <v>80</v>
      </c>
    </row>
    <row r="78" spans="1:21" x14ac:dyDescent="0.35">
      <c r="A78" s="1" t="s">
        <v>176</v>
      </c>
      <c r="B78" s="2">
        <v>77</v>
      </c>
      <c r="C78" s="2">
        <v>2019</v>
      </c>
      <c r="D78" s="2">
        <v>2</v>
      </c>
      <c r="E78" s="2">
        <v>0</v>
      </c>
      <c r="F78" s="2">
        <v>20</v>
      </c>
      <c r="G78" s="2">
        <v>50</v>
      </c>
      <c r="H78" s="2">
        <v>60</v>
      </c>
      <c r="I78" s="2">
        <v>30</v>
      </c>
      <c r="J78" s="2">
        <v>1</v>
      </c>
      <c r="K78" s="2">
        <v>5</v>
      </c>
      <c r="L78" s="2">
        <v>3</v>
      </c>
      <c r="M78" s="2">
        <v>2</v>
      </c>
      <c r="N78" s="2">
        <v>45</v>
      </c>
      <c r="O78" s="2">
        <v>34</v>
      </c>
      <c r="P78" s="2">
        <v>9</v>
      </c>
      <c r="Q78" s="2">
        <v>43</v>
      </c>
      <c r="R78" s="2" t="s">
        <v>1</v>
      </c>
      <c r="S78" s="2" t="s">
        <v>177</v>
      </c>
      <c r="T78" s="2">
        <v>2200</v>
      </c>
      <c r="U78" s="3" t="s">
        <v>101</v>
      </c>
    </row>
    <row r="79" spans="1:21" x14ac:dyDescent="0.35">
      <c r="A79" s="1" t="s">
        <v>178</v>
      </c>
      <c r="B79" s="2">
        <v>78</v>
      </c>
      <c r="C79" s="2">
        <v>2020</v>
      </c>
      <c r="D79" s="2">
        <v>30</v>
      </c>
      <c r="E79" s="2">
        <v>31</v>
      </c>
      <c r="F79" s="2">
        <v>21</v>
      </c>
      <c r="G79" s="2">
        <v>4</v>
      </c>
      <c r="H79" s="2">
        <v>52</v>
      </c>
      <c r="I79" s="2">
        <v>2</v>
      </c>
      <c r="J79" s="2">
        <v>1</v>
      </c>
      <c r="K79" s="2">
        <v>7</v>
      </c>
      <c r="L79" s="2">
        <v>6</v>
      </c>
      <c r="M79" s="2">
        <v>0</v>
      </c>
      <c r="N79" s="2">
        <v>20</v>
      </c>
      <c r="O79" s="2">
        <v>15</v>
      </c>
      <c r="P79" s="2">
        <v>51</v>
      </c>
      <c r="Q79" s="2">
        <v>51</v>
      </c>
      <c r="R79" s="2" t="s">
        <v>1</v>
      </c>
      <c r="S79" s="2" t="s">
        <v>30</v>
      </c>
      <c r="T79" s="2">
        <v>3400</v>
      </c>
      <c r="U79" s="3" t="s">
        <v>104</v>
      </c>
    </row>
    <row r="80" spans="1:21" x14ac:dyDescent="0.35">
      <c r="A80" s="1" t="s">
        <v>179</v>
      </c>
      <c r="B80" s="2">
        <v>79</v>
      </c>
      <c r="C80" s="2">
        <v>2017</v>
      </c>
      <c r="D80" s="2">
        <v>21</v>
      </c>
      <c r="E80" s="2">
        <v>50</v>
      </c>
      <c r="F80" s="2">
        <v>26</v>
      </c>
      <c r="G80" s="2">
        <v>50</v>
      </c>
      <c r="H80" s="2">
        <v>34</v>
      </c>
      <c r="I80" s="2">
        <v>0</v>
      </c>
      <c r="J80" s="2">
        <v>1</v>
      </c>
      <c r="K80" s="2">
        <v>2</v>
      </c>
      <c r="L80" s="2">
        <v>9</v>
      </c>
      <c r="M80" s="2">
        <v>4</v>
      </c>
      <c r="N80" s="2">
        <v>1</v>
      </c>
      <c r="O80" s="2">
        <v>20</v>
      </c>
      <c r="P80" s="2">
        <v>33</v>
      </c>
      <c r="Q80" s="2">
        <v>29</v>
      </c>
      <c r="R80" s="2" t="s">
        <v>1</v>
      </c>
      <c r="S80" s="2" t="s">
        <v>19</v>
      </c>
      <c r="T80" s="2">
        <v>2800</v>
      </c>
      <c r="U80" s="3" t="s">
        <v>180</v>
      </c>
    </row>
    <row r="81" spans="1:21" x14ac:dyDescent="0.35">
      <c r="A81" s="1" t="s">
        <v>181</v>
      </c>
      <c r="B81" s="2">
        <v>80</v>
      </c>
      <c r="C81" s="2">
        <v>2018</v>
      </c>
      <c r="D81" s="2">
        <v>40</v>
      </c>
      <c r="E81" s="2">
        <v>9</v>
      </c>
      <c r="F81" s="2">
        <v>3</v>
      </c>
      <c r="G81" s="2">
        <v>7</v>
      </c>
      <c r="H81" s="2">
        <v>31</v>
      </c>
      <c r="I81" s="2">
        <v>4</v>
      </c>
      <c r="J81" s="2">
        <v>1</v>
      </c>
      <c r="K81" s="2">
        <v>1</v>
      </c>
      <c r="L81" s="2">
        <v>1</v>
      </c>
      <c r="M81" s="2">
        <v>6</v>
      </c>
      <c r="N81" s="2">
        <v>0</v>
      </c>
      <c r="O81" s="2">
        <v>17</v>
      </c>
      <c r="P81" s="2">
        <v>80</v>
      </c>
      <c r="Q81" s="2">
        <v>67</v>
      </c>
      <c r="R81" s="2" t="s">
        <v>1</v>
      </c>
      <c r="S81" s="2" t="s">
        <v>182</v>
      </c>
      <c r="T81" s="2">
        <v>1300</v>
      </c>
      <c r="U81" s="3" t="s">
        <v>7</v>
      </c>
    </row>
    <row r="82" spans="1:21" x14ac:dyDescent="0.35">
      <c r="A82" s="1" t="s">
        <v>183</v>
      </c>
      <c r="B82" s="2">
        <v>81</v>
      </c>
      <c r="C82" s="2">
        <v>2019</v>
      </c>
      <c r="D82" s="2">
        <v>8</v>
      </c>
      <c r="E82" s="2">
        <v>0</v>
      </c>
      <c r="F82" s="2">
        <v>30</v>
      </c>
      <c r="G82" s="2">
        <v>6</v>
      </c>
      <c r="H82" s="2">
        <v>44</v>
      </c>
      <c r="I82" s="2">
        <v>6</v>
      </c>
      <c r="J82" s="2">
        <v>1</v>
      </c>
      <c r="K82" s="2">
        <v>25</v>
      </c>
      <c r="L82" s="2">
        <v>8</v>
      </c>
      <c r="M82" s="2">
        <v>7</v>
      </c>
      <c r="N82" s="2">
        <v>9</v>
      </c>
      <c r="O82" s="2">
        <v>41</v>
      </c>
      <c r="P82" s="2">
        <v>11</v>
      </c>
      <c r="Q82" s="2">
        <v>80</v>
      </c>
      <c r="R82" s="2" t="s">
        <v>5</v>
      </c>
      <c r="S82" s="2" t="s">
        <v>112</v>
      </c>
      <c r="T82" s="2">
        <v>3600</v>
      </c>
      <c r="U82" s="3" t="s">
        <v>10</v>
      </c>
    </row>
    <row r="83" spans="1:21" x14ac:dyDescent="0.35">
      <c r="A83" s="1" t="s">
        <v>184</v>
      </c>
      <c r="B83" s="2">
        <v>82</v>
      </c>
      <c r="C83" s="2">
        <v>2020</v>
      </c>
      <c r="D83" s="2">
        <v>3</v>
      </c>
      <c r="E83" s="2">
        <v>9</v>
      </c>
      <c r="F83" s="2">
        <v>4</v>
      </c>
      <c r="G83" s="2">
        <v>5</v>
      </c>
      <c r="H83" s="2">
        <v>21</v>
      </c>
      <c r="I83" s="2">
        <v>7</v>
      </c>
      <c r="J83" s="2">
        <v>1</v>
      </c>
      <c r="K83" s="2">
        <v>30</v>
      </c>
      <c r="L83" s="2">
        <v>9</v>
      </c>
      <c r="M83" s="2">
        <v>22</v>
      </c>
      <c r="N83" s="2">
        <v>22</v>
      </c>
      <c r="O83" s="2">
        <v>48</v>
      </c>
      <c r="P83" s="2">
        <v>12</v>
      </c>
      <c r="Q83" s="2">
        <v>58</v>
      </c>
      <c r="R83" s="2" t="s">
        <v>5</v>
      </c>
      <c r="S83" s="2" t="s">
        <v>185</v>
      </c>
      <c r="T83" s="2">
        <v>4200</v>
      </c>
      <c r="U83" s="3" t="s">
        <v>186</v>
      </c>
    </row>
    <row r="84" spans="1:21" x14ac:dyDescent="0.35">
      <c r="A84" s="1" t="s">
        <v>187</v>
      </c>
      <c r="B84" s="2">
        <v>83</v>
      </c>
      <c r="C84" s="2">
        <v>2020</v>
      </c>
      <c r="D84" s="2">
        <v>22</v>
      </c>
      <c r="E84" s="2">
        <v>32</v>
      </c>
      <c r="F84" s="2">
        <v>11</v>
      </c>
      <c r="G84" s="2">
        <v>2</v>
      </c>
      <c r="H84" s="2">
        <v>46</v>
      </c>
      <c r="I84" s="2">
        <v>22</v>
      </c>
      <c r="J84" s="2">
        <v>1</v>
      </c>
      <c r="K84" s="2">
        <v>4</v>
      </c>
      <c r="L84" s="2">
        <v>18</v>
      </c>
      <c r="M84" s="2">
        <v>40</v>
      </c>
      <c r="N84" s="2">
        <v>36</v>
      </c>
      <c r="O84" s="2">
        <v>66</v>
      </c>
      <c r="P84" s="2">
        <v>29</v>
      </c>
      <c r="Q84" s="2">
        <v>51</v>
      </c>
      <c r="R84" s="2" t="s">
        <v>5</v>
      </c>
      <c r="S84" s="2" t="s">
        <v>177</v>
      </c>
      <c r="T84" s="2">
        <v>2200</v>
      </c>
      <c r="U84" s="3" t="s">
        <v>188</v>
      </c>
    </row>
    <row r="85" spans="1:21" x14ac:dyDescent="0.35">
      <c r="A85" s="1" t="s">
        <v>189</v>
      </c>
      <c r="B85" s="2">
        <v>84</v>
      </c>
      <c r="C85" s="2">
        <v>2015</v>
      </c>
      <c r="D85" s="2">
        <v>25</v>
      </c>
      <c r="E85" s="2">
        <v>15</v>
      </c>
      <c r="F85" s="2">
        <v>7</v>
      </c>
      <c r="G85" s="2">
        <v>6</v>
      </c>
      <c r="H85" s="2">
        <v>57</v>
      </c>
      <c r="I85" s="2">
        <v>40</v>
      </c>
      <c r="J85" s="2">
        <v>1</v>
      </c>
      <c r="K85" s="2">
        <v>13</v>
      </c>
      <c r="L85" s="2">
        <v>34</v>
      </c>
      <c r="M85" s="2">
        <v>0</v>
      </c>
      <c r="N85" s="2">
        <v>49</v>
      </c>
      <c r="O85" s="2">
        <v>18</v>
      </c>
      <c r="P85" s="2">
        <v>34</v>
      </c>
      <c r="Q85" s="2">
        <v>52</v>
      </c>
      <c r="R85" s="2" t="s">
        <v>1</v>
      </c>
      <c r="S85" s="2" t="s">
        <v>190</v>
      </c>
      <c r="T85" s="2">
        <v>3000</v>
      </c>
      <c r="U85" s="3" t="s">
        <v>20</v>
      </c>
    </row>
    <row r="86" spans="1:21" x14ac:dyDescent="0.35">
      <c r="A86" s="1" t="s">
        <v>191</v>
      </c>
      <c r="B86" s="2">
        <v>85</v>
      </c>
      <c r="C86" s="2">
        <v>2018</v>
      </c>
      <c r="D86" s="2">
        <v>6</v>
      </c>
      <c r="E86" s="2">
        <v>0</v>
      </c>
      <c r="F86" s="2">
        <v>9</v>
      </c>
      <c r="G86" s="2">
        <v>21</v>
      </c>
      <c r="H86" s="2">
        <v>46</v>
      </c>
      <c r="I86" s="2">
        <v>0</v>
      </c>
      <c r="J86" s="2">
        <v>1</v>
      </c>
      <c r="K86" s="2">
        <v>24</v>
      </c>
      <c r="L86" s="2">
        <v>40</v>
      </c>
      <c r="M86" s="2">
        <v>3</v>
      </c>
      <c r="N86" s="2">
        <v>14</v>
      </c>
      <c r="O86" s="2">
        <v>58</v>
      </c>
      <c r="P86" s="2">
        <v>12</v>
      </c>
      <c r="Q86" s="2">
        <v>42</v>
      </c>
      <c r="R86" s="2" t="s">
        <v>1</v>
      </c>
      <c r="S86" s="2" t="s">
        <v>192</v>
      </c>
      <c r="T86" s="2">
        <v>1800</v>
      </c>
      <c r="U86" s="3" t="s">
        <v>193</v>
      </c>
    </row>
    <row r="87" spans="1:21" x14ac:dyDescent="0.35">
      <c r="A87" s="1" t="s">
        <v>194</v>
      </c>
      <c r="B87" s="2">
        <v>86</v>
      </c>
      <c r="C87" s="2">
        <v>2019</v>
      </c>
      <c r="D87" s="2">
        <v>9</v>
      </c>
      <c r="E87" s="2">
        <v>50</v>
      </c>
      <c r="F87" s="2">
        <v>0</v>
      </c>
      <c r="G87" s="2">
        <v>37</v>
      </c>
      <c r="H87" s="2">
        <v>28</v>
      </c>
      <c r="I87" s="2">
        <v>3</v>
      </c>
      <c r="J87" s="2">
        <v>1</v>
      </c>
      <c r="K87" s="2">
        <v>18</v>
      </c>
      <c r="L87" s="2">
        <v>45</v>
      </c>
      <c r="M87" s="2">
        <v>9</v>
      </c>
      <c r="N87" s="2">
        <v>11</v>
      </c>
      <c r="O87" s="2">
        <v>25</v>
      </c>
      <c r="P87" s="2">
        <v>44</v>
      </c>
      <c r="Q87" s="2">
        <v>91</v>
      </c>
      <c r="R87" s="2" t="s">
        <v>1</v>
      </c>
      <c r="S87" s="2" t="s">
        <v>30</v>
      </c>
      <c r="T87" s="2">
        <v>5000</v>
      </c>
      <c r="U87" s="3" t="s">
        <v>25</v>
      </c>
    </row>
    <row r="88" spans="1:21" x14ac:dyDescent="0.35">
      <c r="A88" s="1" t="s">
        <v>195</v>
      </c>
      <c r="B88" s="2">
        <v>87</v>
      </c>
      <c r="C88" s="2">
        <v>2019</v>
      </c>
      <c r="D88" s="2">
        <v>7</v>
      </c>
      <c r="E88" s="2">
        <v>2</v>
      </c>
      <c r="F88" s="2">
        <v>6</v>
      </c>
      <c r="G88" s="2">
        <v>29</v>
      </c>
      <c r="H88" s="2">
        <v>22</v>
      </c>
      <c r="I88" s="2">
        <v>9</v>
      </c>
      <c r="J88" s="2">
        <v>1</v>
      </c>
      <c r="K88" s="2">
        <v>30</v>
      </c>
      <c r="L88" s="2">
        <v>20</v>
      </c>
      <c r="M88" s="2">
        <v>7</v>
      </c>
      <c r="N88" s="2">
        <v>2</v>
      </c>
      <c r="O88" s="2">
        <v>75</v>
      </c>
      <c r="P88" s="2">
        <v>37</v>
      </c>
      <c r="Q88" s="2">
        <v>33</v>
      </c>
      <c r="R88" s="2" t="s">
        <v>1</v>
      </c>
      <c r="S88" s="2" t="s">
        <v>15</v>
      </c>
      <c r="T88" s="2">
        <v>5500</v>
      </c>
      <c r="U88" s="3" t="s">
        <v>196</v>
      </c>
    </row>
    <row r="89" spans="1:21" x14ac:dyDescent="0.35">
      <c r="A89" s="1" t="s">
        <v>197</v>
      </c>
      <c r="B89" s="2">
        <v>88</v>
      </c>
      <c r="C89" s="2">
        <v>2018</v>
      </c>
      <c r="D89" s="2">
        <v>25</v>
      </c>
      <c r="E89" s="2">
        <v>6</v>
      </c>
      <c r="F89" s="2">
        <v>1</v>
      </c>
      <c r="G89" s="2">
        <v>0</v>
      </c>
      <c r="H89" s="2">
        <v>24</v>
      </c>
      <c r="I89" s="2">
        <v>7</v>
      </c>
      <c r="J89" s="2">
        <v>1</v>
      </c>
      <c r="K89" s="2">
        <v>0</v>
      </c>
      <c r="L89" s="2">
        <v>1</v>
      </c>
      <c r="M89" s="2">
        <v>8</v>
      </c>
      <c r="N89" s="2">
        <v>9</v>
      </c>
      <c r="O89" s="2">
        <v>15</v>
      </c>
      <c r="P89" s="2">
        <v>29</v>
      </c>
      <c r="Q89" s="2">
        <v>36</v>
      </c>
      <c r="R89" s="2" t="s">
        <v>1</v>
      </c>
      <c r="S89" s="2" t="s">
        <v>198</v>
      </c>
      <c r="T89" s="2">
        <v>4400</v>
      </c>
      <c r="U89" s="3" t="s">
        <v>31</v>
      </c>
    </row>
    <row r="90" spans="1:21" x14ac:dyDescent="0.35">
      <c r="A90" s="1" t="s">
        <v>199</v>
      </c>
      <c r="B90" s="2">
        <v>89</v>
      </c>
      <c r="C90" s="2">
        <v>2017</v>
      </c>
      <c r="D90" s="2">
        <v>8</v>
      </c>
      <c r="E90" s="2">
        <v>40</v>
      </c>
      <c r="F90" s="2">
        <v>5</v>
      </c>
      <c r="G90" s="2">
        <v>2</v>
      </c>
      <c r="H90" s="2">
        <v>8</v>
      </c>
      <c r="I90" s="2">
        <v>8</v>
      </c>
      <c r="J90" s="2">
        <v>1</v>
      </c>
      <c r="K90" s="2">
        <v>1</v>
      </c>
      <c r="L90" s="2">
        <v>0</v>
      </c>
      <c r="M90" s="2">
        <v>4</v>
      </c>
      <c r="N90" s="2">
        <v>10</v>
      </c>
      <c r="O90" s="2">
        <v>37</v>
      </c>
      <c r="P90" s="2">
        <v>44</v>
      </c>
      <c r="Q90" s="2">
        <v>40</v>
      </c>
      <c r="R90" s="2" t="s">
        <v>1</v>
      </c>
      <c r="S90" s="2" t="s">
        <v>30</v>
      </c>
      <c r="T90" s="2">
        <v>3200</v>
      </c>
      <c r="U90" s="3" t="s">
        <v>200</v>
      </c>
    </row>
    <row r="91" spans="1:21" x14ac:dyDescent="0.35">
      <c r="A91" s="1" t="s">
        <v>201</v>
      </c>
      <c r="B91" s="2">
        <v>90</v>
      </c>
      <c r="C91" s="2">
        <v>2019</v>
      </c>
      <c r="D91" s="2">
        <v>6</v>
      </c>
      <c r="E91" s="2">
        <v>5</v>
      </c>
      <c r="F91" s="2">
        <v>7</v>
      </c>
      <c r="G91" s="2">
        <v>12</v>
      </c>
      <c r="H91" s="2">
        <v>11</v>
      </c>
      <c r="I91" s="2">
        <v>4</v>
      </c>
      <c r="J91" s="2">
        <v>1</v>
      </c>
      <c r="K91" s="2">
        <v>7</v>
      </c>
      <c r="L91" s="2">
        <v>9</v>
      </c>
      <c r="M91" s="2">
        <v>21</v>
      </c>
      <c r="N91" s="2">
        <v>3</v>
      </c>
      <c r="O91" s="2">
        <v>70</v>
      </c>
      <c r="P91" s="2">
        <v>80</v>
      </c>
      <c r="Q91" s="2">
        <v>21</v>
      </c>
      <c r="R91" s="2" t="s">
        <v>1</v>
      </c>
      <c r="S91" s="2" t="s">
        <v>202</v>
      </c>
      <c r="T91" s="2">
        <v>5000</v>
      </c>
      <c r="U91" s="3" t="s">
        <v>203</v>
      </c>
    </row>
    <row r="92" spans="1:21" x14ac:dyDescent="0.35">
      <c r="A92" s="1" t="s">
        <v>204</v>
      </c>
      <c r="B92" s="2">
        <v>91</v>
      </c>
      <c r="C92" s="2">
        <v>2019</v>
      </c>
      <c r="D92" s="2">
        <v>29</v>
      </c>
      <c r="E92" s="2">
        <v>3</v>
      </c>
      <c r="F92" s="2">
        <v>2</v>
      </c>
      <c r="G92" s="2">
        <v>0</v>
      </c>
      <c r="H92" s="2">
        <v>25</v>
      </c>
      <c r="I92" s="2">
        <v>21</v>
      </c>
      <c r="J92" s="2">
        <v>1</v>
      </c>
      <c r="K92" s="2">
        <v>9</v>
      </c>
      <c r="L92" s="2">
        <v>22</v>
      </c>
      <c r="M92" s="2">
        <v>5</v>
      </c>
      <c r="N92" s="2">
        <v>29</v>
      </c>
      <c r="O92" s="2">
        <v>69</v>
      </c>
      <c r="P92" s="2">
        <v>32</v>
      </c>
      <c r="Q92" s="2">
        <v>53</v>
      </c>
      <c r="R92" s="2" t="s">
        <v>1</v>
      </c>
      <c r="S92" s="2" t="s">
        <v>27</v>
      </c>
      <c r="T92" s="2">
        <v>3000</v>
      </c>
      <c r="U92" s="3" t="s">
        <v>39</v>
      </c>
    </row>
    <row r="93" spans="1:21" x14ac:dyDescent="0.35">
      <c r="A93" s="1" t="s">
        <v>205</v>
      </c>
      <c r="B93" s="2">
        <v>92</v>
      </c>
      <c r="C93" s="2">
        <v>2016</v>
      </c>
      <c r="D93" s="2">
        <v>8</v>
      </c>
      <c r="E93" s="2">
        <v>6</v>
      </c>
      <c r="F93" s="2">
        <v>1</v>
      </c>
      <c r="G93" s="2">
        <v>39</v>
      </c>
      <c r="H93" s="2">
        <v>28</v>
      </c>
      <c r="I93" s="2">
        <v>5</v>
      </c>
      <c r="J93" s="2">
        <v>1</v>
      </c>
      <c r="K93" s="2">
        <v>2</v>
      </c>
      <c r="L93" s="2">
        <v>36</v>
      </c>
      <c r="M93" s="2">
        <v>33</v>
      </c>
      <c r="N93" s="2">
        <v>12</v>
      </c>
      <c r="O93" s="2">
        <v>33</v>
      </c>
      <c r="P93" s="2">
        <v>44</v>
      </c>
      <c r="Q93" s="2">
        <v>13</v>
      </c>
      <c r="R93" s="2" t="s">
        <v>1</v>
      </c>
      <c r="S93" s="2" t="s">
        <v>112</v>
      </c>
      <c r="T93" s="2">
        <v>2900</v>
      </c>
      <c r="U93" s="3" t="s">
        <v>41</v>
      </c>
    </row>
    <row r="94" spans="1:21" x14ac:dyDescent="0.35">
      <c r="A94" s="1" t="s">
        <v>206</v>
      </c>
      <c r="B94" s="2">
        <v>93</v>
      </c>
      <c r="C94" s="2">
        <v>2017</v>
      </c>
      <c r="D94" s="2">
        <v>5</v>
      </c>
      <c r="E94" s="2">
        <v>9</v>
      </c>
      <c r="F94" s="2">
        <v>25</v>
      </c>
      <c r="G94" s="2">
        <v>50</v>
      </c>
      <c r="H94" s="2">
        <v>15</v>
      </c>
      <c r="I94" s="2">
        <v>33</v>
      </c>
      <c r="J94" s="2">
        <v>1</v>
      </c>
      <c r="K94" s="2">
        <v>13</v>
      </c>
      <c r="L94" s="2">
        <v>49</v>
      </c>
      <c r="M94" s="2">
        <v>7</v>
      </c>
      <c r="N94" s="2">
        <v>15</v>
      </c>
      <c r="O94" s="2">
        <v>20</v>
      </c>
      <c r="P94" s="2">
        <v>28</v>
      </c>
      <c r="Q94" s="2">
        <v>63</v>
      </c>
      <c r="R94" s="2" t="s">
        <v>1</v>
      </c>
      <c r="S94" s="2" t="s">
        <v>207</v>
      </c>
      <c r="T94" s="2">
        <v>3100</v>
      </c>
      <c r="U94" s="3" t="s">
        <v>208</v>
      </c>
    </row>
    <row r="95" spans="1:21" x14ac:dyDescent="0.35">
      <c r="A95" s="1" t="s">
        <v>209</v>
      </c>
      <c r="B95" s="2">
        <v>94</v>
      </c>
      <c r="C95" s="2">
        <v>2018</v>
      </c>
      <c r="D95" s="2">
        <v>6</v>
      </c>
      <c r="E95" s="2">
        <v>1</v>
      </c>
      <c r="F95" s="2">
        <v>30</v>
      </c>
      <c r="G95" s="2">
        <v>16</v>
      </c>
      <c r="H95" s="2">
        <v>26</v>
      </c>
      <c r="I95" s="2">
        <v>7</v>
      </c>
      <c r="J95" s="2">
        <v>1</v>
      </c>
      <c r="K95" s="2">
        <v>8</v>
      </c>
      <c r="L95" s="2">
        <v>14</v>
      </c>
      <c r="M95" s="2">
        <v>3</v>
      </c>
      <c r="N95" s="2">
        <v>4</v>
      </c>
      <c r="O95" s="2">
        <v>7</v>
      </c>
      <c r="P95" s="2">
        <v>37</v>
      </c>
      <c r="Q95" s="2">
        <v>50</v>
      </c>
      <c r="R95" s="2" t="s">
        <v>1</v>
      </c>
      <c r="S95" s="2" t="s">
        <v>84</v>
      </c>
      <c r="T95" s="2">
        <v>1000</v>
      </c>
      <c r="U95" s="3" t="s">
        <v>47</v>
      </c>
    </row>
    <row r="96" spans="1:21" x14ac:dyDescent="0.35">
      <c r="A96" s="1" t="s">
        <v>210</v>
      </c>
      <c r="B96" s="2">
        <v>95</v>
      </c>
      <c r="C96" s="2">
        <v>2019</v>
      </c>
      <c r="D96" s="2">
        <v>3</v>
      </c>
      <c r="E96" s="2">
        <v>8</v>
      </c>
      <c r="F96" s="2">
        <v>4</v>
      </c>
      <c r="G96" s="2">
        <v>1</v>
      </c>
      <c r="H96" s="2">
        <v>22</v>
      </c>
      <c r="I96" s="2">
        <v>3</v>
      </c>
      <c r="J96" s="2">
        <v>1</v>
      </c>
      <c r="K96" s="2">
        <v>0</v>
      </c>
      <c r="L96" s="2">
        <v>11</v>
      </c>
      <c r="M96" s="2">
        <v>11</v>
      </c>
      <c r="N96" s="2">
        <v>6</v>
      </c>
      <c r="O96" s="2">
        <v>50</v>
      </c>
      <c r="P96" s="2">
        <v>49</v>
      </c>
      <c r="Q96" s="2">
        <v>48</v>
      </c>
      <c r="R96" s="2" t="s">
        <v>1</v>
      </c>
      <c r="S96" s="2" t="s">
        <v>211</v>
      </c>
      <c r="T96" s="2">
        <v>2000</v>
      </c>
      <c r="U96" s="3" t="s">
        <v>212</v>
      </c>
    </row>
    <row r="97" spans="1:21" x14ac:dyDescent="0.35">
      <c r="A97" s="1" t="s">
        <v>213</v>
      </c>
      <c r="B97" s="2">
        <v>96</v>
      </c>
      <c r="C97" s="2">
        <v>2020</v>
      </c>
      <c r="D97" s="2">
        <v>9</v>
      </c>
      <c r="E97" s="2">
        <v>9</v>
      </c>
      <c r="F97" s="2">
        <v>13</v>
      </c>
      <c r="G97" s="2">
        <v>32</v>
      </c>
      <c r="H97" s="2">
        <v>4</v>
      </c>
      <c r="I97" s="2">
        <v>11</v>
      </c>
      <c r="J97" s="2">
        <v>1</v>
      </c>
      <c r="K97" s="2">
        <v>9</v>
      </c>
      <c r="L97" s="2">
        <v>2</v>
      </c>
      <c r="M97" s="2">
        <v>36</v>
      </c>
      <c r="N97" s="2">
        <v>11</v>
      </c>
      <c r="O97" s="2">
        <v>23</v>
      </c>
      <c r="P97" s="2">
        <v>55</v>
      </c>
      <c r="Q97" s="2">
        <v>25</v>
      </c>
      <c r="R97" s="2" t="s">
        <v>18</v>
      </c>
      <c r="S97" s="2" t="s">
        <v>145</v>
      </c>
      <c r="T97" s="2">
        <v>3000</v>
      </c>
      <c r="U97" s="3" t="s">
        <v>53</v>
      </c>
    </row>
    <row r="98" spans="1:21" x14ac:dyDescent="0.35">
      <c r="A98" s="1" t="s">
        <v>214</v>
      </c>
      <c r="B98" s="2">
        <v>97</v>
      </c>
      <c r="C98" s="2">
        <v>2017</v>
      </c>
      <c r="D98" s="2">
        <v>4</v>
      </c>
      <c r="E98" s="2">
        <v>18</v>
      </c>
      <c r="F98" s="2">
        <v>24</v>
      </c>
      <c r="G98" s="2">
        <v>4</v>
      </c>
      <c r="H98" s="2">
        <v>44</v>
      </c>
      <c r="I98" s="2">
        <v>36</v>
      </c>
      <c r="J98" s="2">
        <v>1</v>
      </c>
      <c r="K98" s="2">
        <v>7</v>
      </c>
      <c r="L98" s="2">
        <v>9</v>
      </c>
      <c r="M98" s="2">
        <v>39</v>
      </c>
      <c r="N98" s="2">
        <v>22</v>
      </c>
      <c r="O98" s="2">
        <v>66</v>
      </c>
      <c r="P98" s="2">
        <v>30</v>
      </c>
      <c r="Q98" s="2">
        <v>16</v>
      </c>
      <c r="R98" s="2" t="s">
        <v>18</v>
      </c>
      <c r="S98" s="2" t="s">
        <v>215</v>
      </c>
      <c r="T98" s="2">
        <v>3500</v>
      </c>
      <c r="U98" s="3" t="s">
        <v>216</v>
      </c>
    </row>
    <row r="99" spans="1:21" x14ac:dyDescent="0.35">
      <c r="A99" s="1" t="s">
        <v>217</v>
      </c>
      <c r="B99" s="2">
        <v>98</v>
      </c>
      <c r="C99" s="2">
        <v>2018</v>
      </c>
      <c r="D99" s="2">
        <v>8</v>
      </c>
      <c r="E99" s="2">
        <v>34</v>
      </c>
      <c r="F99" s="2">
        <v>18</v>
      </c>
      <c r="G99" s="2">
        <v>14</v>
      </c>
      <c r="H99" s="2">
        <v>21</v>
      </c>
      <c r="I99" s="2">
        <v>39</v>
      </c>
      <c r="J99" s="2">
        <v>1</v>
      </c>
      <c r="K99" s="2">
        <v>22</v>
      </c>
      <c r="L99" s="2">
        <v>10</v>
      </c>
      <c r="M99" s="2">
        <v>22</v>
      </c>
      <c r="N99" s="2">
        <v>34</v>
      </c>
      <c r="O99" s="2">
        <v>74</v>
      </c>
      <c r="P99" s="2">
        <v>22</v>
      </c>
      <c r="Q99" s="2">
        <v>55</v>
      </c>
      <c r="R99" s="2" t="s">
        <v>18</v>
      </c>
      <c r="S99" s="2" t="s">
        <v>30</v>
      </c>
      <c r="T99" s="2">
        <v>1500</v>
      </c>
      <c r="U99" s="3" t="s">
        <v>60</v>
      </c>
    </row>
    <row r="100" spans="1:21" x14ac:dyDescent="0.35">
      <c r="A100" s="1" t="s">
        <v>218</v>
      </c>
      <c r="B100" s="2">
        <v>99</v>
      </c>
      <c r="C100" s="2">
        <v>2019</v>
      </c>
      <c r="D100" s="2">
        <v>6</v>
      </c>
      <c r="E100" s="2">
        <v>40</v>
      </c>
      <c r="F100" s="2">
        <v>30</v>
      </c>
      <c r="G100" s="2">
        <v>20</v>
      </c>
      <c r="H100" s="2">
        <v>39</v>
      </c>
      <c r="I100" s="2">
        <v>22</v>
      </c>
      <c r="J100" s="2">
        <v>1</v>
      </c>
      <c r="K100" s="2">
        <v>14</v>
      </c>
      <c r="L100" s="2">
        <v>3</v>
      </c>
      <c r="M100" s="2">
        <v>11</v>
      </c>
      <c r="N100" s="2">
        <v>40</v>
      </c>
      <c r="O100" s="2">
        <v>44</v>
      </c>
      <c r="P100" s="2">
        <v>54</v>
      </c>
      <c r="Q100" s="2">
        <v>25</v>
      </c>
      <c r="R100" s="2" t="s">
        <v>5</v>
      </c>
      <c r="S100" s="2" t="s">
        <v>219</v>
      </c>
      <c r="T100" s="2">
        <v>3800</v>
      </c>
      <c r="U100" s="3" t="s">
        <v>220</v>
      </c>
    </row>
    <row r="101" spans="1:21" x14ac:dyDescent="0.35">
      <c r="A101" s="1" t="s">
        <v>221</v>
      </c>
      <c r="B101" s="2">
        <v>100</v>
      </c>
      <c r="C101" s="2">
        <v>2020</v>
      </c>
      <c r="D101" s="2">
        <v>10</v>
      </c>
      <c r="E101" s="2">
        <v>45</v>
      </c>
      <c r="F101" s="2">
        <v>0</v>
      </c>
      <c r="G101" s="2">
        <v>50</v>
      </c>
      <c r="H101" s="2">
        <v>5</v>
      </c>
      <c r="I101" s="2">
        <v>11</v>
      </c>
      <c r="J101" s="2">
        <v>1</v>
      </c>
      <c r="K101" s="2">
        <v>29</v>
      </c>
      <c r="L101" s="2">
        <v>29</v>
      </c>
      <c r="M101" s="2">
        <v>0</v>
      </c>
      <c r="N101" s="2">
        <v>15</v>
      </c>
      <c r="O101" s="2">
        <v>7</v>
      </c>
      <c r="P101" s="2">
        <v>74</v>
      </c>
      <c r="Q101" s="2">
        <v>17</v>
      </c>
      <c r="R101" s="2" t="s">
        <v>1</v>
      </c>
      <c r="S101" s="2" t="s">
        <v>222</v>
      </c>
      <c r="T101" s="2">
        <v>3800</v>
      </c>
      <c r="U101" s="3" t="s">
        <v>3</v>
      </c>
    </row>
    <row r="102" spans="1:21" x14ac:dyDescent="0.35">
      <c r="A102" s="1" t="s">
        <v>223</v>
      </c>
      <c r="B102" s="2">
        <v>101</v>
      </c>
      <c r="C102" s="2">
        <v>2020</v>
      </c>
      <c r="D102" s="2">
        <v>2</v>
      </c>
      <c r="E102" s="2">
        <v>20</v>
      </c>
      <c r="F102" s="2">
        <v>1</v>
      </c>
      <c r="G102" s="2">
        <v>20</v>
      </c>
      <c r="H102" s="2">
        <v>8</v>
      </c>
      <c r="I102" s="2">
        <v>0</v>
      </c>
      <c r="J102" s="2">
        <v>1</v>
      </c>
      <c r="K102" s="2">
        <v>30</v>
      </c>
      <c r="L102" s="2">
        <v>12</v>
      </c>
      <c r="M102" s="2">
        <v>5</v>
      </c>
      <c r="N102" s="2">
        <v>0</v>
      </c>
      <c r="O102" s="2">
        <v>33</v>
      </c>
      <c r="P102" s="2">
        <v>59</v>
      </c>
      <c r="Q102" s="2">
        <v>63</v>
      </c>
      <c r="R102" s="2" t="s">
        <v>5</v>
      </c>
      <c r="S102" s="2" t="s">
        <v>222</v>
      </c>
      <c r="T102" s="2">
        <v>2700</v>
      </c>
      <c r="U102" s="3" t="s">
        <v>7</v>
      </c>
    </row>
    <row r="103" spans="1:21" x14ac:dyDescent="0.35">
      <c r="A103" s="1" t="s">
        <v>224</v>
      </c>
      <c r="B103" s="2">
        <v>102</v>
      </c>
      <c r="C103" s="2">
        <v>2015</v>
      </c>
      <c r="D103" s="2">
        <v>27</v>
      </c>
      <c r="E103" s="2">
        <v>1</v>
      </c>
      <c r="F103" s="2">
        <v>7</v>
      </c>
      <c r="G103" s="2">
        <v>50</v>
      </c>
      <c r="H103" s="2">
        <v>47</v>
      </c>
      <c r="I103" s="2">
        <v>5</v>
      </c>
      <c r="J103" s="2">
        <v>1</v>
      </c>
      <c r="K103" s="2">
        <v>2</v>
      </c>
      <c r="L103" s="2">
        <v>15</v>
      </c>
      <c r="M103" s="2">
        <v>7</v>
      </c>
      <c r="N103" s="2">
        <v>9</v>
      </c>
      <c r="O103" s="2">
        <v>46</v>
      </c>
      <c r="P103" s="2">
        <v>11</v>
      </c>
      <c r="Q103" s="2">
        <v>11</v>
      </c>
      <c r="R103" s="2" t="s">
        <v>5</v>
      </c>
      <c r="S103" s="2" t="s">
        <v>225</v>
      </c>
      <c r="T103" s="2">
        <v>3000</v>
      </c>
      <c r="U103" s="3" t="s">
        <v>10</v>
      </c>
    </row>
    <row r="104" spans="1:21" x14ac:dyDescent="0.35">
      <c r="A104" s="1" t="s">
        <v>226</v>
      </c>
      <c r="B104" s="2">
        <v>103</v>
      </c>
      <c r="C104" s="2">
        <v>2018</v>
      </c>
      <c r="D104" s="2">
        <v>30</v>
      </c>
      <c r="E104" s="2">
        <v>0</v>
      </c>
      <c r="F104" s="2">
        <v>9</v>
      </c>
      <c r="G104" s="2">
        <v>12</v>
      </c>
      <c r="H104" s="2">
        <v>60</v>
      </c>
      <c r="I104" s="2">
        <v>7</v>
      </c>
      <c r="J104" s="2">
        <v>1</v>
      </c>
      <c r="K104" s="2">
        <v>0</v>
      </c>
      <c r="L104" s="2">
        <v>4</v>
      </c>
      <c r="M104" s="2">
        <v>3</v>
      </c>
      <c r="N104" s="2">
        <v>7</v>
      </c>
      <c r="O104" s="2">
        <v>23</v>
      </c>
      <c r="P104" s="2">
        <v>42</v>
      </c>
      <c r="Q104" s="2">
        <v>55</v>
      </c>
      <c r="R104" s="2" t="s">
        <v>1</v>
      </c>
      <c r="S104" s="2" t="s">
        <v>225</v>
      </c>
      <c r="T104" s="2">
        <v>1900</v>
      </c>
      <c r="U104" s="3" t="s">
        <v>13</v>
      </c>
    </row>
    <row r="105" spans="1:21" x14ac:dyDescent="0.35">
      <c r="A105" s="1" t="s">
        <v>227</v>
      </c>
      <c r="B105" s="2">
        <v>104</v>
      </c>
      <c r="C105" s="2">
        <v>2019</v>
      </c>
      <c r="D105" s="2">
        <v>2</v>
      </c>
      <c r="E105" s="2">
        <v>9</v>
      </c>
      <c r="F105" s="2">
        <v>2</v>
      </c>
      <c r="G105" s="2">
        <v>14</v>
      </c>
      <c r="H105" s="2">
        <v>1</v>
      </c>
      <c r="I105" s="2">
        <v>3</v>
      </c>
      <c r="J105" s="2">
        <v>1</v>
      </c>
      <c r="K105" s="2">
        <v>1</v>
      </c>
      <c r="L105" s="2">
        <v>6</v>
      </c>
      <c r="M105" s="2">
        <v>8</v>
      </c>
      <c r="N105" s="2">
        <v>22</v>
      </c>
      <c r="O105" s="2">
        <v>40</v>
      </c>
      <c r="P105" s="2">
        <v>50</v>
      </c>
      <c r="Q105" s="2">
        <v>96</v>
      </c>
      <c r="R105" s="2" t="s">
        <v>5</v>
      </c>
      <c r="S105" s="2" t="s">
        <v>228</v>
      </c>
      <c r="T105" s="2">
        <v>2750</v>
      </c>
      <c r="U105" s="3" t="s">
        <v>16</v>
      </c>
    </row>
    <row r="106" spans="1:21" x14ac:dyDescent="0.35">
      <c r="A106" s="1" t="s">
        <v>229</v>
      </c>
      <c r="B106" s="2">
        <v>105</v>
      </c>
      <c r="C106" s="2">
        <v>2019</v>
      </c>
      <c r="D106" s="2">
        <v>0</v>
      </c>
      <c r="E106" s="2">
        <v>22</v>
      </c>
      <c r="F106" s="2">
        <v>13</v>
      </c>
      <c r="G106" s="2">
        <v>1</v>
      </c>
      <c r="H106" s="2">
        <v>13</v>
      </c>
      <c r="I106" s="2">
        <v>8</v>
      </c>
      <c r="J106" s="2">
        <v>1</v>
      </c>
      <c r="K106" s="2">
        <v>0</v>
      </c>
      <c r="L106" s="2">
        <v>11</v>
      </c>
      <c r="M106" s="2">
        <v>2</v>
      </c>
      <c r="N106" s="2">
        <v>4</v>
      </c>
      <c r="O106" s="2">
        <v>5</v>
      </c>
      <c r="P106" s="2">
        <v>58</v>
      </c>
      <c r="Q106" s="2">
        <v>16</v>
      </c>
      <c r="R106" s="2" t="s">
        <v>18</v>
      </c>
      <c r="S106" s="2" t="s">
        <v>222</v>
      </c>
      <c r="T106" s="2">
        <v>1200</v>
      </c>
      <c r="U106" s="3" t="s">
        <v>20</v>
      </c>
    </row>
    <row r="107" spans="1:21" x14ac:dyDescent="0.35">
      <c r="A107" s="1" t="s">
        <v>230</v>
      </c>
      <c r="B107" s="2">
        <v>106</v>
      </c>
      <c r="C107" s="2">
        <v>2018</v>
      </c>
      <c r="D107" s="2">
        <v>4</v>
      </c>
      <c r="E107" s="2">
        <v>36</v>
      </c>
      <c r="F107" s="2">
        <v>8</v>
      </c>
      <c r="G107" s="2">
        <v>1</v>
      </c>
      <c r="H107" s="2">
        <v>0</v>
      </c>
      <c r="I107" s="2">
        <v>2</v>
      </c>
      <c r="J107" s="2">
        <v>1</v>
      </c>
      <c r="K107" s="2">
        <v>0</v>
      </c>
      <c r="L107" s="2">
        <v>22</v>
      </c>
      <c r="M107" s="2">
        <v>9</v>
      </c>
      <c r="N107" s="2">
        <v>5</v>
      </c>
      <c r="O107" s="2">
        <v>55</v>
      </c>
      <c r="P107" s="2">
        <v>4</v>
      </c>
      <c r="Q107" s="2">
        <v>15</v>
      </c>
      <c r="R107" s="2" t="s">
        <v>18</v>
      </c>
      <c r="S107" s="2" t="s">
        <v>225</v>
      </c>
      <c r="T107" s="2">
        <v>4000</v>
      </c>
      <c r="U107" s="3" t="s">
        <v>22</v>
      </c>
    </row>
    <row r="108" spans="1:21" x14ac:dyDescent="0.35">
      <c r="A108" s="1" t="s">
        <v>231</v>
      </c>
      <c r="B108" s="2">
        <v>107</v>
      </c>
      <c r="C108" s="2">
        <v>2017</v>
      </c>
      <c r="D108" s="2">
        <v>6</v>
      </c>
      <c r="E108" s="2">
        <v>49</v>
      </c>
      <c r="F108" s="2">
        <v>0</v>
      </c>
      <c r="G108" s="2">
        <v>31</v>
      </c>
      <c r="H108" s="2">
        <v>12</v>
      </c>
      <c r="I108" s="2">
        <v>9</v>
      </c>
      <c r="J108" s="2">
        <v>1</v>
      </c>
      <c r="K108" s="2">
        <v>0</v>
      </c>
      <c r="L108" s="2">
        <v>34</v>
      </c>
      <c r="M108" s="2">
        <v>1</v>
      </c>
      <c r="N108" s="2">
        <v>9</v>
      </c>
      <c r="O108" s="2">
        <v>64</v>
      </c>
      <c r="P108" s="2">
        <v>40</v>
      </c>
      <c r="Q108" s="2">
        <v>37</v>
      </c>
      <c r="R108" s="2" t="s">
        <v>1</v>
      </c>
      <c r="S108" s="2" t="s">
        <v>232</v>
      </c>
      <c r="T108" s="2">
        <v>4100</v>
      </c>
      <c r="U108" s="3" t="s">
        <v>25</v>
      </c>
    </row>
    <row r="109" spans="1:21" x14ac:dyDescent="0.35">
      <c r="A109" s="1" t="s">
        <v>233</v>
      </c>
      <c r="B109" s="2">
        <v>108</v>
      </c>
      <c r="C109" s="2">
        <v>2019</v>
      </c>
      <c r="D109" s="2">
        <v>7</v>
      </c>
      <c r="E109" s="2">
        <v>14</v>
      </c>
      <c r="F109" s="2">
        <v>9</v>
      </c>
      <c r="G109" s="2">
        <v>49</v>
      </c>
      <c r="H109" s="2">
        <v>6</v>
      </c>
      <c r="I109" s="2">
        <v>1</v>
      </c>
      <c r="J109" s="2">
        <v>1</v>
      </c>
      <c r="K109" s="2">
        <v>0</v>
      </c>
      <c r="L109" s="2">
        <v>40</v>
      </c>
      <c r="M109" s="2">
        <v>4</v>
      </c>
      <c r="N109" s="2">
        <v>50</v>
      </c>
      <c r="O109" s="2">
        <v>10</v>
      </c>
      <c r="P109" s="2">
        <v>55</v>
      </c>
      <c r="Q109" s="2">
        <v>76</v>
      </c>
      <c r="R109" s="2" t="s">
        <v>1</v>
      </c>
      <c r="S109" s="2" t="s">
        <v>234</v>
      </c>
      <c r="T109" s="2">
        <v>2200</v>
      </c>
      <c r="U109" s="3" t="s">
        <v>28</v>
      </c>
    </row>
    <row r="110" spans="1:21" x14ac:dyDescent="0.35">
      <c r="A110" s="1" t="s">
        <v>235</v>
      </c>
      <c r="B110" s="2">
        <v>109</v>
      </c>
      <c r="C110" s="2">
        <v>2019</v>
      </c>
      <c r="D110" s="2">
        <v>22</v>
      </c>
      <c r="E110" s="2">
        <v>11</v>
      </c>
      <c r="F110" s="2">
        <v>7</v>
      </c>
      <c r="G110" s="2">
        <v>16</v>
      </c>
      <c r="H110" s="2">
        <v>2</v>
      </c>
      <c r="I110" s="2">
        <v>4</v>
      </c>
      <c r="J110" s="2">
        <v>1</v>
      </c>
      <c r="K110" s="2">
        <v>0</v>
      </c>
      <c r="L110" s="2">
        <v>15</v>
      </c>
      <c r="M110" s="2">
        <v>6</v>
      </c>
      <c r="N110" s="2">
        <v>14</v>
      </c>
      <c r="O110" s="2">
        <v>59</v>
      </c>
      <c r="P110" s="2">
        <v>51</v>
      </c>
      <c r="Q110" s="2">
        <v>61</v>
      </c>
      <c r="R110" s="2" t="s">
        <v>1</v>
      </c>
      <c r="S110" s="2" t="s">
        <v>30</v>
      </c>
      <c r="T110" s="2">
        <v>3400</v>
      </c>
      <c r="U110" s="3" t="s">
        <v>31</v>
      </c>
    </row>
    <row r="111" spans="1:21" x14ac:dyDescent="0.35">
      <c r="A111" s="1" t="s">
        <v>236</v>
      </c>
      <c r="B111" s="2">
        <v>110</v>
      </c>
      <c r="C111" s="2">
        <v>2016</v>
      </c>
      <c r="D111" s="2">
        <v>40</v>
      </c>
      <c r="E111" s="2">
        <v>2</v>
      </c>
      <c r="F111" s="2">
        <v>22</v>
      </c>
      <c r="G111" s="2">
        <v>50</v>
      </c>
      <c r="H111" s="2">
        <v>8</v>
      </c>
      <c r="I111" s="2">
        <v>6</v>
      </c>
      <c r="J111" s="2">
        <v>1</v>
      </c>
      <c r="K111" s="2">
        <v>0</v>
      </c>
      <c r="L111" s="2">
        <v>0</v>
      </c>
      <c r="M111" s="2">
        <v>5</v>
      </c>
      <c r="N111" s="2">
        <v>12</v>
      </c>
      <c r="O111" s="2">
        <v>3</v>
      </c>
      <c r="P111" s="2">
        <v>80</v>
      </c>
      <c r="Q111" s="2">
        <v>27</v>
      </c>
      <c r="R111" s="2" t="s">
        <v>5</v>
      </c>
      <c r="S111" s="2" t="s">
        <v>84</v>
      </c>
      <c r="T111" s="2">
        <v>2800</v>
      </c>
      <c r="U111" s="3" t="s">
        <v>34</v>
      </c>
    </row>
    <row r="112" spans="1:21" x14ac:dyDescent="0.35">
      <c r="A112" s="1" t="s">
        <v>237</v>
      </c>
      <c r="B112" s="2">
        <v>111</v>
      </c>
      <c r="C112" s="2">
        <v>2017</v>
      </c>
      <c r="D112" s="2">
        <v>0</v>
      </c>
      <c r="E112" s="2">
        <v>9</v>
      </c>
      <c r="F112" s="2">
        <v>14</v>
      </c>
      <c r="G112" s="2">
        <v>48</v>
      </c>
      <c r="H112" s="2">
        <v>37</v>
      </c>
      <c r="I112" s="2">
        <v>5</v>
      </c>
      <c r="J112" s="2">
        <v>1</v>
      </c>
      <c r="K112" s="2">
        <v>8</v>
      </c>
      <c r="L112" s="2">
        <v>9</v>
      </c>
      <c r="M112" s="2">
        <v>0</v>
      </c>
      <c r="N112" s="2">
        <v>1</v>
      </c>
      <c r="O112" s="2">
        <v>14</v>
      </c>
      <c r="P112" s="2">
        <v>74</v>
      </c>
      <c r="Q112" s="2">
        <v>37</v>
      </c>
      <c r="R112" s="2" t="s">
        <v>5</v>
      </c>
      <c r="S112" s="2" t="s">
        <v>234</v>
      </c>
      <c r="T112" s="2">
        <v>1300</v>
      </c>
      <c r="U112" s="3" t="s">
        <v>37</v>
      </c>
    </row>
    <row r="113" spans="1:21" x14ac:dyDescent="0.35">
      <c r="A113" s="1" t="s">
        <v>238</v>
      </c>
      <c r="B113" s="2">
        <v>112</v>
      </c>
      <c r="C113" s="2">
        <v>2018</v>
      </c>
      <c r="D113" s="2">
        <v>3</v>
      </c>
      <c r="E113" s="2">
        <v>10</v>
      </c>
      <c r="F113" s="2">
        <v>29</v>
      </c>
      <c r="G113" s="2">
        <v>40</v>
      </c>
      <c r="H113" s="2">
        <v>8</v>
      </c>
      <c r="I113" s="2">
        <v>0</v>
      </c>
      <c r="J113" s="2">
        <v>1</v>
      </c>
      <c r="K113" s="2">
        <v>7</v>
      </c>
      <c r="L113" s="2">
        <v>7</v>
      </c>
      <c r="M113" s="2">
        <v>11</v>
      </c>
      <c r="N113" s="2">
        <v>9</v>
      </c>
      <c r="O113" s="2">
        <v>3</v>
      </c>
      <c r="P113" s="2">
        <v>72</v>
      </c>
      <c r="Q113" s="2">
        <v>99</v>
      </c>
      <c r="R113" s="2" t="s">
        <v>18</v>
      </c>
      <c r="S113" s="2" t="s">
        <v>234</v>
      </c>
      <c r="T113" s="2">
        <v>3600</v>
      </c>
      <c r="U113" s="3" t="s">
        <v>39</v>
      </c>
    </row>
    <row r="114" spans="1:21" x14ac:dyDescent="0.35">
      <c r="A114" s="1" t="s">
        <v>239</v>
      </c>
      <c r="B114" s="2">
        <v>113</v>
      </c>
      <c r="C114" s="2">
        <v>2019</v>
      </c>
      <c r="D114" s="2">
        <v>9</v>
      </c>
      <c r="E114" s="2">
        <v>3</v>
      </c>
      <c r="F114" s="2">
        <v>30</v>
      </c>
      <c r="G114" s="2">
        <v>6</v>
      </c>
      <c r="H114" s="2">
        <v>50</v>
      </c>
      <c r="I114" s="2">
        <v>11</v>
      </c>
      <c r="J114" s="2">
        <v>1</v>
      </c>
      <c r="K114" s="2">
        <v>9</v>
      </c>
      <c r="L114" s="2">
        <v>22</v>
      </c>
      <c r="M114" s="2">
        <v>33</v>
      </c>
      <c r="N114" s="2">
        <v>7</v>
      </c>
      <c r="O114" s="2">
        <v>23</v>
      </c>
      <c r="P114" s="2">
        <v>59</v>
      </c>
      <c r="Q114" s="2">
        <v>89</v>
      </c>
      <c r="R114" s="2" t="s">
        <v>5</v>
      </c>
      <c r="S114" s="2" t="s">
        <v>232</v>
      </c>
      <c r="T114" s="2">
        <v>4200</v>
      </c>
      <c r="U114" s="3" t="s">
        <v>41</v>
      </c>
    </row>
    <row r="115" spans="1:21" x14ac:dyDescent="0.35">
      <c r="A115" s="1" t="s">
        <v>240</v>
      </c>
      <c r="B115" s="2">
        <v>114</v>
      </c>
      <c r="C115" s="2">
        <v>2020</v>
      </c>
      <c r="D115" s="2">
        <v>7</v>
      </c>
      <c r="E115" s="2">
        <v>29</v>
      </c>
      <c r="F115" s="2">
        <v>2</v>
      </c>
      <c r="G115" s="2">
        <v>7</v>
      </c>
      <c r="H115" s="2">
        <v>46</v>
      </c>
      <c r="I115" s="2">
        <v>33</v>
      </c>
      <c r="J115" s="2">
        <v>1</v>
      </c>
      <c r="K115" s="2">
        <v>4</v>
      </c>
      <c r="L115" s="2">
        <v>4</v>
      </c>
      <c r="M115" s="2">
        <v>27</v>
      </c>
      <c r="N115" s="2">
        <v>5</v>
      </c>
      <c r="O115" s="2">
        <v>8</v>
      </c>
      <c r="P115" s="2">
        <v>22</v>
      </c>
      <c r="Q115" s="2">
        <v>53</v>
      </c>
      <c r="R115" s="2" t="s">
        <v>5</v>
      </c>
      <c r="S115" s="2" t="s">
        <v>94</v>
      </c>
      <c r="T115" s="2">
        <v>2200</v>
      </c>
      <c r="U115" s="3" t="s">
        <v>44</v>
      </c>
    </row>
    <row r="116" spans="1:21" x14ac:dyDescent="0.35">
      <c r="A116" s="1" t="s">
        <v>241</v>
      </c>
      <c r="B116" s="2">
        <v>115</v>
      </c>
      <c r="C116" s="2">
        <v>2017</v>
      </c>
      <c r="D116" s="2">
        <v>8</v>
      </c>
      <c r="E116" s="2">
        <v>12</v>
      </c>
      <c r="F116" s="2">
        <v>0</v>
      </c>
      <c r="G116" s="2">
        <v>8</v>
      </c>
      <c r="H116" s="2">
        <v>7</v>
      </c>
      <c r="I116" s="2">
        <v>27</v>
      </c>
      <c r="J116" s="2">
        <v>1</v>
      </c>
      <c r="K116" s="2">
        <v>3</v>
      </c>
      <c r="L116" s="2">
        <v>5</v>
      </c>
      <c r="M116" s="2">
        <v>28</v>
      </c>
      <c r="N116" s="2">
        <v>4</v>
      </c>
      <c r="O116" s="2">
        <v>65</v>
      </c>
      <c r="P116" s="2">
        <v>87</v>
      </c>
      <c r="Q116" s="2">
        <v>25</v>
      </c>
      <c r="R116" s="2" t="s">
        <v>5</v>
      </c>
      <c r="S116" s="2" t="s">
        <v>242</v>
      </c>
      <c r="T116" s="2">
        <v>3000</v>
      </c>
      <c r="U116" s="3" t="s">
        <v>47</v>
      </c>
    </row>
    <row r="117" spans="1:21" x14ac:dyDescent="0.35">
      <c r="A117" s="1" t="s">
        <v>243</v>
      </c>
      <c r="B117" s="2">
        <v>116</v>
      </c>
      <c r="C117" s="2">
        <v>2018</v>
      </c>
      <c r="D117" s="2">
        <v>4</v>
      </c>
      <c r="E117" s="2">
        <v>15</v>
      </c>
      <c r="F117" s="2">
        <v>1</v>
      </c>
      <c r="G117" s="2">
        <v>49</v>
      </c>
      <c r="H117" s="2">
        <v>57</v>
      </c>
      <c r="I117" s="2">
        <v>28</v>
      </c>
      <c r="J117" s="2">
        <v>1</v>
      </c>
      <c r="K117" s="2">
        <v>0</v>
      </c>
      <c r="L117" s="2">
        <v>9</v>
      </c>
      <c r="M117" s="2">
        <v>39</v>
      </c>
      <c r="N117" s="2">
        <v>8</v>
      </c>
      <c r="O117" s="2">
        <v>17</v>
      </c>
      <c r="P117" s="2">
        <v>59</v>
      </c>
      <c r="Q117" s="2">
        <v>84</v>
      </c>
      <c r="R117" s="2" t="s">
        <v>5</v>
      </c>
      <c r="S117" s="2" t="s">
        <v>244</v>
      </c>
      <c r="T117" s="2">
        <v>1800</v>
      </c>
      <c r="U117" s="3" t="s">
        <v>50</v>
      </c>
    </row>
    <row r="118" spans="1:21" x14ac:dyDescent="0.35">
      <c r="A118" s="1" t="s">
        <v>245</v>
      </c>
      <c r="B118" s="2">
        <v>117</v>
      </c>
      <c r="C118" s="2">
        <v>2019</v>
      </c>
      <c r="D118" s="2">
        <v>21</v>
      </c>
      <c r="E118" s="2">
        <v>4</v>
      </c>
      <c r="F118" s="2">
        <v>0</v>
      </c>
      <c r="G118" s="2">
        <v>50</v>
      </c>
      <c r="H118" s="2">
        <v>60</v>
      </c>
      <c r="I118" s="2">
        <v>39</v>
      </c>
      <c r="J118" s="2">
        <v>1</v>
      </c>
      <c r="K118" s="2">
        <v>0</v>
      </c>
      <c r="L118" s="2">
        <v>50</v>
      </c>
      <c r="M118" s="2">
        <v>32</v>
      </c>
      <c r="N118" s="2">
        <v>0</v>
      </c>
      <c r="O118" s="2">
        <v>13</v>
      </c>
      <c r="P118" s="2">
        <v>39</v>
      </c>
      <c r="Q118" s="2">
        <v>75</v>
      </c>
      <c r="R118" s="2" t="s">
        <v>1</v>
      </c>
      <c r="S118" s="2" t="s">
        <v>242</v>
      </c>
      <c r="T118" s="2">
        <v>5000</v>
      </c>
      <c r="U118" s="3" t="s">
        <v>53</v>
      </c>
    </row>
    <row r="119" spans="1:21" x14ac:dyDescent="0.35">
      <c r="A119" s="1" t="s">
        <v>246</v>
      </c>
      <c r="B119" s="2">
        <v>118</v>
      </c>
      <c r="C119" s="2">
        <v>2020</v>
      </c>
      <c r="D119" s="2">
        <v>5</v>
      </c>
      <c r="E119" s="2">
        <v>6</v>
      </c>
      <c r="F119" s="2">
        <v>0</v>
      </c>
      <c r="G119" s="2">
        <v>8</v>
      </c>
      <c r="H119" s="2">
        <v>8</v>
      </c>
      <c r="I119" s="2">
        <v>32</v>
      </c>
      <c r="J119" s="2">
        <v>1</v>
      </c>
      <c r="K119" s="2">
        <v>0</v>
      </c>
      <c r="L119" s="2">
        <v>14</v>
      </c>
      <c r="M119" s="2">
        <v>35</v>
      </c>
      <c r="N119" s="2">
        <v>6</v>
      </c>
      <c r="O119" s="2">
        <v>9</v>
      </c>
      <c r="P119" s="2">
        <v>66</v>
      </c>
      <c r="Q119" s="2">
        <v>97</v>
      </c>
      <c r="R119" s="2" t="s">
        <v>55</v>
      </c>
      <c r="S119" s="2" t="s">
        <v>222</v>
      </c>
      <c r="T119" s="2">
        <v>5500</v>
      </c>
      <c r="U119" s="3" t="s">
        <v>57</v>
      </c>
    </row>
    <row r="120" spans="1:21" x14ac:dyDescent="0.35">
      <c r="A120" s="1" t="s">
        <v>247</v>
      </c>
      <c r="B120" s="2">
        <v>119</v>
      </c>
      <c r="C120" s="2">
        <v>2020</v>
      </c>
      <c r="D120" s="2">
        <v>33</v>
      </c>
      <c r="E120" s="2">
        <v>11</v>
      </c>
      <c r="F120" s="2">
        <v>0</v>
      </c>
      <c r="G120" s="2">
        <v>9</v>
      </c>
      <c r="H120" s="2">
        <v>31</v>
      </c>
      <c r="I120" s="2">
        <v>35</v>
      </c>
      <c r="J120" s="2">
        <v>1</v>
      </c>
      <c r="K120" s="2">
        <v>9</v>
      </c>
      <c r="L120" s="2">
        <v>12</v>
      </c>
      <c r="M120" s="2">
        <v>36</v>
      </c>
      <c r="N120" s="2">
        <v>17</v>
      </c>
      <c r="O120" s="2">
        <v>17</v>
      </c>
      <c r="P120" s="2">
        <v>75</v>
      </c>
      <c r="Q120" s="2">
        <v>57</v>
      </c>
      <c r="R120" s="2" t="s">
        <v>55</v>
      </c>
      <c r="S120" s="2" t="s">
        <v>225</v>
      </c>
      <c r="T120" s="2">
        <v>4400</v>
      </c>
      <c r="U120" s="3" t="s">
        <v>60</v>
      </c>
    </row>
    <row r="121" spans="1:21" x14ac:dyDescent="0.35">
      <c r="A121" s="1" t="s">
        <v>248</v>
      </c>
      <c r="B121" s="2">
        <v>120</v>
      </c>
      <c r="C121" s="2">
        <v>2015</v>
      </c>
      <c r="D121" s="2">
        <v>7</v>
      </c>
      <c r="E121" s="2">
        <v>22</v>
      </c>
      <c r="F121" s="2">
        <v>0</v>
      </c>
      <c r="G121" s="2">
        <v>7</v>
      </c>
      <c r="H121" s="2">
        <v>25</v>
      </c>
      <c r="I121" s="2">
        <v>36</v>
      </c>
      <c r="J121" s="2">
        <v>1</v>
      </c>
      <c r="K121" s="2">
        <v>4</v>
      </c>
      <c r="L121" s="2">
        <v>1</v>
      </c>
      <c r="M121" s="2">
        <v>22</v>
      </c>
      <c r="N121" s="2">
        <v>36</v>
      </c>
      <c r="O121" s="2">
        <v>50</v>
      </c>
      <c r="P121" s="2">
        <v>27</v>
      </c>
      <c r="Q121" s="2">
        <v>25</v>
      </c>
      <c r="R121" s="2" t="s">
        <v>55</v>
      </c>
      <c r="S121" s="2" t="s">
        <v>234</v>
      </c>
      <c r="T121" s="2">
        <v>3200</v>
      </c>
      <c r="U121" s="3" t="s">
        <v>62</v>
      </c>
    </row>
    <row r="122" spans="1:21" x14ac:dyDescent="0.35">
      <c r="A122" s="1" t="s">
        <v>249</v>
      </c>
      <c r="B122" s="2">
        <v>121</v>
      </c>
      <c r="C122" s="2">
        <v>2018</v>
      </c>
      <c r="D122" s="2">
        <v>3</v>
      </c>
      <c r="E122" s="2">
        <v>34</v>
      </c>
      <c r="F122" s="2">
        <v>0</v>
      </c>
      <c r="G122" s="2">
        <v>50</v>
      </c>
      <c r="H122" s="2">
        <v>29</v>
      </c>
      <c r="I122" s="2">
        <v>22</v>
      </c>
      <c r="J122" s="2">
        <v>1</v>
      </c>
      <c r="K122" s="2">
        <v>8</v>
      </c>
      <c r="L122" s="2">
        <v>9</v>
      </c>
      <c r="M122" s="2">
        <v>27</v>
      </c>
      <c r="N122" s="2">
        <v>28</v>
      </c>
      <c r="O122" s="2">
        <v>10</v>
      </c>
      <c r="P122" s="2">
        <v>80</v>
      </c>
      <c r="Q122" s="2">
        <v>91</v>
      </c>
      <c r="R122" s="2" t="s">
        <v>55</v>
      </c>
      <c r="S122" s="2" t="s">
        <v>2</v>
      </c>
      <c r="T122" s="2">
        <v>5000</v>
      </c>
      <c r="U122" s="3" t="s">
        <v>64</v>
      </c>
    </row>
    <row r="123" spans="1:21" x14ac:dyDescent="0.35">
      <c r="A123" s="1" t="s">
        <v>250</v>
      </c>
      <c r="B123" s="2">
        <v>122</v>
      </c>
      <c r="C123" s="2">
        <v>2019</v>
      </c>
      <c r="D123" s="2">
        <v>11</v>
      </c>
      <c r="E123" s="2">
        <v>40</v>
      </c>
      <c r="F123" s="2">
        <v>0</v>
      </c>
      <c r="G123" s="2">
        <v>35</v>
      </c>
      <c r="H123" s="2">
        <v>12</v>
      </c>
      <c r="I123" s="2">
        <v>27</v>
      </c>
      <c r="J123" s="2">
        <v>1</v>
      </c>
      <c r="K123" s="2">
        <v>9</v>
      </c>
      <c r="L123" s="2">
        <v>7</v>
      </c>
      <c r="M123" s="2">
        <v>29</v>
      </c>
      <c r="N123" s="2">
        <v>40</v>
      </c>
      <c r="O123" s="2">
        <v>42</v>
      </c>
      <c r="P123" s="2">
        <v>73</v>
      </c>
      <c r="Q123" s="2">
        <v>34</v>
      </c>
      <c r="R123" s="2" t="s">
        <v>55</v>
      </c>
      <c r="S123" s="2" t="s">
        <v>6</v>
      </c>
      <c r="T123" s="2">
        <v>3000</v>
      </c>
      <c r="U123" s="3" t="s">
        <v>67</v>
      </c>
    </row>
    <row r="124" spans="1:21" x14ac:dyDescent="0.35">
      <c r="A124" s="1" t="s">
        <v>251</v>
      </c>
      <c r="B124" s="2">
        <v>123</v>
      </c>
      <c r="C124" s="2">
        <v>2019</v>
      </c>
      <c r="D124" s="2">
        <v>36</v>
      </c>
      <c r="E124" s="2">
        <v>15</v>
      </c>
      <c r="F124" s="2">
        <v>8</v>
      </c>
      <c r="G124" s="2">
        <v>3</v>
      </c>
      <c r="H124" s="2">
        <v>53</v>
      </c>
      <c r="I124" s="2">
        <v>29</v>
      </c>
      <c r="J124" s="2">
        <v>1</v>
      </c>
      <c r="K124" s="2">
        <v>7</v>
      </c>
      <c r="L124" s="2">
        <v>5</v>
      </c>
      <c r="M124" s="2">
        <v>28</v>
      </c>
      <c r="N124" s="2">
        <v>24</v>
      </c>
      <c r="O124" s="2">
        <v>9</v>
      </c>
      <c r="P124" s="2">
        <v>55</v>
      </c>
      <c r="Q124" s="2">
        <v>60</v>
      </c>
      <c r="R124" s="2" t="s">
        <v>55</v>
      </c>
      <c r="S124" s="2" t="s">
        <v>9</v>
      </c>
      <c r="T124" s="2">
        <v>2900</v>
      </c>
      <c r="U124" s="3" t="s">
        <v>69</v>
      </c>
    </row>
    <row r="125" spans="1:21" x14ac:dyDescent="0.35">
      <c r="A125" s="1" t="s">
        <v>252</v>
      </c>
      <c r="B125" s="2">
        <v>124</v>
      </c>
      <c r="C125" s="2">
        <v>2018</v>
      </c>
      <c r="D125" s="2">
        <v>39</v>
      </c>
      <c r="E125" s="2">
        <v>0</v>
      </c>
      <c r="F125" s="2">
        <v>7</v>
      </c>
      <c r="G125" s="2">
        <v>6</v>
      </c>
      <c r="H125" s="2">
        <v>16</v>
      </c>
      <c r="I125" s="2">
        <v>28</v>
      </c>
      <c r="J125" s="2">
        <v>1</v>
      </c>
      <c r="K125" s="2">
        <v>14</v>
      </c>
      <c r="L125" s="2">
        <v>4</v>
      </c>
      <c r="M125" s="2">
        <v>24</v>
      </c>
      <c r="N125" s="2">
        <v>10</v>
      </c>
      <c r="O125" s="2">
        <v>22</v>
      </c>
      <c r="P125" s="2">
        <v>45</v>
      </c>
      <c r="Q125" s="2">
        <v>83</v>
      </c>
      <c r="R125" s="2" t="s">
        <v>55</v>
      </c>
      <c r="S125" s="2" t="s">
        <v>12</v>
      </c>
      <c r="T125" s="2">
        <v>3100</v>
      </c>
      <c r="U125" s="3" t="s">
        <v>72</v>
      </c>
    </row>
    <row r="126" spans="1:21" x14ac:dyDescent="0.35">
      <c r="A126" s="1" t="s">
        <v>253</v>
      </c>
      <c r="B126" s="2">
        <v>125</v>
      </c>
      <c r="C126" s="2">
        <v>2017</v>
      </c>
      <c r="D126" s="2">
        <v>22</v>
      </c>
      <c r="E126" s="2">
        <v>9</v>
      </c>
      <c r="F126" s="2">
        <v>9</v>
      </c>
      <c r="G126" s="2">
        <v>7</v>
      </c>
      <c r="H126" s="2">
        <v>9</v>
      </c>
      <c r="I126" s="2">
        <v>24</v>
      </c>
      <c r="J126" s="2">
        <v>1</v>
      </c>
      <c r="K126" s="2">
        <v>18</v>
      </c>
      <c r="L126" s="2">
        <v>8</v>
      </c>
      <c r="M126" s="2">
        <v>26</v>
      </c>
      <c r="N126" s="2">
        <v>7</v>
      </c>
      <c r="O126" s="2">
        <v>57</v>
      </c>
      <c r="P126" s="2">
        <v>48</v>
      </c>
      <c r="Q126" s="2">
        <v>41</v>
      </c>
      <c r="R126" s="2" t="s">
        <v>55</v>
      </c>
      <c r="S126" s="2" t="s">
        <v>15</v>
      </c>
      <c r="T126" s="2">
        <v>1000</v>
      </c>
      <c r="U126" s="3" t="s">
        <v>75</v>
      </c>
    </row>
    <row r="127" spans="1:21" x14ac:dyDescent="0.35">
      <c r="A127" s="1" t="s">
        <v>254</v>
      </c>
      <c r="B127" s="2">
        <v>126</v>
      </c>
      <c r="C127" s="2">
        <v>2019</v>
      </c>
      <c r="D127" s="2">
        <v>11</v>
      </c>
      <c r="E127" s="2">
        <v>7</v>
      </c>
      <c r="F127" s="2">
        <v>4</v>
      </c>
      <c r="G127" s="2">
        <v>25</v>
      </c>
      <c r="H127" s="2">
        <v>21</v>
      </c>
      <c r="I127" s="2">
        <v>26</v>
      </c>
      <c r="J127" s="2">
        <v>1</v>
      </c>
      <c r="K127" s="2">
        <v>30</v>
      </c>
      <c r="L127" s="2">
        <v>0</v>
      </c>
      <c r="M127" s="2">
        <v>20</v>
      </c>
      <c r="N127" s="2">
        <v>24</v>
      </c>
      <c r="O127" s="2">
        <v>29</v>
      </c>
      <c r="P127" s="2">
        <v>52</v>
      </c>
      <c r="Q127" s="2">
        <v>36</v>
      </c>
      <c r="R127" s="2" t="s">
        <v>55</v>
      </c>
      <c r="S127" s="2" t="s">
        <v>19</v>
      </c>
      <c r="T127" s="2">
        <v>2000</v>
      </c>
      <c r="U127" s="3" t="s">
        <v>77</v>
      </c>
    </row>
    <row r="128" spans="1:21" x14ac:dyDescent="0.35">
      <c r="A128" s="1" t="s">
        <v>255</v>
      </c>
      <c r="B128" s="2">
        <v>127</v>
      </c>
      <c r="C128" s="2">
        <v>2019</v>
      </c>
      <c r="D128" s="2">
        <v>0</v>
      </c>
      <c r="E128" s="2">
        <v>22</v>
      </c>
      <c r="F128" s="2">
        <v>3</v>
      </c>
      <c r="G128" s="2">
        <v>43</v>
      </c>
      <c r="H128" s="2">
        <v>12</v>
      </c>
      <c r="I128" s="2">
        <v>20</v>
      </c>
      <c r="J128" s="2">
        <v>1</v>
      </c>
      <c r="K128" s="2">
        <v>27</v>
      </c>
      <c r="L128" s="2">
        <v>6</v>
      </c>
      <c r="M128" s="2">
        <v>40</v>
      </c>
      <c r="N128" s="2">
        <v>17</v>
      </c>
      <c r="O128" s="2">
        <v>8</v>
      </c>
      <c r="P128" s="2">
        <v>72</v>
      </c>
      <c r="Q128" s="2">
        <v>92</v>
      </c>
      <c r="R128" s="2" t="s">
        <v>18</v>
      </c>
      <c r="S128" s="2" t="s">
        <v>19</v>
      </c>
      <c r="T128" s="2">
        <v>3000</v>
      </c>
      <c r="U128" s="3" t="s">
        <v>80</v>
      </c>
    </row>
    <row r="129" spans="1:21" x14ac:dyDescent="0.35">
      <c r="A129" s="1" t="s">
        <v>256</v>
      </c>
      <c r="B129" s="2">
        <v>128</v>
      </c>
      <c r="C129" s="2">
        <v>2016</v>
      </c>
      <c r="D129" s="2">
        <v>5</v>
      </c>
      <c r="E129" s="2">
        <v>4</v>
      </c>
      <c r="F129" s="2">
        <v>0</v>
      </c>
      <c r="G129" s="2">
        <v>50</v>
      </c>
      <c r="H129" s="2">
        <v>45</v>
      </c>
      <c r="I129" s="2">
        <v>40</v>
      </c>
      <c r="J129" s="2">
        <v>1</v>
      </c>
      <c r="K129" s="2">
        <v>29</v>
      </c>
      <c r="L129" s="2">
        <v>17</v>
      </c>
      <c r="M129" s="2">
        <v>11</v>
      </c>
      <c r="N129" s="2">
        <v>40</v>
      </c>
      <c r="O129" s="2">
        <v>7</v>
      </c>
      <c r="P129" s="2">
        <v>70</v>
      </c>
      <c r="Q129" s="2">
        <v>15</v>
      </c>
      <c r="R129" s="2" t="s">
        <v>18</v>
      </c>
      <c r="S129" s="2" t="s">
        <v>24</v>
      </c>
      <c r="T129" s="2">
        <v>3500</v>
      </c>
      <c r="U129" s="3" t="s">
        <v>82</v>
      </c>
    </row>
    <row r="130" spans="1:21" x14ac:dyDescent="0.35">
      <c r="A130" s="1" t="s">
        <v>257</v>
      </c>
      <c r="B130" s="2">
        <v>129</v>
      </c>
      <c r="C130" s="2">
        <v>2017</v>
      </c>
      <c r="D130" s="2">
        <v>7</v>
      </c>
      <c r="E130" s="2">
        <v>5</v>
      </c>
      <c r="F130" s="2">
        <v>0</v>
      </c>
      <c r="G130" s="2">
        <v>50</v>
      </c>
      <c r="H130" s="2">
        <v>19</v>
      </c>
      <c r="I130" s="2">
        <v>11</v>
      </c>
      <c r="J130" s="2">
        <v>1</v>
      </c>
      <c r="K130" s="2">
        <v>22</v>
      </c>
      <c r="L130" s="2">
        <v>36</v>
      </c>
      <c r="M130" s="2">
        <v>37</v>
      </c>
      <c r="N130" s="2">
        <v>37</v>
      </c>
      <c r="O130" s="2">
        <v>64</v>
      </c>
      <c r="P130" s="2">
        <v>42</v>
      </c>
      <c r="Q130" s="2">
        <v>77</v>
      </c>
      <c r="R130" s="2" t="s">
        <v>18</v>
      </c>
      <c r="S130" s="2" t="s">
        <v>27</v>
      </c>
      <c r="T130" s="2">
        <v>1500</v>
      </c>
      <c r="U130" s="3" t="s">
        <v>82</v>
      </c>
    </row>
    <row r="131" spans="1:21" x14ac:dyDescent="0.35">
      <c r="A131" s="1" t="s">
        <v>258</v>
      </c>
      <c r="B131" s="2">
        <v>130</v>
      </c>
      <c r="C131" s="2">
        <v>2018</v>
      </c>
      <c r="D131" s="2">
        <v>3</v>
      </c>
      <c r="E131" s="2">
        <v>9</v>
      </c>
      <c r="F131" s="2">
        <v>0</v>
      </c>
      <c r="G131" s="2">
        <v>7</v>
      </c>
      <c r="H131" s="2">
        <v>60</v>
      </c>
      <c r="I131" s="2">
        <v>37</v>
      </c>
      <c r="J131" s="2">
        <v>1</v>
      </c>
      <c r="K131" s="2">
        <v>10</v>
      </c>
      <c r="L131" s="2">
        <v>28</v>
      </c>
      <c r="M131" s="2">
        <v>32</v>
      </c>
      <c r="N131" s="2">
        <v>19</v>
      </c>
      <c r="O131" s="2">
        <v>4</v>
      </c>
      <c r="P131" s="2">
        <v>63</v>
      </c>
      <c r="Q131" s="2">
        <v>97</v>
      </c>
      <c r="R131" s="2" t="s">
        <v>18</v>
      </c>
      <c r="S131" s="2" t="s">
        <v>30</v>
      </c>
      <c r="T131" s="2">
        <v>3800</v>
      </c>
      <c r="U131" s="3" t="s">
        <v>82</v>
      </c>
    </row>
    <row r="132" spans="1:21" x14ac:dyDescent="0.35">
      <c r="A132" s="1" t="s">
        <v>259</v>
      </c>
      <c r="B132" s="2">
        <v>131</v>
      </c>
      <c r="C132" s="2">
        <v>2019</v>
      </c>
      <c r="D132" s="2">
        <v>8</v>
      </c>
      <c r="E132" s="2">
        <v>50</v>
      </c>
      <c r="F132" s="2">
        <v>9</v>
      </c>
      <c r="G132" s="2">
        <v>19</v>
      </c>
      <c r="H132" s="2">
        <v>50</v>
      </c>
      <c r="I132" s="2">
        <v>32</v>
      </c>
      <c r="J132" s="2">
        <v>1</v>
      </c>
      <c r="K132" s="2">
        <v>5</v>
      </c>
      <c r="L132" s="2">
        <v>40</v>
      </c>
      <c r="M132" s="2">
        <v>35</v>
      </c>
      <c r="N132" s="2">
        <v>27</v>
      </c>
      <c r="O132" s="2">
        <v>9</v>
      </c>
      <c r="P132" s="2">
        <v>66</v>
      </c>
      <c r="Q132" s="2">
        <v>11</v>
      </c>
      <c r="R132" s="2" t="s">
        <v>18</v>
      </c>
      <c r="S132" s="2" t="s">
        <v>33</v>
      </c>
      <c r="T132" s="2">
        <v>3800</v>
      </c>
      <c r="U132" s="3" t="s">
        <v>88</v>
      </c>
    </row>
    <row r="133" spans="1:21" x14ac:dyDescent="0.35">
      <c r="A133" s="1" t="s">
        <v>260</v>
      </c>
      <c r="B133" s="2">
        <v>132</v>
      </c>
      <c r="C133" s="2">
        <v>2020</v>
      </c>
      <c r="D133" s="2">
        <v>2</v>
      </c>
      <c r="E133" s="2">
        <v>14</v>
      </c>
      <c r="F133" s="2">
        <v>4</v>
      </c>
      <c r="G133" s="2">
        <v>25</v>
      </c>
      <c r="H133" s="2">
        <v>23</v>
      </c>
      <c r="I133" s="2">
        <v>35</v>
      </c>
      <c r="J133" s="2">
        <v>1</v>
      </c>
      <c r="K133" s="2">
        <v>19</v>
      </c>
      <c r="L133" s="2">
        <v>24</v>
      </c>
      <c r="M133" s="2">
        <v>20</v>
      </c>
      <c r="N133" s="2">
        <v>29</v>
      </c>
      <c r="O133" s="2">
        <v>65</v>
      </c>
      <c r="P133" s="2">
        <v>68</v>
      </c>
      <c r="Q133" s="2">
        <v>65</v>
      </c>
      <c r="R133" s="2" t="s">
        <v>18</v>
      </c>
      <c r="S133" s="2" t="s">
        <v>36</v>
      </c>
      <c r="T133" s="2">
        <v>2700</v>
      </c>
      <c r="U133" s="3" t="s">
        <v>80</v>
      </c>
    </row>
    <row r="134" spans="1:21" x14ac:dyDescent="0.35">
      <c r="A134" s="1" t="s">
        <v>261</v>
      </c>
      <c r="B134" s="2">
        <v>133</v>
      </c>
      <c r="C134" s="2">
        <v>2017</v>
      </c>
      <c r="D134" s="2">
        <v>9</v>
      </c>
      <c r="E134" s="2">
        <v>12</v>
      </c>
      <c r="F134" s="2">
        <v>8</v>
      </c>
      <c r="G134" s="2">
        <v>36</v>
      </c>
      <c r="H134" s="2">
        <v>23</v>
      </c>
      <c r="I134" s="2">
        <v>20</v>
      </c>
      <c r="J134" s="2">
        <v>1</v>
      </c>
      <c r="K134" s="2">
        <v>29</v>
      </c>
      <c r="L134" s="2">
        <v>10</v>
      </c>
      <c r="M134" s="2">
        <v>0</v>
      </c>
      <c r="N134" s="2">
        <v>10</v>
      </c>
      <c r="O134" s="2">
        <v>23</v>
      </c>
      <c r="P134" s="2">
        <v>49</v>
      </c>
      <c r="Q134" s="2">
        <v>92</v>
      </c>
      <c r="R134" s="2" t="s">
        <v>5</v>
      </c>
      <c r="S134" s="2" t="s">
        <v>30</v>
      </c>
      <c r="T134" s="2">
        <v>3000</v>
      </c>
      <c r="U134" s="3" t="s">
        <v>80</v>
      </c>
    </row>
    <row r="135" spans="1:21" x14ac:dyDescent="0.35">
      <c r="A135" s="1" t="s">
        <v>262</v>
      </c>
      <c r="B135" s="2">
        <v>134</v>
      </c>
      <c r="C135" s="2">
        <v>2018</v>
      </c>
      <c r="D135" s="2">
        <v>1</v>
      </c>
      <c r="E135" s="2">
        <v>1</v>
      </c>
      <c r="F135" s="2">
        <v>9</v>
      </c>
      <c r="G135" s="2">
        <v>15</v>
      </c>
      <c r="H135" s="2">
        <v>5</v>
      </c>
      <c r="I135" s="2">
        <v>0</v>
      </c>
      <c r="J135" s="2">
        <v>1</v>
      </c>
      <c r="K135" s="2">
        <v>30</v>
      </c>
      <c r="L135" s="2">
        <v>7</v>
      </c>
      <c r="M135" s="2">
        <v>8</v>
      </c>
      <c r="N135" s="2">
        <v>9</v>
      </c>
      <c r="O135" s="2">
        <v>4</v>
      </c>
      <c r="P135" s="2">
        <v>68</v>
      </c>
      <c r="Q135" s="2">
        <v>29</v>
      </c>
      <c r="R135" s="2" t="s">
        <v>5</v>
      </c>
      <c r="S135" s="2" t="s">
        <v>15</v>
      </c>
      <c r="T135" s="2">
        <v>1900</v>
      </c>
      <c r="U135" s="3" t="s">
        <v>80</v>
      </c>
    </row>
    <row r="136" spans="1:21" x14ac:dyDescent="0.35">
      <c r="A136" s="1" t="s">
        <v>263</v>
      </c>
      <c r="B136" s="2">
        <v>135</v>
      </c>
      <c r="C136" s="2">
        <v>2019</v>
      </c>
      <c r="D136" s="2">
        <v>4</v>
      </c>
      <c r="E136" s="2">
        <v>9</v>
      </c>
      <c r="F136" s="2">
        <v>7</v>
      </c>
      <c r="G136" s="2">
        <v>38</v>
      </c>
      <c r="H136" s="2">
        <v>1</v>
      </c>
      <c r="I136" s="2">
        <v>8</v>
      </c>
      <c r="J136" s="2">
        <v>1</v>
      </c>
      <c r="K136" s="2">
        <v>10</v>
      </c>
      <c r="L136" s="2">
        <v>24</v>
      </c>
      <c r="M136" s="2">
        <v>7</v>
      </c>
      <c r="N136" s="2">
        <v>33</v>
      </c>
      <c r="O136" s="2">
        <v>62</v>
      </c>
      <c r="P136" s="2">
        <v>62</v>
      </c>
      <c r="Q136" s="2">
        <v>94</v>
      </c>
      <c r="R136" s="2" t="s">
        <v>5</v>
      </c>
      <c r="S136" s="2" t="s">
        <v>43</v>
      </c>
      <c r="T136" s="2">
        <v>2750</v>
      </c>
      <c r="U136" s="3" t="s">
        <v>80</v>
      </c>
    </row>
    <row r="137" spans="1:21" x14ac:dyDescent="0.35">
      <c r="A137" s="1" t="s">
        <v>264</v>
      </c>
      <c r="B137" s="2">
        <v>136</v>
      </c>
      <c r="C137" s="2">
        <v>2020</v>
      </c>
      <c r="D137" s="2">
        <v>6</v>
      </c>
      <c r="E137" s="2">
        <v>7</v>
      </c>
      <c r="F137" s="2">
        <v>14</v>
      </c>
      <c r="G137" s="2">
        <v>47</v>
      </c>
      <c r="H137" s="2">
        <v>8</v>
      </c>
      <c r="I137" s="2">
        <v>7</v>
      </c>
      <c r="J137" s="2">
        <v>1</v>
      </c>
      <c r="K137" s="2">
        <v>0</v>
      </c>
      <c r="L137" s="2">
        <v>17</v>
      </c>
      <c r="M137" s="2">
        <v>17</v>
      </c>
      <c r="N137" s="2">
        <v>7</v>
      </c>
      <c r="O137" s="2">
        <v>7</v>
      </c>
      <c r="P137" s="2">
        <v>45</v>
      </c>
      <c r="Q137" s="2">
        <v>24</v>
      </c>
      <c r="R137" s="2" t="s">
        <v>5</v>
      </c>
      <c r="S137" s="2" t="s">
        <v>46</v>
      </c>
      <c r="T137" s="2">
        <v>1200</v>
      </c>
      <c r="U137" s="3" t="s">
        <v>80</v>
      </c>
    </row>
    <row r="138" spans="1:21" x14ac:dyDescent="0.35">
      <c r="A138" s="1" t="s">
        <v>265</v>
      </c>
      <c r="B138" s="2">
        <v>137</v>
      </c>
      <c r="C138" s="2">
        <v>2020</v>
      </c>
      <c r="D138" s="2">
        <v>5</v>
      </c>
      <c r="E138" s="2">
        <v>5</v>
      </c>
      <c r="F138" s="2">
        <v>18</v>
      </c>
      <c r="G138" s="2">
        <v>34</v>
      </c>
      <c r="H138" s="2">
        <v>9</v>
      </c>
      <c r="I138" s="2">
        <v>17</v>
      </c>
      <c r="J138" s="2">
        <v>1</v>
      </c>
      <c r="K138" s="2">
        <v>0</v>
      </c>
      <c r="L138" s="2">
        <v>40</v>
      </c>
      <c r="M138" s="2">
        <v>22</v>
      </c>
      <c r="N138" s="2">
        <v>40</v>
      </c>
      <c r="O138" s="2">
        <v>47</v>
      </c>
      <c r="P138" s="2">
        <v>53</v>
      </c>
      <c r="Q138" s="2">
        <v>94</v>
      </c>
      <c r="R138" s="2" t="s">
        <v>18</v>
      </c>
      <c r="S138" s="2" t="s">
        <v>49</v>
      </c>
      <c r="T138" s="2">
        <v>4000</v>
      </c>
      <c r="U138" s="3" t="s">
        <v>101</v>
      </c>
    </row>
    <row r="139" spans="1:21" x14ac:dyDescent="0.35">
      <c r="A139" s="1" t="s">
        <v>266</v>
      </c>
      <c r="B139" s="2">
        <v>138</v>
      </c>
      <c r="C139" s="2">
        <v>2015</v>
      </c>
      <c r="D139" s="2">
        <v>0</v>
      </c>
      <c r="E139" s="2">
        <v>4</v>
      </c>
      <c r="F139" s="2">
        <v>30</v>
      </c>
      <c r="G139" s="2">
        <v>28</v>
      </c>
      <c r="H139" s="2">
        <v>1</v>
      </c>
      <c r="I139" s="2">
        <v>22</v>
      </c>
      <c r="J139" s="2">
        <v>1</v>
      </c>
      <c r="K139" s="2">
        <v>2</v>
      </c>
      <c r="L139" s="2">
        <v>37</v>
      </c>
      <c r="M139" s="2">
        <v>29</v>
      </c>
      <c r="N139" s="2">
        <v>0</v>
      </c>
      <c r="O139" s="2">
        <v>45</v>
      </c>
      <c r="P139" s="2">
        <v>50</v>
      </c>
      <c r="Q139" s="2">
        <v>9</v>
      </c>
      <c r="R139" s="2" t="s">
        <v>5</v>
      </c>
      <c r="S139" s="2" t="s">
        <v>52</v>
      </c>
      <c r="T139" s="2">
        <v>4100</v>
      </c>
      <c r="U139" s="3" t="s">
        <v>104</v>
      </c>
    </row>
    <row r="140" spans="1:21" x14ac:dyDescent="0.35">
      <c r="A140" s="1" t="s">
        <v>267</v>
      </c>
      <c r="B140" s="2">
        <v>139</v>
      </c>
      <c r="C140" s="2">
        <v>2018</v>
      </c>
      <c r="D140" s="2">
        <v>11</v>
      </c>
      <c r="E140" s="2">
        <v>8</v>
      </c>
      <c r="F140" s="2">
        <v>27</v>
      </c>
      <c r="G140" s="2">
        <v>11</v>
      </c>
      <c r="H140" s="2">
        <v>30</v>
      </c>
      <c r="I140" s="2">
        <v>29</v>
      </c>
      <c r="J140" s="2">
        <v>1</v>
      </c>
      <c r="K140" s="2">
        <v>3</v>
      </c>
      <c r="L140" s="2">
        <v>19</v>
      </c>
      <c r="M140" s="2">
        <v>33</v>
      </c>
      <c r="N140" s="2">
        <v>7</v>
      </c>
      <c r="O140" s="2">
        <v>8</v>
      </c>
      <c r="P140" s="2">
        <v>9</v>
      </c>
      <c r="Q140" s="2">
        <v>63</v>
      </c>
      <c r="R140" s="2" t="s">
        <v>18</v>
      </c>
      <c r="S140" s="2" t="s">
        <v>56</v>
      </c>
      <c r="T140" s="2">
        <v>2200</v>
      </c>
      <c r="U140" s="3" t="s">
        <v>106</v>
      </c>
    </row>
    <row r="141" spans="1:21" x14ac:dyDescent="0.35">
      <c r="A141" s="1" t="s">
        <v>268</v>
      </c>
      <c r="B141" s="2">
        <v>140</v>
      </c>
      <c r="C141" s="2">
        <v>2019</v>
      </c>
      <c r="D141" s="2">
        <v>33</v>
      </c>
      <c r="E141" s="2">
        <v>0</v>
      </c>
      <c r="F141" s="2">
        <v>29</v>
      </c>
      <c r="G141" s="2">
        <v>1</v>
      </c>
      <c r="H141" s="2">
        <v>27</v>
      </c>
      <c r="I141" s="2">
        <v>33</v>
      </c>
      <c r="J141" s="2">
        <v>1</v>
      </c>
      <c r="K141" s="2">
        <v>4</v>
      </c>
      <c r="L141" s="2">
        <v>27</v>
      </c>
      <c r="M141" s="2">
        <v>14</v>
      </c>
      <c r="N141" s="2">
        <v>9</v>
      </c>
      <c r="O141" s="2">
        <v>50</v>
      </c>
      <c r="P141" s="2">
        <v>77</v>
      </c>
      <c r="Q141" s="2">
        <v>90</v>
      </c>
      <c r="R141" s="2" t="s">
        <v>55</v>
      </c>
      <c r="S141" s="2" t="s">
        <v>59</v>
      </c>
      <c r="T141" s="2">
        <v>3400</v>
      </c>
      <c r="U141" s="3" t="s">
        <v>7</v>
      </c>
    </row>
    <row r="142" spans="1:21" x14ac:dyDescent="0.35">
      <c r="A142" s="1" t="s">
        <v>269</v>
      </c>
      <c r="B142" s="2">
        <v>141</v>
      </c>
      <c r="C142" s="2">
        <v>2019</v>
      </c>
      <c r="D142" s="2">
        <v>27</v>
      </c>
      <c r="E142" s="2">
        <v>6</v>
      </c>
      <c r="F142" s="2">
        <v>22</v>
      </c>
      <c r="G142" s="2">
        <v>50</v>
      </c>
      <c r="H142" s="2">
        <v>5</v>
      </c>
      <c r="I142" s="2">
        <v>14</v>
      </c>
      <c r="J142" s="2">
        <v>1</v>
      </c>
      <c r="K142" s="2">
        <v>2</v>
      </c>
      <c r="L142" s="2">
        <v>29</v>
      </c>
      <c r="M142" s="2">
        <v>20</v>
      </c>
      <c r="N142" s="2">
        <v>0</v>
      </c>
      <c r="O142" s="2">
        <v>13</v>
      </c>
      <c r="P142" s="2">
        <v>51</v>
      </c>
      <c r="Q142" s="2">
        <v>75</v>
      </c>
      <c r="R142" s="2" t="s">
        <v>18</v>
      </c>
      <c r="S142" s="2" t="s">
        <v>49</v>
      </c>
      <c r="T142" s="2">
        <v>2800</v>
      </c>
      <c r="U142" s="3" t="s">
        <v>10</v>
      </c>
    </row>
    <row r="143" spans="1:21" x14ac:dyDescent="0.35">
      <c r="A143" s="1" t="s">
        <v>270</v>
      </c>
      <c r="B143" s="2">
        <v>142</v>
      </c>
      <c r="C143" s="2">
        <v>2018</v>
      </c>
      <c r="D143" s="2">
        <v>28</v>
      </c>
      <c r="E143" s="2">
        <v>17</v>
      </c>
      <c r="F143" s="2">
        <v>10</v>
      </c>
      <c r="G143" s="2">
        <v>6</v>
      </c>
      <c r="H143" s="2">
        <v>35</v>
      </c>
      <c r="I143" s="2">
        <v>20</v>
      </c>
      <c r="J143" s="2">
        <v>1</v>
      </c>
      <c r="K143" s="2">
        <v>7</v>
      </c>
      <c r="L143" s="2">
        <v>10</v>
      </c>
      <c r="M143" s="2">
        <v>18</v>
      </c>
      <c r="N143" s="2">
        <v>4</v>
      </c>
      <c r="O143" s="2">
        <v>55</v>
      </c>
      <c r="P143" s="2">
        <v>27</v>
      </c>
      <c r="Q143" s="2">
        <v>40</v>
      </c>
      <c r="R143" s="2" t="s">
        <v>55</v>
      </c>
      <c r="S143" s="2" t="s">
        <v>30</v>
      </c>
      <c r="T143" s="2">
        <v>1300</v>
      </c>
      <c r="U143" s="3" t="s">
        <v>110</v>
      </c>
    </row>
    <row r="144" spans="1:21" x14ac:dyDescent="0.35">
      <c r="A144" s="1" t="s">
        <v>271</v>
      </c>
      <c r="B144" s="2">
        <v>143</v>
      </c>
      <c r="C144" s="2">
        <v>2017</v>
      </c>
      <c r="D144" s="2">
        <v>39</v>
      </c>
      <c r="E144" s="2">
        <v>36</v>
      </c>
      <c r="F144" s="2">
        <v>5</v>
      </c>
      <c r="G144" s="2">
        <v>5</v>
      </c>
      <c r="H144" s="2">
        <v>3</v>
      </c>
      <c r="I144" s="2">
        <v>18</v>
      </c>
      <c r="J144" s="2">
        <v>1</v>
      </c>
      <c r="K144" s="2">
        <v>2</v>
      </c>
      <c r="L144" s="2">
        <v>9</v>
      </c>
      <c r="M144" s="2">
        <v>33</v>
      </c>
      <c r="N144" s="2">
        <v>0</v>
      </c>
      <c r="O144" s="2">
        <v>53</v>
      </c>
      <c r="P144" s="2">
        <v>23</v>
      </c>
      <c r="Q144" s="2">
        <v>42</v>
      </c>
      <c r="R144" s="2" t="s">
        <v>55</v>
      </c>
      <c r="S144" s="2" t="s">
        <v>66</v>
      </c>
      <c r="T144" s="2">
        <v>3600</v>
      </c>
      <c r="U144" s="3" t="s">
        <v>113</v>
      </c>
    </row>
    <row r="145" spans="1:21" x14ac:dyDescent="0.35">
      <c r="A145" s="1" t="s">
        <v>272</v>
      </c>
      <c r="B145" s="2">
        <v>144</v>
      </c>
      <c r="C145" s="2">
        <v>2019</v>
      </c>
      <c r="D145" s="2">
        <v>32</v>
      </c>
      <c r="E145" s="2">
        <v>28</v>
      </c>
      <c r="F145" s="2">
        <v>19</v>
      </c>
      <c r="G145" s="2">
        <v>47</v>
      </c>
      <c r="H145" s="2">
        <v>6</v>
      </c>
      <c r="I145" s="2">
        <v>33</v>
      </c>
      <c r="J145" s="2">
        <v>1</v>
      </c>
      <c r="K145" s="2">
        <v>0</v>
      </c>
      <c r="L145" s="2">
        <v>33</v>
      </c>
      <c r="M145" s="2">
        <v>40</v>
      </c>
      <c r="N145" s="2">
        <v>3</v>
      </c>
      <c r="O145" s="2">
        <v>58</v>
      </c>
      <c r="P145" s="2">
        <v>80</v>
      </c>
      <c r="Q145" s="2">
        <v>75</v>
      </c>
      <c r="R145" s="2" t="s">
        <v>5</v>
      </c>
      <c r="S145" s="2" t="s">
        <v>33</v>
      </c>
      <c r="T145" s="2">
        <v>4200</v>
      </c>
      <c r="U145" s="3" t="s">
        <v>20</v>
      </c>
    </row>
    <row r="146" spans="1:21" x14ac:dyDescent="0.35">
      <c r="A146" s="1" t="s">
        <v>273</v>
      </c>
      <c r="B146" s="2">
        <v>145</v>
      </c>
      <c r="C146" s="2">
        <v>2019</v>
      </c>
      <c r="D146" s="2">
        <v>35</v>
      </c>
      <c r="E146" s="2">
        <v>40</v>
      </c>
      <c r="F146" s="2">
        <v>29</v>
      </c>
      <c r="G146" s="2">
        <v>9</v>
      </c>
      <c r="H146" s="2">
        <v>58</v>
      </c>
      <c r="I146" s="2">
        <v>40</v>
      </c>
      <c r="J146" s="2">
        <v>1</v>
      </c>
      <c r="K146" s="2">
        <v>0</v>
      </c>
      <c r="L146" s="2">
        <v>7</v>
      </c>
      <c r="M146" s="2">
        <v>3</v>
      </c>
      <c r="N146" s="2">
        <v>6</v>
      </c>
      <c r="O146" s="2">
        <v>56</v>
      </c>
      <c r="P146" s="2">
        <v>59</v>
      </c>
      <c r="Q146" s="2">
        <v>41</v>
      </c>
      <c r="R146" s="2" t="s">
        <v>5</v>
      </c>
      <c r="S146" s="2" t="s">
        <v>71</v>
      </c>
      <c r="T146" s="2">
        <v>2200</v>
      </c>
      <c r="U146" s="3" t="s">
        <v>116</v>
      </c>
    </row>
    <row r="147" spans="1:21" x14ac:dyDescent="0.35">
      <c r="A147" s="1" t="s">
        <v>274</v>
      </c>
      <c r="B147" s="2">
        <v>146</v>
      </c>
      <c r="C147" s="2">
        <v>2016</v>
      </c>
      <c r="D147" s="2">
        <v>36</v>
      </c>
      <c r="E147" s="2">
        <v>24</v>
      </c>
      <c r="F147" s="2">
        <v>30</v>
      </c>
      <c r="G147" s="2">
        <v>50</v>
      </c>
      <c r="H147" s="2">
        <v>57</v>
      </c>
      <c r="I147" s="2">
        <v>3</v>
      </c>
      <c r="J147" s="2">
        <v>1</v>
      </c>
      <c r="K147" s="2">
        <v>0</v>
      </c>
      <c r="L147" s="2">
        <v>40</v>
      </c>
      <c r="M147" s="2">
        <v>0</v>
      </c>
      <c r="N147" s="2">
        <v>1</v>
      </c>
      <c r="O147" s="2">
        <v>35</v>
      </c>
      <c r="P147" s="2">
        <v>39</v>
      </c>
      <c r="Q147" s="2">
        <v>21</v>
      </c>
      <c r="R147" s="2" t="s">
        <v>5</v>
      </c>
      <c r="S147" s="2" t="s">
        <v>74</v>
      </c>
      <c r="T147" s="2">
        <v>3000</v>
      </c>
      <c r="U147" s="3" t="s">
        <v>25</v>
      </c>
    </row>
    <row r="148" spans="1:21" x14ac:dyDescent="0.35">
      <c r="A148" s="1" t="s">
        <v>275</v>
      </c>
      <c r="B148" s="2">
        <v>147</v>
      </c>
      <c r="C148" s="2">
        <v>2017</v>
      </c>
      <c r="D148" s="2">
        <v>22</v>
      </c>
      <c r="E148" s="2">
        <v>10</v>
      </c>
      <c r="F148" s="2">
        <v>10</v>
      </c>
      <c r="G148" s="2">
        <v>6</v>
      </c>
      <c r="H148" s="2">
        <v>27</v>
      </c>
      <c r="I148" s="2">
        <v>0</v>
      </c>
      <c r="J148" s="2">
        <v>1</v>
      </c>
      <c r="K148" s="2">
        <v>0</v>
      </c>
      <c r="L148" s="2">
        <v>0</v>
      </c>
      <c r="M148" s="2">
        <v>7</v>
      </c>
      <c r="N148" s="2">
        <v>11</v>
      </c>
      <c r="O148" s="2">
        <v>40</v>
      </c>
      <c r="P148" s="2">
        <v>52</v>
      </c>
      <c r="Q148" s="2">
        <v>90</v>
      </c>
      <c r="R148" s="2" t="s">
        <v>5</v>
      </c>
      <c r="S148" s="2" t="s">
        <v>33</v>
      </c>
      <c r="T148" s="2">
        <v>1800</v>
      </c>
      <c r="U148" s="3" t="s">
        <v>120</v>
      </c>
    </row>
    <row r="149" spans="1:21" x14ac:dyDescent="0.35">
      <c r="A149" s="1" t="s">
        <v>276</v>
      </c>
      <c r="B149" s="2">
        <v>148</v>
      </c>
      <c r="C149" s="2">
        <v>2018</v>
      </c>
      <c r="D149" s="2">
        <v>27</v>
      </c>
      <c r="E149" s="2">
        <v>7</v>
      </c>
      <c r="F149" s="2">
        <v>0</v>
      </c>
      <c r="G149" s="2">
        <v>37</v>
      </c>
      <c r="H149" s="2">
        <v>21</v>
      </c>
      <c r="I149" s="2">
        <v>7</v>
      </c>
      <c r="J149" s="2">
        <v>1</v>
      </c>
      <c r="K149" s="2">
        <v>0</v>
      </c>
      <c r="L149" s="2">
        <v>7</v>
      </c>
      <c r="M149" s="2">
        <v>9</v>
      </c>
      <c r="N149" s="2">
        <v>39</v>
      </c>
      <c r="O149" s="2">
        <v>38</v>
      </c>
      <c r="P149" s="2">
        <v>54</v>
      </c>
      <c r="Q149" s="2">
        <v>85</v>
      </c>
      <c r="R149" s="2" t="s">
        <v>55</v>
      </c>
      <c r="S149" s="2" t="s">
        <v>79</v>
      </c>
      <c r="T149" s="2">
        <v>5000</v>
      </c>
      <c r="U149" s="3" t="s">
        <v>31</v>
      </c>
    </row>
    <row r="150" spans="1:21" x14ac:dyDescent="0.35">
      <c r="A150" s="1" t="s">
        <v>277</v>
      </c>
      <c r="B150" s="2">
        <v>149</v>
      </c>
      <c r="C150" s="2">
        <v>2019</v>
      </c>
      <c r="D150" s="2">
        <v>29</v>
      </c>
      <c r="E150" s="2">
        <v>24</v>
      </c>
      <c r="F150" s="2">
        <v>0</v>
      </c>
      <c r="G150" s="2">
        <v>50</v>
      </c>
      <c r="H150" s="2">
        <v>44</v>
      </c>
      <c r="I150" s="2">
        <v>9</v>
      </c>
      <c r="J150" s="2">
        <v>1</v>
      </c>
      <c r="K150" s="2">
        <v>0</v>
      </c>
      <c r="L150" s="2">
        <v>9</v>
      </c>
      <c r="M150" s="2">
        <v>14</v>
      </c>
      <c r="N150" s="2">
        <v>40</v>
      </c>
      <c r="O150" s="2">
        <v>30</v>
      </c>
      <c r="P150" s="2">
        <v>39</v>
      </c>
      <c r="Q150" s="2">
        <v>68</v>
      </c>
      <c r="R150" s="2" t="s">
        <v>55</v>
      </c>
      <c r="S150" s="2" t="s">
        <v>33</v>
      </c>
      <c r="T150" s="2">
        <v>5500</v>
      </c>
      <c r="U150" s="3" t="s">
        <v>124</v>
      </c>
    </row>
    <row r="151" spans="1:21" x14ac:dyDescent="0.35">
      <c r="A151" s="1" t="s">
        <v>278</v>
      </c>
      <c r="B151" s="2">
        <v>150</v>
      </c>
      <c r="C151" s="2">
        <v>2020</v>
      </c>
      <c r="D151" s="2">
        <v>28</v>
      </c>
      <c r="E151" s="2">
        <v>17</v>
      </c>
      <c r="F151" s="2">
        <v>2</v>
      </c>
      <c r="G151" s="2">
        <v>6</v>
      </c>
      <c r="H151" s="2">
        <v>9</v>
      </c>
      <c r="I151" s="2">
        <v>14</v>
      </c>
      <c r="J151" s="2">
        <v>1</v>
      </c>
      <c r="K151" s="2">
        <v>0</v>
      </c>
      <c r="L151" s="2">
        <v>0</v>
      </c>
      <c r="M151" s="2">
        <v>28</v>
      </c>
      <c r="N151" s="2">
        <v>25</v>
      </c>
      <c r="O151" s="2">
        <v>43</v>
      </c>
      <c r="P151" s="2">
        <v>6</v>
      </c>
      <c r="Q151" s="2">
        <v>41</v>
      </c>
      <c r="R151" s="2" t="s">
        <v>55</v>
      </c>
      <c r="S151" s="2" t="s">
        <v>84</v>
      </c>
      <c r="T151" s="2">
        <v>4400</v>
      </c>
      <c r="U151" s="3" t="s">
        <v>126</v>
      </c>
    </row>
    <row r="152" spans="1:21" x14ac:dyDescent="0.35">
      <c r="A152" s="1" t="s">
        <v>279</v>
      </c>
      <c r="B152" s="2">
        <v>151</v>
      </c>
      <c r="C152" s="2">
        <v>2017</v>
      </c>
      <c r="D152" s="2">
        <v>24</v>
      </c>
      <c r="E152" s="2">
        <v>40</v>
      </c>
      <c r="F152" s="2">
        <v>3</v>
      </c>
      <c r="G152" s="2">
        <v>19</v>
      </c>
      <c r="H152" s="2">
        <v>2</v>
      </c>
      <c r="I152" s="2">
        <v>28</v>
      </c>
      <c r="J152" s="2">
        <v>1</v>
      </c>
      <c r="K152" s="2">
        <v>3</v>
      </c>
      <c r="L152" s="2">
        <v>4</v>
      </c>
      <c r="M152" s="2">
        <v>36</v>
      </c>
      <c r="N152" s="2">
        <v>37</v>
      </c>
      <c r="O152" s="2">
        <v>17</v>
      </c>
      <c r="P152" s="2">
        <v>28</v>
      </c>
      <c r="Q152" s="2">
        <v>74</v>
      </c>
      <c r="R152" s="2" t="s">
        <v>1</v>
      </c>
      <c r="S152" s="2" t="s">
        <v>86</v>
      </c>
      <c r="T152" s="2">
        <v>3200</v>
      </c>
      <c r="U152" s="3" t="s">
        <v>39</v>
      </c>
    </row>
    <row r="153" spans="1:21" x14ac:dyDescent="0.35">
      <c r="A153" s="1" t="s">
        <v>280</v>
      </c>
      <c r="B153" s="2">
        <v>152</v>
      </c>
      <c r="C153" s="2">
        <v>2018</v>
      </c>
      <c r="D153" s="2">
        <v>26</v>
      </c>
      <c r="E153" s="2">
        <v>37</v>
      </c>
      <c r="F153" s="2">
        <v>4</v>
      </c>
      <c r="G153" s="2">
        <v>4</v>
      </c>
      <c r="H153" s="2">
        <v>8</v>
      </c>
      <c r="I153" s="2">
        <v>36</v>
      </c>
      <c r="J153" s="2">
        <v>1</v>
      </c>
      <c r="K153" s="2">
        <v>9</v>
      </c>
      <c r="L153" s="2">
        <v>0</v>
      </c>
      <c r="M153" s="2">
        <v>40</v>
      </c>
      <c r="N153" s="2">
        <v>19</v>
      </c>
      <c r="O153" s="2">
        <v>26</v>
      </c>
      <c r="P153" s="2">
        <v>35</v>
      </c>
      <c r="Q153" s="2">
        <v>58</v>
      </c>
      <c r="R153" s="2" t="s">
        <v>1</v>
      </c>
      <c r="S153" s="2" t="s">
        <v>43</v>
      </c>
      <c r="T153" s="2">
        <v>5000</v>
      </c>
      <c r="U153" s="3" t="s">
        <v>41</v>
      </c>
    </row>
    <row r="154" spans="1:21" x14ac:dyDescent="0.35">
      <c r="A154" s="1" t="s">
        <v>281</v>
      </c>
      <c r="B154" s="2">
        <v>153</v>
      </c>
      <c r="C154" s="2">
        <v>2019</v>
      </c>
      <c r="D154" s="2">
        <v>20</v>
      </c>
      <c r="E154" s="2">
        <v>19</v>
      </c>
      <c r="F154" s="2">
        <v>2</v>
      </c>
      <c r="G154" s="2">
        <v>0</v>
      </c>
      <c r="H154" s="2">
        <v>16</v>
      </c>
      <c r="I154" s="2">
        <v>40</v>
      </c>
      <c r="J154" s="2">
        <v>1</v>
      </c>
      <c r="K154" s="2">
        <v>7</v>
      </c>
      <c r="L154" s="2">
        <v>3</v>
      </c>
      <c r="M154" s="2">
        <v>20</v>
      </c>
      <c r="N154" s="2">
        <v>38</v>
      </c>
      <c r="O154" s="2">
        <v>0</v>
      </c>
      <c r="P154" s="2">
        <v>21</v>
      </c>
      <c r="Q154" s="2">
        <v>64</v>
      </c>
      <c r="R154" s="2" t="s">
        <v>1</v>
      </c>
      <c r="S154" s="2" t="s">
        <v>90</v>
      </c>
      <c r="T154" s="2">
        <v>3000</v>
      </c>
      <c r="U154" s="3" t="s">
        <v>132</v>
      </c>
    </row>
    <row r="155" spans="1:21" x14ac:dyDescent="0.35">
      <c r="A155" s="1" t="s">
        <v>282</v>
      </c>
      <c r="B155" s="2">
        <v>154</v>
      </c>
      <c r="C155" s="2">
        <v>2020</v>
      </c>
      <c r="D155" s="2">
        <v>40</v>
      </c>
      <c r="E155" s="2">
        <v>27</v>
      </c>
      <c r="F155" s="2">
        <v>7</v>
      </c>
      <c r="G155" s="2">
        <v>7</v>
      </c>
      <c r="H155" s="2">
        <v>54</v>
      </c>
      <c r="I155" s="2">
        <v>20</v>
      </c>
      <c r="J155" s="2">
        <v>1</v>
      </c>
      <c r="K155" s="2">
        <v>22</v>
      </c>
      <c r="L155" s="2">
        <v>6</v>
      </c>
      <c r="M155" s="2">
        <v>10</v>
      </c>
      <c r="N155" s="2">
        <v>21</v>
      </c>
      <c r="O155" s="2">
        <v>65</v>
      </c>
      <c r="P155" s="2">
        <v>60</v>
      </c>
      <c r="Q155" s="2">
        <v>83</v>
      </c>
      <c r="R155" s="2" t="s">
        <v>5</v>
      </c>
      <c r="S155" s="2" t="s">
        <v>92</v>
      </c>
      <c r="T155" s="2">
        <v>2900</v>
      </c>
      <c r="U155" s="3" t="s">
        <v>47</v>
      </c>
    </row>
    <row r="156" spans="1:21" x14ac:dyDescent="0.35">
      <c r="A156" s="1" t="s">
        <v>283</v>
      </c>
      <c r="B156" s="2">
        <v>155</v>
      </c>
      <c r="C156" s="2">
        <v>2020</v>
      </c>
      <c r="D156" s="2">
        <v>11</v>
      </c>
      <c r="E156" s="2">
        <v>29</v>
      </c>
      <c r="F156" s="2">
        <v>2</v>
      </c>
      <c r="G156" s="2">
        <v>50</v>
      </c>
      <c r="H156" s="2">
        <v>13</v>
      </c>
      <c r="I156" s="2">
        <v>10</v>
      </c>
      <c r="J156" s="2">
        <v>1</v>
      </c>
      <c r="K156" s="2">
        <v>30</v>
      </c>
      <c r="L156" s="2">
        <v>1</v>
      </c>
      <c r="M156" s="2">
        <v>2</v>
      </c>
      <c r="N156" s="2">
        <v>30</v>
      </c>
      <c r="O156" s="2">
        <v>8</v>
      </c>
      <c r="P156" s="2">
        <v>77</v>
      </c>
      <c r="Q156" s="2">
        <v>62</v>
      </c>
      <c r="R156" s="2" t="s">
        <v>18</v>
      </c>
      <c r="S156" s="2" t="s">
        <v>94</v>
      </c>
      <c r="T156" s="2">
        <v>3100</v>
      </c>
      <c r="U156" s="3" t="s">
        <v>137</v>
      </c>
    </row>
    <row r="157" spans="1:21" x14ac:dyDescent="0.35">
      <c r="A157" s="1" t="s">
        <v>284</v>
      </c>
      <c r="B157" s="2">
        <v>156</v>
      </c>
      <c r="C157" s="2">
        <v>2015</v>
      </c>
      <c r="D157" s="2">
        <v>37</v>
      </c>
      <c r="E157" s="2">
        <v>10</v>
      </c>
      <c r="F157" s="2">
        <v>0</v>
      </c>
      <c r="G157" s="2">
        <v>22</v>
      </c>
      <c r="H157" s="2">
        <v>49</v>
      </c>
      <c r="I157" s="2">
        <v>2</v>
      </c>
      <c r="J157" s="2">
        <v>1</v>
      </c>
      <c r="K157" s="2">
        <v>12</v>
      </c>
      <c r="L157" s="2">
        <v>11</v>
      </c>
      <c r="M157" s="2">
        <v>0</v>
      </c>
      <c r="N157" s="2">
        <v>40</v>
      </c>
      <c r="O157" s="2">
        <v>6</v>
      </c>
      <c r="P157" s="2">
        <v>53</v>
      </c>
      <c r="Q157" s="2">
        <v>0</v>
      </c>
      <c r="R157" s="2" t="s">
        <v>18</v>
      </c>
      <c r="S157" s="2" t="s">
        <v>96</v>
      </c>
      <c r="T157" s="2">
        <v>1500</v>
      </c>
      <c r="U157" s="3" t="s">
        <v>53</v>
      </c>
    </row>
    <row r="158" spans="1:21" x14ac:dyDescent="0.35">
      <c r="A158" s="1" t="s">
        <v>285</v>
      </c>
      <c r="B158" s="2">
        <v>157</v>
      </c>
      <c r="C158" s="2">
        <v>2018</v>
      </c>
      <c r="D158" s="2">
        <v>32</v>
      </c>
      <c r="E158" s="2">
        <v>9</v>
      </c>
      <c r="F158" s="2">
        <v>0</v>
      </c>
      <c r="G158" s="2">
        <v>20</v>
      </c>
      <c r="H158" s="2">
        <v>12</v>
      </c>
      <c r="I158" s="2">
        <v>0</v>
      </c>
      <c r="J158" s="2">
        <v>1</v>
      </c>
      <c r="K158" s="2">
        <v>14</v>
      </c>
      <c r="L158" s="2">
        <v>39</v>
      </c>
      <c r="M158" s="2">
        <v>4</v>
      </c>
      <c r="N158" s="2">
        <v>22</v>
      </c>
      <c r="O158" s="2">
        <v>65</v>
      </c>
      <c r="P158" s="2">
        <v>45</v>
      </c>
      <c r="Q158" s="2">
        <v>98</v>
      </c>
      <c r="R158" s="2" t="s">
        <v>1</v>
      </c>
      <c r="S158" s="2" t="s">
        <v>98</v>
      </c>
      <c r="T158" s="2">
        <v>3800</v>
      </c>
      <c r="U158" s="3" t="s">
        <v>141</v>
      </c>
    </row>
    <row r="159" spans="1:21" x14ac:dyDescent="0.35">
      <c r="A159" s="1" t="s">
        <v>286</v>
      </c>
      <c r="B159" s="2">
        <v>158</v>
      </c>
      <c r="C159" s="2">
        <v>2019</v>
      </c>
      <c r="D159" s="2">
        <v>35</v>
      </c>
      <c r="E159" s="2">
        <v>33</v>
      </c>
      <c r="F159" s="2">
        <v>0</v>
      </c>
      <c r="G159" s="2">
        <v>25</v>
      </c>
      <c r="H159" s="2">
        <v>42</v>
      </c>
      <c r="I159" s="2">
        <v>4</v>
      </c>
      <c r="J159" s="2">
        <v>1</v>
      </c>
      <c r="K159" s="2">
        <v>16</v>
      </c>
      <c r="L159" s="2">
        <v>40</v>
      </c>
      <c r="M159" s="2">
        <v>6</v>
      </c>
      <c r="N159" s="2">
        <v>40</v>
      </c>
      <c r="O159" s="2">
        <v>8</v>
      </c>
      <c r="P159" s="2">
        <v>44</v>
      </c>
      <c r="Q159" s="2">
        <v>70</v>
      </c>
      <c r="R159" s="2" t="s">
        <v>1</v>
      </c>
      <c r="S159" s="2" t="s">
        <v>100</v>
      </c>
      <c r="T159" s="2">
        <v>3800</v>
      </c>
      <c r="U159" s="3" t="s">
        <v>60</v>
      </c>
    </row>
    <row r="160" spans="1:21" x14ac:dyDescent="0.35">
      <c r="A160" s="1" t="s">
        <v>287</v>
      </c>
      <c r="B160" s="2">
        <v>159</v>
      </c>
      <c r="C160" s="2">
        <v>2019</v>
      </c>
      <c r="D160" s="2">
        <v>20</v>
      </c>
      <c r="E160" s="2">
        <v>7</v>
      </c>
      <c r="F160" s="2">
        <v>0</v>
      </c>
      <c r="G160" s="2">
        <v>24</v>
      </c>
      <c r="H160" s="2">
        <v>23</v>
      </c>
      <c r="I160" s="2">
        <v>6</v>
      </c>
      <c r="J160" s="2">
        <v>1</v>
      </c>
      <c r="K160" s="2">
        <v>18</v>
      </c>
      <c r="L160" s="2">
        <v>25</v>
      </c>
      <c r="M160" s="2">
        <v>2</v>
      </c>
      <c r="N160" s="2">
        <v>27</v>
      </c>
      <c r="O160" s="2">
        <v>4</v>
      </c>
      <c r="P160" s="2">
        <v>69</v>
      </c>
      <c r="Q160" s="2">
        <v>52</v>
      </c>
      <c r="R160" s="2" t="s">
        <v>1</v>
      </c>
      <c r="S160" s="2" t="s">
        <v>103</v>
      </c>
      <c r="T160" s="2">
        <v>2700</v>
      </c>
      <c r="U160" s="3" t="s">
        <v>146</v>
      </c>
    </row>
    <row r="161" spans="1:21" x14ac:dyDescent="0.35">
      <c r="A161" s="1" t="s">
        <v>288</v>
      </c>
      <c r="B161" s="2">
        <v>160</v>
      </c>
      <c r="C161" s="2">
        <v>2018</v>
      </c>
      <c r="D161" s="2">
        <v>0</v>
      </c>
      <c r="E161" s="2">
        <v>40</v>
      </c>
      <c r="F161" s="2">
        <v>0</v>
      </c>
      <c r="G161" s="2">
        <v>4</v>
      </c>
      <c r="H161" s="2">
        <v>59</v>
      </c>
      <c r="I161" s="2">
        <v>2</v>
      </c>
      <c r="J161" s="2">
        <v>1</v>
      </c>
      <c r="K161" s="2">
        <v>17</v>
      </c>
      <c r="L161" s="2">
        <v>37</v>
      </c>
      <c r="M161" s="2">
        <v>1</v>
      </c>
      <c r="N161" s="2">
        <v>22</v>
      </c>
      <c r="O161" s="2">
        <v>49</v>
      </c>
      <c r="P161" s="2">
        <v>55</v>
      </c>
      <c r="Q161" s="2">
        <v>97</v>
      </c>
      <c r="R161" s="2" t="s">
        <v>18</v>
      </c>
      <c r="S161" s="2" t="s">
        <v>33</v>
      </c>
      <c r="T161" s="2">
        <v>3000</v>
      </c>
      <c r="U161" s="3" t="s">
        <v>149</v>
      </c>
    </row>
    <row r="162" spans="1:21" x14ac:dyDescent="0.35">
      <c r="A162" s="1" t="s">
        <v>289</v>
      </c>
      <c r="B162" s="2">
        <v>161</v>
      </c>
      <c r="C162" s="2">
        <v>2017</v>
      </c>
      <c r="D162" s="2">
        <v>8</v>
      </c>
      <c r="E162" s="2">
        <v>0</v>
      </c>
      <c r="F162" s="2">
        <v>0</v>
      </c>
      <c r="G162" s="2">
        <v>50</v>
      </c>
      <c r="H162" s="2">
        <v>23</v>
      </c>
      <c r="I162" s="2">
        <v>1</v>
      </c>
      <c r="J162" s="2">
        <v>1</v>
      </c>
      <c r="K162" s="2">
        <v>13</v>
      </c>
      <c r="L162" s="2">
        <v>19</v>
      </c>
      <c r="M162" s="2">
        <v>9</v>
      </c>
      <c r="N162" s="2">
        <v>39</v>
      </c>
      <c r="O162" s="2">
        <v>7</v>
      </c>
      <c r="P162" s="2">
        <v>23</v>
      </c>
      <c r="Q162" s="2">
        <v>60</v>
      </c>
      <c r="R162" s="2" t="s">
        <v>18</v>
      </c>
      <c r="S162" s="2" t="s">
        <v>19</v>
      </c>
      <c r="T162" s="2">
        <v>1900</v>
      </c>
      <c r="U162" s="3" t="s">
        <v>67</v>
      </c>
    </row>
    <row r="163" spans="1:21" x14ac:dyDescent="0.35">
      <c r="A163" s="1" t="s">
        <v>290</v>
      </c>
      <c r="B163" s="2">
        <v>162</v>
      </c>
      <c r="C163" s="2">
        <v>2019</v>
      </c>
      <c r="D163" s="2">
        <v>7</v>
      </c>
      <c r="E163" s="2">
        <v>7</v>
      </c>
      <c r="F163" s="2">
        <v>0</v>
      </c>
      <c r="G163" s="2">
        <v>32</v>
      </c>
      <c r="H163" s="2">
        <v>31</v>
      </c>
      <c r="I163" s="2">
        <v>9</v>
      </c>
      <c r="J163" s="2">
        <v>1</v>
      </c>
      <c r="K163" s="2">
        <v>28</v>
      </c>
      <c r="L163" s="2">
        <v>38</v>
      </c>
      <c r="M163" s="2">
        <v>6</v>
      </c>
      <c r="N163" s="2">
        <v>27</v>
      </c>
      <c r="O163" s="2">
        <v>33</v>
      </c>
      <c r="P163" s="2">
        <v>55</v>
      </c>
      <c r="Q163" s="2">
        <v>83</v>
      </c>
      <c r="R163" s="2" t="s">
        <v>18</v>
      </c>
      <c r="S163" s="2" t="s">
        <v>46</v>
      </c>
      <c r="T163" s="2">
        <v>2750</v>
      </c>
      <c r="U163" s="3" t="s">
        <v>69</v>
      </c>
    </row>
    <row r="164" spans="1:21" x14ac:dyDescent="0.35">
      <c r="A164" s="1" t="s">
        <v>291</v>
      </c>
      <c r="B164" s="2">
        <v>163</v>
      </c>
      <c r="C164" s="2">
        <v>2019</v>
      </c>
      <c r="D164" s="2">
        <v>17</v>
      </c>
      <c r="E164" s="2">
        <v>9</v>
      </c>
      <c r="F164" s="2">
        <v>3</v>
      </c>
      <c r="G164" s="2">
        <v>21</v>
      </c>
      <c r="H164" s="2">
        <v>9</v>
      </c>
      <c r="I164" s="2">
        <v>6</v>
      </c>
      <c r="J164" s="2">
        <v>1</v>
      </c>
      <c r="K164" s="2">
        <v>22</v>
      </c>
      <c r="L164" s="2">
        <v>21</v>
      </c>
      <c r="M164" s="2">
        <v>7</v>
      </c>
      <c r="N164" s="2">
        <v>38</v>
      </c>
      <c r="O164" s="2">
        <v>54</v>
      </c>
      <c r="P164" s="2">
        <v>72</v>
      </c>
      <c r="Q164" s="2">
        <v>52</v>
      </c>
      <c r="R164" s="2" t="s">
        <v>18</v>
      </c>
      <c r="S164" s="2" t="s">
        <v>84</v>
      </c>
      <c r="T164" s="2">
        <v>1200</v>
      </c>
      <c r="U164" s="3" t="s">
        <v>155</v>
      </c>
    </row>
    <row r="165" spans="1:21" x14ac:dyDescent="0.35">
      <c r="A165" s="1" t="s">
        <v>292</v>
      </c>
      <c r="B165" s="2">
        <v>164</v>
      </c>
      <c r="C165" s="2">
        <v>2016</v>
      </c>
      <c r="D165" s="2">
        <v>22</v>
      </c>
      <c r="E165" s="2">
        <v>0</v>
      </c>
      <c r="F165" s="2">
        <v>9</v>
      </c>
      <c r="G165" s="2">
        <v>47</v>
      </c>
      <c r="H165" s="2">
        <v>42</v>
      </c>
      <c r="I165" s="2">
        <v>7</v>
      </c>
      <c r="J165" s="2">
        <v>1</v>
      </c>
      <c r="K165" s="2">
        <v>26</v>
      </c>
      <c r="L165" s="2">
        <v>30</v>
      </c>
      <c r="M165" s="2">
        <v>22</v>
      </c>
      <c r="N165" s="2">
        <v>20</v>
      </c>
      <c r="O165" s="2">
        <v>9</v>
      </c>
      <c r="P165" s="2">
        <v>23</v>
      </c>
      <c r="Q165" s="2">
        <v>21</v>
      </c>
      <c r="R165" s="2" t="s">
        <v>18</v>
      </c>
      <c r="S165" s="2" t="s">
        <v>112</v>
      </c>
      <c r="T165" s="2">
        <v>4000</v>
      </c>
      <c r="U165" s="3" t="s">
        <v>75</v>
      </c>
    </row>
    <row r="166" spans="1:21" x14ac:dyDescent="0.35">
      <c r="A166" s="1" t="s">
        <v>293</v>
      </c>
      <c r="B166" s="2">
        <v>165</v>
      </c>
      <c r="C166" s="2">
        <v>2017</v>
      </c>
      <c r="D166" s="2">
        <v>29</v>
      </c>
      <c r="E166" s="2">
        <v>4</v>
      </c>
      <c r="F166" s="2">
        <v>7</v>
      </c>
      <c r="G166" s="2">
        <v>16</v>
      </c>
      <c r="H166" s="2">
        <v>22</v>
      </c>
      <c r="I166" s="2">
        <v>22</v>
      </c>
      <c r="J166" s="2">
        <v>1</v>
      </c>
      <c r="K166" s="2">
        <v>30</v>
      </c>
      <c r="L166" s="2">
        <v>40</v>
      </c>
      <c r="M166" s="2">
        <v>29</v>
      </c>
      <c r="N166" s="2">
        <v>14</v>
      </c>
      <c r="O166" s="2">
        <v>1</v>
      </c>
      <c r="P166" s="2">
        <v>31</v>
      </c>
      <c r="Q166" s="2">
        <v>92</v>
      </c>
      <c r="R166" s="2" t="s">
        <v>1</v>
      </c>
      <c r="S166" s="2" t="s">
        <v>66</v>
      </c>
      <c r="T166" s="2">
        <v>4100</v>
      </c>
      <c r="U166" s="3" t="s">
        <v>159</v>
      </c>
    </row>
    <row r="167" spans="1:21" x14ac:dyDescent="0.35">
      <c r="A167" s="1" t="s">
        <v>294</v>
      </c>
      <c r="B167" s="2">
        <v>166</v>
      </c>
      <c r="C167" s="2">
        <v>2018</v>
      </c>
      <c r="D167" s="2">
        <v>33</v>
      </c>
      <c r="E167" s="2">
        <v>0</v>
      </c>
      <c r="F167" s="2">
        <v>22</v>
      </c>
      <c r="G167" s="2">
        <v>50</v>
      </c>
      <c r="H167" s="2">
        <v>8</v>
      </c>
      <c r="I167" s="2">
        <v>29</v>
      </c>
      <c r="J167" s="2">
        <v>1</v>
      </c>
      <c r="K167" s="2">
        <v>0</v>
      </c>
      <c r="L167" s="2">
        <v>22</v>
      </c>
      <c r="M167" s="2">
        <v>22</v>
      </c>
      <c r="N167" s="2">
        <v>7</v>
      </c>
      <c r="O167" s="2">
        <v>75</v>
      </c>
      <c r="P167" s="2">
        <v>44</v>
      </c>
      <c r="Q167" s="2">
        <v>19</v>
      </c>
      <c r="R167" s="2" t="s">
        <v>18</v>
      </c>
      <c r="S167" s="2" t="s">
        <v>66</v>
      </c>
      <c r="T167" s="2">
        <v>2200</v>
      </c>
      <c r="U167" s="3" t="s">
        <v>80</v>
      </c>
    </row>
    <row r="168" spans="1:21" x14ac:dyDescent="0.35">
      <c r="A168" s="1" t="s">
        <v>295</v>
      </c>
      <c r="B168" s="2">
        <v>167</v>
      </c>
      <c r="C168" s="2">
        <v>2019</v>
      </c>
      <c r="D168" s="2">
        <v>14</v>
      </c>
      <c r="E168" s="2">
        <v>3</v>
      </c>
      <c r="F168" s="2">
        <v>30</v>
      </c>
      <c r="G168" s="2">
        <v>0</v>
      </c>
      <c r="H168" s="2">
        <v>57</v>
      </c>
      <c r="I168" s="2">
        <v>22</v>
      </c>
      <c r="J168" s="2">
        <v>1</v>
      </c>
      <c r="K168" s="2">
        <v>8</v>
      </c>
      <c r="L168" s="2">
        <v>40</v>
      </c>
      <c r="M168" s="2">
        <v>30</v>
      </c>
      <c r="N168" s="2">
        <v>2</v>
      </c>
      <c r="O168" s="2">
        <v>42</v>
      </c>
      <c r="P168" s="2">
        <v>68</v>
      </c>
      <c r="Q168" s="2">
        <v>32</v>
      </c>
      <c r="R168" s="2" t="s">
        <v>55</v>
      </c>
      <c r="S168" s="2" t="s">
        <v>84</v>
      </c>
      <c r="T168" s="2">
        <v>3400</v>
      </c>
      <c r="U168" s="3" t="s">
        <v>82</v>
      </c>
    </row>
    <row r="169" spans="1:21" x14ac:dyDescent="0.35">
      <c r="A169" s="1" t="s">
        <v>296</v>
      </c>
      <c r="B169" s="2">
        <v>168</v>
      </c>
      <c r="C169" s="2">
        <v>2020</v>
      </c>
      <c r="D169" s="2">
        <v>20</v>
      </c>
      <c r="E169" s="2">
        <v>6</v>
      </c>
      <c r="F169" s="2">
        <v>12</v>
      </c>
      <c r="G169" s="2">
        <v>50</v>
      </c>
      <c r="H169" s="2">
        <v>60</v>
      </c>
      <c r="I169" s="2">
        <v>30</v>
      </c>
      <c r="J169" s="2">
        <v>1</v>
      </c>
      <c r="K169" s="2">
        <v>9</v>
      </c>
      <c r="L169" s="2">
        <v>27</v>
      </c>
      <c r="M169" s="2">
        <v>37</v>
      </c>
      <c r="N169" s="2">
        <v>0</v>
      </c>
      <c r="O169" s="2">
        <v>44</v>
      </c>
      <c r="P169" s="2">
        <v>67</v>
      </c>
      <c r="Q169" s="2">
        <v>54</v>
      </c>
      <c r="R169" s="2" t="s">
        <v>55</v>
      </c>
      <c r="S169" s="2" t="s">
        <v>119</v>
      </c>
      <c r="T169" s="2">
        <v>2800</v>
      </c>
      <c r="U169" s="3" t="s">
        <v>82</v>
      </c>
    </row>
    <row r="170" spans="1:21" x14ac:dyDescent="0.35">
      <c r="A170" s="1" t="s">
        <v>297</v>
      </c>
      <c r="B170" s="2">
        <v>169</v>
      </c>
      <c r="C170" s="2">
        <v>2017</v>
      </c>
      <c r="D170" s="2">
        <v>18</v>
      </c>
      <c r="E170" s="2">
        <v>1</v>
      </c>
      <c r="F170" s="2">
        <v>14</v>
      </c>
      <c r="G170" s="2">
        <v>7</v>
      </c>
      <c r="H170" s="2">
        <v>26</v>
      </c>
      <c r="I170" s="2">
        <v>37</v>
      </c>
      <c r="J170" s="2">
        <v>1</v>
      </c>
      <c r="K170" s="2">
        <v>7</v>
      </c>
      <c r="L170" s="2">
        <v>22</v>
      </c>
      <c r="M170" s="2">
        <v>32</v>
      </c>
      <c r="N170" s="2">
        <v>7</v>
      </c>
      <c r="O170" s="2">
        <v>0</v>
      </c>
      <c r="P170" s="2">
        <v>22</v>
      </c>
      <c r="Q170" s="2">
        <v>24</v>
      </c>
      <c r="R170" s="2" t="s">
        <v>55</v>
      </c>
      <c r="S170" s="2" t="s">
        <v>122</v>
      </c>
      <c r="T170" s="2">
        <v>1300</v>
      </c>
      <c r="U170" s="3" t="s">
        <v>82</v>
      </c>
    </row>
    <row r="171" spans="1:21" x14ac:dyDescent="0.35">
      <c r="A171" s="1" t="s">
        <v>298</v>
      </c>
      <c r="B171" s="2">
        <v>170</v>
      </c>
      <c r="C171" s="2">
        <v>2018</v>
      </c>
      <c r="D171" s="2">
        <v>33</v>
      </c>
      <c r="E171" s="2">
        <v>11</v>
      </c>
      <c r="F171" s="2">
        <v>16</v>
      </c>
      <c r="G171" s="2">
        <v>9</v>
      </c>
      <c r="H171" s="2">
        <v>13</v>
      </c>
      <c r="I171" s="2">
        <v>32</v>
      </c>
      <c r="J171" s="2">
        <v>1</v>
      </c>
      <c r="K171" s="2">
        <v>3</v>
      </c>
      <c r="L171" s="2">
        <v>39</v>
      </c>
      <c r="M171" s="2">
        <v>10</v>
      </c>
      <c r="N171" s="2">
        <v>9</v>
      </c>
      <c r="O171" s="2">
        <v>7</v>
      </c>
      <c r="P171" s="2">
        <v>58</v>
      </c>
      <c r="Q171" s="2">
        <v>99</v>
      </c>
      <c r="R171" s="2" t="s">
        <v>5</v>
      </c>
      <c r="S171" s="2" t="s">
        <v>100</v>
      </c>
      <c r="T171" s="2">
        <v>3600</v>
      </c>
      <c r="U171" s="3" t="s">
        <v>169</v>
      </c>
    </row>
    <row r="172" spans="1:21" x14ac:dyDescent="0.35">
      <c r="A172" s="1" t="s">
        <v>299</v>
      </c>
      <c r="B172" s="2">
        <v>171</v>
      </c>
      <c r="C172" s="2">
        <v>2019</v>
      </c>
      <c r="D172" s="2">
        <v>40</v>
      </c>
      <c r="E172" s="2">
        <v>39</v>
      </c>
      <c r="F172" s="2">
        <v>18</v>
      </c>
      <c r="G172" s="2">
        <v>6</v>
      </c>
      <c r="H172" s="2">
        <v>54</v>
      </c>
      <c r="I172" s="2">
        <v>10</v>
      </c>
      <c r="J172" s="2">
        <v>1</v>
      </c>
      <c r="K172" s="2">
        <v>11</v>
      </c>
      <c r="L172" s="2">
        <v>27</v>
      </c>
      <c r="M172" s="2">
        <v>0</v>
      </c>
      <c r="N172" s="2">
        <v>32</v>
      </c>
      <c r="O172" s="2">
        <v>1</v>
      </c>
      <c r="P172" s="2">
        <v>67</v>
      </c>
      <c r="Q172" s="2">
        <v>8</v>
      </c>
      <c r="R172" s="2" t="s">
        <v>5</v>
      </c>
      <c r="S172" s="2" t="s">
        <v>30</v>
      </c>
      <c r="T172" s="2">
        <v>4200</v>
      </c>
      <c r="U172" s="3" t="s">
        <v>80</v>
      </c>
    </row>
    <row r="173" spans="1:21" x14ac:dyDescent="0.35">
      <c r="A173" s="1" t="s">
        <v>300</v>
      </c>
      <c r="B173" s="2">
        <v>172</v>
      </c>
      <c r="C173" s="2">
        <v>2020</v>
      </c>
      <c r="D173" s="2">
        <v>3</v>
      </c>
      <c r="E173" s="2">
        <v>40</v>
      </c>
      <c r="F173" s="2">
        <v>17</v>
      </c>
      <c r="G173" s="2">
        <v>7</v>
      </c>
      <c r="H173" s="2">
        <v>33</v>
      </c>
      <c r="I173" s="2">
        <v>0</v>
      </c>
      <c r="J173" s="2">
        <v>1</v>
      </c>
      <c r="K173" s="2">
        <v>3</v>
      </c>
      <c r="L173" s="2">
        <v>38</v>
      </c>
      <c r="M173" s="2">
        <v>1</v>
      </c>
      <c r="N173" s="2">
        <v>2</v>
      </c>
      <c r="O173" s="2">
        <v>6</v>
      </c>
      <c r="P173" s="2">
        <v>16</v>
      </c>
      <c r="Q173" s="2">
        <v>7</v>
      </c>
      <c r="R173" s="2" t="s">
        <v>5</v>
      </c>
      <c r="S173" s="2" t="s">
        <v>30</v>
      </c>
      <c r="T173" s="2">
        <v>2200</v>
      </c>
      <c r="U173" s="3" t="s">
        <v>80</v>
      </c>
    </row>
    <row r="174" spans="1:21" x14ac:dyDescent="0.35">
      <c r="A174" s="1" t="s">
        <v>301</v>
      </c>
      <c r="B174" s="2">
        <v>173</v>
      </c>
      <c r="C174" s="2">
        <v>2020</v>
      </c>
      <c r="D174" s="2">
        <v>0</v>
      </c>
      <c r="E174" s="2">
        <v>25</v>
      </c>
      <c r="F174" s="2">
        <v>13</v>
      </c>
      <c r="G174" s="2">
        <v>6</v>
      </c>
      <c r="H174" s="2">
        <v>29</v>
      </c>
      <c r="I174" s="2">
        <v>1</v>
      </c>
      <c r="J174" s="2">
        <v>1</v>
      </c>
      <c r="K174" s="2">
        <v>20</v>
      </c>
      <c r="L174" s="2">
        <v>20</v>
      </c>
      <c r="M174" s="2">
        <v>3</v>
      </c>
      <c r="N174" s="2">
        <v>7</v>
      </c>
      <c r="O174" s="2">
        <v>29</v>
      </c>
      <c r="P174" s="2">
        <v>52</v>
      </c>
      <c r="Q174" s="2">
        <v>9</v>
      </c>
      <c r="R174" s="2" t="s">
        <v>18</v>
      </c>
      <c r="S174" s="2" t="s">
        <v>129</v>
      </c>
      <c r="T174" s="2">
        <v>3000</v>
      </c>
      <c r="U174" s="3" t="s">
        <v>80</v>
      </c>
    </row>
    <row r="175" spans="1:21" x14ac:dyDescent="0.35">
      <c r="A175" s="1" t="s">
        <v>302</v>
      </c>
      <c r="B175" s="2">
        <v>174</v>
      </c>
      <c r="C175" s="2">
        <v>2015</v>
      </c>
      <c r="D175" s="2">
        <v>7</v>
      </c>
      <c r="E175" s="2">
        <v>37</v>
      </c>
      <c r="F175" s="2">
        <v>28</v>
      </c>
      <c r="G175" s="2">
        <v>22</v>
      </c>
      <c r="H175" s="2">
        <v>2</v>
      </c>
      <c r="I175" s="2">
        <v>3</v>
      </c>
      <c r="J175" s="2">
        <v>1</v>
      </c>
      <c r="K175" s="2">
        <v>6</v>
      </c>
      <c r="L175" s="2">
        <v>14</v>
      </c>
      <c r="M175" s="2">
        <v>13</v>
      </c>
      <c r="N175" s="2">
        <v>2</v>
      </c>
      <c r="O175" s="2">
        <v>54</v>
      </c>
      <c r="P175" s="2">
        <v>65</v>
      </c>
      <c r="Q175" s="2">
        <v>83</v>
      </c>
      <c r="R175" s="2" t="s">
        <v>5</v>
      </c>
      <c r="S175" s="2" t="s">
        <v>207</v>
      </c>
      <c r="T175" s="2">
        <v>1800</v>
      </c>
      <c r="U175" s="3" t="s">
        <v>80</v>
      </c>
    </row>
    <row r="176" spans="1:21" x14ac:dyDescent="0.35">
      <c r="A176" s="1" t="s">
        <v>303</v>
      </c>
      <c r="B176" s="2">
        <v>175</v>
      </c>
      <c r="C176" s="2">
        <v>2018</v>
      </c>
      <c r="D176" s="2">
        <v>9</v>
      </c>
      <c r="E176" s="2">
        <v>19</v>
      </c>
      <c r="F176" s="2">
        <v>22</v>
      </c>
      <c r="G176" s="2">
        <v>39</v>
      </c>
      <c r="H176" s="2">
        <v>14</v>
      </c>
      <c r="I176" s="2">
        <v>13</v>
      </c>
      <c r="J176" s="2">
        <v>1</v>
      </c>
      <c r="K176" s="2">
        <v>7</v>
      </c>
      <c r="L176" s="2">
        <v>7</v>
      </c>
      <c r="M176" s="2">
        <v>1</v>
      </c>
      <c r="N176" s="2">
        <v>6</v>
      </c>
      <c r="O176" s="2">
        <v>22</v>
      </c>
      <c r="P176" s="2">
        <v>14</v>
      </c>
      <c r="Q176" s="2">
        <v>1</v>
      </c>
      <c r="R176" s="2" t="s">
        <v>1</v>
      </c>
      <c r="S176" s="2" t="s">
        <v>84</v>
      </c>
      <c r="T176" s="2">
        <v>5000</v>
      </c>
      <c r="U176" s="3" t="s">
        <v>80</v>
      </c>
    </row>
    <row r="177" spans="1:21" x14ac:dyDescent="0.35">
      <c r="A177" s="1" t="s">
        <v>304</v>
      </c>
      <c r="B177" s="2">
        <v>176</v>
      </c>
      <c r="C177" s="2">
        <v>2019</v>
      </c>
      <c r="D177" s="2">
        <v>14</v>
      </c>
      <c r="E177" s="2">
        <v>38</v>
      </c>
      <c r="F177" s="2">
        <v>26</v>
      </c>
      <c r="G177" s="2">
        <v>37</v>
      </c>
      <c r="H177" s="2">
        <v>14</v>
      </c>
      <c r="I177" s="2">
        <v>1</v>
      </c>
      <c r="J177" s="2">
        <v>1</v>
      </c>
      <c r="K177" s="2">
        <v>6</v>
      </c>
      <c r="L177" s="2">
        <v>2</v>
      </c>
      <c r="M177" s="2">
        <v>5</v>
      </c>
      <c r="N177" s="2">
        <v>3</v>
      </c>
      <c r="O177" s="2">
        <v>34</v>
      </c>
      <c r="P177" s="2">
        <v>9</v>
      </c>
      <c r="Q177" s="2">
        <v>43</v>
      </c>
      <c r="R177" s="2" t="s">
        <v>1</v>
      </c>
      <c r="S177" s="2" t="s">
        <v>211</v>
      </c>
      <c r="T177" s="2">
        <v>5500</v>
      </c>
      <c r="U177" s="3" t="s">
        <v>101</v>
      </c>
    </row>
    <row r="178" spans="1:21" x14ac:dyDescent="0.35">
      <c r="A178" s="1" t="s">
        <v>305</v>
      </c>
      <c r="B178" s="2">
        <v>177</v>
      </c>
      <c r="C178" s="2">
        <v>2019</v>
      </c>
      <c r="D178" s="2">
        <v>28</v>
      </c>
      <c r="E178" s="2">
        <v>21</v>
      </c>
      <c r="F178" s="2">
        <v>30</v>
      </c>
      <c r="G178" s="2">
        <v>43</v>
      </c>
      <c r="H178" s="2">
        <v>60</v>
      </c>
      <c r="I178" s="2">
        <v>5</v>
      </c>
      <c r="J178" s="2">
        <v>1</v>
      </c>
      <c r="K178" s="2">
        <v>7</v>
      </c>
      <c r="L178" s="2">
        <v>0</v>
      </c>
      <c r="M178" s="2">
        <v>4</v>
      </c>
      <c r="N178" s="2">
        <v>0</v>
      </c>
      <c r="O178" s="2">
        <v>15</v>
      </c>
      <c r="P178" s="2">
        <v>51</v>
      </c>
      <c r="Q178" s="2">
        <v>51</v>
      </c>
      <c r="R178" s="2" t="s">
        <v>1</v>
      </c>
      <c r="S178" s="2" t="s">
        <v>145</v>
      </c>
      <c r="T178" s="2">
        <v>4400</v>
      </c>
      <c r="U178" s="3" t="s">
        <v>104</v>
      </c>
    </row>
    <row r="179" spans="1:21" x14ac:dyDescent="0.35">
      <c r="A179" s="1" t="s">
        <v>306</v>
      </c>
      <c r="B179" s="2">
        <v>178</v>
      </c>
      <c r="C179" s="2">
        <v>2018</v>
      </c>
      <c r="D179" s="2">
        <v>36</v>
      </c>
      <c r="E179" s="2">
        <v>30</v>
      </c>
      <c r="F179" s="2">
        <v>0</v>
      </c>
      <c r="G179" s="2">
        <v>50</v>
      </c>
      <c r="H179" s="2">
        <v>52</v>
      </c>
      <c r="I179" s="2">
        <v>4</v>
      </c>
      <c r="J179" s="2">
        <v>1</v>
      </c>
      <c r="K179" s="2">
        <v>0</v>
      </c>
      <c r="L179" s="2">
        <v>7</v>
      </c>
      <c r="M179" s="2">
        <v>7</v>
      </c>
      <c r="N179" s="2">
        <v>43</v>
      </c>
      <c r="O179" s="2">
        <v>20</v>
      </c>
      <c r="P179" s="2">
        <v>33</v>
      </c>
      <c r="Q179" s="2">
        <v>29</v>
      </c>
      <c r="R179" s="2" t="s">
        <v>1</v>
      </c>
      <c r="S179" s="2" t="s">
        <v>215</v>
      </c>
      <c r="T179" s="2">
        <v>3200</v>
      </c>
      <c r="U179" s="3" t="s">
        <v>180</v>
      </c>
    </row>
    <row r="180" spans="1:21" x14ac:dyDescent="0.35">
      <c r="A180" s="1" t="s">
        <v>307</v>
      </c>
      <c r="B180" s="2">
        <v>179</v>
      </c>
      <c r="C180" s="2">
        <v>2017</v>
      </c>
      <c r="D180" s="2">
        <v>40</v>
      </c>
      <c r="E180" s="2">
        <v>40</v>
      </c>
      <c r="F180" s="2">
        <v>8</v>
      </c>
      <c r="G180" s="2">
        <v>4</v>
      </c>
      <c r="H180" s="2">
        <v>34</v>
      </c>
      <c r="I180" s="2">
        <v>7</v>
      </c>
      <c r="J180" s="2">
        <v>1</v>
      </c>
      <c r="K180" s="2">
        <v>30</v>
      </c>
      <c r="L180" s="2">
        <v>9</v>
      </c>
      <c r="M180" s="2">
        <v>17</v>
      </c>
      <c r="N180" s="2">
        <v>20</v>
      </c>
      <c r="O180" s="2">
        <v>17</v>
      </c>
      <c r="P180" s="2">
        <v>80</v>
      </c>
      <c r="Q180" s="2">
        <v>67</v>
      </c>
      <c r="R180" s="2" t="s">
        <v>1</v>
      </c>
      <c r="S180" s="2" t="s">
        <v>30</v>
      </c>
      <c r="T180" s="2">
        <v>5000</v>
      </c>
      <c r="U180" s="3" t="s">
        <v>7</v>
      </c>
    </row>
    <row r="181" spans="1:21" x14ac:dyDescent="0.35">
      <c r="A181" s="1" t="s">
        <v>308</v>
      </c>
      <c r="B181" s="2">
        <v>180</v>
      </c>
      <c r="C181" s="2">
        <v>2019</v>
      </c>
      <c r="D181" s="2">
        <v>20</v>
      </c>
      <c r="E181" s="2">
        <v>22</v>
      </c>
      <c r="F181" s="2">
        <v>9</v>
      </c>
      <c r="G181" s="2">
        <v>50</v>
      </c>
      <c r="H181" s="2">
        <v>31</v>
      </c>
      <c r="I181" s="2">
        <v>17</v>
      </c>
      <c r="J181" s="2">
        <v>1</v>
      </c>
      <c r="K181" s="2">
        <v>2</v>
      </c>
      <c r="L181" s="2">
        <v>32</v>
      </c>
      <c r="M181" s="2">
        <v>6</v>
      </c>
      <c r="N181" s="2">
        <v>1</v>
      </c>
      <c r="O181" s="2">
        <v>41</v>
      </c>
      <c r="P181" s="2">
        <v>11</v>
      </c>
      <c r="Q181" s="2">
        <v>80</v>
      </c>
      <c r="R181" s="2" t="s">
        <v>5</v>
      </c>
      <c r="S181" s="2" t="s">
        <v>219</v>
      </c>
      <c r="T181" s="2">
        <v>3000</v>
      </c>
      <c r="U181" s="3" t="s">
        <v>10</v>
      </c>
    </row>
    <row r="182" spans="1:21" x14ac:dyDescent="0.35">
      <c r="A182" s="1" t="s">
        <v>309</v>
      </c>
      <c r="B182" s="2">
        <v>181</v>
      </c>
      <c r="C182" s="2">
        <v>2019</v>
      </c>
      <c r="D182" s="2">
        <v>10</v>
      </c>
      <c r="E182" s="2">
        <v>40</v>
      </c>
      <c r="F182" s="2">
        <v>7</v>
      </c>
      <c r="G182" s="2">
        <v>7</v>
      </c>
      <c r="H182" s="2">
        <v>44</v>
      </c>
      <c r="I182" s="2">
        <v>6</v>
      </c>
      <c r="J182" s="2">
        <v>1</v>
      </c>
      <c r="K182" s="2">
        <v>22</v>
      </c>
      <c r="L182" s="2">
        <v>2</v>
      </c>
      <c r="M182" s="2">
        <v>7</v>
      </c>
      <c r="N182" s="2">
        <v>7</v>
      </c>
      <c r="O182" s="2">
        <v>48</v>
      </c>
      <c r="P182" s="2">
        <v>12</v>
      </c>
      <c r="Q182" s="2">
        <v>58</v>
      </c>
      <c r="R182" s="2" t="s">
        <v>5</v>
      </c>
      <c r="S182" s="2" t="s">
        <v>222</v>
      </c>
      <c r="T182" s="2">
        <v>2900</v>
      </c>
      <c r="U182" s="3" t="s">
        <v>186</v>
      </c>
    </row>
    <row r="183" spans="1:21" x14ac:dyDescent="0.35">
      <c r="A183" s="1" t="s">
        <v>310</v>
      </c>
      <c r="B183" s="2">
        <v>182</v>
      </c>
      <c r="C183" s="2">
        <v>2016</v>
      </c>
      <c r="D183" s="2">
        <v>2</v>
      </c>
      <c r="E183" s="2">
        <v>27</v>
      </c>
      <c r="F183" s="2">
        <v>3</v>
      </c>
      <c r="G183" s="2">
        <v>6</v>
      </c>
      <c r="H183" s="2">
        <v>21</v>
      </c>
      <c r="I183" s="2">
        <v>7</v>
      </c>
      <c r="J183" s="2">
        <v>1</v>
      </c>
      <c r="K183" s="2">
        <v>3</v>
      </c>
      <c r="L183" s="2">
        <v>7</v>
      </c>
      <c r="M183" s="2">
        <v>40</v>
      </c>
      <c r="N183" s="2">
        <v>6</v>
      </c>
      <c r="O183" s="2">
        <v>66</v>
      </c>
      <c r="P183" s="2">
        <v>29</v>
      </c>
      <c r="Q183" s="2">
        <v>51</v>
      </c>
      <c r="R183" s="2" t="s">
        <v>5</v>
      </c>
      <c r="S183" s="2" t="s">
        <v>222</v>
      </c>
      <c r="T183" s="2">
        <v>3100</v>
      </c>
      <c r="U183" s="3" t="s">
        <v>188</v>
      </c>
    </row>
    <row r="184" spans="1:21" x14ac:dyDescent="0.35">
      <c r="A184" s="1" t="s">
        <v>311</v>
      </c>
      <c r="B184" s="2">
        <v>183</v>
      </c>
      <c r="C184" s="2">
        <v>2017</v>
      </c>
      <c r="D184" s="2">
        <v>0</v>
      </c>
      <c r="E184" s="2">
        <v>22</v>
      </c>
      <c r="F184" s="2">
        <v>11</v>
      </c>
      <c r="G184" s="2">
        <v>5</v>
      </c>
      <c r="H184" s="2">
        <v>46</v>
      </c>
      <c r="I184" s="2">
        <v>40</v>
      </c>
      <c r="J184" s="2">
        <v>1</v>
      </c>
      <c r="K184" s="2">
        <v>2</v>
      </c>
      <c r="L184" s="2">
        <v>2</v>
      </c>
      <c r="M184" s="2">
        <v>0</v>
      </c>
      <c r="N184" s="2">
        <v>20</v>
      </c>
      <c r="O184" s="2">
        <v>18</v>
      </c>
      <c r="P184" s="2">
        <v>34</v>
      </c>
      <c r="Q184" s="2">
        <v>52</v>
      </c>
      <c r="R184" s="2" t="s">
        <v>1</v>
      </c>
      <c r="S184" s="2" t="s">
        <v>225</v>
      </c>
      <c r="T184" s="2">
        <v>1000</v>
      </c>
      <c r="U184" s="3" t="s">
        <v>20</v>
      </c>
    </row>
    <row r="185" spans="1:21" x14ac:dyDescent="0.35">
      <c r="A185" s="1" t="s">
        <v>312</v>
      </c>
      <c r="B185" s="2">
        <v>184</v>
      </c>
      <c r="C185" s="2">
        <v>2018</v>
      </c>
      <c r="D185" s="2">
        <v>4</v>
      </c>
      <c r="E185" s="2">
        <v>39</v>
      </c>
      <c r="F185" s="2">
        <v>3</v>
      </c>
      <c r="G185" s="2">
        <v>2</v>
      </c>
      <c r="H185" s="2">
        <v>57</v>
      </c>
      <c r="I185" s="2">
        <v>0</v>
      </c>
      <c r="J185" s="2">
        <v>1</v>
      </c>
      <c r="K185" s="2">
        <v>0</v>
      </c>
      <c r="L185" s="2">
        <v>6</v>
      </c>
      <c r="M185" s="2">
        <v>12</v>
      </c>
      <c r="N185" s="2">
        <v>7</v>
      </c>
      <c r="O185" s="2">
        <v>58</v>
      </c>
      <c r="P185" s="2">
        <v>12</v>
      </c>
      <c r="Q185" s="2">
        <v>42</v>
      </c>
      <c r="R185" s="2" t="s">
        <v>1</v>
      </c>
      <c r="S185" s="2" t="s">
        <v>225</v>
      </c>
      <c r="T185" s="2">
        <v>2000</v>
      </c>
      <c r="U185" s="3" t="s">
        <v>193</v>
      </c>
    </row>
    <row r="186" spans="1:21" x14ac:dyDescent="0.35">
      <c r="A186" s="1" t="s">
        <v>313</v>
      </c>
      <c r="B186" s="2">
        <v>185</v>
      </c>
      <c r="C186" s="2">
        <v>2019</v>
      </c>
      <c r="D186" s="2">
        <v>6</v>
      </c>
      <c r="E186" s="2">
        <v>27</v>
      </c>
      <c r="F186" s="2">
        <v>20</v>
      </c>
      <c r="G186" s="2">
        <v>6</v>
      </c>
      <c r="H186" s="2">
        <v>46</v>
      </c>
      <c r="I186" s="2">
        <v>12</v>
      </c>
      <c r="J186" s="2">
        <v>1</v>
      </c>
      <c r="K186" s="2">
        <v>14</v>
      </c>
      <c r="L186" s="2">
        <v>3</v>
      </c>
      <c r="M186" s="2">
        <v>7</v>
      </c>
      <c r="N186" s="2">
        <v>23</v>
      </c>
      <c r="O186" s="2">
        <v>25</v>
      </c>
      <c r="P186" s="2">
        <v>44</v>
      </c>
      <c r="Q186" s="2">
        <v>91</v>
      </c>
      <c r="R186" s="2" t="s">
        <v>1</v>
      </c>
      <c r="S186" s="2" t="s">
        <v>228</v>
      </c>
      <c r="T186" s="2">
        <v>3000</v>
      </c>
      <c r="U186" s="3" t="s">
        <v>25</v>
      </c>
    </row>
    <row r="187" spans="1:21" x14ac:dyDescent="0.35">
      <c r="A187" s="1" t="s">
        <v>314</v>
      </c>
      <c r="B187" s="2">
        <v>186</v>
      </c>
      <c r="C187" s="2">
        <v>2020</v>
      </c>
      <c r="D187" s="2">
        <v>2</v>
      </c>
      <c r="E187" s="2">
        <v>38</v>
      </c>
      <c r="F187" s="2">
        <v>6</v>
      </c>
      <c r="G187" s="2">
        <v>21</v>
      </c>
      <c r="H187" s="2">
        <v>28</v>
      </c>
      <c r="I187" s="2">
        <v>7</v>
      </c>
      <c r="J187" s="2">
        <v>1</v>
      </c>
      <c r="K187" s="2">
        <v>15</v>
      </c>
      <c r="L187" s="2">
        <v>0</v>
      </c>
      <c r="M187" s="2">
        <v>0</v>
      </c>
      <c r="N187" s="2">
        <v>8</v>
      </c>
      <c r="O187" s="2">
        <v>75</v>
      </c>
      <c r="P187" s="2">
        <v>37</v>
      </c>
      <c r="Q187" s="2">
        <v>33</v>
      </c>
      <c r="R187" s="2" t="s">
        <v>1</v>
      </c>
      <c r="S187" s="2" t="s">
        <v>222</v>
      </c>
      <c r="T187" s="2">
        <v>3500</v>
      </c>
      <c r="U187" s="3" t="s">
        <v>196</v>
      </c>
    </row>
    <row r="188" spans="1:21" x14ac:dyDescent="0.35">
      <c r="A188" s="1" t="s">
        <v>315</v>
      </c>
      <c r="B188" s="2">
        <v>187</v>
      </c>
      <c r="C188" s="2">
        <v>2017</v>
      </c>
      <c r="D188" s="2">
        <v>1</v>
      </c>
      <c r="E188" s="2">
        <v>20</v>
      </c>
      <c r="F188" s="2">
        <v>7</v>
      </c>
      <c r="G188" s="2">
        <v>37</v>
      </c>
      <c r="H188" s="2">
        <v>22</v>
      </c>
      <c r="I188" s="2">
        <v>0</v>
      </c>
      <c r="J188" s="2">
        <v>1</v>
      </c>
      <c r="K188" s="2">
        <v>4</v>
      </c>
      <c r="L188" s="2">
        <v>43</v>
      </c>
      <c r="M188" s="2">
        <v>7</v>
      </c>
      <c r="N188" s="2">
        <v>40</v>
      </c>
      <c r="O188" s="2">
        <v>15</v>
      </c>
      <c r="P188" s="2">
        <v>29</v>
      </c>
      <c r="Q188" s="2">
        <v>36</v>
      </c>
      <c r="R188" s="2" t="s">
        <v>1</v>
      </c>
      <c r="S188" s="2" t="s">
        <v>225</v>
      </c>
      <c r="T188" s="2">
        <v>1500</v>
      </c>
      <c r="U188" s="3" t="s">
        <v>31</v>
      </c>
    </row>
    <row r="189" spans="1:21" x14ac:dyDescent="0.35">
      <c r="A189" s="1" t="s">
        <v>316</v>
      </c>
      <c r="B189" s="2">
        <v>188</v>
      </c>
      <c r="C189" s="2">
        <v>2018</v>
      </c>
      <c r="D189" s="2">
        <v>9</v>
      </c>
      <c r="E189" s="2">
        <v>14</v>
      </c>
      <c r="F189" s="2">
        <v>6</v>
      </c>
      <c r="G189" s="2">
        <v>29</v>
      </c>
      <c r="H189" s="2">
        <v>24</v>
      </c>
      <c r="I189" s="2">
        <v>7</v>
      </c>
      <c r="J189" s="2">
        <v>1</v>
      </c>
      <c r="K189" s="2">
        <v>7</v>
      </c>
      <c r="L189" s="2">
        <v>20</v>
      </c>
      <c r="M189" s="2">
        <v>6</v>
      </c>
      <c r="N189" s="2">
        <v>9</v>
      </c>
      <c r="O189" s="2">
        <v>37</v>
      </c>
      <c r="P189" s="2">
        <v>44</v>
      </c>
      <c r="Q189" s="2">
        <v>40</v>
      </c>
      <c r="R189" s="2" t="s">
        <v>1</v>
      </c>
      <c r="S189" s="2" t="s">
        <v>232</v>
      </c>
      <c r="T189" s="2">
        <v>3800</v>
      </c>
      <c r="U189" s="3" t="s">
        <v>200</v>
      </c>
    </row>
    <row r="190" spans="1:21" x14ac:dyDescent="0.35">
      <c r="A190" s="1" t="s">
        <v>317</v>
      </c>
      <c r="B190" s="2">
        <v>189</v>
      </c>
      <c r="C190" s="2">
        <v>2019</v>
      </c>
      <c r="D190" s="2">
        <v>6</v>
      </c>
      <c r="E190" s="2">
        <v>7</v>
      </c>
      <c r="F190" s="2">
        <v>7</v>
      </c>
      <c r="G190" s="2">
        <v>0</v>
      </c>
      <c r="H190" s="2">
        <v>8</v>
      </c>
      <c r="I190" s="2">
        <v>6</v>
      </c>
      <c r="J190" s="2">
        <v>1</v>
      </c>
      <c r="K190" s="2">
        <v>8</v>
      </c>
      <c r="L190" s="2">
        <v>1</v>
      </c>
      <c r="M190" s="2">
        <v>21</v>
      </c>
      <c r="N190" s="2">
        <v>6</v>
      </c>
      <c r="O190" s="2">
        <v>70</v>
      </c>
      <c r="P190" s="2">
        <v>80</v>
      </c>
      <c r="Q190" s="2">
        <v>21</v>
      </c>
      <c r="R190" s="2" t="s">
        <v>1</v>
      </c>
      <c r="S190" s="2" t="s">
        <v>234</v>
      </c>
      <c r="T190" s="2">
        <v>3800</v>
      </c>
      <c r="U190" s="3" t="s">
        <v>203</v>
      </c>
    </row>
    <row r="191" spans="1:21" x14ac:dyDescent="0.35">
      <c r="A191" s="1" t="s">
        <v>318</v>
      </c>
      <c r="B191" s="2">
        <v>190</v>
      </c>
      <c r="C191" s="2">
        <v>2020</v>
      </c>
      <c r="D191" s="2">
        <v>7</v>
      </c>
      <c r="E191" s="2">
        <v>2</v>
      </c>
      <c r="F191" s="2">
        <v>0</v>
      </c>
      <c r="G191" s="2">
        <v>2</v>
      </c>
      <c r="H191" s="2">
        <v>11</v>
      </c>
      <c r="I191" s="2">
        <v>21</v>
      </c>
      <c r="J191" s="2">
        <v>1</v>
      </c>
      <c r="K191" s="2">
        <v>30</v>
      </c>
      <c r="L191" s="2">
        <v>7</v>
      </c>
      <c r="M191" s="2">
        <v>33</v>
      </c>
      <c r="N191" s="2">
        <v>1</v>
      </c>
      <c r="O191" s="2">
        <v>69</v>
      </c>
      <c r="P191" s="2">
        <v>32</v>
      </c>
      <c r="Q191" s="2">
        <v>53</v>
      </c>
      <c r="R191" s="2" t="s">
        <v>1</v>
      </c>
      <c r="S191" s="2" t="s">
        <v>30</v>
      </c>
      <c r="T191" s="2">
        <v>2700</v>
      </c>
      <c r="U191" s="3" t="s">
        <v>39</v>
      </c>
    </row>
    <row r="192" spans="1:21" x14ac:dyDescent="0.35">
      <c r="A192" s="1" t="s">
        <v>319</v>
      </c>
      <c r="B192" s="2">
        <v>191</v>
      </c>
      <c r="C192" s="2">
        <v>2020</v>
      </c>
      <c r="D192" s="2">
        <v>22</v>
      </c>
      <c r="E192" s="2">
        <v>0</v>
      </c>
      <c r="F192" s="2">
        <v>30</v>
      </c>
      <c r="G192" s="2">
        <v>12</v>
      </c>
      <c r="H192" s="2">
        <v>25</v>
      </c>
      <c r="I192" s="2">
        <v>33</v>
      </c>
      <c r="J192" s="2">
        <v>1</v>
      </c>
      <c r="K192" s="2">
        <v>22</v>
      </c>
      <c r="L192" s="2">
        <v>6</v>
      </c>
      <c r="M192" s="2">
        <v>4</v>
      </c>
      <c r="N192" s="2">
        <v>1</v>
      </c>
      <c r="O192" s="2">
        <v>33</v>
      </c>
      <c r="P192" s="2">
        <v>44</v>
      </c>
      <c r="Q192" s="2">
        <v>13</v>
      </c>
      <c r="R192" s="2" t="s">
        <v>1</v>
      </c>
      <c r="S192" s="2" t="s">
        <v>84</v>
      </c>
      <c r="T192" s="2">
        <v>3000</v>
      </c>
      <c r="U192" s="3" t="s">
        <v>41</v>
      </c>
    </row>
    <row r="193" spans="1:21" x14ac:dyDescent="0.35">
      <c r="A193" s="1" t="s">
        <v>320</v>
      </c>
      <c r="B193" s="2">
        <v>192</v>
      </c>
      <c r="C193" s="2">
        <v>2015</v>
      </c>
      <c r="D193" s="2">
        <v>29</v>
      </c>
      <c r="E193" s="2">
        <v>7</v>
      </c>
      <c r="F193" s="2">
        <v>2</v>
      </c>
      <c r="G193" s="2">
        <v>0</v>
      </c>
      <c r="H193" s="2">
        <v>28</v>
      </c>
      <c r="I193" s="2">
        <v>4</v>
      </c>
      <c r="J193" s="2">
        <v>1</v>
      </c>
      <c r="K193" s="2">
        <v>20</v>
      </c>
      <c r="L193" s="2">
        <v>20</v>
      </c>
      <c r="M193" s="2">
        <v>8</v>
      </c>
      <c r="N193" s="2">
        <v>50</v>
      </c>
      <c r="O193" s="2">
        <v>20</v>
      </c>
      <c r="P193" s="2">
        <v>28</v>
      </c>
      <c r="Q193" s="2">
        <v>63</v>
      </c>
      <c r="R193" s="2" t="s">
        <v>1</v>
      </c>
      <c r="S193" s="2" t="s">
        <v>234</v>
      </c>
      <c r="T193" s="2">
        <v>1900</v>
      </c>
      <c r="U193" s="3" t="s">
        <v>208</v>
      </c>
    </row>
    <row r="194" spans="1:21" x14ac:dyDescent="0.35">
      <c r="A194" s="1" t="s">
        <v>321</v>
      </c>
      <c r="B194" s="2">
        <v>193</v>
      </c>
      <c r="C194" s="2">
        <v>2018</v>
      </c>
      <c r="D194" s="2">
        <v>22</v>
      </c>
      <c r="E194" s="2">
        <v>9</v>
      </c>
      <c r="F194" s="2">
        <v>22</v>
      </c>
      <c r="G194" s="2">
        <v>39</v>
      </c>
      <c r="H194" s="2">
        <v>15</v>
      </c>
      <c r="I194" s="2">
        <v>8</v>
      </c>
      <c r="J194" s="2">
        <v>1</v>
      </c>
      <c r="K194" s="2">
        <v>12</v>
      </c>
      <c r="L194" s="2">
        <v>7</v>
      </c>
      <c r="M194" s="2">
        <v>6</v>
      </c>
      <c r="N194" s="2">
        <v>46</v>
      </c>
      <c r="O194" s="2">
        <v>7</v>
      </c>
      <c r="P194" s="2">
        <v>37</v>
      </c>
      <c r="Q194" s="2">
        <v>50</v>
      </c>
      <c r="R194" s="2" t="s">
        <v>1</v>
      </c>
      <c r="S194" s="2" t="s">
        <v>234</v>
      </c>
      <c r="T194" s="2">
        <v>2750</v>
      </c>
      <c r="U194" s="3" t="s">
        <v>47</v>
      </c>
    </row>
    <row r="195" spans="1:21" x14ac:dyDescent="0.35">
      <c r="A195" s="1" t="s">
        <v>322</v>
      </c>
      <c r="B195" s="2">
        <v>194</v>
      </c>
      <c r="C195" s="2">
        <v>2019</v>
      </c>
      <c r="D195" s="2">
        <v>30</v>
      </c>
      <c r="E195" s="2">
        <v>32</v>
      </c>
      <c r="F195" s="2">
        <v>3</v>
      </c>
      <c r="G195" s="2">
        <v>50</v>
      </c>
      <c r="H195" s="2">
        <v>26</v>
      </c>
      <c r="I195" s="2">
        <v>6</v>
      </c>
      <c r="J195" s="2">
        <v>1</v>
      </c>
      <c r="K195" s="2">
        <v>9</v>
      </c>
      <c r="L195" s="2">
        <v>23</v>
      </c>
      <c r="M195" s="2">
        <v>20</v>
      </c>
      <c r="N195" s="2">
        <v>7</v>
      </c>
      <c r="O195" s="2">
        <v>50</v>
      </c>
      <c r="P195" s="2">
        <v>49</v>
      </c>
      <c r="Q195" s="2">
        <v>48</v>
      </c>
      <c r="R195" s="2" t="s">
        <v>1</v>
      </c>
      <c r="S195" s="2" t="s">
        <v>232</v>
      </c>
      <c r="T195" s="2">
        <v>1200</v>
      </c>
      <c r="U195" s="3" t="s">
        <v>212</v>
      </c>
    </row>
    <row r="196" spans="1:21" x14ac:dyDescent="0.35">
      <c r="A196" s="1" t="s">
        <v>323</v>
      </c>
      <c r="B196" s="2">
        <v>195</v>
      </c>
      <c r="C196" s="2">
        <v>2019</v>
      </c>
      <c r="D196" s="2">
        <v>37</v>
      </c>
      <c r="E196" s="2">
        <v>2</v>
      </c>
      <c r="F196" s="2">
        <v>2</v>
      </c>
      <c r="G196" s="2">
        <v>16</v>
      </c>
      <c r="H196" s="2">
        <v>22</v>
      </c>
      <c r="I196" s="2">
        <v>20</v>
      </c>
      <c r="J196" s="2">
        <v>1</v>
      </c>
      <c r="K196" s="2">
        <v>22</v>
      </c>
      <c r="L196" s="2">
        <v>8</v>
      </c>
      <c r="M196" s="2">
        <v>30</v>
      </c>
      <c r="N196" s="2">
        <v>9</v>
      </c>
      <c r="O196" s="2">
        <v>23</v>
      </c>
      <c r="P196" s="2">
        <v>55</v>
      </c>
      <c r="Q196" s="2">
        <v>25</v>
      </c>
      <c r="R196" s="2" t="s">
        <v>18</v>
      </c>
      <c r="S196" s="2" t="s">
        <v>94</v>
      </c>
      <c r="T196" s="2">
        <v>4000</v>
      </c>
      <c r="U196" s="3" t="s">
        <v>53</v>
      </c>
    </row>
    <row r="197" spans="1:21" x14ac:dyDescent="0.35">
      <c r="A197" s="1" t="s">
        <v>324</v>
      </c>
      <c r="B197" s="2">
        <v>196</v>
      </c>
      <c r="C197" s="2">
        <v>2018</v>
      </c>
      <c r="D197" s="2">
        <v>32</v>
      </c>
      <c r="E197" s="2">
        <v>7</v>
      </c>
      <c r="F197" s="2">
        <v>0</v>
      </c>
      <c r="G197" s="2">
        <v>1</v>
      </c>
      <c r="H197" s="2">
        <v>4</v>
      </c>
      <c r="I197" s="2">
        <v>30</v>
      </c>
      <c r="J197" s="2">
        <v>1</v>
      </c>
      <c r="K197" s="2">
        <v>29</v>
      </c>
      <c r="L197" s="2">
        <v>40</v>
      </c>
      <c r="M197" s="2">
        <v>3</v>
      </c>
      <c r="N197" s="2">
        <v>50</v>
      </c>
      <c r="O197" s="2">
        <v>66</v>
      </c>
      <c r="P197" s="2">
        <v>30</v>
      </c>
      <c r="Q197" s="2">
        <v>16</v>
      </c>
      <c r="R197" s="2" t="s">
        <v>18</v>
      </c>
      <c r="S197" s="2" t="s">
        <v>242</v>
      </c>
      <c r="T197" s="2">
        <v>4100</v>
      </c>
      <c r="U197" s="3" t="s">
        <v>216</v>
      </c>
    </row>
    <row r="198" spans="1:21" x14ac:dyDescent="0.35">
      <c r="A198" s="1" t="s">
        <v>325</v>
      </c>
      <c r="B198" s="2">
        <v>197</v>
      </c>
      <c r="C198" s="2">
        <v>2017</v>
      </c>
      <c r="D198" s="2">
        <v>10</v>
      </c>
      <c r="E198" s="2">
        <v>2</v>
      </c>
      <c r="F198" s="2">
        <v>14</v>
      </c>
      <c r="G198" s="2">
        <v>32</v>
      </c>
      <c r="H198" s="2">
        <v>44</v>
      </c>
      <c r="I198" s="2">
        <v>3</v>
      </c>
      <c r="J198" s="2">
        <v>1</v>
      </c>
      <c r="K198" s="2">
        <v>0</v>
      </c>
      <c r="L198" s="2">
        <v>9</v>
      </c>
      <c r="M198" s="2">
        <v>9</v>
      </c>
      <c r="N198" s="2">
        <v>46</v>
      </c>
      <c r="O198" s="2">
        <v>74</v>
      </c>
      <c r="P198" s="2">
        <v>22</v>
      </c>
      <c r="Q198" s="2">
        <v>55</v>
      </c>
      <c r="R198" s="2" t="s">
        <v>18</v>
      </c>
      <c r="S198" s="2" t="s">
        <v>244</v>
      </c>
      <c r="T198" s="2">
        <v>2200</v>
      </c>
      <c r="U198" s="3" t="s">
        <v>60</v>
      </c>
    </row>
    <row r="199" spans="1:21" x14ac:dyDescent="0.35">
      <c r="A199" s="1" t="s">
        <v>326</v>
      </c>
      <c r="B199" s="2">
        <v>198</v>
      </c>
      <c r="C199" s="2">
        <v>2019</v>
      </c>
      <c r="D199" s="2">
        <v>0</v>
      </c>
      <c r="E199" s="2">
        <v>6</v>
      </c>
      <c r="F199" s="2">
        <v>15</v>
      </c>
      <c r="G199" s="2">
        <v>4</v>
      </c>
      <c r="H199" s="2">
        <v>21</v>
      </c>
      <c r="I199" s="2">
        <v>9</v>
      </c>
      <c r="J199" s="2">
        <v>1</v>
      </c>
      <c r="K199" s="2">
        <v>5</v>
      </c>
      <c r="L199" s="2">
        <v>6</v>
      </c>
      <c r="M199" s="2">
        <v>5</v>
      </c>
      <c r="N199" s="2">
        <v>1</v>
      </c>
      <c r="O199" s="2">
        <v>44</v>
      </c>
      <c r="P199" s="2">
        <v>54</v>
      </c>
      <c r="Q199" s="2">
        <v>25</v>
      </c>
      <c r="R199" s="2" t="s">
        <v>5</v>
      </c>
      <c r="S199" s="2" t="s">
        <v>242</v>
      </c>
      <c r="T199" s="2">
        <v>3400</v>
      </c>
      <c r="U199" s="3" t="s">
        <v>220</v>
      </c>
    </row>
    <row r="200" spans="1:21" x14ac:dyDescent="0.35">
      <c r="A200" s="1" t="s">
        <v>327</v>
      </c>
      <c r="B200" s="2">
        <v>199</v>
      </c>
      <c r="C200" s="2">
        <v>2019</v>
      </c>
      <c r="D200" s="2">
        <v>1</v>
      </c>
      <c r="E200" s="2">
        <v>3</v>
      </c>
      <c r="F200" s="2">
        <v>0</v>
      </c>
      <c r="G200" s="2">
        <v>14</v>
      </c>
      <c r="H200" s="2">
        <v>39</v>
      </c>
      <c r="I200" s="2">
        <v>5</v>
      </c>
      <c r="J200" s="2">
        <v>1</v>
      </c>
      <c r="K200" s="2">
        <v>10</v>
      </c>
      <c r="L200" s="2">
        <v>33</v>
      </c>
      <c r="M200" s="2">
        <v>9</v>
      </c>
      <c r="N200" s="2">
        <v>6</v>
      </c>
      <c r="O200" s="2">
        <v>15</v>
      </c>
      <c r="P200" s="2">
        <v>17</v>
      </c>
      <c r="Q200" s="2">
        <v>50</v>
      </c>
      <c r="R200" s="2" t="s">
        <v>1</v>
      </c>
      <c r="S200" s="2" t="s">
        <v>222</v>
      </c>
      <c r="T200" s="2">
        <v>2800</v>
      </c>
      <c r="U200" s="3" t="s">
        <v>328</v>
      </c>
    </row>
    <row r="201" spans="1:21" x14ac:dyDescent="0.35">
      <c r="A201" s="1" t="s">
        <v>329</v>
      </c>
      <c r="B201" s="2">
        <v>200</v>
      </c>
      <c r="C201" s="2">
        <v>2019</v>
      </c>
      <c r="D201" s="2">
        <v>3</v>
      </c>
      <c r="E201" s="2">
        <v>0</v>
      </c>
      <c r="F201" s="2">
        <v>0</v>
      </c>
      <c r="G201" s="2">
        <v>20</v>
      </c>
      <c r="H201" s="2">
        <v>12</v>
      </c>
      <c r="I201" s="2">
        <v>9</v>
      </c>
      <c r="J201" s="2">
        <v>1</v>
      </c>
      <c r="K201" s="2">
        <v>28</v>
      </c>
      <c r="L201" s="2">
        <v>20</v>
      </c>
      <c r="M201" s="2">
        <v>7</v>
      </c>
      <c r="N201" s="2">
        <v>36</v>
      </c>
      <c r="O201" s="2">
        <v>0</v>
      </c>
      <c r="P201" s="2">
        <v>5</v>
      </c>
      <c r="Q201" s="2">
        <v>10</v>
      </c>
      <c r="R201" s="2" t="s">
        <v>5</v>
      </c>
      <c r="S201" s="2" t="s">
        <v>225</v>
      </c>
      <c r="T201" s="2">
        <v>1300</v>
      </c>
      <c r="U201" s="3" t="s">
        <v>330</v>
      </c>
    </row>
  </sheetData>
  <autoFilter ref="A1:U201" xr:uid="{B03CA247-6E72-49F4-92B3-ED0BCFA2AEAB}"/>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FA477-F034-4CE6-A9B4-2B27BC2F980B}">
  <dimension ref="A1:R201"/>
  <sheetViews>
    <sheetView topLeftCell="F181" workbookViewId="0">
      <selection activeCell="N2" sqref="N2:N201"/>
    </sheetView>
  </sheetViews>
  <sheetFormatPr defaultRowHeight="14.5" x14ac:dyDescent="0.35"/>
  <cols>
    <col min="7" max="7" width="15.7265625" customWidth="1"/>
    <col min="8" max="8" width="12" customWidth="1"/>
    <col min="10" max="10" width="11.453125" customWidth="1"/>
    <col min="11" max="11" width="9.81640625" customWidth="1"/>
    <col min="12" max="12" width="12.7265625" customWidth="1"/>
    <col min="13" max="13" width="16.26953125" customWidth="1"/>
    <col min="15" max="15" width="12.1796875" customWidth="1"/>
    <col min="16" max="16" width="12.7265625" customWidth="1"/>
    <col min="17" max="17" width="13.26953125" customWidth="1"/>
  </cols>
  <sheetData>
    <row r="1" spans="1:18" x14ac:dyDescent="0.35">
      <c r="A1" s="15" t="s">
        <v>390</v>
      </c>
      <c r="B1" s="15" t="s">
        <v>389</v>
      </c>
      <c r="C1" s="15" t="s">
        <v>334</v>
      </c>
      <c r="D1" s="15" t="s">
        <v>388</v>
      </c>
      <c r="E1" s="15" t="s">
        <v>336</v>
      </c>
      <c r="F1" s="15" t="s">
        <v>387</v>
      </c>
      <c r="G1" s="15" t="s">
        <v>386</v>
      </c>
      <c r="H1" s="15" t="s">
        <v>385</v>
      </c>
      <c r="I1" s="15" t="s">
        <v>340</v>
      </c>
      <c r="J1" s="15" t="s">
        <v>341</v>
      </c>
      <c r="K1" s="15" t="s">
        <v>342</v>
      </c>
      <c r="L1" s="15" t="s">
        <v>384</v>
      </c>
      <c r="M1" s="15" t="s">
        <v>383</v>
      </c>
      <c r="N1" s="15" t="s">
        <v>382</v>
      </c>
      <c r="O1" s="15" t="s">
        <v>376</v>
      </c>
      <c r="P1" s="12"/>
      <c r="Q1" s="15" t="s">
        <v>381</v>
      </c>
      <c r="R1" s="15" t="s">
        <v>380</v>
      </c>
    </row>
    <row r="2" spans="1:18" x14ac:dyDescent="0.35">
      <c r="A2" s="12">
        <v>1</v>
      </c>
      <c r="B2" s="12">
        <v>2016</v>
      </c>
      <c r="C2" s="12">
        <v>13</v>
      </c>
      <c r="D2" s="12">
        <v>43</v>
      </c>
      <c r="E2" s="12">
        <v>4</v>
      </c>
      <c r="F2" s="12">
        <v>50</v>
      </c>
      <c r="G2" s="12">
        <v>8</v>
      </c>
      <c r="H2" s="12">
        <v>7</v>
      </c>
      <c r="I2" s="12">
        <v>1</v>
      </c>
      <c r="J2" s="12">
        <v>10</v>
      </c>
      <c r="K2" s="12">
        <v>50</v>
      </c>
      <c r="L2" s="12">
        <v>2</v>
      </c>
      <c r="M2" s="12">
        <v>20</v>
      </c>
      <c r="N2" s="12">
        <v>7</v>
      </c>
      <c r="O2" s="12">
        <v>74</v>
      </c>
      <c r="P2" s="12"/>
      <c r="Q2" s="12">
        <v>17</v>
      </c>
      <c r="R2" s="12">
        <v>1000</v>
      </c>
    </row>
    <row r="3" spans="1:18" x14ac:dyDescent="0.35">
      <c r="A3" s="12">
        <v>2</v>
      </c>
      <c r="B3" s="12">
        <v>2017</v>
      </c>
      <c r="C3" s="12">
        <v>1</v>
      </c>
      <c r="D3" s="12">
        <v>20</v>
      </c>
      <c r="E3" s="12">
        <v>7</v>
      </c>
      <c r="F3" s="12">
        <v>12</v>
      </c>
      <c r="G3" s="12">
        <v>47</v>
      </c>
      <c r="H3" s="12">
        <v>2</v>
      </c>
      <c r="I3" s="12">
        <v>7</v>
      </c>
      <c r="J3" s="12">
        <v>28</v>
      </c>
      <c r="K3" s="12">
        <v>46</v>
      </c>
      <c r="L3" s="12">
        <v>9</v>
      </c>
      <c r="M3" s="12">
        <v>9</v>
      </c>
      <c r="N3" s="12">
        <v>33</v>
      </c>
      <c r="O3" s="12">
        <v>59</v>
      </c>
      <c r="P3" s="12"/>
      <c r="Q3" s="12">
        <v>63</v>
      </c>
      <c r="R3" s="12">
        <v>2000</v>
      </c>
    </row>
    <row r="4" spans="1:18" x14ac:dyDescent="0.35">
      <c r="A4" s="12">
        <v>3</v>
      </c>
      <c r="B4" s="12">
        <v>2018</v>
      </c>
      <c r="C4" s="12">
        <v>5</v>
      </c>
      <c r="D4" s="12">
        <v>1</v>
      </c>
      <c r="E4" s="12">
        <v>8</v>
      </c>
      <c r="F4" s="12">
        <v>14</v>
      </c>
      <c r="G4" s="12">
        <v>60</v>
      </c>
      <c r="H4" s="12">
        <v>9</v>
      </c>
      <c r="I4" s="12">
        <v>9</v>
      </c>
      <c r="J4" s="12">
        <v>8</v>
      </c>
      <c r="K4" s="12">
        <v>7</v>
      </c>
      <c r="L4" s="12">
        <v>12</v>
      </c>
      <c r="M4" s="12">
        <v>8</v>
      </c>
      <c r="N4" s="12">
        <v>46</v>
      </c>
      <c r="O4" s="12">
        <v>11</v>
      </c>
      <c r="P4" s="12"/>
      <c r="Q4" s="12">
        <v>11</v>
      </c>
      <c r="R4" s="12">
        <v>3000</v>
      </c>
    </row>
    <row r="5" spans="1:18" x14ac:dyDescent="0.35">
      <c r="A5" s="12">
        <v>4</v>
      </c>
      <c r="B5" s="12">
        <v>2019</v>
      </c>
      <c r="C5" s="12">
        <v>4</v>
      </c>
      <c r="D5" s="12">
        <v>7</v>
      </c>
      <c r="E5" s="12">
        <v>30</v>
      </c>
      <c r="F5" s="12">
        <v>1</v>
      </c>
      <c r="G5" s="12">
        <v>1</v>
      </c>
      <c r="H5" s="12">
        <v>12</v>
      </c>
      <c r="I5" s="12">
        <v>2</v>
      </c>
      <c r="J5" s="12">
        <v>9</v>
      </c>
      <c r="K5" s="12">
        <v>9</v>
      </c>
      <c r="L5" s="12">
        <v>1</v>
      </c>
      <c r="M5" s="12">
        <v>5</v>
      </c>
      <c r="N5" s="12">
        <v>23</v>
      </c>
      <c r="O5" s="12">
        <v>42</v>
      </c>
      <c r="P5" s="12"/>
      <c r="Q5" s="12">
        <v>55</v>
      </c>
      <c r="R5" s="12">
        <v>3500</v>
      </c>
    </row>
    <row r="6" spans="1:18" x14ac:dyDescent="0.35">
      <c r="A6" s="12">
        <v>5</v>
      </c>
      <c r="B6" s="12">
        <v>2020</v>
      </c>
      <c r="C6" s="12">
        <v>7</v>
      </c>
      <c r="D6" s="12">
        <v>6</v>
      </c>
      <c r="E6" s="12">
        <v>22</v>
      </c>
      <c r="F6" s="12">
        <v>1</v>
      </c>
      <c r="G6" s="12">
        <v>13</v>
      </c>
      <c r="H6" s="12">
        <v>1</v>
      </c>
      <c r="I6" s="12">
        <v>13</v>
      </c>
      <c r="J6" s="12">
        <v>7</v>
      </c>
      <c r="K6" s="12">
        <v>50</v>
      </c>
      <c r="L6" s="12">
        <v>0</v>
      </c>
      <c r="M6" s="12">
        <v>7</v>
      </c>
      <c r="N6" s="12">
        <v>40</v>
      </c>
      <c r="O6" s="12">
        <v>50</v>
      </c>
      <c r="P6" s="12"/>
      <c r="Q6" s="12">
        <v>96</v>
      </c>
      <c r="R6" s="12">
        <v>1500</v>
      </c>
    </row>
    <row r="7" spans="1:18" x14ac:dyDescent="0.35">
      <c r="A7" s="12">
        <v>6</v>
      </c>
      <c r="B7" s="12">
        <v>2017</v>
      </c>
      <c r="C7" s="12">
        <v>17</v>
      </c>
      <c r="D7" s="12">
        <v>20</v>
      </c>
      <c r="E7" s="12">
        <v>20</v>
      </c>
      <c r="F7" s="12">
        <v>31</v>
      </c>
      <c r="G7" s="12">
        <v>0</v>
      </c>
      <c r="H7" s="12">
        <v>0</v>
      </c>
      <c r="I7" s="12">
        <v>8</v>
      </c>
      <c r="J7" s="12">
        <v>22</v>
      </c>
      <c r="K7" s="12">
        <v>46</v>
      </c>
      <c r="L7" s="12">
        <v>3</v>
      </c>
      <c r="M7" s="12">
        <v>41</v>
      </c>
      <c r="N7" s="12">
        <v>5</v>
      </c>
      <c r="O7" s="12">
        <v>58</v>
      </c>
      <c r="P7" s="12"/>
      <c r="Q7" s="12">
        <v>16</v>
      </c>
      <c r="R7" s="12">
        <v>3800</v>
      </c>
    </row>
    <row r="8" spans="1:18" x14ac:dyDescent="0.35">
      <c r="A8" s="12">
        <v>7</v>
      </c>
      <c r="B8" s="12">
        <v>2018</v>
      </c>
      <c r="C8" s="12">
        <v>6</v>
      </c>
      <c r="D8" s="12">
        <v>7</v>
      </c>
      <c r="E8" s="12">
        <v>12</v>
      </c>
      <c r="F8" s="12">
        <v>49</v>
      </c>
      <c r="G8" s="12">
        <v>12</v>
      </c>
      <c r="H8" s="12">
        <v>3</v>
      </c>
      <c r="I8" s="12">
        <v>0</v>
      </c>
      <c r="J8" s="12">
        <v>3</v>
      </c>
      <c r="K8" s="12">
        <v>1</v>
      </c>
      <c r="L8" s="12">
        <v>1</v>
      </c>
      <c r="M8" s="12">
        <v>48</v>
      </c>
      <c r="N8" s="12">
        <v>55</v>
      </c>
      <c r="O8" s="12">
        <v>4</v>
      </c>
      <c r="P8" s="12"/>
      <c r="Q8" s="12">
        <v>15</v>
      </c>
      <c r="R8" s="12">
        <v>3800</v>
      </c>
    </row>
    <row r="9" spans="1:18" x14ac:dyDescent="0.35">
      <c r="A9" s="12">
        <v>8</v>
      </c>
      <c r="B9" s="12">
        <v>2019</v>
      </c>
      <c r="C9" s="12">
        <v>7</v>
      </c>
      <c r="D9" s="12">
        <v>23</v>
      </c>
      <c r="E9" s="12">
        <v>9</v>
      </c>
      <c r="F9" s="12">
        <v>16</v>
      </c>
      <c r="G9" s="12">
        <v>6</v>
      </c>
      <c r="H9" s="12">
        <v>1</v>
      </c>
      <c r="I9" s="12">
        <v>9</v>
      </c>
      <c r="J9" s="12">
        <v>30</v>
      </c>
      <c r="K9" s="12">
        <v>6</v>
      </c>
      <c r="L9" s="12">
        <v>19</v>
      </c>
      <c r="M9" s="12">
        <v>27</v>
      </c>
      <c r="N9" s="12">
        <v>64</v>
      </c>
      <c r="O9" s="12">
        <v>40</v>
      </c>
      <c r="P9" s="12"/>
      <c r="Q9" s="12">
        <v>37</v>
      </c>
      <c r="R9" s="12">
        <v>2700</v>
      </c>
    </row>
    <row r="10" spans="1:18" x14ac:dyDescent="0.35">
      <c r="A10" s="12">
        <v>9</v>
      </c>
      <c r="B10" s="12">
        <v>2020</v>
      </c>
      <c r="C10" s="12">
        <v>40</v>
      </c>
      <c r="D10" s="12">
        <v>8</v>
      </c>
      <c r="E10" s="12">
        <v>22</v>
      </c>
      <c r="F10" s="12">
        <v>50</v>
      </c>
      <c r="G10" s="12">
        <v>2</v>
      </c>
      <c r="H10" s="12">
        <v>19</v>
      </c>
      <c r="I10" s="12">
        <v>7</v>
      </c>
      <c r="J10" s="12">
        <v>6</v>
      </c>
      <c r="K10" s="12">
        <v>36</v>
      </c>
      <c r="L10" s="12">
        <v>4</v>
      </c>
      <c r="M10" s="12">
        <v>12</v>
      </c>
      <c r="N10" s="12">
        <v>10</v>
      </c>
      <c r="O10" s="12">
        <v>55</v>
      </c>
      <c r="P10" s="12"/>
      <c r="Q10" s="12">
        <v>76</v>
      </c>
      <c r="R10" s="12">
        <v>3000</v>
      </c>
    </row>
    <row r="11" spans="1:18" x14ac:dyDescent="0.35">
      <c r="A11" s="12">
        <v>10</v>
      </c>
      <c r="B11" s="12">
        <v>2020</v>
      </c>
      <c r="C11" s="12">
        <v>0</v>
      </c>
      <c r="D11" s="12">
        <v>40</v>
      </c>
      <c r="E11" s="12">
        <v>29</v>
      </c>
      <c r="F11" s="12">
        <v>48</v>
      </c>
      <c r="G11" s="12">
        <v>8</v>
      </c>
      <c r="H11" s="12">
        <v>4</v>
      </c>
      <c r="I11" s="12">
        <v>22</v>
      </c>
      <c r="J11" s="12">
        <v>1</v>
      </c>
      <c r="K11" s="12">
        <v>20</v>
      </c>
      <c r="L11" s="12">
        <v>28</v>
      </c>
      <c r="M11" s="12">
        <v>44</v>
      </c>
      <c r="N11" s="12">
        <v>59</v>
      </c>
      <c r="O11" s="12">
        <v>51</v>
      </c>
      <c r="P11" s="12"/>
      <c r="Q11" s="12">
        <v>61</v>
      </c>
      <c r="R11" s="12">
        <v>1900</v>
      </c>
    </row>
    <row r="12" spans="1:18" x14ac:dyDescent="0.35">
      <c r="A12" s="12">
        <v>11</v>
      </c>
      <c r="B12" s="12">
        <v>2015</v>
      </c>
      <c r="C12" s="12">
        <v>12</v>
      </c>
      <c r="D12" s="12">
        <v>9</v>
      </c>
      <c r="E12" s="12">
        <v>0</v>
      </c>
      <c r="F12" s="12">
        <v>40</v>
      </c>
      <c r="G12" s="12">
        <v>37</v>
      </c>
      <c r="H12" s="12">
        <v>28</v>
      </c>
      <c r="I12" s="12">
        <v>14</v>
      </c>
      <c r="J12" s="12">
        <v>23</v>
      </c>
      <c r="K12" s="12">
        <v>9</v>
      </c>
      <c r="L12" s="12">
        <v>0</v>
      </c>
      <c r="M12" s="12">
        <v>9</v>
      </c>
      <c r="N12" s="12">
        <v>3</v>
      </c>
      <c r="O12" s="12">
        <v>80</v>
      </c>
      <c r="P12" s="12"/>
      <c r="Q12" s="12">
        <v>27</v>
      </c>
      <c r="R12" s="12">
        <v>2750</v>
      </c>
    </row>
    <row r="13" spans="1:18" x14ac:dyDescent="0.35">
      <c r="A13" s="12">
        <v>12</v>
      </c>
      <c r="B13" s="12">
        <v>2018</v>
      </c>
      <c r="C13" s="12">
        <v>7</v>
      </c>
      <c r="D13" s="12">
        <v>6</v>
      </c>
      <c r="E13" s="12">
        <v>5</v>
      </c>
      <c r="F13" s="12">
        <v>6</v>
      </c>
      <c r="G13" s="12">
        <v>8</v>
      </c>
      <c r="H13" s="12">
        <v>0</v>
      </c>
      <c r="I13" s="12">
        <v>29</v>
      </c>
      <c r="J13" s="12">
        <v>12</v>
      </c>
      <c r="K13" s="12">
        <v>8</v>
      </c>
      <c r="L13" s="12">
        <v>10</v>
      </c>
      <c r="M13" s="12">
        <v>42</v>
      </c>
      <c r="N13" s="12">
        <v>14</v>
      </c>
      <c r="O13" s="12">
        <v>74</v>
      </c>
      <c r="P13" s="12"/>
      <c r="Q13" s="12">
        <v>37</v>
      </c>
      <c r="R13" s="12">
        <v>1200</v>
      </c>
    </row>
    <row r="14" spans="1:18" x14ac:dyDescent="0.35">
      <c r="A14" s="12">
        <v>13</v>
      </c>
      <c r="B14" s="12">
        <v>2019</v>
      </c>
      <c r="C14" s="12">
        <v>0</v>
      </c>
      <c r="D14" s="12">
        <v>1</v>
      </c>
      <c r="E14" s="12">
        <v>10</v>
      </c>
      <c r="F14" s="12">
        <v>7</v>
      </c>
      <c r="G14" s="12">
        <v>50</v>
      </c>
      <c r="H14" s="12">
        <v>10</v>
      </c>
      <c r="I14" s="12">
        <v>30</v>
      </c>
      <c r="J14" s="12">
        <v>2</v>
      </c>
      <c r="K14" s="12">
        <v>5</v>
      </c>
      <c r="L14" s="12">
        <v>34</v>
      </c>
      <c r="M14" s="12">
        <v>0</v>
      </c>
      <c r="N14" s="12">
        <v>3</v>
      </c>
      <c r="O14" s="12">
        <v>72</v>
      </c>
      <c r="P14" s="12"/>
      <c r="Q14" s="12">
        <v>99</v>
      </c>
      <c r="R14" s="12">
        <v>4000</v>
      </c>
    </row>
    <row r="15" spans="1:18" x14ac:dyDescent="0.35">
      <c r="A15" s="12">
        <v>14</v>
      </c>
      <c r="B15" s="12">
        <v>2019</v>
      </c>
      <c r="C15" s="12">
        <v>7</v>
      </c>
      <c r="D15" s="12">
        <v>1</v>
      </c>
      <c r="E15" s="12">
        <v>28</v>
      </c>
      <c r="F15" s="12">
        <v>8</v>
      </c>
      <c r="G15" s="12">
        <v>46</v>
      </c>
      <c r="H15" s="12">
        <v>34</v>
      </c>
      <c r="I15" s="12">
        <v>2</v>
      </c>
      <c r="J15" s="12">
        <v>1</v>
      </c>
      <c r="K15" s="12">
        <v>7</v>
      </c>
      <c r="L15" s="12">
        <v>4</v>
      </c>
      <c r="M15" s="12">
        <v>3</v>
      </c>
      <c r="N15" s="12">
        <v>23</v>
      </c>
      <c r="O15" s="12">
        <v>59</v>
      </c>
      <c r="P15" s="12"/>
      <c r="Q15" s="12">
        <v>89</v>
      </c>
      <c r="R15" s="12">
        <v>4100</v>
      </c>
    </row>
    <row r="16" spans="1:18" x14ac:dyDescent="0.35">
      <c r="A16" s="12">
        <v>15</v>
      </c>
      <c r="B16" s="12">
        <v>2018</v>
      </c>
      <c r="C16" s="12">
        <v>6</v>
      </c>
      <c r="D16" s="12">
        <v>50</v>
      </c>
      <c r="E16" s="12">
        <v>8</v>
      </c>
      <c r="F16" s="12">
        <v>49</v>
      </c>
      <c r="G16" s="12">
        <v>7</v>
      </c>
      <c r="H16" s="12">
        <v>4</v>
      </c>
      <c r="I16" s="12">
        <v>0</v>
      </c>
      <c r="J16" s="12">
        <v>0</v>
      </c>
      <c r="K16" s="12">
        <v>41</v>
      </c>
      <c r="L16" s="12">
        <v>40</v>
      </c>
      <c r="M16" s="12">
        <v>7</v>
      </c>
      <c r="N16" s="12">
        <v>8</v>
      </c>
      <c r="O16" s="12">
        <v>22</v>
      </c>
      <c r="P16" s="12"/>
      <c r="Q16" s="12">
        <v>53</v>
      </c>
      <c r="R16" s="12">
        <v>2200</v>
      </c>
    </row>
    <row r="17" spans="1:18" x14ac:dyDescent="0.35">
      <c r="A17" s="12">
        <v>16</v>
      </c>
      <c r="B17" s="12">
        <v>2017</v>
      </c>
      <c r="C17" s="12">
        <v>21</v>
      </c>
      <c r="D17" s="12">
        <v>46</v>
      </c>
      <c r="E17" s="12">
        <v>9</v>
      </c>
      <c r="F17" s="12">
        <v>50</v>
      </c>
      <c r="G17" s="12">
        <v>57</v>
      </c>
      <c r="H17" s="12">
        <v>40</v>
      </c>
      <c r="I17" s="12">
        <v>1</v>
      </c>
      <c r="J17" s="12">
        <v>8</v>
      </c>
      <c r="K17" s="12">
        <v>48</v>
      </c>
      <c r="L17" s="12">
        <v>22</v>
      </c>
      <c r="M17" s="12">
        <v>20</v>
      </c>
      <c r="N17" s="12">
        <v>65</v>
      </c>
      <c r="O17" s="12">
        <v>87</v>
      </c>
      <c r="P17" s="12"/>
      <c r="Q17" s="12">
        <v>25</v>
      </c>
      <c r="R17" s="12">
        <v>3400</v>
      </c>
    </row>
    <row r="18" spans="1:18" x14ac:dyDescent="0.35">
      <c r="A18" s="12">
        <v>17</v>
      </c>
      <c r="B18" s="12">
        <v>2019</v>
      </c>
      <c r="C18" s="12">
        <v>33</v>
      </c>
      <c r="D18" s="12">
        <v>7</v>
      </c>
      <c r="E18" s="12">
        <v>7</v>
      </c>
      <c r="F18" s="12">
        <v>8</v>
      </c>
      <c r="G18" s="12">
        <v>60</v>
      </c>
      <c r="H18" s="12">
        <v>22</v>
      </c>
      <c r="I18" s="12">
        <v>0</v>
      </c>
      <c r="J18" s="12">
        <v>30</v>
      </c>
      <c r="K18" s="12">
        <v>27</v>
      </c>
      <c r="L18" s="12">
        <v>9</v>
      </c>
      <c r="M18" s="12">
        <v>6</v>
      </c>
      <c r="N18" s="12">
        <v>17</v>
      </c>
      <c r="O18" s="12">
        <v>59</v>
      </c>
      <c r="P18" s="12"/>
      <c r="Q18" s="12">
        <v>84</v>
      </c>
      <c r="R18" s="12">
        <v>2800</v>
      </c>
    </row>
    <row r="19" spans="1:18" x14ac:dyDescent="0.35">
      <c r="A19" s="12">
        <v>18</v>
      </c>
      <c r="B19" s="12">
        <v>2019</v>
      </c>
      <c r="C19" s="12">
        <v>4</v>
      </c>
      <c r="D19" s="12">
        <v>9</v>
      </c>
      <c r="E19" s="12">
        <v>22</v>
      </c>
      <c r="F19" s="12">
        <v>9</v>
      </c>
      <c r="G19" s="12">
        <v>8</v>
      </c>
      <c r="H19" s="12">
        <v>9</v>
      </c>
      <c r="I19" s="12">
        <v>0</v>
      </c>
      <c r="J19" s="12">
        <v>8</v>
      </c>
      <c r="K19" s="12">
        <v>12</v>
      </c>
      <c r="L19" s="12">
        <v>16</v>
      </c>
      <c r="M19" s="12">
        <v>8</v>
      </c>
      <c r="N19" s="12">
        <v>13</v>
      </c>
      <c r="O19" s="12">
        <v>39</v>
      </c>
      <c r="P19" s="12"/>
      <c r="Q19" s="12">
        <v>75</v>
      </c>
      <c r="R19" s="12">
        <v>1300</v>
      </c>
    </row>
    <row r="20" spans="1:18" x14ac:dyDescent="0.35">
      <c r="A20" s="12">
        <v>19</v>
      </c>
      <c r="B20" s="12">
        <v>2016</v>
      </c>
      <c r="C20" s="12">
        <v>8</v>
      </c>
      <c r="D20" s="12">
        <v>50</v>
      </c>
      <c r="E20" s="12">
        <v>3</v>
      </c>
      <c r="F20" s="12">
        <v>7</v>
      </c>
      <c r="G20" s="12">
        <v>31</v>
      </c>
      <c r="H20" s="12">
        <v>16</v>
      </c>
      <c r="I20" s="12">
        <v>0</v>
      </c>
      <c r="J20" s="12">
        <v>7</v>
      </c>
      <c r="K20" s="12">
        <v>44</v>
      </c>
      <c r="L20" s="12">
        <v>29</v>
      </c>
      <c r="M20" s="12">
        <v>8</v>
      </c>
      <c r="N20" s="12">
        <v>9</v>
      </c>
      <c r="O20" s="12">
        <v>66</v>
      </c>
      <c r="P20" s="12"/>
      <c r="Q20" s="12">
        <v>97</v>
      </c>
      <c r="R20" s="12">
        <v>3600</v>
      </c>
    </row>
    <row r="21" spans="1:18" x14ac:dyDescent="0.35">
      <c r="A21" s="12">
        <v>20</v>
      </c>
      <c r="B21" s="12">
        <v>2017</v>
      </c>
      <c r="C21" s="12">
        <v>6</v>
      </c>
      <c r="D21" s="12">
        <v>46</v>
      </c>
      <c r="E21" s="12">
        <v>30</v>
      </c>
      <c r="F21" s="12">
        <v>50</v>
      </c>
      <c r="G21" s="12">
        <v>25</v>
      </c>
      <c r="H21" s="12">
        <v>29</v>
      </c>
      <c r="I21" s="12">
        <v>0</v>
      </c>
      <c r="J21" s="12">
        <v>8</v>
      </c>
      <c r="K21" s="12">
        <v>9</v>
      </c>
      <c r="L21" s="12">
        <v>10</v>
      </c>
      <c r="M21" s="12">
        <v>9</v>
      </c>
      <c r="N21" s="12">
        <v>17</v>
      </c>
      <c r="O21" s="12">
        <v>75</v>
      </c>
      <c r="P21" s="12"/>
      <c r="Q21" s="12">
        <v>57</v>
      </c>
      <c r="R21" s="12">
        <v>4200</v>
      </c>
    </row>
    <row r="22" spans="1:18" x14ac:dyDescent="0.35">
      <c r="A22" s="12">
        <v>21</v>
      </c>
      <c r="B22" s="12">
        <v>2018</v>
      </c>
      <c r="C22" s="12">
        <v>20</v>
      </c>
      <c r="D22" s="12">
        <v>1</v>
      </c>
      <c r="E22" s="12">
        <v>6</v>
      </c>
      <c r="F22" s="12">
        <v>35</v>
      </c>
      <c r="G22" s="12">
        <v>29</v>
      </c>
      <c r="H22" s="12">
        <v>10</v>
      </c>
      <c r="I22" s="12">
        <v>0</v>
      </c>
      <c r="J22" s="12">
        <v>9</v>
      </c>
      <c r="K22" s="12">
        <v>42</v>
      </c>
      <c r="L22" s="12">
        <v>3</v>
      </c>
      <c r="M22" s="12">
        <v>1</v>
      </c>
      <c r="N22" s="12">
        <v>50</v>
      </c>
      <c r="O22" s="12">
        <v>27</v>
      </c>
      <c r="P22" s="12"/>
      <c r="Q22" s="12">
        <v>25</v>
      </c>
      <c r="R22" s="12">
        <v>2200</v>
      </c>
    </row>
    <row r="23" spans="1:18" x14ac:dyDescent="0.35">
      <c r="A23" s="12">
        <v>22</v>
      </c>
      <c r="B23" s="12">
        <v>2019</v>
      </c>
      <c r="C23" s="12">
        <v>30</v>
      </c>
      <c r="D23" s="12">
        <v>6</v>
      </c>
      <c r="E23" s="12">
        <v>1</v>
      </c>
      <c r="F23" s="12">
        <v>3</v>
      </c>
      <c r="G23" s="12">
        <v>12</v>
      </c>
      <c r="H23" s="12">
        <v>3</v>
      </c>
      <c r="I23" s="12">
        <v>0</v>
      </c>
      <c r="J23" s="12">
        <v>16</v>
      </c>
      <c r="K23" s="12">
        <v>0</v>
      </c>
      <c r="L23" s="12">
        <v>7</v>
      </c>
      <c r="M23" s="12">
        <v>50</v>
      </c>
      <c r="N23" s="12">
        <v>10</v>
      </c>
      <c r="O23" s="12">
        <v>80</v>
      </c>
      <c r="P23" s="12"/>
      <c r="Q23" s="12">
        <v>91</v>
      </c>
      <c r="R23" s="12">
        <v>3000</v>
      </c>
    </row>
    <row r="24" spans="1:18" x14ac:dyDescent="0.35">
      <c r="A24" s="12">
        <v>23</v>
      </c>
      <c r="B24" s="12">
        <v>2020</v>
      </c>
      <c r="C24" s="12">
        <v>3</v>
      </c>
      <c r="D24" s="12">
        <v>36</v>
      </c>
      <c r="E24" s="12">
        <v>23</v>
      </c>
      <c r="F24" s="12">
        <v>6</v>
      </c>
      <c r="G24" s="12">
        <v>53</v>
      </c>
      <c r="H24" s="12">
        <v>7</v>
      </c>
      <c r="I24" s="12">
        <v>8</v>
      </c>
      <c r="J24" s="12">
        <v>30</v>
      </c>
      <c r="K24" s="12">
        <v>3</v>
      </c>
      <c r="L24" s="12">
        <v>29</v>
      </c>
      <c r="M24" s="12">
        <v>37</v>
      </c>
      <c r="N24" s="12">
        <v>42</v>
      </c>
      <c r="O24" s="12">
        <v>73</v>
      </c>
      <c r="P24" s="12"/>
      <c r="Q24" s="12">
        <v>34</v>
      </c>
      <c r="R24" s="12">
        <v>1800</v>
      </c>
    </row>
    <row r="25" spans="1:18" x14ac:dyDescent="0.35">
      <c r="A25" s="12">
        <v>24</v>
      </c>
      <c r="B25" s="12">
        <v>2017</v>
      </c>
      <c r="C25" s="12">
        <v>9</v>
      </c>
      <c r="D25" s="12">
        <v>20</v>
      </c>
      <c r="E25" s="12">
        <v>12</v>
      </c>
      <c r="F25" s="12">
        <v>7</v>
      </c>
      <c r="G25" s="12">
        <v>16</v>
      </c>
      <c r="H25" s="12">
        <v>29</v>
      </c>
      <c r="I25" s="12">
        <v>7</v>
      </c>
      <c r="J25" s="12">
        <v>13</v>
      </c>
      <c r="K25" s="12">
        <v>7</v>
      </c>
      <c r="L25" s="12">
        <v>9</v>
      </c>
      <c r="M25" s="12">
        <v>19</v>
      </c>
      <c r="N25" s="12">
        <v>9</v>
      </c>
      <c r="O25" s="12">
        <v>55</v>
      </c>
      <c r="P25" s="12"/>
      <c r="Q25" s="12">
        <v>60</v>
      </c>
      <c r="R25" s="12">
        <v>5000</v>
      </c>
    </row>
    <row r="26" spans="1:18" x14ac:dyDescent="0.35">
      <c r="A26" s="12">
        <v>25</v>
      </c>
      <c r="B26" s="12">
        <v>2018</v>
      </c>
      <c r="C26" s="12">
        <v>5</v>
      </c>
      <c r="D26" s="12">
        <v>9</v>
      </c>
      <c r="E26" s="12">
        <v>2</v>
      </c>
      <c r="F26" s="12">
        <v>25</v>
      </c>
      <c r="G26" s="12">
        <v>9</v>
      </c>
      <c r="H26" s="12">
        <v>9</v>
      </c>
      <c r="I26" s="12">
        <v>9</v>
      </c>
      <c r="J26" s="12">
        <v>3</v>
      </c>
      <c r="K26" s="12">
        <v>20</v>
      </c>
      <c r="L26" s="12">
        <v>3</v>
      </c>
      <c r="M26" s="12">
        <v>22</v>
      </c>
      <c r="N26" s="12">
        <v>22</v>
      </c>
      <c r="O26" s="12">
        <v>45</v>
      </c>
      <c r="P26" s="12"/>
      <c r="Q26" s="12">
        <v>83</v>
      </c>
      <c r="R26" s="12">
        <v>5500</v>
      </c>
    </row>
    <row r="27" spans="1:18" x14ac:dyDescent="0.35">
      <c r="A27" s="12">
        <v>26</v>
      </c>
      <c r="B27" s="12">
        <v>2019</v>
      </c>
      <c r="C27" s="12">
        <v>9</v>
      </c>
      <c r="D27" s="12">
        <v>8</v>
      </c>
      <c r="E27" s="12">
        <v>1</v>
      </c>
      <c r="F27" s="12">
        <v>43</v>
      </c>
      <c r="G27" s="12">
        <v>21</v>
      </c>
      <c r="H27" s="12">
        <v>3</v>
      </c>
      <c r="I27" s="12">
        <v>4</v>
      </c>
      <c r="J27" s="12">
        <v>7</v>
      </c>
      <c r="K27" s="12">
        <v>6</v>
      </c>
      <c r="L27" s="12">
        <v>8</v>
      </c>
      <c r="M27" s="12">
        <v>9</v>
      </c>
      <c r="N27" s="12">
        <v>57</v>
      </c>
      <c r="O27" s="12">
        <v>48</v>
      </c>
      <c r="P27" s="12"/>
      <c r="Q27" s="12">
        <v>41</v>
      </c>
      <c r="R27" s="12">
        <v>4400</v>
      </c>
    </row>
    <row r="28" spans="1:18" x14ac:dyDescent="0.35">
      <c r="A28" s="12">
        <v>27</v>
      </c>
      <c r="B28" s="12">
        <v>2020</v>
      </c>
      <c r="C28" s="12">
        <v>7</v>
      </c>
      <c r="D28" s="12">
        <v>5</v>
      </c>
      <c r="E28" s="12">
        <v>0</v>
      </c>
      <c r="F28" s="12">
        <v>50</v>
      </c>
      <c r="G28" s="12">
        <v>12</v>
      </c>
      <c r="H28" s="12">
        <v>8</v>
      </c>
      <c r="I28" s="12">
        <v>3</v>
      </c>
      <c r="J28" s="12">
        <v>0</v>
      </c>
      <c r="K28" s="12">
        <v>8</v>
      </c>
      <c r="L28" s="12">
        <v>20</v>
      </c>
      <c r="M28" s="12">
        <v>40</v>
      </c>
      <c r="N28" s="12">
        <v>29</v>
      </c>
      <c r="O28" s="12">
        <v>52</v>
      </c>
      <c r="P28" s="12"/>
      <c r="Q28" s="12">
        <v>36</v>
      </c>
      <c r="R28" s="12">
        <v>3200</v>
      </c>
    </row>
    <row r="29" spans="1:18" x14ac:dyDescent="0.35">
      <c r="A29" s="12">
        <v>28</v>
      </c>
      <c r="B29" s="12">
        <v>2020</v>
      </c>
      <c r="C29" s="12">
        <v>2</v>
      </c>
      <c r="D29" s="12">
        <v>7</v>
      </c>
      <c r="E29" s="12">
        <v>8</v>
      </c>
      <c r="F29" s="12">
        <v>50</v>
      </c>
      <c r="G29" s="12">
        <v>45</v>
      </c>
      <c r="H29" s="12">
        <v>20</v>
      </c>
      <c r="I29" s="12">
        <v>0</v>
      </c>
      <c r="J29" s="12">
        <v>29</v>
      </c>
      <c r="K29" s="12">
        <v>8</v>
      </c>
      <c r="L29" s="12">
        <v>28</v>
      </c>
      <c r="M29" s="12">
        <v>10</v>
      </c>
      <c r="N29" s="12">
        <v>8</v>
      </c>
      <c r="O29" s="12">
        <v>72</v>
      </c>
      <c r="P29" s="12"/>
      <c r="Q29" s="12">
        <v>92</v>
      </c>
      <c r="R29" s="12">
        <v>5000</v>
      </c>
    </row>
    <row r="30" spans="1:18" x14ac:dyDescent="0.35">
      <c r="A30" s="12">
        <v>29</v>
      </c>
      <c r="B30" s="12">
        <v>2015</v>
      </c>
      <c r="C30" s="12">
        <v>9</v>
      </c>
      <c r="D30" s="12">
        <v>41</v>
      </c>
      <c r="E30" s="12">
        <v>30</v>
      </c>
      <c r="F30" s="12">
        <v>7</v>
      </c>
      <c r="G30" s="12">
        <v>19</v>
      </c>
      <c r="H30" s="12">
        <v>28</v>
      </c>
      <c r="I30" s="12">
        <v>0</v>
      </c>
      <c r="J30" s="12">
        <v>4</v>
      </c>
      <c r="K30" s="12">
        <v>9</v>
      </c>
      <c r="L30" s="12">
        <v>7</v>
      </c>
      <c r="M30" s="12">
        <v>9</v>
      </c>
      <c r="N30" s="12">
        <v>7</v>
      </c>
      <c r="O30" s="12">
        <v>70</v>
      </c>
      <c r="P30" s="12"/>
      <c r="Q30" s="12">
        <v>15</v>
      </c>
      <c r="R30" s="12">
        <v>3000</v>
      </c>
    </row>
    <row r="31" spans="1:18" x14ac:dyDescent="0.35">
      <c r="A31" s="12">
        <v>30</v>
      </c>
      <c r="B31" s="12">
        <v>2018</v>
      </c>
      <c r="C31" s="12">
        <v>12</v>
      </c>
      <c r="D31" s="12">
        <v>48</v>
      </c>
      <c r="E31" s="12">
        <v>8</v>
      </c>
      <c r="F31" s="12">
        <v>19</v>
      </c>
      <c r="G31" s="12">
        <v>60</v>
      </c>
      <c r="H31" s="12">
        <v>7</v>
      </c>
      <c r="I31" s="12">
        <v>0</v>
      </c>
      <c r="J31" s="12">
        <v>9</v>
      </c>
      <c r="K31" s="12">
        <v>1</v>
      </c>
      <c r="L31" s="12">
        <v>4</v>
      </c>
      <c r="M31" s="12">
        <v>3</v>
      </c>
      <c r="N31" s="12">
        <v>64</v>
      </c>
      <c r="O31" s="12">
        <v>42</v>
      </c>
      <c r="P31" s="12"/>
      <c r="Q31" s="12">
        <v>77</v>
      </c>
      <c r="R31" s="12">
        <v>2900</v>
      </c>
    </row>
    <row r="32" spans="1:18" x14ac:dyDescent="0.35">
      <c r="A32" s="12">
        <v>31</v>
      </c>
      <c r="B32" s="12">
        <v>2019</v>
      </c>
      <c r="C32" s="12">
        <v>1</v>
      </c>
      <c r="D32" s="12">
        <v>27</v>
      </c>
      <c r="E32" s="12">
        <v>7</v>
      </c>
      <c r="F32" s="12">
        <v>25</v>
      </c>
      <c r="G32" s="12">
        <v>50</v>
      </c>
      <c r="H32" s="12">
        <v>4</v>
      </c>
      <c r="I32" s="12">
        <v>9</v>
      </c>
      <c r="J32" s="12">
        <v>7</v>
      </c>
      <c r="K32" s="12">
        <v>50</v>
      </c>
      <c r="L32" s="12">
        <v>35</v>
      </c>
      <c r="M32" s="12">
        <v>50</v>
      </c>
      <c r="N32" s="12">
        <v>4</v>
      </c>
      <c r="O32" s="12">
        <v>63</v>
      </c>
      <c r="P32" s="12"/>
      <c r="Q32" s="12">
        <v>97</v>
      </c>
      <c r="R32" s="12">
        <v>3100</v>
      </c>
    </row>
    <row r="33" spans="1:18" x14ac:dyDescent="0.35">
      <c r="A33" s="12">
        <v>32</v>
      </c>
      <c r="B33" s="12">
        <v>2019</v>
      </c>
      <c r="C33" s="12">
        <v>0</v>
      </c>
      <c r="D33" s="12">
        <v>12</v>
      </c>
      <c r="E33" s="12">
        <v>8</v>
      </c>
      <c r="F33" s="12">
        <v>36</v>
      </c>
      <c r="G33" s="12">
        <v>23</v>
      </c>
      <c r="H33" s="12">
        <v>35</v>
      </c>
      <c r="I33" s="12">
        <v>4</v>
      </c>
      <c r="J33" s="12">
        <v>32</v>
      </c>
      <c r="K33" s="12">
        <v>37</v>
      </c>
      <c r="L33" s="12">
        <v>5</v>
      </c>
      <c r="M33" s="12">
        <v>26</v>
      </c>
      <c r="N33" s="12">
        <v>9</v>
      </c>
      <c r="O33" s="12">
        <v>66</v>
      </c>
      <c r="P33" s="12"/>
      <c r="Q33" s="12">
        <v>11</v>
      </c>
      <c r="R33" s="12">
        <v>1000</v>
      </c>
    </row>
    <row r="34" spans="1:18" x14ac:dyDescent="0.35">
      <c r="A34" s="12">
        <v>33</v>
      </c>
      <c r="B34" s="12">
        <v>2018</v>
      </c>
      <c r="C34" s="12">
        <v>3</v>
      </c>
      <c r="D34" s="12">
        <v>44</v>
      </c>
      <c r="E34" s="12">
        <v>9</v>
      </c>
      <c r="F34" s="12">
        <v>15</v>
      </c>
      <c r="G34" s="12">
        <v>23</v>
      </c>
      <c r="H34" s="12">
        <v>5</v>
      </c>
      <c r="I34" s="12">
        <v>8</v>
      </c>
      <c r="J34" s="12">
        <v>6</v>
      </c>
      <c r="K34" s="12">
        <v>19</v>
      </c>
      <c r="L34" s="12">
        <v>6</v>
      </c>
      <c r="M34" s="12">
        <v>29</v>
      </c>
      <c r="N34" s="12">
        <v>65</v>
      </c>
      <c r="O34" s="12">
        <v>68</v>
      </c>
      <c r="P34" s="12"/>
      <c r="Q34" s="12">
        <v>65</v>
      </c>
      <c r="R34" s="12">
        <v>2000</v>
      </c>
    </row>
    <row r="35" spans="1:18" x14ac:dyDescent="0.35">
      <c r="A35" s="12">
        <v>34</v>
      </c>
      <c r="B35" s="12">
        <v>2017</v>
      </c>
      <c r="C35" s="12">
        <v>1</v>
      </c>
      <c r="D35" s="12">
        <v>9</v>
      </c>
      <c r="E35" s="12">
        <v>16</v>
      </c>
      <c r="F35" s="12">
        <v>38</v>
      </c>
      <c r="G35" s="12">
        <v>5</v>
      </c>
      <c r="H35" s="12">
        <v>6</v>
      </c>
      <c r="I35" s="12">
        <v>9</v>
      </c>
      <c r="J35" s="12">
        <v>9</v>
      </c>
      <c r="K35" s="12">
        <v>22</v>
      </c>
      <c r="L35" s="12">
        <v>23</v>
      </c>
      <c r="M35" s="12">
        <v>4</v>
      </c>
      <c r="N35" s="12">
        <v>23</v>
      </c>
      <c r="O35" s="12">
        <v>49</v>
      </c>
      <c r="P35" s="12"/>
      <c r="Q35" s="12">
        <v>92</v>
      </c>
      <c r="R35" s="12">
        <v>3000</v>
      </c>
    </row>
    <row r="36" spans="1:18" x14ac:dyDescent="0.35">
      <c r="A36" s="12">
        <v>35</v>
      </c>
      <c r="B36" s="12">
        <v>2019</v>
      </c>
      <c r="C36" s="12">
        <v>19</v>
      </c>
      <c r="D36" s="12">
        <v>42</v>
      </c>
      <c r="E36" s="12">
        <v>30</v>
      </c>
      <c r="F36" s="12">
        <v>47</v>
      </c>
      <c r="G36" s="12">
        <v>1</v>
      </c>
      <c r="H36" s="12">
        <v>23</v>
      </c>
      <c r="I36" s="12">
        <v>7</v>
      </c>
      <c r="J36" s="12">
        <v>2</v>
      </c>
      <c r="K36" s="12">
        <v>9</v>
      </c>
      <c r="L36" s="12">
        <v>21</v>
      </c>
      <c r="M36" s="12">
        <v>23</v>
      </c>
      <c r="N36" s="12">
        <v>4</v>
      </c>
      <c r="O36" s="12">
        <v>68</v>
      </c>
      <c r="P36" s="12"/>
      <c r="Q36" s="12">
        <v>29</v>
      </c>
      <c r="R36" s="12">
        <v>3500</v>
      </c>
    </row>
    <row r="37" spans="1:18" x14ac:dyDescent="0.35">
      <c r="A37" s="12">
        <v>36</v>
      </c>
      <c r="B37" s="12">
        <v>2019</v>
      </c>
      <c r="C37" s="12">
        <v>4</v>
      </c>
      <c r="D37" s="12">
        <v>0</v>
      </c>
      <c r="E37" s="12">
        <v>13</v>
      </c>
      <c r="F37" s="12">
        <v>34</v>
      </c>
      <c r="G37" s="12">
        <v>8</v>
      </c>
      <c r="H37" s="12">
        <v>21</v>
      </c>
      <c r="I37" s="12">
        <v>14</v>
      </c>
      <c r="J37" s="12">
        <v>25</v>
      </c>
      <c r="K37" s="12">
        <v>40</v>
      </c>
      <c r="L37" s="12">
        <v>13</v>
      </c>
      <c r="M37" s="12">
        <v>0</v>
      </c>
      <c r="N37" s="12">
        <v>62</v>
      </c>
      <c r="O37" s="12">
        <v>62</v>
      </c>
      <c r="P37" s="12"/>
      <c r="Q37" s="12">
        <v>94</v>
      </c>
      <c r="R37" s="12">
        <v>1500</v>
      </c>
    </row>
    <row r="38" spans="1:18" x14ac:dyDescent="0.35">
      <c r="A38" s="12">
        <v>37</v>
      </c>
      <c r="B38" s="12">
        <v>2016</v>
      </c>
      <c r="C38" s="12">
        <v>28</v>
      </c>
      <c r="D38" s="12">
        <v>3</v>
      </c>
      <c r="E38" s="12">
        <v>3</v>
      </c>
      <c r="F38" s="12">
        <v>28</v>
      </c>
      <c r="G38" s="12">
        <v>9</v>
      </c>
      <c r="H38" s="12">
        <v>13</v>
      </c>
      <c r="I38" s="12">
        <v>18</v>
      </c>
      <c r="J38" s="12">
        <v>5</v>
      </c>
      <c r="K38" s="12">
        <v>10</v>
      </c>
      <c r="L38" s="12">
        <v>7</v>
      </c>
      <c r="M38" s="12">
        <v>9</v>
      </c>
      <c r="N38" s="12">
        <v>7</v>
      </c>
      <c r="O38" s="12">
        <v>45</v>
      </c>
      <c r="P38" s="12"/>
      <c r="Q38" s="12">
        <v>24</v>
      </c>
      <c r="R38" s="12">
        <v>3800</v>
      </c>
    </row>
    <row r="39" spans="1:18" x14ac:dyDescent="0.35">
      <c r="A39" s="12">
        <v>38</v>
      </c>
      <c r="B39" s="12">
        <v>2017</v>
      </c>
      <c r="C39" s="12">
        <v>0</v>
      </c>
      <c r="D39" s="12">
        <v>7</v>
      </c>
      <c r="E39" s="12">
        <v>7</v>
      </c>
      <c r="F39" s="12">
        <v>11</v>
      </c>
      <c r="G39" s="12">
        <v>1</v>
      </c>
      <c r="H39" s="12">
        <v>7</v>
      </c>
      <c r="I39" s="12">
        <v>30</v>
      </c>
      <c r="J39" s="12">
        <v>9</v>
      </c>
      <c r="K39" s="12">
        <v>9</v>
      </c>
      <c r="L39" s="12">
        <v>3</v>
      </c>
      <c r="M39" s="12">
        <v>50</v>
      </c>
      <c r="N39" s="12">
        <v>47</v>
      </c>
      <c r="O39" s="12">
        <v>53</v>
      </c>
      <c r="P39" s="12"/>
      <c r="Q39" s="12">
        <v>94</v>
      </c>
      <c r="R39" s="12">
        <v>3800</v>
      </c>
    </row>
    <row r="40" spans="1:18" x14ac:dyDescent="0.35">
      <c r="A40" s="12">
        <v>39</v>
      </c>
      <c r="B40" s="12">
        <v>2018</v>
      </c>
      <c r="C40" s="12">
        <v>10</v>
      </c>
      <c r="D40" s="12">
        <v>20</v>
      </c>
      <c r="E40" s="12">
        <v>0</v>
      </c>
      <c r="F40" s="12">
        <v>1</v>
      </c>
      <c r="G40" s="12">
        <v>30</v>
      </c>
      <c r="H40" s="12">
        <v>3</v>
      </c>
      <c r="I40" s="12">
        <v>27</v>
      </c>
      <c r="J40" s="12">
        <v>5</v>
      </c>
      <c r="K40" s="12">
        <v>3</v>
      </c>
      <c r="L40" s="12">
        <v>22</v>
      </c>
      <c r="M40" s="12">
        <v>37</v>
      </c>
      <c r="N40" s="12">
        <v>45</v>
      </c>
      <c r="O40" s="12">
        <v>50</v>
      </c>
      <c r="P40" s="12"/>
      <c r="Q40" s="12">
        <v>9</v>
      </c>
      <c r="R40" s="12">
        <v>2700</v>
      </c>
    </row>
    <row r="41" spans="1:18" x14ac:dyDescent="0.35">
      <c r="A41" s="12">
        <v>40</v>
      </c>
      <c r="B41" s="12">
        <v>2019</v>
      </c>
      <c r="C41" s="12">
        <v>34</v>
      </c>
      <c r="D41" s="12">
        <v>6</v>
      </c>
      <c r="E41" s="12">
        <v>29</v>
      </c>
      <c r="F41" s="12">
        <v>50</v>
      </c>
      <c r="G41" s="12">
        <v>27</v>
      </c>
      <c r="H41" s="12">
        <v>22</v>
      </c>
      <c r="I41" s="12">
        <v>29</v>
      </c>
      <c r="J41" s="12">
        <v>30</v>
      </c>
      <c r="K41" s="12">
        <v>50</v>
      </c>
      <c r="L41" s="12">
        <v>11</v>
      </c>
      <c r="M41" s="12">
        <v>4</v>
      </c>
      <c r="N41" s="12">
        <v>8</v>
      </c>
      <c r="O41" s="12">
        <v>9</v>
      </c>
      <c r="P41" s="12"/>
      <c r="Q41" s="12">
        <v>63</v>
      </c>
      <c r="R41" s="12">
        <v>3000</v>
      </c>
    </row>
    <row r="42" spans="1:18" x14ac:dyDescent="0.35">
      <c r="A42" s="12">
        <v>41</v>
      </c>
      <c r="B42" s="12">
        <v>2020</v>
      </c>
      <c r="C42" s="12">
        <v>4</v>
      </c>
      <c r="D42" s="12">
        <v>8</v>
      </c>
      <c r="E42" s="12">
        <v>4</v>
      </c>
      <c r="F42" s="12">
        <v>6</v>
      </c>
      <c r="G42" s="12">
        <v>5</v>
      </c>
      <c r="H42" s="12">
        <v>11</v>
      </c>
      <c r="I42" s="12">
        <v>22</v>
      </c>
      <c r="J42" s="12">
        <v>28</v>
      </c>
      <c r="K42" s="12">
        <v>26</v>
      </c>
      <c r="L42" s="12">
        <v>4</v>
      </c>
      <c r="M42" s="12">
        <v>9</v>
      </c>
      <c r="N42" s="12">
        <v>50</v>
      </c>
      <c r="O42" s="12">
        <v>77</v>
      </c>
      <c r="P42" s="12"/>
      <c r="Q42" s="12">
        <v>90</v>
      </c>
      <c r="R42" s="12">
        <v>1900</v>
      </c>
    </row>
    <row r="43" spans="1:18" x14ac:dyDescent="0.35">
      <c r="A43" s="12">
        <v>42</v>
      </c>
      <c r="B43" s="12">
        <v>2017</v>
      </c>
      <c r="C43" s="12">
        <v>40</v>
      </c>
      <c r="D43" s="12">
        <v>8</v>
      </c>
      <c r="E43" s="12">
        <v>9</v>
      </c>
      <c r="F43" s="12">
        <v>5</v>
      </c>
      <c r="G43" s="12">
        <v>35</v>
      </c>
      <c r="H43" s="12">
        <v>4</v>
      </c>
      <c r="I43" s="12">
        <v>10</v>
      </c>
      <c r="J43" s="12">
        <v>4</v>
      </c>
      <c r="K43" s="12">
        <v>29</v>
      </c>
      <c r="L43" s="12">
        <v>28</v>
      </c>
      <c r="M43" s="12">
        <v>15</v>
      </c>
      <c r="N43" s="12">
        <v>13</v>
      </c>
      <c r="O43" s="12">
        <v>51</v>
      </c>
      <c r="P43" s="12"/>
      <c r="Q43" s="12">
        <v>75</v>
      </c>
      <c r="R43" s="12">
        <v>2750</v>
      </c>
    </row>
    <row r="44" spans="1:18" x14ac:dyDescent="0.35">
      <c r="A44" s="12">
        <v>43</v>
      </c>
      <c r="B44" s="12">
        <v>2018</v>
      </c>
      <c r="C44" s="12">
        <v>22</v>
      </c>
      <c r="D44" s="12">
        <v>9</v>
      </c>
      <c r="E44" s="12">
        <v>7</v>
      </c>
      <c r="F44" s="12">
        <v>47</v>
      </c>
      <c r="G44" s="12">
        <v>3</v>
      </c>
      <c r="H44" s="12">
        <v>28</v>
      </c>
      <c r="I44" s="12">
        <v>5</v>
      </c>
      <c r="J44" s="12">
        <v>9</v>
      </c>
      <c r="K44" s="12">
        <v>4</v>
      </c>
      <c r="L44" s="12">
        <v>4</v>
      </c>
      <c r="M44" s="12">
        <v>1</v>
      </c>
      <c r="N44" s="12">
        <v>55</v>
      </c>
      <c r="O44" s="12">
        <v>27</v>
      </c>
      <c r="P44" s="12"/>
      <c r="Q44" s="12">
        <v>40</v>
      </c>
      <c r="R44" s="12">
        <v>1200</v>
      </c>
    </row>
    <row r="45" spans="1:18" x14ac:dyDescent="0.35">
      <c r="A45" s="12">
        <v>44</v>
      </c>
      <c r="B45" s="12">
        <v>2019</v>
      </c>
      <c r="C45" s="12">
        <v>9</v>
      </c>
      <c r="D45" s="12">
        <v>1</v>
      </c>
      <c r="E45" s="12">
        <v>32</v>
      </c>
      <c r="F45" s="12">
        <v>9</v>
      </c>
      <c r="G45" s="12">
        <v>6</v>
      </c>
      <c r="H45" s="12">
        <v>4</v>
      </c>
      <c r="I45" s="12">
        <v>19</v>
      </c>
      <c r="J45" s="12">
        <v>4</v>
      </c>
      <c r="K45" s="12">
        <v>23</v>
      </c>
      <c r="L45" s="12">
        <v>34</v>
      </c>
      <c r="M45" s="12">
        <v>9</v>
      </c>
      <c r="N45" s="12">
        <v>53</v>
      </c>
      <c r="O45" s="12">
        <v>23</v>
      </c>
      <c r="P45" s="12"/>
      <c r="Q45" s="12">
        <v>42</v>
      </c>
      <c r="R45" s="12">
        <v>4000</v>
      </c>
    </row>
    <row r="46" spans="1:18" x14ac:dyDescent="0.35">
      <c r="A46" s="12">
        <v>45</v>
      </c>
      <c r="B46" s="12">
        <v>2020</v>
      </c>
      <c r="C46" s="12">
        <v>16</v>
      </c>
      <c r="D46" s="12">
        <v>50</v>
      </c>
      <c r="E46" s="12">
        <v>6</v>
      </c>
      <c r="F46" s="12">
        <v>50</v>
      </c>
      <c r="G46" s="12">
        <v>58</v>
      </c>
      <c r="H46" s="12">
        <v>34</v>
      </c>
      <c r="I46" s="12">
        <v>29</v>
      </c>
      <c r="J46" s="12">
        <v>12</v>
      </c>
      <c r="K46" s="12">
        <v>0</v>
      </c>
      <c r="L46" s="12">
        <v>3</v>
      </c>
      <c r="M46" s="12">
        <v>2</v>
      </c>
      <c r="N46" s="12">
        <v>58</v>
      </c>
      <c r="O46" s="12">
        <v>80</v>
      </c>
      <c r="P46" s="12"/>
      <c r="Q46" s="12">
        <v>75</v>
      </c>
      <c r="R46" s="12">
        <v>4100</v>
      </c>
    </row>
    <row r="47" spans="1:18" x14ac:dyDescent="0.35">
      <c r="A47" s="12">
        <v>46</v>
      </c>
      <c r="B47" s="12">
        <v>2020</v>
      </c>
      <c r="C47" s="12">
        <v>29</v>
      </c>
      <c r="D47" s="12">
        <v>37</v>
      </c>
      <c r="E47" s="12">
        <v>9</v>
      </c>
      <c r="F47" s="12">
        <v>6</v>
      </c>
      <c r="G47" s="12">
        <v>57</v>
      </c>
      <c r="H47" s="12">
        <v>3</v>
      </c>
      <c r="I47" s="12">
        <v>30</v>
      </c>
      <c r="J47" s="12">
        <v>4</v>
      </c>
      <c r="K47" s="12">
        <v>9</v>
      </c>
      <c r="L47" s="12">
        <v>9</v>
      </c>
      <c r="M47" s="12">
        <v>3</v>
      </c>
      <c r="N47" s="12">
        <v>56</v>
      </c>
      <c r="O47" s="12">
        <v>59</v>
      </c>
      <c r="P47" s="12"/>
      <c r="Q47" s="12">
        <v>41</v>
      </c>
      <c r="R47" s="12">
        <v>2200</v>
      </c>
    </row>
    <row r="48" spans="1:18" x14ac:dyDescent="0.35">
      <c r="A48" s="12">
        <v>47</v>
      </c>
      <c r="B48" s="12">
        <v>2015</v>
      </c>
      <c r="C48" s="12">
        <v>10</v>
      </c>
      <c r="D48" s="12">
        <v>19</v>
      </c>
      <c r="E48" s="12">
        <v>2</v>
      </c>
      <c r="F48" s="12">
        <v>37</v>
      </c>
      <c r="G48" s="12">
        <v>27</v>
      </c>
      <c r="H48" s="12">
        <v>9</v>
      </c>
      <c r="I48" s="12">
        <v>10</v>
      </c>
      <c r="J48" s="12">
        <v>27</v>
      </c>
      <c r="K48" s="12">
        <v>50</v>
      </c>
      <c r="L48" s="12">
        <v>6</v>
      </c>
      <c r="M48" s="12">
        <v>35</v>
      </c>
      <c r="N48" s="12">
        <v>35</v>
      </c>
      <c r="O48" s="12">
        <v>39</v>
      </c>
      <c r="P48" s="12"/>
      <c r="Q48" s="12">
        <v>21</v>
      </c>
      <c r="R48" s="12">
        <v>3400</v>
      </c>
    </row>
    <row r="49" spans="1:18" x14ac:dyDescent="0.35">
      <c r="A49" s="12">
        <v>48</v>
      </c>
      <c r="B49" s="12">
        <v>2018</v>
      </c>
      <c r="C49" s="12">
        <v>3</v>
      </c>
      <c r="D49" s="12">
        <v>22</v>
      </c>
      <c r="E49" s="12">
        <v>25</v>
      </c>
      <c r="F49" s="12">
        <v>50</v>
      </c>
      <c r="G49" s="12">
        <v>21</v>
      </c>
      <c r="H49" s="12">
        <v>6</v>
      </c>
      <c r="I49" s="12">
        <v>0</v>
      </c>
      <c r="J49" s="12">
        <v>9</v>
      </c>
      <c r="K49" s="12">
        <v>37</v>
      </c>
      <c r="L49" s="12">
        <v>22</v>
      </c>
      <c r="M49" s="12">
        <v>6</v>
      </c>
      <c r="N49" s="12">
        <v>40</v>
      </c>
      <c r="O49" s="12">
        <v>52</v>
      </c>
      <c r="P49" s="12"/>
      <c r="Q49" s="12">
        <v>90</v>
      </c>
      <c r="R49" s="12">
        <v>2800</v>
      </c>
    </row>
    <row r="50" spans="1:18" x14ac:dyDescent="0.35">
      <c r="A50" s="12">
        <v>49</v>
      </c>
      <c r="B50" s="12">
        <v>2019</v>
      </c>
      <c r="C50" s="12">
        <v>7</v>
      </c>
      <c r="D50" s="12">
        <v>9</v>
      </c>
      <c r="E50" s="12">
        <v>5</v>
      </c>
      <c r="F50" s="12">
        <v>6</v>
      </c>
      <c r="G50" s="12">
        <v>44</v>
      </c>
      <c r="H50" s="12">
        <v>22</v>
      </c>
      <c r="I50" s="12">
        <v>0</v>
      </c>
      <c r="J50" s="12">
        <v>7</v>
      </c>
      <c r="K50" s="12">
        <v>4</v>
      </c>
      <c r="L50" s="12">
        <v>9</v>
      </c>
      <c r="M50" s="12">
        <v>41</v>
      </c>
      <c r="N50" s="12">
        <v>38</v>
      </c>
      <c r="O50" s="12">
        <v>54</v>
      </c>
      <c r="P50" s="12"/>
      <c r="Q50" s="12">
        <v>85</v>
      </c>
      <c r="R50" s="12">
        <v>1300</v>
      </c>
    </row>
    <row r="51" spans="1:18" x14ac:dyDescent="0.35">
      <c r="A51" s="12">
        <v>50</v>
      </c>
      <c r="B51" s="12">
        <v>2019</v>
      </c>
      <c r="C51" s="12">
        <v>29</v>
      </c>
      <c r="D51" s="12">
        <v>40</v>
      </c>
      <c r="E51" s="12">
        <v>9</v>
      </c>
      <c r="F51" s="12">
        <v>19</v>
      </c>
      <c r="G51" s="12">
        <v>9</v>
      </c>
      <c r="H51" s="12">
        <v>9</v>
      </c>
      <c r="I51" s="12">
        <v>2</v>
      </c>
      <c r="J51" s="12">
        <v>6</v>
      </c>
      <c r="K51" s="12">
        <v>9</v>
      </c>
      <c r="L51" s="12">
        <v>2</v>
      </c>
      <c r="M51" s="12">
        <v>27</v>
      </c>
      <c r="N51" s="12">
        <v>30</v>
      </c>
      <c r="O51" s="12">
        <v>39</v>
      </c>
      <c r="P51" s="12"/>
      <c r="Q51" s="12">
        <v>68</v>
      </c>
      <c r="R51" s="12">
        <v>3600</v>
      </c>
    </row>
    <row r="52" spans="1:18" x14ac:dyDescent="0.35">
      <c r="A52" s="12">
        <v>51</v>
      </c>
      <c r="B52" s="12">
        <v>2018</v>
      </c>
      <c r="C52" s="12">
        <v>9</v>
      </c>
      <c r="D52" s="12">
        <v>10</v>
      </c>
      <c r="E52" s="12">
        <v>5</v>
      </c>
      <c r="F52" s="12">
        <v>4</v>
      </c>
      <c r="G52" s="12">
        <v>2</v>
      </c>
      <c r="H52" s="12">
        <v>2</v>
      </c>
      <c r="I52" s="12">
        <v>3</v>
      </c>
      <c r="J52" s="12">
        <v>1</v>
      </c>
      <c r="K52" s="12">
        <v>15</v>
      </c>
      <c r="L52" s="12">
        <v>30</v>
      </c>
      <c r="M52" s="12">
        <v>36</v>
      </c>
      <c r="N52" s="12">
        <v>43</v>
      </c>
      <c r="O52" s="12">
        <v>6</v>
      </c>
      <c r="P52" s="12"/>
      <c r="Q52" s="12">
        <v>41</v>
      </c>
      <c r="R52" s="12">
        <v>4200</v>
      </c>
    </row>
    <row r="53" spans="1:18" x14ac:dyDescent="0.35">
      <c r="A53" s="12">
        <v>52</v>
      </c>
      <c r="B53" s="12">
        <v>2017</v>
      </c>
      <c r="C53" s="12">
        <v>3</v>
      </c>
      <c r="D53" s="12">
        <v>9</v>
      </c>
      <c r="E53" s="12">
        <v>30</v>
      </c>
      <c r="F53" s="12">
        <v>0</v>
      </c>
      <c r="G53" s="12">
        <v>8</v>
      </c>
      <c r="H53" s="12">
        <v>30</v>
      </c>
      <c r="I53" s="12">
        <v>4</v>
      </c>
      <c r="J53" s="12">
        <v>20</v>
      </c>
      <c r="K53" s="12">
        <v>1</v>
      </c>
      <c r="L53" s="12">
        <v>21</v>
      </c>
      <c r="M53" s="12">
        <v>30</v>
      </c>
      <c r="N53" s="12">
        <v>17</v>
      </c>
      <c r="O53" s="12">
        <v>28</v>
      </c>
      <c r="P53" s="12"/>
      <c r="Q53" s="12">
        <v>74</v>
      </c>
      <c r="R53" s="12">
        <v>2200</v>
      </c>
    </row>
    <row r="54" spans="1:18" x14ac:dyDescent="0.35">
      <c r="A54" s="12">
        <v>53</v>
      </c>
      <c r="B54" s="12">
        <v>2019</v>
      </c>
      <c r="C54" s="12">
        <v>8</v>
      </c>
      <c r="D54" s="12">
        <v>3</v>
      </c>
      <c r="E54" s="12">
        <v>28</v>
      </c>
      <c r="F54" s="12">
        <v>7</v>
      </c>
      <c r="G54" s="12">
        <v>16</v>
      </c>
      <c r="H54" s="12">
        <v>21</v>
      </c>
      <c r="I54" s="12">
        <v>2</v>
      </c>
      <c r="J54" s="12">
        <v>9</v>
      </c>
      <c r="K54" s="12">
        <v>9</v>
      </c>
      <c r="L54" s="12">
        <v>40</v>
      </c>
      <c r="M54" s="12">
        <v>50</v>
      </c>
      <c r="N54" s="12">
        <v>26</v>
      </c>
      <c r="O54" s="12">
        <v>35</v>
      </c>
      <c r="P54" s="12"/>
      <c r="Q54" s="12">
        <v>58</v>
      </c>
      <c r="R54" s="12">
        <v>3000</v>
      </c>
    </row>
    <row r="55" spans="1:18" x14ac:dyDescent="0.35">
      <c r="A55" s="12">
        <v>54</v>
      </c>
      <c r="B55" s="12">
        <v>2019</v>
      </c>
      <c r="C55" s="12">
        <v>20</v>
      </c>
      <c r="D55" s="12">
        <v>50</v>
      </c>
      <c r="E55" s="12">
        <v>4</v>
      </c>
      <c r="F55" s="12">
        <v>50</v>
      </c>
      <c r="G55" s="12">
        <v>54</v>
      </c>
      <c r="H55" s="12">
        <v>40</v>
      </c>
      <c r="I55" s="12">
        <v>7</v>
      </c>
      <c r="J55" s="12">
        <v>3</v>
      </c>
      <c r="K55" s="12">
        <v>2</v>
      </c>
      <c r="L55" s="12">
        <v>8</v>
      </c>
      <c r="M55" s="12">
        <v>0</v>
      </c>
      <c r="N55" s="12">
        <v>0</v>
      </c>
      <c r="O55" s="12">
        <v>21</v>
      </c>
      <c r="P55" s="12"/>
      <c r="Q55" s="12">
        <v>64</v>
      </c>
      <c r="R55" s="12">
        <v>1800</v>
      </c>
    </row>
    <row r="56" spans="1:18" x14ac:dyDescent="0.35">
      <c r="A56" s="12">
        <v>55</v>
      </c>
      <c r="B56" s="12">
        <v>2019</v>
      </c>
      <c r="C56" s="12">
        <v>28</v>
      </c>
      <c r="D56" s="12">
        <v>26</v>
      </c>
      <c r="E56" s="12">
        <v>9</v>
      </c>
      <c r="F56" s="12">
        <v>22</v>
      </c>
      <c r="G56" s="12">
        <v>13</v>
      </c>
      <c r="H56" s="12">
        <v>8</v>
      </c>
      <c r="I56" s="12">
        <v>2</v>
      </c>
      <c r="J56" s="12">
        <v>9</v>
      </c>
      <c r="K56" s="12">
        <v>3</v>
      </c>
      <c r="L56" s="12">
        <v>3</v>
      </c>
      <c r="M56" s="12">
        <v>31</v>
      </c>
      <c r="N56" s="12">
        <v>65</v>
      </c>
      <c r="O56" s="12">
        <v>60</v>
      </c>
      <c r="P56" s="12"/>
      <c r="Q56" s="12">
        <v>83</v>
      </c>
      <c r="R56" s="12">
        <v>5000</v>
      </c>
    </row>
    <row r="57" spans="1:18" x14ac:dyDescent="0.35">
      <c r="A57" s="12">
        <v>56</v>
      </c>
      <c r="B57" s="12">
        <v>2016</v>
      </c>
      <c r="C57" s="12">
        <v>7</v>
      </c>
      <c r="D57" s="12">
        <v>29</v>
      </c>
      <c r="E57" s="12">
        <v>4</v>
      </c>
      <c r="F57" s="12">
        <v>20</v>
      </c>
      <c r="G57" s="12">
        <v>49</v>
      </c>
      <c r="H57" s="12">
        <v>3</v>
      </c>
      <c r="I57" s="12">
        <v>0</v>
      </c>
      <c r="J57" s="12">
        <v>17</v>
      </c>
      <c r="K57" s="12">
        <v>35</v>
      </c>
      <c r="L57" s="12">
        <v>22</v>
      </c>
      <c r="M57" s="12">
        <v>50</v>
      </c>
      <c r="N57" s="12">
        <v>8</v>
      </c>
      <c r="O57" s="12">
        <v>77</v>
      </c>
      <c r="P57" s="12"/>
      <c r="Q57" s="12">
        <v>62</v>
      </c>
      <c r="R57" s="12">
        <v>5500</v>
      </c>
    </row>
    <row r="58" spans="1:18" x14ac:dyDescent="0.35">
      <c r="A58" s="12">
        <v>57</v>
      </c>
      <c r="B58" s="12">
        <v>2017</v>
      </c>
      <c r="C58" s="12">
        <v>4</v>
      </c>
      <c r="D58" s="12">
        <v>4</v>
      </c>
      <c r="E58" s="12">
        <v>12</v>
      </c>
      <c r="F58" s="12">
        <v>25</v>
      </c>
      <c r="G58" s="12">
        <v>12</v>
      </c>
      <c r="H58" s="12">
        <v>22</v>
      </c>
      <c r="I58" s="12">
        <v>0</v>
      </c>
      <c r="J58" s="12">
        <v>30</v>
      </c>
      <c r="K58" s="12">
        <v>6</v>
      </c>
      <c r="L58" s="12">
        <v>25</v>
      </c>
      <c r="M58" s="12">
        <v>9</v>
      </c>
      <c r="N58" s="12">
        <v>6</v>
      </c>
      <c r="O58" s="12">
        <v>53</v>
      </c>
      <c r="P58" s="12"/>
      <c r="Q58" s="12">
        <v>0</v>
      </c>
      <c r="R58" s="12">
        <v>4400</v>
      </c>
    </row>
    <row r="59" spans="1:18" x14ac:dyDescent="0.35">
      <c r="A59" s="12">
        <v>58</v>
      </c>
      <c r="B59" s="12">
        <v>2018</v>
      </c>
      <c r="C59" s="12">
        <v>35</v>
      </c>
      <c r="D59" s="12">
        <v>23</v>
      </c>
      <c r="E59" s="12">
        <v>4</v>
      </c>
      <c r="F59" s="12">
        <v>24</v>
      </c>
      <c r="G59" s="12">
        <v>42</v>
      </c>
      <c r="H59" s="12">
        <v>25</v>
      </c>
      <c r="I59" s="12">
        <v>0</v>
      </c>
      <c r="J59" s="12">
        <v>12</v>
      </c>
      <c r="K59" s="12">
        <v>41</v>
      </c>
      <c r="L59" s="12">
        <v>6</v>
      </c>
      <c r="M59" s="12">
        <v>0</v>
      </c>
      <c r="N59" s="12">
        <v>65</v>
      </c>
      <c r="O59" s="12">
        <v>45</v>
      </c>
      <c r="P59" s="12"/>
      <c r="Q59" s="12">
        <v>98</v>
      </c>
      <c r="R59" s="12">
        <v>3200</v>
      </c>
    </row>
    <row r="60" spans="1:18" x14ac:dyDescent="0.35">
      <c r="A60" s="12">
        <v>59</v>
      </c>
      <c r="B60" s="12">
        <v>2019</v>
      </c>
      <c r="C60" s="12">
        <v>5</v>
      </c>
      <c r="D60" s="12">
        <v>0</v>
      </c>
      <c r="E60" s="12">
        <v>27</v>
      </c>
      <c r="F60" s="12">
        <v>4</v>
      </c>
      <c r="G60" s="12">
        <v>23</v>
      </c>
      <c r="H60" s="12">
        <v>6</v>
      </c>
      <c r="I60" s="12">
        <v>0</v>
      </c>
      <c r="J60" s="12">
        <v>0</v>
      </c>
      <c r="K60" s="12">
        <v>27</v>
      </c>
      <c r="L60" s="12">
        <v>9</v>
      </c>
      <c r="M60" s="12">
        <v>9</v>
      </c>
      <c r="N60" s="12">
        <v>8</v>
      </c>
      <c r="O60" s="12">
        <v>44</v>
      </c>
      <c r="P60" s="12"/>
      <c r="Q60" s="12">
        <v>70</v>
      </c>
      <c r="R60" s="12">
        <v>5000</v>
      </c>
    </row>
    <row r="61" spans="1:18" x14ac:dyDescent="0.35">
      <c r="A61" s="12">
        <v>60</v>
      </c>
      <c r="B61" s="12">
        <v>2020</v>
      </c>
      <c r="C61" s="12">
        <v>6</v>
      </c>
      <c r="D61" s="12">
        <v>9</v>
      </c>
      <c r="E61" s="12">
        <v>9</v>
      </c>
      <c r="F61" s="12">
        <v>50</v>
      </c>
      <c r="G61" s="12">
        <v>59</v>
      </c>
      <c r="H61" s="12">
        <v>9</v>
      </c>
      <c r="I61" s="12">
        <v>0</v>
      </c>
      <c r="J61" s="12">
        <v>28</v>
      </c>
      <c r="K61" s="12">
        <v>36</v>
      </c>
      <c r="L61" s="12">
        <v>7</v>
      </c>
      <c r="M61" s="12">
        <v>32</v>
      </c>
      <c r="N61" s="12">
        <v>4</v>
      </c>
      <c r="O61" s="12">
        <v>69</v>
      </c>
      <c r="P61" s="12"/>
      <c r="Q61" s="12">
        <v>52</v>
      </c>
      <c r="R61" s="12">
        <v>3000</v>
      </c>
    </row>
    <row r="62" spans="1:18" x14ac:dyDescent="0.35">
      <c r="A62" s="12">
        <v>61</v>
      </c>
      <c r="B62" s="12">
        <v>2017</v>
      </c>
      <c r="C62" s="12">
        <v>23</v>
      </c>
      <c r="D62" s="12">
        <v>50</v>
      </c>
      <c r="E62" s="12">
        <v>7</v>
      </c>
      <c r="F62" s="12">
        <v>32</v>
      </c>
      <c r="G62" s="12">
        <v>23</v>
      </c>
      <c r="H62" s="12">
        <v>7</v>
      </c>
      <c r="I62" s="12">
        <v>0</v>
      </c>
      <c r="J62" s="12">
        <v>30</v>
      </c>
      <c r="K62" s="12">
        <v>30</v>
      </c>
      <c r="L62" s="12">
        <v>25</v>
      </c>
      <c r="M62" s="12">
        <v>15</v>
      </c>
      <c r="N62" s="12">
        <v>49</v>
      </c>
      <c r="O62" s="12">
        <v>55</v>
      </c>
      <c r="P62" s="12"/>
      <c r="Q62" s="12">
        <v>97</v>
      </c>
      <c r="R62" s="12">
        <v>2900</v>
      </c>
    </row>
    <row r="63" spans="1:18" x14ac:dyDescent="0.35">
      <c r="A63" s="12">
        <v>62</v>
      </c>
      <c r="B63" s="12">
        <v>2018</v>
      </c>
      <c r="C63" s="12">
        <v>21</v>
      </c>
      <c r="D63" s="12">
        <v>37</v>
      </c>
      <c r="E63" s="12">
        <v>6</v>
      </c>
      <c r="F63" s="12">
        <v>21</v>
      </c>
      <c r="G63" s="12">
        <v>31</v>
      </c>
      <c r="H63" s="12">
        <v>25</v>
      </c>
      <c r="I63" s="12">
        <v>0</v>
      </c>
      <c r="J63" s="12">
        <v>4</v>
      </c>
      <c r="K63" s="12">
        <v>50</v>
      </c>
      <c r="L63" s="12">
        <v>8</v>
      </c>
      <c r="M63" s="12">
        <v>0</v>
      </c>
      <c r="N63" s="12">
        <v>7</v>
      </c>
      <c r="O63" s="12">
        <v>23</v>
      </c>
      <c r="P63" s="12"/>
      <c r="Q63" s="12">
        <v>60</v>
      </c>
      <c r="R63" s="12">
        <v>3100</v>
      </c>
    </row>
    <row r="64" spans="1:18" x14ac:dyDescent="0.35">
      <c r="A64" s="12">
        <v>63</v>
      </c>
      <c r="B64" s="12">
        <v>2019</v>
      </c>
      <c r="C64" s="12">
        <v>13</v>
      </c>
      <c r="D64" s="12">
        <v>4</v>
      </c>
      <c r="E64" s="12">
        <v>1</v>
      </c>
      <c r="F64" s="12">
        <v>47</v>
      </c>
      <c r="G64" s="12">
        <v>9</v>
      </c>
      <c r="H64" s="12">
        <v>8</v>
      </c>
      <c r="I64" s="12">
        <v>3</v>
      </c>
      <c r="J64" s="12">
        <v>13</v>
      </c>
      <c r="K64" s="12">
        <v>0</v>
      </c>
      <c r="L64" s="12">
        <v>6</v>
      </c>
      <c r="M64" s="12">
        <v>50</v>
      </c>
      <c r="N64" s="12">
        <v>33</v>
      </c>
      <c r="O64" s="12">
        <v>55</v>
      </c>
      <c r="P64" s="12"/>
      <c r="Q64" s="12">
        <v>83</v>
      </c>
      <c r="R64" s="12">
        <v>1000</v>
      </c>
    </row>
    <row r="65" spans="1:18" x14ac:dyDescent="0.35">
      <c r="A65" s="12">
        <v>64</v>
      </c>
      <c r="B65" s="12">
        <v>2020</v>
      </c>
      <c r="C65" s="12">
        <v>7</v>
      </c>
      <c r="D65" s="12">
        <v>9</v>
      </c>
      <c r="E65" s="12">
        <v>20</v>
      </c>
      <c r="F65" s="12">
        <v>16</v>
      </c>
      <c r="G65" s="12">
        <v>42</v>
      </c>
      <c r="H65" s="12">
        <v>6</v>
      </c>
      <c r="I65" s="12">
        <v>9</v>
      </c>
      <c r="J65" s="12">
        <v>35</v>
      </c>
      <c r="K65" s="12">
        <v>31</v>
      </c>
      <c r="L65" s="12">
        <v>29</v>
      </c>
      <c r="M65" s="12">
        <v>2</v>
      </c>
      <c r="N65" s="12">
        <v>54</v>
      </c>
      <c r="O65" s="12">
        <v>72</v>
      </c>
      <c r="P65" s="12"/>
      <c r="Q65" s="12">
        <v>52</v>
      </c>
      <c r="R65" s="12">
        <v>2000</v>
      </c>
    </row>
    <row r="66" spans="1:18" x14ac:dyDescent="0.35">
      <c r="A66" s="12">
        <v>65</v>
      </c>
      <c r="B66" s="12">
        <v>2020</v>
      </c>
      <c r="C66" s="12">
        <v>3</v>
      </c>
      <c r="D66" s="12">
        <v>15</v>
      </c>
      <c r="E66" s="12">
        <v>9</v>
      </c>
      <c r="F66" s="12">
        <v>50</v>
      </c>
      <c r="G66" s="12">
        <v>22</v>
      </c>
      <c r="H66" s="12">
        <v>29</v>
      </c>
      <c r="I66" s="12">
        <v>7</v>
      </c>
      <c r="J66" s="12">
        <v>20</v>
      </c>
      <c r="K66" s="12">
        <v>50</v>
      </c>
      <c r="L66" s="12">
        <v>8</v>
      </c>
      <c r="M66" s="12">
        <v>6</v>
      </c>
      <c r="N66" s="12">
        <v>9</v>
      </c>
      <c r="O66" s="12">
        <v>23</v>
      </c>
      <c r="P66" s="12"/>
      <c r="Q66" s="12">
        <v>21</v>
      </c>
      <c r="R66" s="12">
        <v>3000</v>
      </c>
    </row>
    <row r="67" spans="1:18" x14ac:dyDescent="0.35">
      <c r="A67" s="12">
        <v>66</v>
      </c>
      <c r="B67" s="12">
        <v>2015</v>
      </c>
      <c r="C67" s="12">
        <v>22</v>
      </c>
      <c r="D67" s="12">
        <v>1</v>
      </c>
      <c r="E67" s="12">
        <v>3</v>
      </c>
      <c r="F67" s="12">
        <v>0</v>
      </c>
      <c r="G67" s="12">
        <v>8</v>
      </c>
      <c r="H67" s="12">
        <v>8</v>
      </c>
      <c r="I67" s="12">
        <v>22</v>
      </c>
      <c r="J67" s="12">
        <v>21</v>
      </c>
      <c r="K67" s="12">
        <v>9</v>
      </c>
      <c r="L67" s="12">
        <v>5</v>
      </c>
      <c r="M67" s="12">
        <v>40</v>
      </c>
      <c r="N67" s="12">
        <v>1</v>
      </c>
      <c r="O67" s="12">
        <v>31</v>
      </c>
      <c r="P67" s="12"/>
      <c r="Q67" s="12">
        <v>92</v>
      </c>
      <c r="R67" s="12">
        <v>3500</v>
      </c>
    </row>
    <row r="68" spans="1:18" x14ac:dyDescent="0.35">
      <c r="A68" s="12">
        <v>67</v>
      </c>
      <c r="B68" s="12">
        <v>2018</v>
      </c>
      <c r="C68" s="12">
        <v>11</v>
      </c>
      <c r="D68" s="12">
        <v>9</v>
      </c>
      <c r="E68" s="12">
        <v>9</v>
      </c>
      <c r="F68" s="12">
        <v>50</v>
      </c>
      <c r="G68" s="12">
        <v>57</v>
      </c>
      <c r="H68" s="12">
        <v>5</v>
      </c>
      <c r="I68" s="12">
        <v>30</v>
      </c>
      <c r="J68" s="12">
        <v>26</v>
      </c>
      <c r="K68" s="12">
        <v>0</v>
      </c>
      <c r="L68" s="12">
        <v>6</v>
      </c>
      <c r="M68" s="12">
        <v>5</v>
      </c>
      <c r="N68" s="12">
        <v>75</v>
      </c>
      <c r="O68" s="12">
        <v>44</v>
      </c>
      <c r="P68" s="12"/>
      <c r="Q68" s="12">
        <v>19</v>
      </c>
      <c r="R68" s="12">
        <v>1500</v>
      </c>
    </row>
    <row r="69" spans="1:18" x14ac:dyDescent="0.35">
      <c r="A69" s="12">
        <v>68</v>
      </c>
      <c r="B69" s="12">
        <v>2019</v>
      </c>
      <c r="C69" s="12">
        <v>4</v>
      </c>
      <c r="D69" s="12">
        <v>2</v>
      </c>
      <c r="E69" s="12">
        <v>17</v>
      </c>
      <c r="F69" s="12">
        <v>7</v>
      </c>
      <c r="G69" s="12">
        <v>60</v>
      </c>
      <c r="H69" s="12">
        <v>6</v>
      </c>
      <c r="I69" s="12">
        <v>12</v>
      </c>
      <c r="J69" s="12">
        <v>3</v>
      </c>
      <c r="K69" s="12">
        <v>9</v>
      </c>
      <c r="L69" s="12">
        <v>3</v>
      </c>
      <c r="M69" s="12">
        <v>3</v>
      </c>
      <c r="N69" s="12">
        <v>42</v>
      </c>
      <c r="O69" s="12">
        <v>68</v>
      </c>
      <c r="P69" s="12"/>
      <c r="Q69" s="12">
        <v>32</v>
      </c>
      <c r="R69" s="12">
        <v>3800</v>
      </c>
    </row>
    <row r="70" spans="1:18" x14ac:dyDescent="0.35">
      <c r="A70" s="12">
        <v>69</v>
      </c>
      <c r="B70" s="12">
        <v>2019</v>
      </c>
      <c r="C70" s="12">
        <v>28</v>
      </c>
      <c r="D70" s="12">
        <v>3</v>
      </c>
      <c r="E70" s="12">
        <v>30</v>
      </c>
      <c r="F70" s="12">
        <v>9</v>
      </c>
      <c r="G70" s="12">
        <v>26</v>
      </c>
      <c r="H70" s="12">
        <v>3</v>
      </c>
      <c r="I70" s="12">
        <v>14</v>
      </c>
      <c r="J70" s="12">
        <v>30</v>
      </c>
      <c r="K70" s="12">
        <v>32</v>
      </c>
      <c r="L70" s="12">
        <v>9</v>
      </c>
      <c r="M70" s="12">
        <v>6</v>
      </c>
      <c r="N70" s="12">
        <v>44</v>
      </c>
      <c r="O70" s="12">
        <v>67</v>
      </c>
      <c r="P70" s="12"/>
      <c r="Q70" s="12">
        <v>54</v>
      </c>
      <c r="R70" s="12">
        <v>3800</v>
      </c>
    </row>
    <row r="71" spans="1:18" x14ac:dyDescent="0.35">
      <c r="A71" s="12">
        <v>70</v>
      </c>
      <c r="B71" s="12">
        <v>2018</v>
      </c>
      <c r="C71" s="12">
        <v>4</v>
      </c>
      <c r="D71" s="12">
        <v>35</v>
      </c>
      <c r="E71" s="12">
        <v>12</v>
      </c>
      <c r="F71" s="12">
        <v>6</v>
      </c>
      <c r="G71" s="12">
        <v>13</v>
      </c>
      <c r="H71" s="12">
        <v>9</v>
      </c>
      <c r="I71" s="12">
        <v>16</v>
      </c>
      <c r="J71" s="12">
        <v>4</v>
      </c>
      <c r="K71" s="12">
        <v>15</v>
      </c>
      <c r="L71" s="12">
        <v>4</v>
      </c>
      <c r="M71" s="12">
        <v>9</v>
      </c>
      <c r="N71" s="12">
        <v>0</v>
      </c>
      <c r="O71" s="12">
        <v>22</v>
      </c>
      <c r="P71" s="12"/>
      <c r="Q71" s="12">
        <v>24</v>
      </c>
      <c r="R71" s="12">
        <v>2700</v>
      </c>
    </row>
    <row r="72" spans="1:18" x14ac:dyDescent="0.35">
      <c r="A72" s="12">
        <v>71</v>
      </c>
      <c r="B72" s="12">
        <v>2017</v>
      </c>
      <c r="C72" s="12">
        <v>34</v>
      </c>
      <c r="D72" s="12">
        <v>6</v>
      </c>
      <c r="E72" s="12">
        <v>0</v>
      </c>
      <c r="F72" s="12">
        <v>7</v>
      </c>
      <c r="G72" s="12">
        <v>54</v>
      </c>
      <c r="H72" s="12">
        <v>4</v>
      </c>
      <c r="I72" s="12">
        <v>18</v>
      </c>
      <c r="J72" s="12">
        <v>11</v>
      </c>
      <c r="K72" s="12">
        <v>0</v>
      </c>
      <c r="L72" s="12">
        <v>8</v>
      </c>
      <c r="M72" s="12">
        <v>1</v>
      </c>
      <c r="N72" s="12">
        <v>7</v>
      </c>
      <c r="O72" s="12">
        <v>58</v>
      </c>
      <c r="P72" s="12"/>
      <c r="Q72" s="12">
        <v>99</v>
      </c>
      <c r="R72" s="12">
        <v>3000</v>
      </c>
    </row>
    <row r="73" spans="1:18" x14ac:dyDescent="0.35">
      <c r="A73" s="12">
        <v>72</v>
      </c>
      <c r="B73" s="12">
        <v>2019</v>
      </c>
      <c r="C73" s="12">
        <v>3</v>
      </c>
      <c r="D73" s="12">
        <v>41</v>
      </c>
      <c r="E73" s="12">
        <v>28</v>
      </c>
      <c r="F73" s="12">
        <v>6</v>
      </c>
      <c r="G73" s="12">
        <v>33</v>
      </c>
      <c r="H73" s="12">
        <v>8</v>
      </c>
      <c r="I73" s="12">
        <v>17</v>
      </c>
      <c r="J73" s="12">
        <v>7</v>
      </c>
      <c r="K73" s="12">
        <v>50</v>
      </c>
      <c r="L73" s="12">
        <v>6</v>
      </c>
      <c r="M73" s="12">
        <v>8</v>
      </c>
      <c r="N73" s="12">
        <v>1</v>
      </c>
      <c r="O73" s="12">
        <v>67</v>
      </c>
      <c r="P73" s="12"/>
      <c r="Q73" s="12">
        <v>8</v>
      </c>
      <c r="R73" s="12">
        <v>1900</v>
      </c>
    </row>
    <row r="74" spans="1:18" x14ac:dyDescent="0.35">
      <c r="A74" s="12">
        <v>73</v>
      </c>
      <c r="B74" s="12">
        <v>2019</v>
      </c>
      <c r="C74" s="12">
        <v>9</v>
      </c>
      <c r="D74" s="12">
        <v>27</v>
      </c>
      <c r="E74" s="12">
        <v>30</v>
      </c>
      <c r="F74" s="12">
        <v>22</v>
      </c>
      <c r="G74" s="12">
        <v>29</v>
      </c>
      <c r="H74" s="12">
        <v>6</v>
      </c>
      <c r="I74" s="12">
        <v>13</v>
      </c>
      <c r="J74" s="12">
        <v>9</v>
      </c>
      <c r="K74" s="12">
        <v>2</v>
      </c>
      <c r="L74" s="12">
        <v>10</v>
      </c>
      <c r="M74" s="12">
        <v>9</v>
      </c>
      <c r="N74" s="12">
        <v>6</v>
      </c>
      <c r="O74" s="12">
        <v>16</v>
      </c>
      <c r="P74" s="12"/>
      <c r="Q74" s="12">
        <v>7</v>
      </c>
      <c r="R74" s="12">
        <v>2750</v>
      </c>
    </row>
    <row r="75" spans="1:18" x14ac:dyDescent="0.35">
      <c r="A75" s="12">
        <v>74</v>
      </c>
      <c r="B75" s="12">
        <v>2016</v>
      </c>
      <c r="C75" s="12">
        <v>6</v>
      </c>
      <c r="D75" s="12">
        <v>36</v>
      </c>
      <c r="E75" s="12">
        <v>4</v>
      </c>
      <c r="F75" s="12">
        <v>39</v>
      </c>
      <c r="G75" s="12">
        <v>2</v>
      </c>
      <c r="H75" s="12">
        <v>10</v>
      </c>
      <c r="I75" s="12">
        <v>28</v>
      </c>
      <c r="J75" s="12">
        <v>0</v>
      </c>
      <c r="K75" s="12">
        <v>6</v>
      </c>
      <c r="L75" s="12">
        <v>2</v>
      </c>
      <c r="M75" s="12">
        <v>18</v>
      </c>
      <c r="N75" s="12">
        <v>29</v>
      </c>
      <c r="O75" s="12">
        <v>52</v>
      </c>
      <c r="P75" s="12"/>
      <c r="Q75" s="12">
        <v>9</v>
      </c>
      <c r="R75" s="12">
        <v>1200</v>
      </c>
    </row>
    <row r="76" spans="1:18" x14ac:dyDescent="0.35">
      <c r="A76" s="12">
        <v>75</v>
      </c>
      <c r="B76" s="12">
        <v>2017</v>
      </c>
      <c r="C76" s="12">
        <v>22</v>
      </c>
      <c r="D76" s="12">
        <v>30</v>
      </c>
      <c r="E76" s="12">
        <v>13</v>
      </c>
      <c r="F76" s="12">
        <v>37</v>
      </c>
      <c r="G76" s="12">
        <v>14</v>
      </c>
      <c r="H76" s="12">
        <v>2</v>
      </c>
      <c r="I76" s="12">
        <v>22</v>
      </c>
      <c r="J76" s="12">
        <v>6</v>
      </c>
      <c r="K76" s="12">
        <v>40</v>
      </c>
      <c r="L76" s="12">
        <v>27</v>
      </c>
      <c r="M76" s="12">
        <v>34</v>
      </c>
      <c r="N76" s="12">
        <v>54</v>
      </c>
      <c r="O76" s="12">
        <v>65</v>
      </c>
      <c r="P76" s="12"/>
      <c r="Q76" s="12">
        <v>83</v>
      </c>
      <c r="R76" s="12">
        <v>4000</v>
      </c>
    </row>
    <row r="77" spans="1:18" x14ac:dyDescent="0.35">
      <c r="A77" s="12">
        <v>76</v>
      </c>
      <c r="B77" s="12">
        <v>2018</v>
      </c>
      <c r="C77" s="12">
        <v>9</v>
      </c>
      <c r="D77" s="12">
        <v>50</v>
      </c>
      <c r="E77" s="12">
        <v>35</v>
      </c>
      <c r="F77" s="12">
        <v>43</v>
      </c>
      <c r="G77" s="12">
        <v>14</v>
      </c>
      <c r="H77" s="12">
        <v>27</v>
      </c>
      <c r="I77" s="12">
        <v>26</v>
      </c>
      <c r="J77" s="12">
        <v>1</v>
      </c>
      <c r="K77" s="12">
        <v>5</v>
      </c>
      <c r="L77" s="12">
        <v>30</v>
      </c>
      <c r="M77" s="12">
        <v>40</v>
      </c>
      <c r="N77" s="12">
        <v>22</v>
      </c>
      <c r="O77" s="12">
        <v>14</v>
      </c>
      <c r="P77" s="12"/>
      <c r="Q77" s="12">
        <v>1</v>
      </c>
      <c r="R77" s="12">
        <v>4100</v>
      </c>
    </row>
    <row r="78" spans="1:18" x14ac:dyDescent="0.35">
      <c r="A78" s="12">
        <v>77</v>
      </c>
      <c r="B78" s="12">
        <v>2019</v>
      </c>
      <c r="C78" s="12">
        <v>2</v>
      </c>
      <c r="D78" s="12">
        <v>0</v>
      </c>
      <c r="E78" s="12">
        <v>20</v>
      </c>
      <c r="F78" s="12">
        <v>50</v>
      </c>
      <c r="G78" s="12">
        <v>60</v>
      </c>
      <c r="H78" s="12">
        <v>30</v>
      </c>
      <c r="I78" s="12">
        <v>30</v>
      </c>
      <c r="J78" s="12">
        <v>5</v>
      </c>
      <c r="K78" s="12">
        <v>3</v>
      </c>
      <c r="L78" s="12">
        <v>2</v>
      </c>
      <c r="M78" s="12">
        <v>45</v>
      </c>
      <c r="N78" s="12">
        <v>34</v>
      </c>
      <c r="O78" s="12">
        <v>9</v>
      </c>
      <c r="P78" s="12"/>
      <c r="Q78" s="12">
        <v>43</v>
      </c>
      <c r="R78" s="12">
        <v>2200</v>
      </c>
    </row>
    <row r="79" spans="1:18" x14ac:dyDescent="0.35">
      <c r="A79" s="12">
        <v>78</v>
      </c>
      <c r="B79" s="12">
        <v>2020</v>
      </c>
      <c r="C79" s="12">
        <v>30</v>
      </c>
      <c r="D79" s="12">
        <v>31</v>
      </c>
      <c r="E79" s="12">
        <v>21</v>
      </c>
      <c r="F79" s="12">
        <v>4</v>
      </c>
      <c r="G79" s="12">
        <v>52</v>
      </c>
      <c r="H79" s="12">
        <v>2</v>
      </c>
      <c r="I79" s="12">
        <v>0</v>
      </c>
      <c r="J79" s="12">
        <v>7</v>
      </c>
      <c r="K79" s="12">
        <v>6</v>
      </c>
      <c r="L79" s="12">
        <v>0</v>
      </c>
      <c r="M79" s="12">
        <v>20</v>
      </c>
      <c r="N79" s="12">
        <v>15</v>
      </c>
      <c r="O79" s="12">
        <v>51</v>
      </c>
      <c r="P79" s="12"/>
      <c r="Q79" s="12">
        <v>51</v>
      </c>
      <c r="R79" s="12">
        <v>3400</v>
      </c>
    </row>
    <row r="80" spans="1:18" x14ac:dyDescent="0.35">
      <c r="A80" s="12">
        <v>79</v>
      </c>
      <c r="B80" s="12">
        <v>2017</v>
      </c>
      <c r="C80" s="12">
        <v>21</v>
      </c>
      <c r="D80" s="12">
        <v>50</v>
      </c>
      <c r="E80" s="12">
        <v>26</v>
      </c>
      <c r="F80" s="12">
        <v>50</v>
      </c>
      <c r="G80" s="12">
        <v>34</v>
      </c>
      <c r="H80" s="12">
        <v>0</v>
      </c>
      <c r="I80" s="12">
        <v>8</v>
      </c>
      <c r="J80" s="12">
        <v>2</v>
      </c>
      <c r="K80" s="12">
        <v>9</v>
      </c>
      <c r="L80" s="12">
        <v>4</v>
      </c>
      <c r="M80" s="12">
        <v>1</v>
      </c>
      <c r="N80" s="12">
        <v>20</v>
      </c>
      <c r="O80" s="12">
        <v>33</v>
      </c>
      <c r="P80" s="12"/>
      <c r="Q80" s="12">
        <v>29</v>
      </c>
      <c r="R80" s="12">
        <v>2800</v>
      </c>
    </row>
    <row r="81" spans="1:18" x14ac:dyDescent="0.35">
      <c r="A81" s="12">
        <v>80</v>
      </c>
      <c r="B81" s="12">
        <v>2018</v>
      </c>
      <c r="C81" s="12">
        <v>40</v>
      </c>
      <c r="D81" s="12">
        <v>9</v>
      </c>
      <c r="E81" s="12">
        <v>3</v>
      </c>
      <c r="F81" s="12">
        <v>7</v>
      </c>
      <c r="G81" s="12">
        <v>31</v>
      </c>
      <c r="H81" s="12">
        <v>4</v>
      </c>
      <c r="I81" s="12">
        <v>9</v>
      </c>
      <c r="J81" s="12">
        <v>1</v>
      </c>
      <c r="K81" s="12">
        <v>1</v>
      </c>
      <c r="L81" s="12">
        <v>6</v>
      </c>
      <c r="M81" s="12">
        <v>0</v>
      </c>
      <c r="N81" s="12">
        <v>17</v>
      </c>
      <c r="O81" s="12">
        <v>80</v>
      </c>
      <c r="P81" s="12"/>
      <c r="Q81" s="12">
        <v>67</v>
      </c>
      <c r="R81" s="12">
        <v>1300</v>
      </c>
    </row>
    <row r="82" spans="1:18" x14ac:dyDescent="0.35">
      <c r="A82" s="12">
        <v>81</v>
      </c>
      <c r="B82" s="12">
        <v>2019</v>
      </c>
      <c r="C82" s="12">
        <v>8</v>
      </c>
      <c r="D82" s="12">
        <v>0</v>
      </c>
      <c r="E82" s="12">
        <v>30</v>
      </c>
      <c r="F82" s="12">
        <v>6</v>
      </c>
      <c r="G82" s="12">
        <v>44</v>
      </c>
      <c r="H82" s="12">
        <v>6</v>
      </c>
      <c r="I82" s="12">
        <v>7</v>
      </c>
      <c r="J82" s="12">
        <v>25</v>
      </c>
      <c r="K82" s="12">
        <v>8</v>
      </c>
      <c r="L82" s="12">
        <v>7</v>
      </c>
      <c r="M82" s="12">
        <v>9</v>
      </c>
      <c r="N82" s="12">
        <v>41</v>
      </c>
      <c r="O82" s="12">
        <v>11</v>
      </c>
      <c r="P82" s="12"/>
      <c r="Q82" s="12">
        <v>80</v>
      </c>
      <c r="R82" s="12">
        <v>3600</v>
      </c>
    </row>
    <row r="83" spans="1:18" x14ac:dyDescent="0.35">
      <c r="A83" s="12">
        <v>82</v>
      </c>
      <c r="B83" s="12">
        <v>2020</v>
      </c>
      <c r="C83" s="12">
        <v>3</v>
      </c>
      <c r="D83" s="12">
        <v>9</v>
      </c>
      <c r="E83" s="12">
        <v>4</v>
      </c>
      <c r="F83" s="12">
        <v>5</v>
      </c>
      <c r="G83" s="12">
        <v>21</v>
      </c>
      <c r="H83" s="12">
        <v>7</v>
      </c>
      <c r="I83" s="12">
        <v>3</v>
      </c>
      <c r="J83" s="12">
        <v>30</v>
      </c>
      <c r="K83" s="12">
        <v>9</v>
      </c>
      <c r="L83" s="12">
        <v>22</v>
      </c>
      <c r="M83" s="12">
        <v>22</v>
      </c>
      <c r="N83" s="12">
        <v>48</v>
      </c>
      <c r="O83" s="12">
        <v>12</v>
      </c>
      <c r="P83" s="12"/>
      <c r="Q83" s="12">
        <v>58</v>
      </c>
      <c r="R83" s="12">
        <v>4200</v>
      </c>
    </row>
    <row r="84" spans="1:18" x14ac:dyDescent="0.35">
      <c r="A84" s="12">
        <v>83</v>
      </c>
      <c r="B84" s="12">
        <v>2020</v>
      </c>
      <c r="C84" s="12">
        <v>22</v>
      </c>
      <c r="D84" s="12">
        <v>32</v>
      </c>
      <c r="E84" s="12">
        <v>11</v>
      </c>
      <c r="F84" s="12">
        <v>2</v>
      </c>
      <c r="G84" s="12">
        <v>46</v>
      </c>
      <c r="H84" s="12">
        <v>22</v>
      </c>
      <c r="I84" s="12">
        <v>11</v>
      </c>
      <c r="J84" s="12">
        <v>4</v>
      </c>
      <c r="K84" s="12">
        <v>18</v>
      </c>
      <c r="L84" s="12">
        <v>40</v>
      </c>
      <c r="M84" s="12">
        <v>36</v>
      </c>
      <c r="N84" s="12">
        <v>66</v>
      </c>
      <c r="O84" s="12">
        <v>29</v>
      </c>
      <c r="P84" s="12"/>
      <c r="Q84" s="12">
        <v>51</v>
      </c>
      <c r="R84" s="12">
        <v>2200</v>
      </c>
    </row>
    <row r="85" spans="1:18" x14ac:dyDescent="0.35">
      <c r="A85" s="12">
        <v>84</v>
      </c>
      <c r="B85" s="12">
        <v>2015</v>
      </c>
      <c r="C85" s="12">
        <v>25</v>
      </c>
      <c r="D85" s="12">
        <v>15</v>
      </c>
      <c r="E85" s="12">
        <v>7</v>
      </c>
      <c r="F85" s="12">
        <v>6</v>
      </c>
      <c r="G85" s="12">
        <v>57</v>
      </c>
      <c r="H85" s="12">
        <v>40</v>
      </c>
      <c r="I85" s="12">
        <v>3</v>
      </c>
      <c r="J85" s="12">
        <v>13</v>
      </c>
      <c r="K85" s="12">
        <v>34</v>
      </c>
      <c r="L85" s="12">
        <v>0</v>
      </c>
      <c r="M85" s="12">
        <v>49</v>
      </c>
      <c r="N85" s="12">
        <v>18</v>
      </c>
      <c r="O85" s="12">
        <v>34</v>
      </c>
      <c r="P85" s="12"/>
      <c r="Q85" s="12">
        <v>52</v>
      </c>
      <c r="R85" s="12">
        <v>3000</v>
      </c>
    </row>
    <row r="86" spans="1:18" x14ac:dyDescent="0.35">
      <c r="A86" s="12">
        <v>85</v>
      </c>
      <c r="B86" s="12">
        <v>2018</v>
      </c>
      <c r="C86" s="12">
        <v>6</v>
      </c>
      <c r="D86" s="12">
        <v>0</v>
      </c>
      <c r="E86" s="12">
        <v>9</v>
      </c>
      <c r="F86" s="12">
        <v>21</v>
      </c>
      <c r="G86" s="12">
        <v>46</v>
      </c>
      <c r="H86" s="12">
        <v>0</v>
      </c>
      <c r="I86" s="12">
        <v>20</v>
      </c>
      <c r="J86" s="12">
        <v>24</v>
      </c>
      <c r="K86" s="12">
        <v>40</v>
      </c>
      <c r="L86" s="12">
        <v>3</v>
      </c>
      <c r="M86" s="12">
        <v>14</v>
      </c>
      <c r="N86" s="12">
        <v>58</v>
      </c>
      <c r="O86" s="12">
        <v>12</v>
      </c>
      <c r="P86" s="12"/>
      <c r="Q86" s="12">
        <v>42</v>
      </c>
      <c r="R86" s="12">
        <v>1800</v>
      </c>
    </row>
    <row r="87" spans="1:18" x14ac:dyDescent="0.35">
      <c r="A87" s="12">
        <v>86</v>
      </c>
      <c r="B87" s="12">
        <v>2019</v>
      </c>
      <c r="C87" s="12">
        <v>9</v>
      </c>
      <c r="D87" s="12">
        <v>50</v>
      </c>
      <c r="E87" s="12">
        <v>0</v>
      </c>
      <c r="F87" s="12">
        <v>37</v>
      </c>
      <c r="G87" s="12">
        <v>28</v>
      </c>
      <c r="H87" s="12">
        <v>3</v>
      </c>
      <c r="I87" s="12">
        <v>6</v>
      </c>
      <c r="J87" s="12">
        <v>18</v>
      </c>
      <c r="K87" s="12">
        <v>45</v>
      </c>
      <c r="L87" s="12">
        <v>9</v>
      </c>
      <c r="M87" s="12">
        <v>11</v>
      </c>
      <c r="N87" s="12">
        <v>25</v>
      </c>
      <c r="O87" s="12">
        <v>44</v>
      </c>
      <c r="P87" s="12"/>
      <c r="Q87" s="12">
        <v>91</v>
      </c>
      <c r="R87" s="12">
        <v>5000</v>
      </c>
    </row>
    <row r="88" spans="1:18" x14ac:dyDescent="0.35">
      <c r="A88" s="12">
        <v>87</v>
      </c>
      <c r="B88" s="12">
        <v>2019</v>
      </c>
      <c r="C88" s="12">
        <v>7</v>
      </c>
      <c r="D88" s="12">
        <v>2</v>
      </c>
      <c r="E88" s="12">
        <v>6</v>
      </c>
      <c r="F88" s="12">
        <v>29</v>
      </c>
      <c r="G88" s="12">
        <v>22</v>
      </c>
      <c r="H88" s="12">
        <v>9</v>
      </c>
      <c r="I88" s="12">
        <v>7</v>
      </c>
      <c r="J88" s="12">
        <v>30</v>
      </c>
      <c r="K88" s="12">
        <v>20</v>
      </c>
      <c r="L88" s="12">
        <v>7</v>
      </c>
      <c r="M88" s="12">
        <v>2</v>
      </c>
      <c r="N88" s="12">
        <v>75</v>
      </c>
      <c r="O88" s="12">
        <v>37</v>
      </c>
      <c r="P88" s="12"/>
      <c r="Q88" s="12">
        <v>33</v>
      </c>
      <c r="R88" s="12">
        <v>5500</v>
      </c>
    </row>
    <row r="89" spans="1:18" x14ac:dyDescent="0.35">
      <c r="A89" s="12">
        <v>88</v>
      </c>
      <c r="B89" s="12">
        <v>2018</v>
      </c>
      <c r="C89" s="12">
        <v>25</v>
      </c>
      <c r="D89" s="12">
        <v>6</v>
      </c>
      <c r="E89" s="12">
        <v>1</v>
      </c>
      <c r="F89" s="12">
        <v>0</v>
      </c>
      <c r="G89" s="12">
        <v>24</v>
      </c>
      <c r="H89" s="12">
        <v>7</v>
      </c>
      <c r="I89" s="12">
        <v>6</v>
      </c>
      <c r="J89" s="12">
        <v>0</v>
      </c>
      <c r="K89" s="12">
        <v>1</v>
      </c>
      <c r="L89" s="12">
        <v>8</v>
      </c>
      <c r="M89" s="12">
        <v>9</v>
      </c>
      <c r="N89" s="12">
        <v>15</v>
      </c>
      <c r="O89" s="12">
        <v>29</v>
      </c>
      <c r="P89" s="12"/>
      <c r="Q89" s="12">
        <v>36</v>
      </c>
      <c r="R89" s="12">
        <v>4400</v>
      </c>
    </row>
    <row r="90" spans="1:18" x14ac:dyDescent="0.35">
      <c r="A90" s="12">
        <v>89</v>
      </c>
      <c r="B90" s="12">
        <v>2017</v>
      </c>
      <c r="C90" s="12">
        <v>8</v>
      </c>
      <c r="D90" s="12">
        <v>40</v>
      </c>
      <c r="E90" s="12">
        <v>5</v>
      </c>
      <c r="F90" s="12">
        <v>2</v>
      </c>
      <c r="G90" s="12">
        <v>8</v>
      </c>
      <c r="H90" s="12">
        <v>8</v>
      </c>
      <c r="I90" s="12">
        <v>7</v>
      </c>
      <c r="J90" s="12">
        <v>1</v>
      </c>
      <c r="K90" s="12">
        <v>0</v>
      </c>
      <c r="L90" s="12">
        <v>4</v>
      </c>
      <c r="M90" s="12">
        <v>10</v>
      </c>
      <c r="N90" s="12">
        <v>37</v>
      </c>
      <c r="O90" s="12">
        <v>44</v>
      </c>
      <c r="P90" s="12"/>
      <c r="Q90" s="12">
        <v>40</v>
      </c>
      <c r="R90" s="12">
        <v>3200</v>
      </c>
    </row>
    <row r="91" spans="1:18" x14ac:dyDescent="0.35">
      <c r="A91" s="12">
        <v>90</v>
      </c>
      <c r="B91" s="12">
        <v>2019</v>
      </c>
      <c r="C91" s="12">
        <v>6</v>
      </c>
      <c r="D91" s="12">
        <v>5</v>
      </c>
      <c r="E91" s="12">
        <v>7</v>
      </c>
      <c r="F91" s="12">
        <v>12</v>
      </c>
      <c r="G91" s="12">
        <v>11</v>
      </c>
      <c r="H91" s="12">
        <v>4</v>
      </c>
      <c r="I91" s="12">
        <v>0</v>
      </c>
      <c r="J91" s="12">
        <v>7</v>
      </c>
      <c r="K91" s="12">
        <v>9</v>
      </c>
      <c r="L91" s="12">
        <v>21</v>
      </c>
      <c r="M91" s="12">
        <v>3</v>
      </c>
      <c r="N91" s="12">
        <v>70</v>
      </c>
      <c r="O91" s="12">
        <v>80</v>
      </c>
      <c r="P91" s="12"/>
      <c r="Q91" s="12">
        <v>21</v>
      </c>
      <c r="R91" s="12">
        <v>5000</v>
      </c>
    </row>
    <row r="92" spans="1:18" x14ac:dyDescent="0.35">
      <c r="A92" s="12">
        <v>91</v>
      </c>
      <c r="B92" s="12">
        <v>2019</v>
      </c>
      <c r="C92" s="12">
        <v>29</v>
      </c>
      <c r="D92" s="12">
        <v>3</v>
      </c>
      <c r="E92" s="12">
        <v>2</v>
      </c>
      <c r="F92" s="12">
        <v>0</v>
      </c>
      <c r="G92" s="12">
        <v>25</v>
      </c>
      <c r="H92" s="12">
        <v>21</v>
      </c>
      <c r="I92" s="12">
        <v>30</v>
      </c>
      <c r="J92" s="12">
        <v>9</v>
      </c>
      <c r="K92" s="12">
        <v>22</v>
      </c>
      <c r="L92" s="12">
        <v>5</v>
      </c>
      <c r="M92" s="12">
        <v>29</v>
      </c>
      <c r="N92" s="12">
        <v>69</v>
      </c>
      <c r="O92" s="12">
        <v>32</v>
      </c>
      <c r="P92" s="12"/>
      <c r="Q92" s="12">
        <v>53</v>
      </c>
      <c r="R92" s="12">
        <v>3000</v>
      </c>
    </row>
    <row r="93" spans="1:18" x14ac:dyDescent="0.35">
      <c r="A93" s="12">
        <v>92</v>
      </c>
      <c r="B93" s="12">
        <v>2016</v>
      </c>
      <c r="C93" s="12">
        <v>8</v>
      </c>
      <c r="D93" s="12">
        <v>6</v>
      </c>
      <c r="E93" s="12">
        <v>1</v>
      </c>
      <c r="F93" s="12">
        <v>39</v>
      </c>
      <c r="G93" s="12">
        <v>28</v>
      </c>
      <c r="H93" s="12">
        <v>5</v>
      </c>
      <c r="I93" s="12">
        <v>2</v>
      </c>
      <c r="J93" s="12">
        <v>2</v>
      </c>
      <c r="K93" s="12">
        <v>36</v>
      </c>
      <c r="L93" s="12">
        <v>33</v>
      </c>
      <c r="M93" s="12">
        <v>12</v>
      </c>
      <c r="N93" s="12">
        <v>33</v>
      </c>
      <c r="O93" s="12">
        <v>44</v>
      </c>
      <c r="P93" s="12"/>
      <c r="Q93" s="12">
        <v>13</v>
      </c>
      <c r="R93" s="12">
        <v>2900</v>
      </c>
    </row>
    <row r="94" spans="1:18" x14ac:dyDescent="0.35">
      <c r="A94" s="12">
        <v>93</v>
      </c>
      <c r="B94" s="12">
        <v>2017</v>
      </c>
      <c r="C94" s="12">
        <v>5</v>
      </c>
      <c r="D94" s="12">
        <v>9</v>
      </c>
      <c r="E94" s="12">
        <v>25</v>
      </c>
      <c r="F94" s="12">
        <v>50</v>
      </c>
      <c r="G94" s="12">
        <v>15</v>
      </c>
      <c r="H94" s="12">
        <v>33</v>
      </c>
      <c r="I94" s="12">
        <v>22</v>
      </c>
      <c r="J94" s="12">
        <v>13</v>
      </c>
      <c r="K94" s="12">
        <v>49</v>
      </c>
      <c r="L94" s="12">
        <v>7</v>
      </c>
      <c r="M94" s="12">
        <v>15</v>
      </c>
      <c r="N94" s="12">
        <v>20</v>
      </c>
      <c r="O94" s="12">
        <v>28</v>
      </c>
      <c r="P94" s="12"/>
      <c r="Q94" s="12">
        <v>63</v>
      </c>
      <c r="R94" s="12">
        <v>3100</v>
      </c>
    </row>
    <row r="95" spans="1:18" x14ac:dyDescent="0.35">
      <c r="A95" s="12">
        <v>94</v>
      </c>
      <c r="B95" s="12">
        <v>2018</v>
      </c>
      <c r="C95" s="12">
        <v>6</v>
      </c>
      <c r="D95" s="12">
        <v>1</v>
      </c>
      <c r="E95" s="12">
        <v>30</v>
      </c>
      <c r="F95" s="12">
        <v>16</v>
      </c>
      <c r="G95" s="12">
        <v>26</v>
      </c>
      <c r="H95" s="12">
        <v>7</v>
      </c>
      <c r="I95" s="12">
        <v>3</v>
      </c>
      <c r="J95" s="12">
        <v>8</v>
      </c>
      <c r="K95" s="12">
        <v>14</v>
      </c>
      <c r="L95" s="12">
        <v>3</v>
      </c>
      <c r="M95" s="12">
        <v>4</v>
      </c>
      <c r="N95" s="12">
        <v>7</v>
      </c>
      <c r="O95" s="12">
        <v>37</v>
      </c>
      <c r="P95" s="12"/>
      <c r="Q95" s="12">
        <v>50</v>
      </c>
      <c r="R95" s="12">
        <v>1000</v>
      </c>
    </row>
    <row r="96" spans="1:18" x14ac:dyDescent="0.35">
      <c r="A96" s="12">
        <v>95</v>
      </c>
      <c r="B96" s="12">
        <v>2019</v>
      </c>
      <c r="C96" s="12">
        <v>3</v>
      </c>
      <c r="D96" s="12">
        <v>8</v>
      </c>
      <c r="E96" s="12">
        <v>4</v>
      </c>
      <c r="F96" s="12">
        <v>1</v>
      </c>
      <c r="G96" s="12">
        <v>22</v>
      </c>
      <c r="H96" s="12">
        <v>3</v>
      </c>
      <c r="I96" s="12">
        <v>2</v>
      </c>
      <c r="J96" s="12">
        <v>0</v>
      </c>
      <c r="K96" s="12">
        <v>11</v>
      </c>
      <c r="L96" s="12">
        <v>11</v>
      </c>
      <c r="M96" s="12">
        <v>6</v>
      </c>
      <c r="N96" s="12">
        <v>50</v>
      </c>
      <c r="O96" s="12">
        <v>49</v>
      </c>
      <c r="P96" s="12"/>
      <c r="Q96" s="12">
        <v>48</v>
      </c>
      <c r="R96" s="12">
        <v>2000</v>
      </c>
    </row>
    <row r="97" spans="1:18" x14ac:dyDescent="0.35">
      <c r="A97" s="12">
        <v>96</v>
      </c>
      <c r="B97" s="12">
        <v>2020</v>
      </c>
      <c r="C97" s="12">
        <v>9</v>
      </c>
      <c r="D97" s="12">
        <v>9</v>
      </c>
      <c r="E97" s="12">
        <v>13</v>
      </c>
      <c r="F97" s="12">
        <v>32</v>
      </c>
      <c r="G97" s="12">
        <v>4</v>
      </c>
      <c r="H97" s="12">
        <v>11</v>
      </c>
      <c r="I97" s="12">
        <v>0</v>
      </c>
      <c r="J97" s="12">
        <v>9</v>
      </c>
      <c r="K97" s="12">
        <v>2</v>
      </c>
      <c r="L97" s="12">
        <v>36</v>
      </c>
      <c r="M97" s="12">
        <v>11</v>
      </c>
      <c r="N97" s="12">
        <v>23</v>
      </c>
      <c r="O97" s="12">
        <v>55</v>
      </c>
      <c r="P97" s="12"/>
      <c r="Q97" s="12">
        <v>25</v>
      </c>
      <c r="R97" s="12">
        <v>3000</v>
      </c>
    </row>
    <row r="98" spans="1:18" x14ac:dyDescent="0.35">
      <c r="A98" s="12">
        <v>97</v>
      </c>
      <c r="B98" s="12">
        <v>2017</v>
      </c>
      <c r="C98" s="12">
        <v>4</v>
      </c>
      <c r="D98" s="12">
        <v>18</v>
      </c>
      <c r="E98" s="12">
        <v>24</v>
      </c>
      <c r="F98" s="12">
        <v>4</v>
      </c>
      <c r="G98" s="12">
        <v>44</v>
      </c>
      <c r="H98" s="12">
        <v>36</v>
      </c>
      <c r="I98" s="12">
        <v>14</v>
      </c>
      <c r="J98" s="12">
        <v>7</v>
      </c>
      <c r="K98" s="12">
        <v>9</v>
      </c>
      <c r="L98" s="12">
        <v>39</v>
      </c>
      <c r="M98" s="12">
        <v>22</v>
      </c>
      <c r="N98" s="12">
        <v>66</v>
      </c>
      <c r="O98" s="12">
        <v>30</v>
      </c>
      <c r="P98" s="12"/>
      <c r="Q98" s="12">
        <v>16</v>
      </c>
      <c r="R98" s="12">
        <v>3500</v>
      </c>
    </row>
    <row r="99" spans="1:18" x14ac:dyDescent="0.35">
      <c r="A99" s="12">
        <v>98</v>
      </c>
      <c r="B99" s="12">
        <v>2018</v>
      </c>
      <c r="C99" s="12">
        <v>8</v>
      </c>
      <c r="D99" s="12">
        <v>34</v>
      </c>
      <c r="E99" s="12">
        <v>18</v>
      </c>
      <c r="F99" s="12">
        <v>14</v>
      </c>
      <c r="G99" s="12">
        <v>21</v>
      </c>
      <c r="H99" s="12">
        <v>39</v>
      </c>
      <c r="I99" s="12">
        <v>15</v>
      </c>
      <c r="J99" s="12">
        <v>22</v>
      </c>
      <c r="K99" s="12">
        <v>10</v>
      </c>
      <c r="L99" s="12">
        <v>22</v>
      </c>
      <c r="M99" s="12">
        <v>34</v>
      </c>
      <c r="N99" s="12">
        <v>74</v>
      </c>
      <c r="O99" s="12">
        <v>22</v>
      </c>
      <c r="P99" s="12"/>
      <c r="Q99" s="12">
        <v>55</v>
      </c>
      <c r="R99" s="12">
        <v>1500</v>
      </c>
    </row>
    <row r="100" spans="1:18" x14ac:dyDescent="0.35">
      <c r="A100" s="12">
        <v>99</v>
      </c>
      <c r="B100" s="12">
        <v>2019</v>
      </c>
      <c r="C100" s="12">
        <v>6</v>
      </c>
      <c r="D100" s="12">
        <v>40</v>
      </c>
      <c r="E100" s="12">
        <v>30</v>
      </c>
      <c r="F100" s="12">
        <v>20</v>
      </c>
      <c r="G100" s="12">
        <v>39</v>
      </c>
      <c r="H100" s="12">
        <v>22</v>
      </c>
      <c r="I100" s="12">
        <v>0</v>
      </c>
      <c r="J100" s="12">
        <v>14</v>
      </c>
      <c r="K100" s="12">
        <v>3</v>
      </c>
      <c r="L100" s="12">
        <v>11</v>
      </c>
      <c r="M100" s="12">
        <v>40</v>
      </c>
      <c r="N100" s="12">
        <v>44</v>
      </c>
      <c r="O100" s="12">
        <v>54</v>
      </c>
      <c r="P100" s="12"/>
      <c r="Q100" s="12">
        <v>25</v>
      </c>
      <c r="R100" s="12">
        <v>3800</v>
      </c>
    </row>
    <row r="101" spans="1:18" x14ac:dyDescent="0.35">
      <c r="A101" s="12">
        <v>100</v>
      </c>
      <c r="B101" s="12">
        <v>2020</v>
      </c>
      <c r="C101" s="12">
        <v>10</v>
      </c>
      <c r="D101" s="12">
        <v>45</v>
      </c>
      <c r="E101" s="12">
        <v>0</v>
      </c>
      <c r="F101" s="12">
        <v>50</v>
      </c>
      <c r="G101" s="12">
        <v>5</v>
      </c>
      <c r="H101" s="12">
        <v>11</v>
      </c>
      <c r="I101" s="12">
        <v>0</v>
      </c>
      <c r="J101" s="12">
        <v>29</v>
      </c>
      <c r="K101" s="12">
        <v>29</v>
      </c>
      <c r="L101" s="12">
        <v>0</v>
      </c>
      <c r="M101" s="12">
        <v>15</v>
      </c>
      <c r="N101" s="12">
        <v>7</v>
      </c>
      <c r="O101" s="12">
        <v>74</v>
      </c>
      <c r="P101" s="12"/>
      <c r="Q101" s="12">
        <v>17</v>
      </c>
      <c r="R101" s="12">
        <v>3800</v>
      </c>
    </row>
    <row r="102" spans="1:18" x14ac:dyDescent="0.35">
      <c r="A102" s="12">
        <v>101</v>
      </c>
      <c r="B102" s="12">
        <v>2020</v>
      </c>
      <c r="C102" s="12">
        <v>2</v>
      </c>
      <c r="D102" s="12">
        <v>20</v>
      </c>
      <c r="E102" s="12">
        <v>1</v>
      </c>
      <c r="F102" s="12">
        <v>20</v>
      </c>
      <c r="G102" s="12">
        <v>8</v>
      </c>
      <c r="H102" s="12">
        <v>0</v>
      </c>
      <c r="I102" s="12">
        <v>4</v>
      </c>
      <c r="J102" s="12">
        <v>30</v>
      </c>
      <c r="K102" s="12">
        <v>12</v>
      </c>
      <c r="L102" s="12">
        <v>5</v>
      </c>
      <c r="M102" s="12">
        <v>0</v>
      </c>
      <c r="N102" s="12">
        <v>33</v>
      </c>
      <c r="O102" s="12">
        <v>59</v>
      </c>
      <c r="P102" s="12"/>
      <c r="Q102" s="12">
        <v>63</v>
      </c>
      <c r="R102" s="12">
        <v>2700</v>
      </c>
    </row>
    <row r="103" spans="1:18" x14ac:dyDescent="0.35">
      <c r="A103" s="12">
        <v>102</v>
      </c>
      <c r="B103" s="12">
        <v>2015</v>
      </c>
      <c r="C103" s="12">
        <v>27</v>
      </c>
      <c r="D103" s="12">
        <v>1</v>
      </c>
      <c r="E103" s="12">
        <v>7</v>
      </c>
      <c r="F103" s="12">
        <v>50</v>
      </c>
      <c r="G103" s="12">
        <v>47</v>
      </c>
      <c r="H103" s="12">
        <v>5</v>
      </c>
      <c r="I103" s="12">
        <v>7</v>
      </c>
      <c r="J103" s="12">
        <v>2</v>
      </c>
      <c r="K103" s="12">
        <v>15</v>
      </c>
      <c r="L103" s="12">
        <v>7</v>
      </c>
      <c r="M103" s="12">
        <v>9</v>
      </c>
      <c r="N103" s="12">
        <v>46</v>
      </c>
      <c r="O103" s="12">
        <v>11</v>
      </c>
      <c r="P103" s="12"/>
      <c r="Q103" s="12">
        <v>11</v>
      </c>
      <c r="R103" s="12">
        <v>3000</v>
      </c>
    </row>
    <row r="104" spans="1:18" x14ac:dyDescent="0.35">
      <c r="A104" s="12">
        <v>103</v>
      </c>
      <c r="B104" s="12">
        <v>2018</v>
      </c>
      <c r="C104" s="12">
        <v>30</v>
      </c>
      <c r="D104" s="12">
        <v>0</v>
      </c>
      <c r="E104" s="12">
        <v>9</v>
      </c>
      <c r="F104" s="12">
        <v>12</v>
      </c>
      <c r="G104" s="12">
        <v>60</v>
      </c>
      <c r="H104" s="12">
        <v>7</v>
      </c>
      <c r="I104" s="12">
        <v>8</v>
      </c>
      <c r="J104" s="12">
        <v>0</v>
      </c>
      <c r="K104" s="12">
        <v>4</v>
      </c>
      <c r="L104" s="12">
        <v>3</v>
      </c>
      <c r="M104" s="12">
        <v>7</v>
      </c>
      <c r="N104" s="12">
        <v>23</v>
      </c>
      <c r="O104" s="12">
        <v>42</v>
      </c>
      <c r="P104" s="12"/>
      <c r="Q104" s="12">
        <v>55</v>
      </c>
      <c r="R104" s="12">
        <v>1900</v>
      </c>
    </row>
    <row r="105" spans="1:18" x14ac:dyDescent="0.35">
      <c r="A105" s="12">
        <v>104</v>
      </c>
      <c r="B105" s="12">
        <v>2019</v>
      </c>
      <c r="C105" s="12">
        <v>2</v>
      </c>
      <c r="D105" s="12">
        <v>9</v>
      </c>
      <c r="E105" s="12">
        <v>2</v>
      </c>
      <c r="F105" s="12">
        <v>14</v>
      </c>
      <c r="G105" s="12">
        <v>1</v>
      </c>
      <c r="H105" s="12">
        <v>3</v>
      </c>
      <c r="I105" s="12">
        <v>30</v>
      </c>
      <c r="J105" s="12">
        <v>1</v>
      </c>
      <c r="K105" s="12">
        <v>6</v>
      </c>
      <c r="L105" s="12">
        <v>8</v>
      </c>
      <c r="M105" s="12">
        <v>22</v>
      </c>
      <c r="N105" s="12">
        <v>40</v>
      </c>
      <c r="O105" s="12">
        <v>50</v>
      </c>
      <c r="P105" s="12"/>
      <c r="Q105" s="12">
        <v>96</v>
      </c>
      <c r="R105" s="12">
        <v>2750</v>
      </c>
    </row>
    <row r="106" spans="1:18" x14ac:dyDescent="0.35">
      <c r="A106" s="12">
        <v>105</v>
      </c>
      <c r="B106" s="12">
        <v>2019</v>
      </c>
      <c r="C106" s="12">
        <v>0</v>
      </c>
      <c r="D106" s="12">
        <v>22</v>
      </c>
      <c r="E106" s="12">
        <v>13</v>
      </c>
      <c r="F106" s="12">
        <v>1</v>
      </c>
      <c r="G106" s="12">
        <v>13</v>
      </c>
      <c r="H106" s="12">
        <v>8</v>
      </c>
      <c r="I106" s="12">
        <v>22</v>
      </c>
      <c r="J106" s="12">
        <v>0</v>
      </c>
      <c r="K106" s="12">
        <v>11</v>
      </c>
      <c r="L106" s="12">
        <v>2</v>
      </c>
      <c r="M106" s="12">
        <v>4</v>
      </c>
      <c r="N106" s="12">
        <v>5</v>
      </c>
      <c r="O106" s="12">
        <v>58</v>
      </c>
      <c r="P106" s="12"/>
      <c r="Q106" s="12">
        <v>16</v>
      </c>
      <c r="R106" s="12">
        <v>1200</v>
      </c>
    </row>
    <row r="107" spans="1:18" x14ac:dyDescent="0.35">
      <c r="A107" s="12">
        <v>106</v>
      </c>
      <c r="B107" s="12">
        <v>2018</v>
      </c>
      <c r="C107" s="12">
        <v>4</v>
      </c>
      <c r="D107" s="12">
        <v>36</v>
      </c>
      <c r="E107" s="12">
        <v>8</v>
      </c>
      <c r="F107" s="12">
        <v>1</v>
      </c>
      <c r="G107" s="12">
        <v>0</v>
      </c>
      <c r="H107" s="12">
        <v>2</v>
      </c>
      <c r="I107" s="12">
        <v>20</v>
      </c>
      <c r="J107" s="12">
        <v>0</v>
      </c>
      <c r="K107" s="12">
        <v>22</v>
      </c>
      <c r="L107" s="12">
        <v>9</v>
      </c>
      <c r="M107" s="12">
        <v>5</v>
      </c>
      <c r="N107" s="12">
        <v>55</v>
      </c>
      <c r="O107" s="12">
        <v>4</v>
      </c>
      <c r="P107" s="12"/>
      <c r="Q107" s="12">
        <v>15</v>
      </c>
      <c r="R107" s="12">
        <v>4000</v>
      </c>
    </row>
    <row r="108" spans="1:18" x14ac:dyDescent="0.35">
      <c r="A108" s="12">
        <v>107</v>
      </c>
      <c r="B108" s="12">
        <v>2017</v>
      </c>
      <c r="C108" s="12">
        <v>6</v>
      </c>
      <c r="D108" s="12">
        <v>49</v>
      </c>
      <c r="E108" s="12">
        <v>0</v>
      </c>
      <c r="F108" s="12">
        <v>31</v>
      </c>
      <c r="G108" s="12">
        <v>12</v>
      </c>
      <c r="H108" s="12">
        <v>9</v>
      </c>
      <c r="I108" s="12">
        <v>12</v>
      </c>
      <c r="J108" s="12">
        <v>0</v>
      </c>
      <c r="K108" s="12">
        <v>34</v>
      </c>
      <c r="L108" s="12">
        <v>1</v>
      </c>
      <c r="M108" s="12">
        <v>9</v>
      </c>
      <c r="N108" s="12">
        <v>64</v>
      </c>
      <c r="O108" s="12">
        <v>40</v>
      </c>
      <c r="P108" s="12"/>
      <c r="Q108" s="12">
        <v>37</v>
      </c>
      <c r="R108" s="12">
        <v>4100</v>
      </c>
    </row>
    <row r="109" spans="1:18" x14ac:dyDescent="0.35">
      <c r="A109" s="12">
        <v>108</v>
      </c>
      <c r="B109" s="12">
        <v>2019</v>
      </c>
      <c r="C109" s="12">
        <v>7</v>
      </c>
      <c r="D109" s="12">
        <v>14</v>
      </c>
      <c r="E109" s="12">
        <v>9</v>
      </c>
      <c r="F109" s="12">
        <v>49</v>
      </c>
      <c r="G109" s="12">
        <v>6</v>
      </c>
      <c r="H109" s="12">
        <v>1</v>
      </c>
      <c r="I109" s="12">
        <v>9</v>
      </c>
      <c r="J109" s="12">
        <v>0</v>
      </c>
      <c r="K109" s="12">
        <v>40</v>
      </c>
      <c r="L109" s="12">
        <v>4</v>
      </c>
      <c r="M109" s="12">
        <v>50</v>
      </c>
      <c r="N109" s="12">
        <v>10</v>
      </c>
      <c r="O109" s="12">
        <v>55</v>
      </c>
      <c r="P109" s="12"/>
      <c r="Q109" s="12">
        <v>76</v>
      </c>
      <c r="R109" s="12">
        <v>2200</v>
      </c>
    </row>
    <row r="110" spans="1:18" x14ac:dyDescent="0.35">
      <c r="A110" s="12">
        <v>109</v>
      </c>
      <c r="B110" s="12">
        <v>2019</v>
      </c>
      <c r="C110" s="12">
        <v>22</v>
      </c>
      <c r="D110" s="12">
        <v>11</v>
      </c>
      <c r="E110" s="12">
        <v>7</v>
      </c>
      <c r="F110" s="12">
        <v>16</v>
      </c>
      <c r="G110" s="12">
        <v>2</v>
      </c>
      <c r="H110" s="12">
        <v>4</v>
      </c>
      <c r="I110" s="12">
        <v>22</v>
      </c>
      <c r="J110" s="12">
        <v>0</v>
      </c>
      <c r="K110" s="12">
        <v>15</v>
      </c>
      <c r="L110" s="12">
        <v>6</v>
      </c>
      <c r="M110" s="12">
        <v>14</v>
      </c>
      <c r="N110" s="12">
        <v>59</v>
      </c>
      <c r="O110" s="12">
        <v>51</v>
      </c>
      <c r="P110" s="12"/>
      <c r="Q110" s="12">
        <v>61</v>
      </c>
      <c r="R110" s="12">
        <v>3400</v>
      </c>
    </row>
    <row r="111" spans="1:18" x14ac:dyDescent="0.35">
      <c r="A111" s="12">
        <v>110</v>
      </c>
      <c r="B111" s="12">
        <v>2016</v>
      </c>
      <c r="C111" s="12">
        <v>40</v>
      </c>
      <c r="D111" s="12">
        <v>2</v>
      </c>
      <c r="E111" s="12">
        <v>22</v>
      </c>
      <c r="F111" s="12">
        <v>50</v>
      </c>
      <c r="G111" s="12">
        <v>8</v>
      </c>
      <c r="H111" s="12">
        <v>6</v>
      </c>
      <c r="I111" s="12">
        <v>29</v>
      </c>
      <c r="J111" s="12">
        <v>0</v>
      </c>
      <c r="K111" s="12">
        <v>0</v>
      </c>
      <c r="L111" s="12">
        <v>5</v>
      </c>
      <c r="M111" s="12">
        <v>12</v>
      </c>
      <c r="N111" s="12">
        <v>3</v>
      </c>
      <c r="O111" s="12">
        <v>80</v>
      </c>
      <c r="P111" s="12"/>
      <c r="Q111" s="12">
        <v>27</v>
      </c>
      <c r="R111" s="12">
        <v>2800</v>
      </c>
    </row>
    <row r="112" spans="1:18" x14ac:dyDescent="0.35">
      <c r="A112" s="12">
        <v>111</v>
      </c>
      <c r="B112" s="12">
        <v>2017</v>
      </c>
      <c r="C112" s="12">
        <v>0</v>
      </c>
      <c r="D112" s="12">
        <v>9</v>
      </c>
      <c r="E112" s="12">
        <v>14</v>
      </c>
      <c r="F112" s="12">
        <v>48</v>
      </c>
      <c r="G112" s="12">
        <v>37</v>
      </c>
      <c r="H112" s="12">
        <v>5</v>
      </c>
      <c r="I112" s="12">
        <v>0</v>
      </c>
      <c r="J112" s="12">
        <v>8</v>
      </c>
      <c r="K112" s="12">
        <v>9</v>
      </c>
      <c r="L112" s="12">
        <v>0</v>
      </c>
      <c r="M112" s="12">
        <v>1</v>
      </c>
      <c r="N112" s="12">
        <v>14</v>
      </c>
      <c r="O112" s="12">
        <v>74</v>
      </c>
      <c r="P112" s="12"/>
      <c r="Q112" s="12">
        <v>37</v>
      </c>
      <c r="R112" s="12">
        <v>1300</v>
      </c>
    </row>
    <row r="113" spans="1:18" x14ac:dyDescent="0.35">
      <c r="A113" s="12">
        <v>112</v>
      </c>
      <c r="B113" s="12">
        <v>2018</v>
      </c>
      <c r="C113" s="12">
        <v>3</v>
      </c>
      <c r="D113" s="12">
        <v>10</v>
      </c>
      <c r="E113" s="12">
        <v>29</v>
      </c>
      <c r="F113" s="12">
        <v>40</v>
      </c>
      <c r="G113" s="12">
        <v>8</v>
      </c>
      <c r="H113" s="12">
        <v>0</v>
      </c>
      <c r="I113" s="12">
        <v>5</v>
      </c>
      <c r="J113" s="12">
        <v>7</v>
      </c>
      <c r="K113" s="12">
        <v>7</v>
      </c>
      <c r="L113" s="12">
        <v>11</v>
      </c>
      <c r="M113" s="12">
        <v>9</v>
      </c>
      <c r="N113" s="12">
        <v>3</v>
      </c>
      <c r="O113" s="12">
        <v>72</v>
      </c>
      <c r="P113" s="12"/>
      <c r="Q113" s="12">
        <v>99</v>
      </c>
      <c r="R113" s="12">
        <v>3600</v>
      </c>
    </row>
    <row r="114" spans="1:18" x14ac:dyDescent="0.35">
      <c r="A114" s="12">
        <v>113</v>
      </c>
      <c r="B114" s="12">
        <v>2019</v>
      </c>
      <c r="C114" s="12">
        <v>9</v>
      </c>
      <c r="D114" s="12">
        <v>3</v>
      </c>
      <c r="E114" s="12">
        <v>30</v>
      </c>
      <c r="F114" s="12">
        <v>6</v>
      </c>
      <c r="G114" s="12">
        <v>50</v>
      </c>
      <c r="H114" s="12">
        <v>11</v>
      </c>
      <c r="I114" s="12">
        <v>10</v>
      </c>
      <c r="J114" s="12">
        <v>9</v>
      </c>
      <c r="K114" s="12">
        <v>22</v>
      </c>
      <c r="L114" s="12">
        <v>33</v>
      </c>
      <c r="M114" s="12">
        <v>7</v>
      </c>
      <c r="N114" s="12">
        <v>23</v>
      </c>
      <c r="O114" s="12">
        <v>59</v>
      </c>
      <c r="P114" s="12"/>
      <c r="Q114" s="12">
        <v>89</v>
      </c>
      <c r="R114" s="12">
        <v>4200</v>
      </c>
    </row>
    <row r="115" spans="1:18" x14ac:dyDescent="0.35">
      <c r="A115" s="12">
        <v>114</v>
      </c>
      <c r="B115" s="12">
        <v>2020</v>
      </c>
      <c r="C115" s="12">
        <v>7</v>
      </c>
      <c r="D115" s="12">
        <v>29</v>
      </c>
      <c r="E115" s="12">
        <v>2</v>
      </c>
      <c r="F115" s="12">
        <v>7</v>
      </c>
      <c r="G115" s="12">
        <v>46</v>
      </c>
      <c r="H115" s="12">
        <v>33</v>
      </c>
      <c r="I115" s="12">
        <v>28</v>
      </c>
      <c r="J115" s="12">
        <v>4</v>
      </c>
      <c r="K115" s="12">
        <v>4</v>
      </c>
      <c r="L115" s="12">
        <v>27</v>
      </c>
      <c r="M115" s="12">
        <v>5</v>
      </c>
      <c r="N115" s="12">
        <v>8</v>
      </c>
      <c r="O115" s="12">
        <v>22</v>
      </c>
      <c r="P115" s="12"/>
      <c r="Q115" s="12">
        <v>53</v>
      </c>
      <c r="R115" s="12">
        <v>2200</v>
      </c>
    </row>
    <row r="116" spans="1:18" x14ac:dyDescent="0.35">
      <c r="A116" s="12">
        <v>115</v>
      </c>
      <c r="B116" s="12">
        <v>2017</v>
      </c>
      <c r="C116" s="12">
        <v>8</v>
      </c>
      <c r="D116" s="12">
        <v>12</v>
      </c>
      <c r="E116" s="12">
        <v>0</v>
      </c>
      <c r="F116" s="12">
        <v>8</v>
      </c>
      <c r="G116" s="12">
        <v>7</v>
      </c>
      <c r="H116" s="12">
        <v>27</v>
      </c>
      <c r="I116" s="12">
        <v>8</v>
      </c>
      <c r="J116" s="12">
        <v>3</v>
      </c>
      <c r="K116" s="12">
        <v>5</v>
      </c>
      <c r="L116" s="12">
        <v>28</v>
      </c>
      <c r="M116" s="12">
        <v>4</v>
      </c>
      <c r="N116" s="12">
        <v>65</v>
      </c>
      <c r="O116" s="12">
        <v>87</v>
      </c>
      <c r="P116" s="12"/>
      <c r="Q116" s="12">
        <v>25</v>
      </c>
      <c r="R116" s="12">
        <v>3000</v>
      </c>
    </row>
    <row r="117" spans="1:18" x14ac:dyDescent="0.35">
      <c r="A117" s="12">
        <v>116</v>
      </c>
      <c r="B117" s="12">
        <v>2018</v>
      </c>
      <c r="C117" s="12">
        <v>4</v>
      </c>
      <c r="D117" s="12">
        <v>15</v>
      </c>
      <c r="E117" s="12">
        <v>1</v>
      </c>
      <c r="F117" s="12">
        <v>49</v>
      </c>
      <c r="G117" s="12">
        <v>57</v>
      </c>
      <c r="H117" s="12">
        <v>28</v>
      </c>
      <c r="I117" s="12">
        <v>9</v>
      </c>
      <c r="J117" s="12">
        <v>0</v>
      </c>
      <c r="K117" s="12">
        <v>9</v>
      </c>
      <c r="L117" s="12">
        <v>39</v>
      </c>
      <c r="M117" s="12">
        <v>8</v>
      </c>
      <c r="N117" s="12">
        <v>17</v>
      </c>
      <c r="O117" s="12">
        <v>59</v>
      </c>
      <c r="P117" s="12"/>
      <c r="Q117" s="12">
        <v>84</v>
      </c>
      <c r="R117" s="12">
        <v>1800</v>
      </c>
    </row>
    <row r="118" spans="1:18" x14ac:dyDescent="0.35">
      <c r="A118" s="12">
        <v>117</v>
      </c>
      <c r="B118" s="12">
        <v>2019</v>
      </c>
      <c r="C118" s="12">
        <v>21</v>
      </c>
      <c r="D118" s="12">
        <v>4</v>
      </c>
      <c r="E118" s="12">
        <v>0</v>
      </c>
      <c r="F118" s="12">
        <v>50</v>
      </c>
      <c r="G118" s="12">
        <v>60</v>
      </c>
      <c r="H118" s="12">
        <v>39</v>
      </c>
      <c r="I118" s="12">
        <v>7</v>
      </c>
      <c r="J118" s="12">
        <v>0</v>
      </c>
      <c r="K118" s="12">
        <v>50</v>
      </c>
      <c r="L118" s="12">
        <v>32</v>
      </c>
      <c r="M118" s="12">
        <v>0</v>
      </c>
      <c r="N118" s="12">
        <v>13</v>
      </c>
      <c r="O118" s="12">
        <v>39</v>
      </c>
      <c r="P118" s="12"/>
      <c r="Q118" s="12">
        <v>75</v>
      </c>
      <c r="R118" s="12">
        <v>5000</v>
      </c>
    </row>
    <row r="119" spans="1:18" x14ac:dyDescent="0.35">
      <c r="A119" s="12">
        <v>118</v>
      </c>
      <c r="B119" s="12">
        <v>2020</v>
      </c>
      <c r="C119" s="12">
        <v>5</v>
      </c>
      <c r="D119" s="12">
        <v>6</v>
      </c>
      <c r="E119" s="12">
        <v>0</v>
      </c>
      <c r="F119" s="12">
        <v>8</v>
      </c>
      <c r="G119" s="12">
        <v>8</v>
      </c>
      <c r="H119" s="12">
        <v>32</v>
      </c>
      <c r="I119" s="12">
        <v>22</v>
      </c>
      <c r="J119" s="12">
        <v>0</v>
      </c>
      <c r="K119" s="12">
        <v>14</v>
      </c>
      <c r="L119" s="12">
        <v>35</v>
      </c>
      <c r="M119" s="12">
        <v>6</v>
      </c>
      <c r="N119" s="12">
        <v>9</v>
      </c>
      <c r="O119" s="12">
        <v>66</v>
      </c>
      <c r="P119" s="12"/>
      <c r="Q119" s="12">
        <v>97</v>
      </c>
      <c r="R119" s="12">
        <v>5500</v>
      </c>
    </row>
    <row r="120" spans="1:18" x14ac:dyDescent="0.35">
      <c r="A120" s="12">
        <v>119</v>
      </c>
      <c r="B120" s="12">
        <v>2020</v>
      </c>
      <c r="C120" s="12">
        <v>33</v>
      </c>
      <c r="D120" s="12">
        <v>11</v>
      </c>
      <c r="E120" s="12">
        <v>0</v>
      </c>
      <c r="F120" s="12">
        <v>9</v>
      </c>
      <c r="G120" s="12">
        <v>31</v>
      </c>
      <c r="H120" s="12">
        <v>35</v>
      </c>
      <c r="I120" s="12">
        <v>3</v>
      </c>
      <c r="J120" s="12">
        <v>9</v>
      </c>
      <c r="K120" s="12">
        <v>12</v>
      </c>
      <c r="L120" s="12">
        <v>36</v>
      </c>
      <c r="M120" s="12">
        <v>17</v>
      </c>
      <c r="N120" s="12">
        <v>17</v>
      </c>
      <c r="O120" s="12">
        <v>75</v>
      </c>
      <c r="P120" s="12"/>
      <c r="Q120" s="12">
        <v>57</v>
      </c>
      <c r="R120" s="12">
        <v>4400</v>
      </c>
    </row>
    <row r="121" spans="1:18" x14ac:dyDescent="0.35">
      <c r="A121" s="12">
        <v>120</v>
      </c>
      <c r="B121" s="12">
        <v>2015</v>
      </c>
      <c r="C121" s="12">
        <v>7</v>
      </c>
      <c r="D121" s="12">
        <v>22</v>
      </c>
      <c r="E121" s="12">
        <v>0</v>
      </c>
      <c r="F121" s="12">
        <v>7</v>
      </c>
      <c r="G121" s="12">
        <v>25</v>
      </c>
      <c r="H121" s="12">
        <v>36</v>
      </c>
      <c r="I121" s="12">
        <v>30</v>
      </c>
      <c r="J121" s="12">
        <v>4</v>
      </c>
      <c r="K121" s="12">
        <v>1</v>
      </c>
      <c r="L121" s="12">
        <v>22</v>
      </c>
      <c r="M121" s="12">
        <v>36</v>
      </c>
      <c r="N121" s="12">
        <v>50</v>
      </c>
      <c r="O121" s="12">
        <v>27</v>
      </c>
      <c r="P121" s="12"/>
      <c r="Q121" s="12">
        <v>25</v>
      </c>
      <c r="R121" s="12">
        <v>3200</v>
      </c>
    </row>
    <row r="122" spans="1:18" x14ac:dyDescent="0.35">
      <c r="A122" s="12">
        <v>121</v>
      </c>
      <c r="B122" s="12">
        <v>2018</v>
      </c>
      <c r="C122" s="12">
        <v>3</v>
      </c>
      <c r="D122" s="12">
        <v>34</v>
      </c>
      <c r="E122" s="12">
        <v>0</v>
      </c>
      <c r="F122" s="12">
        <v>50</v>
      </c>
      <c r="G122" s="12">
        <v>29</v>
      </c>
      <c r="H122" s="12">
        <v>22</v>
      </c>
      <c r="I122" s="12">
        <v>6</v>
      </c>
      <c r="J122" s="12">
        <v>8</v>
      </c>
      <c r="K122" s="12">
        <v>9</v>
      </c>
      <c r="L122" s="12">
        <v>27</v>
      </c>
      <c r="M122" s="12">
        <v>28</v>
      </c>
      <c r="N122" s="12">
        <v>10</v>
      </c>
      <c r="O122" s="12">
        <v>80</v>
      </c>
      <c r="P122" s="12"/>
      <c r="Q122" s="12">
        <v>91</v>
      </c>
      <c r="R122" s="12">
        <v>5000</v>
      </c>
    </row>
    <row r="123" spans="1:18" x14ac:dyDescent="0.35">
      <c r="A123" s="12">
        <v>122</v>
      </c>
      <c r="B123" s="12">
        <v>2019</v>
      </c>
      <c r="C123" s="12">
        <v>11</v>
      </c>
      <c r="D123" s="12">
        <v>40</v>
      </c>
      <c r="E123" s="12">
        <v>0</v>
      </c>
      <c r="F123" s="12">
        <v>35</v>
      </c>
      <c r="G123" s="12">
        <v>12</v>
      </c>
      <c r="H123" s="12">
        <v>27</v>
      </c>
      <c r="I123" s="12">
        <v>1</v>
      </c>
      <c r="J123" s="12">
        <v>9</v>
      </c>
      <c r="K123" s="12">
        <v>7</v>
      </c>
      <c r="L123" s="12">
        <v>29</v>
      </c>
      <c r="M123" s="12">
        <v>40</v>
      </c>
      <c r="N123" s="12">
        <v>42</v>
      </c>
      <c r="O123" s="12">
        <v>73</v>
      </c>
      <c r="P123" s="12"/>
      <c r="Q123" s="12">
        <v>34</v>
      </c>
      <c r="R123" s="12">
        <v>3000</v>
      </c>
    </row>
    <row r="124" spans="1:18" x14ac:dyDescent="0.35">
      <c r="A124" s="12">
        <v>123</v>
      </c>
      <c r="B124" s="12">
        <v>2019</v>
      </c>
      <c r="C124" s="12">
        <v>36</v>
      </c>
      <c r="D124" s="12">
        <v>15</v>
      </c>
      <c r="E124" s="12">
        <v>8</v>
      </c>
      <c r="F124" s="12">
        <v>3</v>
      </c>
      <c r="G124" s="12">
        <v>53</v>
      </c>
      <c r="H124" s="12">
        <v>29</v>
      </c>
      <c r="I124" s="12">
        <v>23</v>
      </c>
      <c r="J124" s="12">
        <v>7</v>
      </c>
      <c r="K124" s="12">
        <v>5</v>
      </c>
      <c r="L124" s="12">
        <v>28</v>
      </c>
      <c r="M124" s="12">
        <v>24</v>
      </c>
      <c r="N124" s="12">
        <v>9</v>
      </c>
      <c r="O124" s="12">
        <v>55</v>
      </c>
      <c r="P124" s="12"/>
      <c r="Q124" s="12">
        <v>60</v>
      </c>
      <c r="R124" s="12">
        <v>2900</v>
      </c>
    </row>
    <row r="125" spans="1:18" x14ac:dyDescent="0.35">
      <c r="A125" s="12">
        <v>124</v>
      </c>
      <c r="B125" s="12">
        <v>2018</v>
      </c>
      <c r="C125" s="12">
        <v>39</v>
      </c>
      <c r="D125" s="12">
        <v>0</v>
      </c>
      <c r="E125" s="12">
        <v>7</v>
      </c>
      <c r="F125" s="12">
        <v>6</v>
      </c>
      <c r="G125" s="12">
        <v>16</v>
      </c>
      <c r="H125" s="12">
        <v>28</v>
      </c>
      <c r="I125" s="12">
        <v>12</v>
      </c>
      <c r="J125" s="12">
        <v>14</v>
      </c>
      <c r="K125" s="12">
        <v>4</v>
      </c>
      <c r="L125" s="12">
        <v>24</v>
      </c>
      <c r="M125" s="12">
        <v>10</v>
      </c>
      <c r="N125" s="12">
        <v>22</v>
      </c>
      <c r="O125" s="12">
        <v>45</v>
      </c>
      <c r="P125" s="12"/>
      <c r="Q125" s="12">
        <v>83</v>
      </c>
      <c r="R125" s="12">
        <v>3100</v>
      </c>
    </row>
    <row r="126" spans="1:18" x14ac:dyDescent="0.35">
      <c r="A126" s="12">
        <v>125</v>
      </c>
      <c r="B126" s="12">
        <v>2017</v>
      </c>
      <c r="C126" s="12">
        <v>22</v>
      </c>
      <c r="D126" s="12">
        <v>9</v>
      </c>
      <c r="E126" s="12">
        <v>9</v>
      </c>
      <c r="F126" s="12">
        <v>7</v>
      </c>
      <c r="G126" s="12">
        <v>9</v>
      </c>
      <c r="H126" s="12">
        <v>24</v>
      </c>
      <c r="I126" s="12">
        <v>2</v>
      </c>
      <c r="J126" s="12">
        <v>18</v>
      </c>
      <c r="K126" s="12">
        <v>8</v>
      </c>
      <c r="L126" s="12">
        <v>26</v>
      </c>
      <c r="M126" s="12">
        <v>7</v>
      </c>
      <c r="N126" s="12">
        <v>57</v>
      </c>
      <c r="O126" s="12">
        <v>48</v>
      </c>
      <c r="P126" s="12"/>
      <c r="Q126" s="12">
        <v>41</v>
      </c>
      <c r="R126" s="12">
        <v>1000</v>
      </c>
    </row>
    <row r="127" spans="1:18" x14ac:dyDescent="0.35">
      <c r="A127" s="12">
        <v>126</v>
      </c>
      <c r="B127" s="12">
        <v>2019</v>
      </c>
      <c r="C127" s="12">
        <v>11</v>
      </c>
      <c r="D127" s="12">
        <v>7</v>
      </c>
      <c r="E127" s="12">
        <v>4</v>
      </c>
      <c r="F127" s="12">
        <v>25</v>
      </c>
      <c r="G127" s="12">
        <v>21</v>
      </c>
      <c r="H127" s="12">
        <v>26</v>
      </c>
      <c r="I127" s="12">
        <v>1</v>
      </c>
      <c r="J127" s="12">
        <v>30</v>
      </c>
      <c r="K127" s="12">
        <v>0</v>
      </c>
      <c r="L127" s="12">
        <v>20</v>
      </c>
      <c r="M127" s="12">
        <v>24</v>
      </c>
      <c r="N127" s="12">
        <v>29</v>
      </c>
      <c r="O127" s="12">
        <v>52</v>
      </c>
      <c r="P127" s="12"/>
      <c r="Q127" s="12">
        <v>36</v>
      </c>
      <c r="R127" s="12">
        <v>2000</v>
      </c>
    </row>
    <row r="128" spans="1:18" x14ac:dyDescent="0.35">
      <c r="A128" s="12">
        <v>127</v>
      </c>
      <c r="B128" s="12">
        <v>2019</v>
      </c>
      <c r="C128" s="12">
        <v>0</v>
      </c>
      <c r="D128" s="12">
        <v>22</v>
      </c>
      <c r="E128" s="12">
        <v>3</v>
      </c>
      <c r="F128" s="12">
        <v>43</v>
      </c>
      <c r="G128" s="12">
        <v>12</v>
      </c>
      <c r="H128" s="12">
        <v>20</v>
      </c>
      <c r="I128" s="12">
        <v>0</v>
      </c>
      <c r="J128" s="12">
        <v>27</v>
      </c>
      <c r="K128" s="12">
        <v>6</v>
      </c>
      <c r="L128" s="12">
        <v>40</v>
      </c>
      <c r="M128" s="12">
        <v>17</v>
      </c>
      <c r="N128" s="12">
        <v>8</v>
      </c>
      <c r="O128" s="12">
        <v>72</v>
      </c>
      <c r="P128" s="12"/>
      <c r="Q128" s="12">
        <v>92</v>
      </c>
      <c r="R128" s="12">
        <v>3000</v>
      </c>
    </row>
    <row r="129" spans="1:18" x14ac:dyDescent="0.35">
      <c r="A129" s="12">
        <v>128</v>
      </c>
      <c r="B129" s="12">
        <v>2016</v>
      </c>
      <c r="C129" s="12">
        <v>5</v>
      </c>
      <c r="D129" s="12">
        <v>4</v>
      </c>
      <c r="E129" s="12">
        <v>0</v>
      </c>
      <c r="F129" s="12">
        <v>50</v>
      </c>
      <c r="G129" s="12">
        <v>45</v>
      </c>
      <c r="H129" s="12">
        <v>40</v>
      </c>
      <c r="I129" s="12">
        <v>8</v>
      </c>
      <c r="J129" s="12">
        <v>29</v>
      </c>
      <c r="K129" s="12">
        <v>17</v>
      </c>
      <c r="L129" s="12">
        <v>11</v>
      </c>
      <c r="M129" s="12">
        <v>40</v>
      </c>
      <c r="N129" s="12">
        <v>7</v>
      </c>
      <c r="O129" s="12">
        <v>70</v>
      </c>
      <c r="P129" s="12"/>
      <c r="Q129" s="12">
        <v>15</v>
      </c>
      <c r="R129" s="12">
        <v>3500</v>
      </c>
    </row>
    <row r="130" spans="1:18" x14ac:dyDescent="0.35">
      <c r="A130" s="12">
        <v>129</v>
      </c>
      <c r="B130" s="12">
        <v>2017</v>
      </c>
      <c r="C130" s="12">
        <v>7</v>
      </c>
      <c r="D130" s="12">
        <v>5</v>
      </c>
      <c r="E130" s="12">
        <v>0</v>
      </c>
      <c r="F130" s="12">
        <v>50</v>
      </c>
      <c r="G130" s="12">
        <v>19</v>
      </c>
      <c r="H130" s="12">
        <v>11</v>
      </c>
      <c r="I130" s="12">
        <v>30</v>
      </c>
      <c r="J130" s="12">
        <v>22</v>
      </c>
      <c r="K130" s="12">
        <v>36</v>
      </c>
      <c r="L130" s="12">
        <v>37</v>
      </c>
      <c r="M130" s="12">
        <v>37</v>
      </c>
      <c r="N130" s="12">
        <v>64</v>
      </c>
      <c r="O130" s="12">
        <v>42</v>
      </c>
      <c r="P130" s="12"/>
      <c r="Q130" s="12">
        <v>77</v>
      </c>
      <c r="R130" s="12">
        <v>1500</v>
      </c>
    </row>
    <row r="131" spans="1:18" x14ac:dyDescent="0.35">
      <c r="A131" s="12">
        <v>130</v>
      </c>
      <c r="B131" s="12">
        <v>2018</v>
      </c>
      <c r="C131" s="12">
        <v>3</v>
      </c>
      <c r="D131" s="12">
        <v>9</v>
      </c>
      <c r="E131" s="12">
        <v>0</v>
      </c>
      <c r="F131" s="12">
        <v>7</v>
      </c>
      <c r="G131" s="12">
        <v>60</v>
      </c>
      <c r="H131" s="12">
        <v>37</v>
      </c>
      <c r="I131" s="12">
        <v>8</v>
      </c>
      <c r="J131" s="12">
        <v>10</v>
      </c>
      <c r="K131" s="12">
        <v>28</v>
      </c>
      <c r="L131" s="12">
        <v>32</v>
      </c>
      <c r="M131" s="12">
        <v>19</v>
      </c>
      <c r="N131" s="12">
        <v>4</v>
      </c>
      <c r="O131" s="12">
        <v>63</v>
      </c>
      <c r="P131" s="12"/>
      <c r="Q131" s="12">
        <v>97</v>
      </c>
      <c r="R131" s="12">
        <v>3800</v>
      </c>
    </row>
    <row r="132" spans="1:18" x14ac:dyDescent="0.35">
      <c r="A132" s="12">
        <v>131</v>
      </c>
      <c r="B132" s="12">
        <v>2019</v>
      </c>
      <c r="C132" s="12">
        <v>8</v>
      </c>
      <c r="D132" s="12">
        <v>50</v>
      </c>
      <c r="E132" s="12">
        <v>9</v>
      </c>
      <c r="F132" s="12">
        <v>19</v>
      </c>
      <c r="G132" s="12">
        <v>50</v>
      </c>
      <c r="H132" s="12">
        <v>32</v>
      </c>
      <c r="I132" s="12">
        <v>7</v>
      </c>
      <c r="J132" s="12">
        <v>5</v>
      </c>
      <c r="K132" s="12">
        <v>40</v>
      </c>
      <c r="L132" s="12">
        <v>35</v>
      </c>
      <c r="M132" s="12">
        <v>27</v>
      </c>
      <c r="N132" s="12">
        <v>9</v>
      </c>
      <c r="O132" s="12">
        <v>66</v>
      </c>
      <c r="P132" s="12"/>
      <c r="Q132" s="12">
        <v>11</v>
      </c>
      <c r="R132" s="12">
        <v>3800</v>
      </c>
    </row>
    <row r="133" spans="1:18" x14ac:dyDescent="0.35">
      <c r="A133" s="12">
        <v>132</v>
      </c>
      <c r="B133" s="12">
        <v>2020</v>
      </c>
      <c r="C133" s="12">
        <v>2</v>
      </c>
      <c r="D133" s="12">
        <v>14</v>
      </c>
      <c r="E133" s="12">
        <v>4</v>
      </c>
      <c r="F133" s="12">
        <v>25</v>
      </c>
      <c r="G133" s="12">
        <v>23</v>
      </c>
      <c r="H133" s="12">
        <v>35</v>
      </c>
      <c r="I133" s="12">
        <v>8</v>
      </c>
      <c r="J133" s="12">
        <v>19</v>
      </c>
      <c r="K133" s="12">
        <v>24</v>
      </c>
      <c r="L133" s="12">
        <v>20</v>
      </c>
      <c r="M133" s="12">
        <v>29</v>
      </c>
      <c r="N133" s="12">
        <v>65</v>
      </c>
      <c r="O133" s="12">
        <v>68</v>
      </c>
      <c r="P133" s="12"/>
      <c r="Q133" s="12">
        <v>65</v>
      </c>
      <c r="R133" s="12">
        <v>2700</v>
      </c>
    </row>
    <row r="134" spans="1:18" x14ac:dyDescent="0.35">
      <c r="A134" s="12">
        <v>133</v>
      </c>
      <c r="B134" s="12">
        <v>2017</v>
      </c>
      <c r="C134" s="12">
        <v>9</v>
      </c>
      <c r="D134" s="12">
        <v>12</v>
      </c>
      <c r="E134" s="12">
        <v>8</v>
      </c>
      <c r="F134" s="12">
        <v>36</v>
      </c>
      <c r="G134" s="12">
        <v>23</v>
      </c>
      <c r="H134" s="12">
        <v>20</v>
      </c>
      <c r="I134" s="12">
        <v>9</v>
      </c>
      <c r="J134" s="12">
        <v>29</v>
      </c>
      <c r="K134" s="12">
        <v>10</v>
      </c>
      <c r="L134" s="12">
        <v>0</v>
      </c>
      <c r="M134" s="12">
        <v>10</v>
      </c>
      <c r="N134" s="12">
        <v>23</v>
      </c>
      <c r="O134" s="12">
        <v>49</v>
      </c>
      <c r="P134" s="12"/>
      <c r="Q134" s="12">
        <v>92</v>
      </c>
      <c r="R134" s="12">
        <v>3000</v>
      </c>
    </row>
    <row r="135" spans="1:18" x14ac:dyDescent="0.35">
      <c r="A135" s="12">
        <v>134</v>
      </c>
      <c r="B135" s="12">
        <v>2018</v>
      </c>
      <c r="C135" s="12">
        <v>1</v>
      </c>
      <c r="D135" s="12">
        <v>1</v>
      </c>
      <c r="E135" s="12">
        <v>9</v>
      </c>
      <c r="F135" s="12">
        <v>15</v>
      </c>
      <c r="G135" s="12">
        <v>5</v>
      </c>
      <c r="H135" s="12">
        <v>0</v>
      </c>
      <c r="I135" s="12">
        <v>16</v>
      </c>
      <c r="J135" s="12">
        <v>30</v>
      </c>
      <c r="K135" s="12">
        <v>7</v>
      </c>
      <c r="L135" s="12">
        <v>8</v>
      </c>
      <c r="M135" s="12">
        <v>9</v>
      </c>
      <c r="N135" s="12">
        <v>4</v>
      </c>
      <c r="O135" s="12">
        <v>68</v>
      </c>
      <c r="P135" s="12"/>
      <c r="Q135" s="12">
        <v>29</v>
      </c>
      <c r="R135" s="12">
        <v>1900</v>
      </c>
    </row>
    <row r="136" spans="1:18" x14ac:dyDescent="0.35">
      <c r="A136" s="12">
        <v>135</v>
      </c>
      <c r="B136" s="12">
        <v>2019</v>
      </c>
      <c r="C136" s="12">
        <v>4</v>
      </c>
      <c r="D136" s="12">
        <v>9</v>
      </c>
      <c r="E136" s="12">
        <v>7</v>
      </c>
      <c r="F136" s="12">
        <v>38</v>
      </c>
      <c r="G136" s="12">
        <v>1</v>
      </c>
      <c r="H136" s="12">
        <v>8</v>
      </c>
      <c r="I136" s="12">
        <v>30</v>
      </c>
      <c r="J136" s="12">
        <v>10</v>
      </c>
      <c r="K136" s="12">
        <v>24</v>
      </c>
      <c r="L136" s="12">
        <v>7</v>
      </c>
      <c r="M136" s="12">
        <v>33</v>
      </c>
      <c r="N136" s="12">
        <v>62</v>
      </c>
      <c r="O136" s="12">
        <v>62</v>
      </c>
      <c r="P136" s="12"/>
      <c r="Q136" s="12">
        <v>94</v>
      </c>
      <c r="R136" s="12">
        <v>2750</v>
      </c>
    </row>
    <row r="137" spans="1:18" x14ac:dyDescent="0.35">
      <c r="A137" s="12">
        <v>136</v>
      </c>
      <c r="B137" s="12">
        <v>2020</v>
      </c>
      <c r="C137" s="12">
        <v>6</v>
      </c>
      <c r="D137" s="12">
        <v>7</v>
      </c>
      <c r="E137" s="12">
        <v>14</v>
      </c>
      <c r="F137" s="12">
        <v>47</v>
      </c>
      <c r="G137" s="12">
        <v>8</v>
      </c>
      <c r="H137" s="12">
        <v>7</v>
      </c>
      <c r="I137" s="12">
        <v>13</v>
      </c>
      <c r="J137" s="12">
        <v>0</v>
      </c>
      <c r="K137" s="12">
        <v>17</v>
      </c>
      <c r="L137" s="12">
        <v>17</v>
      </c>
      <c r="M137" s="12">
        <v>7</v>
      </c>
      <c r="N137" s="12">
        <v>7</v>
      </c>
      <c r="O137" s="12">
        <v>45</v>
      </c>
      <c r="P137" s="12"/>
      <c r="Q137" s="12">
        <v>24</v>
      </c>
      <c r="R137" s="12">
        <v>1200</v>
      </c>
    </row>
    <row r="138" spans="1:18" x14ac:dyDescent="0.35">
      <c r="A138" s="12">
        <v>137</v>
      </c>
      <c r="B138" s="12">
        <v>2020</v>
      </c>
      <c r="C138" s="12">
        <v>5</v>
      </c>
      <c r="D138" s="12">
        <v>5</v>
      </c>
      <c r="E138" s="12">
        <v>18</v>
      </c>
      <c r="F138" s="12">
        <v>34</v>
      </c>
      <c r="G138" s="12">
        <v>9</v>
      </c>
      <c r="H138" s="12">
        <v>17</v>
      </c>
      <c r="I138" s="12">
        <v>3</v>
      </c>
      <c r="J138" s="12">
        <v>0</v>
      </c>
      <c r="K138" s="12">
        <v>40</v>
      </c>
      <c r="L138" s="12">
        <v>22</v>
      </c>
      <c r="M138" s="12">
        <v>40</v>
      </c>
      <c r="N138" s="12">
        <v>47</v>
      </c>
      <c r="O138" s="12">
        <v>53</v>
      </c>
      <c r="P138" s="12"/>
      <c r="Q138" s="12">
        <v>94</v>
      </c>
      <c r="R138" s="12">
        <v>4000</v>
      </c>
    </row>
    <row r="139" spans="1:18" x14ac:dyDescent="0.35">
      <c r="A139" s="12">
        <v>138</v>
      </c>
      <c r="B139" s="12">
        <v>2015</v>
      </c>
      <c r="C139" s="12">
        <v>0</v>
      </c>
      <c r="D139" s="12">
        <v>4</v>
      </c>
      <c r="E139" s="12">
        <v>30</v>
      </c>
      <c r="F139" s="12">
        <v>28</v>
      </c>
      <c r="G139" s="12">
        <v>1</v>
      </c>
      <c r="H139" s="12">
        <v>22</v>
      </c>
      <c r="I139" s="12">
        <v>7</v>
      </c>
      <c r="J139" s="12">
        <v>2</v>
      </c>
      <c r="K139" s="12">
        <v>37</v>
      </c>
      <c r="L139" s="12">
        <v>29</v>
      </c>
      <c r="M139" s="12">
        <v>0</v>
      </c>
      <c r="N139" s="12">
        <v>45</v>
      </c>
      <c r="O139" s="12">
        <v>50</v>
      </c>
      <c r="P139" s="12"/>
      <c r="Q139" s="12">
        <v>9</v>
      </c>
      <c r="R139" s="12">
        <v>4100</v>
      </c>
    </row>
    <row r="140" spans="1:18" x14ac:dyDescent="0.35">
      <c r="A140" s="12">
        <v>139</v>
      </c>
      <c r="B140" s="12">
        <v>2018</v>
      </c>
      <c r="C140" s="12">
        <v>11</v>
      </c>
      <c r="D140" s="12">
        <v>8</v>
      </c>
      <c r="E140" s="12">
        <v>27</v>
      </c>
      <c r="F140" s="12">
        <v>11</v>
      </c>
      <c r="G140" s="12">
        <v>30</v>
      </c>
      <c r="H140" s="12">
        <v>29</v>
      </c>
      <c r="I140" s="12">
        <v>0</v>
      </c>
      <c r="J140" s="12">
        <v>3</v>
      </c>
      <c r="K140" s="12">
        <v>19</v>
      </c>
      <c r="L140" s="12">
        <v>33</v>
      </c>
      <c r="M140" s="12">
        <v>7</v>
      </c>
      <c r="N140" s="12">
        <v>8</v>
      </c>
      <c r="O140" s="12">
        <v>9</v>
      </c>
      <c r="P140" s="12"/>
      <c r="Q140" s="12">
        <v>63</v>
      </c>
      <c r="R140" s="12">
        <v>2200</v>
      </c>
    </row>
    <row r="141" spans="1:18" x14ac:dyDescent="0.35">
      <c r="A141" s="12">
        <v>140</v>
      </c>
      <c r="B141" s="12">
        <v>2019</v>
      </c>
      <c r="C141" s="12">
        <v>33</v>
      </c>
      <c r="D141" s="12">
        <v>0</v>
      </c>
      <c r="E141" s="12">
        <v>29</v>
      </c>
      <c r="F141" s="12">
        <v>1</v>
      </c>
      <c r="G141" s="12">
        <v>27</v>
      </c>
      <c r="H141" s="12">
        <v>33</v>
      </c>
      <c r="I141" s="12">
        <v>29</v>
      </c>
      <c r="J141" s="12">
        <v>4</v>
      </c>
      <c r="K141" s="12">
        <v>27</v>
      </c>
      <c r="L141" s="12">
        <v>14</v>
      </c>
      <c r="M141" s="12">
        <v>9</v>
      </c>
      <c r="N141" s="12">
        <v>50</v>
      </c>
      <c r="O141" s="12">
        <v>77</v>
      </c>
      <c r="P141" s="12"/>
      <c r="Q141" s="12">
        <v>90</v>
      </c>
      <c r="R141" s="12">
        <v>3400</v>
      </c>
    </row>
    <row r="142" spans="1:18" x14ac:dyDescent="0.35">
      <c r="A142" s="12">
        <v>141</v>
      </c>
      <c r="B142" s="12">
        <v>2019</v>
      </c>
      <c r="C142" s="12">
        <v>27</v>
      </c>
      <c r="D142" s="12">
        <v>6</v>
      </c>
      <c r="E142" s="12">
        <v>22</v>
      </c>
      <c r="F142" s="12">
        <v>50</v>
      </c>
      <c r="G142" s="12">
        <v>5</v>
      </c>
      <c r="H142" s="12">
        <v>14</v>
      </c>
      <c r="I142" s="12">
        <v>4</v>
      </c>
      <c r="J142" s="12">
        <v>2</v>
      </c>
      <c r="K142" s="12">
        <v>29</v>
      </c>
      <c r="L142" s="12">
        <v>20</v>
      </c>
      <c r="M142" s="12">
        <v>0</v>
      </c>
      <c r="N142" s="12">
        <v>13</v>
      </c>
      <c r="O142" s="12">
        <v>51</v>
      </c>
      <c r="P142" s="12"/>
      <c r="Q142" s="12">
        <v>75</v>
      </c>
      <c r="R142" s="12">
        <v>2800</v>
      </c>
    </row>
    <row r="143" spans="1:18" x14ac:dyDescent="0.35">
      <c r="A143" s="12">
        <v>142</v>
      </c>
      <c r="B143" s="12">
        <v>2018</v>
      </c>
      <c r="C143" s="12">
        <v>28</v>
      </c>
      <c r="D143" s="12">
        <v>17</v>
      </c>
      <c r="E143" s="12">
        <v>10</v>
      </c>
      <c r="F143" s="12">
        <v>6</v>
      </c>
      <c r="G143" s="12">
        <v>35</v>
      </c>
      <c r="H143" s="12">
        <v>20</v>
      </c>
      <c r="I143" s="12">
        <v>9</v>
      </c>
      <c r="J143" s="12">
        <v>7</v>
      </c>
      <c r="K143" s="12">
        <v>10</v>
      </c>
      <c r="L143" s="12">
        <v>18</v>
      </c>
      <c r="M143" s="12">
        <v>4</v>
      </c>
      <c r="N143" s="12">
        <v>55</v>
      </c>
      <c r="O143" s="12">
        <v>27</v>
      </c>
      <c r="P143" s="12"/>
      <c r="Q143" s="12">
        <v>40</v>
      </c>
      <c r="R143" s="12">
        <v>1300</v>
      </c>
    </row>
    <row r="144" spans="1:18" x14ac:dyDescent="0.35">
      <c r="A144" s="12">
        <v>143</v>
      </c>
      <c r="B144" s="12">
        <v>2017</v>
      </c>
      <c r="C144" s="12">
        <v>39</v>
      </c>
      <c r="D144" s="12">
        <v>36</v>
      </c>
      <c r="E144" s="12">
        <v>5</v>
      </c>
      <c r="F144" s="12">
        <v>5</v>
      </c>
      <c r="G144" s="12">
        <v>3</v>
      </c>
      <c r="H144" s="12">
        <v>18</v>
      </c>
      <c r="I144" s="12">
        <v>7</v>
      </c>
      <c r="J144" s="12">
        <v>2</v>
      </c>
      <c r="K144" s="12">
        <v>9</v>
      </c>
      <c r="L144" s="12">
        <v>33</v>
      </c>
      <c r="M144" s="12">
        <v>0</v>
      </c>
      <c r="N144" s="12">
        <v>53</v>
      </c>
      <c r="O144" s="12">
        <v>23</v>
      </c>
      <c r="P144" s="12"/>
      <c r="Q144" s="12">
        <v>42</v>
      </c>
      <c r="R144" s="12">
        <v>3600</v>
      </c>
    </row>
    <row r="145" spans="1:18" x14ac:dyDescent="0.35">
      <c r="A145" s="12">
        <v>144</v>
      </c>
      <c r="B145" s="12">
        <v>2019</v>
      </c>
      <c r="C145" s="12">
        <v>32</v>
      </c>
      <c r="D145" s="12">
        <v>28</v>
      </c>
      <c r="E145" s="12">
        <v>19</v>
      </c>
      <c r="F145" s="12">
        <v>47</v>
      </c>
      <c r="G145" s="12">
        <v>6</v>
      </c>
      <c r="H145" s="12">
        <v>33</v>
      </c>
      <c r="I145" s="12">
        <v>32</v>
      </c>
      <c r="J145" s="12">
        <v>0</v>
      </c>
      <c r="K145" s="12">
        <v>33</v>
      </c>
      <c r="L145" s="12">
        <v>40</v>
      </c>
      <c r="M145" s="12">
        <v>3</v>
      </c>
      <c r="N145" s="12">
        <v>58</v>
      </c>
      <c r="O145" s="12">
        <v>80</v>
      </c>
      <c r="P145" s="12"/>
      <c r="Q145" s="12">
        <v>75</v>
      </c>
      <c r="R145" s="12">
        <v>4200</v>
      </c>
    </row>
    <row r="146" spans="1:18" x14ac:dyDescent="0.35">
      <c r="A146" s="12">
        <v>145</v>
      </c>
      <c r="B146" s="12">
        <v>2019</v>
      </c>
      <c r="C146" s="12">
        <v>35</v>
      </c>
      <c r="D146" s="12">
        <v>40</v>
      </c>
      <c r="E146" s="12">
        <v>29</v>
      </c>
      <c r="F146" s="12">
        <v>9</v>
      </c>
      <c r="G146" s="12">
        <v>58</v>
      </c>
      <c r="H146" s="12">
        <v>40</v>
      </c>
      <c r="I146" s="12">
        <v>6</v>
      </c>
      <c r="J146" s="12">
        <v>0</v>
      </c>
      <c r="K146" s="12">
        <v>7</v>
      </c>
      <c r="L146" s="12">
        <v>3</v>
      </c>
      <c r="M146" s="12">
        <v>6</v>
      </c>
      <c r="N146" s="12">
        <v>56</v>
      </c>
      <c r="O146" s="12">
        <v>59</v>
      </c>
      <c r="P146" s="12"/>
      <c r="Q146" s="12">
        <v>41</v>
      </c>
      <c r="R146" s="12">
        <v>2200</v>
      </c>
    </row>
    <row r="147" spans="1:18" x14ac:dyDescent="0.35">
      <c r="A147" s="12">
        <v>146</v>
      </c>
      <c r="B147" s="12">
        <v>2016</v>
      </c>
      <c r="C147" s="12">
        <v>36</v>
      </c>
      <c r="D147" s="12">
        <v>24</v>
      </c>
      <c r="E147" s="12">
        <v>30</v>
      </c>
      <c r="F147" s="12">
        <v>50</v>
      </c>
      <c r="G147" s="12">
        <v>57</v>
      </c>
      <c r="H147" s="12">
        <v>3</v>
      </c>
      <c r="I147" s="12">
        <v>9</v>
      </c>
      <c r="J147" s="12">
        <v>0</v>
      </c>
      <c r="K147" s="12">
        <v>40</v>
      </c>
      <c r="L147" s="12">
        <v>0</v>
      </c>
      <c r="M147" s="12">
        <v>1</v>
      </c>
      <c r="N147" s="12">
        <v>35</v>
      </c>
      <c r="O147" s="12">
        <v>39</v>
      </c>
      <c r="P147" s="12"/>
      <c r="Q147" s="12">
        <v>21</v>
      </c>
      <c r="R147" s="12">
        <v>3000</v>
      </c>
    </row>
    <row r="148" spans="1:18" x14ac:dyDescent="0.35">
      <c r="A148" s="12">
        <v>147</v>
      </c>
      <c r="B148" s="12">
        <v>2017</v>
      </c>
      <c r="C148" s="12">
        <v>22</v>
      </c>
      <c r="D148" s="12">
        <v>10</v>
      </c>
      <c r="E148" s="12">
        <v>10</v>
      </c>
      <c r="F148" s="12">
        <v>6</v>
      </c>
      <c r="G148" s="12">
        <v>27</v>
      </c>
      <c r="H148" s="12">
        <v>0</v>
      </c>
      <c r="I148" s="12">
        <v>2</v>
      </c>
      <c r="J148" s="12">
        <v>0</v>
      </c>
      <c r="K148" s="12">
        <v>0</v>
      </c>
      <c r="L148" s="12">
        <v>7</v>
      </c>
      <c r="M148" s="12">
        <v>11</v>
      </c>
      <c r="N148" s="12">
        <v>40</v>
      </c>
      <c r="O148" s="12">
        <v>52</v>
      </c>
      <c r="P148" s="12"/>
      <c r="Q148" s="12">
        <v>90</v>
      </c>
      <c r="R148" s="12">
        <v>1800</v>
      </c>
    </row>
    <row r="149" spans="1:18" x14ac:dyDescent="0.35">
      <c r="A149" s="12">
        <v>148</v>
      </c>
      <c r="B149" s="12">
        <v>2018</v>
      </c>
      <c r="C149" s="12">
        <v>27</v>
      </c>
      <c r="D149" s="12">
        <v>7</v>
      </c>
      <c r="E149" s="12">
        <v>0</v>
      </c>
      <c r="F149" s="12">
        <v>37</v>
      </c>
      <c r="G149" s="12">
        <v>21</v>
      </c>
      <c r="H149" s="12">
        <v>7</v>
      </c>
      <c r="I149" s="12">
        <v>25</v>
      </c>
      <c r="J149" s="12">
        <v>0</v>
      </c>
      <c r="K149" s="12">
        <v>7</v>
      </c>
      <c r="L149" s="12">
        <v>9</v>
      </c>
      <c r="M149" s="12">
        <v>39</v>
      </c>
      <c r="N149" s="12">
        <v>38</v>
      </c>
      <c r="O149" s="12">
        <v>54</v>
      </c>
      <c r="P149" s="12"/>
      <c r="Q149" s="12">
        <v>85</v>
      </c>
      <c r="R149" s="12">
        <v>5000</v>
      </c>
    </row>
    <row r="150" spans="1:18" x14ac:dyDescent="0.35">
      <c r="A150" s="12">
        <v>149</v>
      </c>
      <c r="B150" s="12">
        <v>2019</v>
      </c>
      <c r="C150" s="12">
        <v>29</v>
      </c>
      <c r="D150" s="12">
        <v>24</v>
      </c>
      <c r="E150" s="12">
        <v>0</v>
      </c>
      <c r="F150" s="12">
        <v>50</v>
      </c>
      <c r="G150" s="12">
        <v>44</v>
      </c>
      <c r="H150" s="12">
        <v>9</v>
      </c>
      <c r="I150" s="12">
        <v>5</v>
      </c>
      <c r="J150" s="12">
        <v>0</v>
      </c>
      <c r="K150" s="12">
        <v>9</v>
      </c>
      <c r="L150" s="12">
        <v>14</v>
      </c>
      <c r="M150" s="12">
        <v>40</v>
      </c>
      <c r="N150" s="12">
        <v>30</v>
      </c>
      <c r="O150" s="12">
        <v>39</v>
      </c>
      <c r="P150" s="12"/>
      <c r="Q150" s="12">
        <v>68</v>
      </c>
      <c r="R150" s="12">
        <v>5500</v>
      </c>
    </row>
    <row r="151" spans="1:18" x14ac:dyDescent="0.35">
      <c r="A151" s="12">
        <v>150</v>
      </c>
      <c r="B151" s="12">
        <v>2020</v>
      </c>
      <c r="C151" s="12">
        <v>28</v>
      </c>
      <c r="D151" s="12">
        <v>17</v>
      </c>
      <c r="E151" s="12">
        <v>2</v>
      </c>
      <c r="F151" s="12">
        <v>6</v>
      </c>
      <c r="G151" s="12">
        <v>9</v>
      </c>
      <c r="H151" s="12">
        <v>14</v>
      </c>
      <c r="I151" s="12">
        <v>9</v>
      </c>
      <c r="J151" s="12">
        <v>0</v>
      </c>
      <c r="K151" s="12">
        <v>0</v>
      </c>
      <c r="L151" s="12">
        <v>28</v>
      </c>
      <c r="M151" s="12">
        <v>25</v>
      </c>
      <c r="N151" s="12">
        <v>43</v>
      </c>
      <c r="O151" s="12">
        <v>6</v>
      </c>
      <c r="P151" s="12"/>
      <c r="Q151" s="12">
        <v>41</v>
      </c>
      <c r="R151" s="12">
        <v>4400</v>
      </c>
    </row>
    <row r="152" spans="1:18" x14ac:dyDescent="0.35">
      <c r="A152" s="12">
        <v>151</v>
      </c>
      <c r="B152" s="12">
        <v>2017</v>
      </c>
      <c r="C152" s="12">
        <v>24</v>
      </c>
      <c r="D152" s="12">
        <v>40</v>
      </c>
      <c r="E152" s="12">
        <v>3</v>
      </c>
      <c r="F152" s="12">
        <v>19</v>
      </c>
      <c r="G152" s="12">
        <v>2</v>
      </c>
      <c r="H152" s="12">
        <v>28</v>
      </c>
      <c r="I152" s="12">
        <v>5</v>
      </c>
      <c r="J152" s="12">
        <v>3</v>
      </c>
      <c r="K152" s="12">
        <v>4</v>
      </c>
      <c r="L152" s="12">
        <v>36</v>
      </c>
      <c r="M152" s="12">
        <v>37</v>
      </c>
      <c r="N152" s="12">
        <v>17</v>
      </c>
      <c r="O152" s="12">
        <v>28</v>
      </c>
      <c r="P152" s="12"/>
      <c r="Q152" s="12">
        <v>74</v>
      </c>
      <c r="R152" s="12">
        <v>3200</v>
      </c>
    </row>
    <row r="153" spans="1:18" x14ac:dyDescent="0.35">
      <c r="A153" s="12">
        <v>152</v>
      </c>
      <c r="B153" s="12">
        <v>2018</v>
      </c>
      <c r="C153" s="12">
        <v>26</v>
      </c>
      <c r="D153" s="12">
        <v>37</v>
      </c>
      <c r="E153" s="12">
        <v>4</v>
      </c>
      <c r="F153" s="12">
        <v>4</v>
      </c>
      <c r="G153" s="12">
        <v>8</v>
      </c>
      <c r="H153" s="12">
        <v>36</v>
      </c>
      <c r="I153" s="12">
        <v>30</v>
      </c>
      <c r="J153" s="12">
        <v>9</v>
      </c>
      <c r="K153" s="12">
        <v>0</v>
      </c>
      <c r="L153" s="12">
        <v>40</v>
      </c>
      <c r="M153" s="12">
        <v>19</v>
      </c>
      <c r="N153" s="12">
        <v>26</v>
      </c>
      <c r="O153" s="12">
        <v>35</v>
      </c>
      <c r="P153" s="12"/>
      <c r="Q153" s="12">
        <v>58</v>
      </c>
      <c r="R153" s="12">
        <v>5000</v>
      </c>
    </row>
    <row r="154" spans="1:18" x14ac:dyDescent="0.35">
      <c r="A154" s="12">
        <v>153</v>
      </c>
      <c r="B154" s="12">
        <v>2019</v>
      </c>
      <c r="C154" s="12">
        <v>20</v>
      </c>
      <c r="D154" s="12">
        <v>19</v>
      </c>
      <c r="E154" s="12">
        <v>2</v>
      </c>
      <c r="F154" s="12">
        <v>0</v>
      </c>
      <c r="G154" s="12">
        <v>16</v>
      </c>
      <c r="H154" s="12">
        <v>40</v>
      </c>
      <c r="I154" s="12">
        <v>28</v>
      </c>
      <c r="J154" s="12">
        <v>7</v>
      </c>
      <c r="K154" s="12">
        <v>3</v>
      </c>
      <c r="L154" s="12">
        <v>20</v>
      </c>
      <c r="M154" s="12">
        <v>38</v>
      </c>
      <c r="N154" s="12">
        <v>0</v>
      </c>
      <c r="O154" s="12">
        <v>21</v>
      </c>
      <c r="P154" s="12"/>
      <c r="Q154" s="12">
        <v>64</v>
      </c>
      <c r="R154" s="12">
        <v>3000</v>
      </c>
    </row>
    <row r="155" spans="1:18" x14ac:dyDescent="0.35">
      <c r="A155" s="12">
        <v>154</v>
      </c>
      <c r="B155" s="12">
        <v>2020</v>
      </c>
      <c r="C155" s="12">
        <v>40</v>
      </c>
      <c r="D155" s="12">
        <v>27</v>
      </c>
      <c r="E155" s="12">
        <v>7</v>
      </c>
      <c r="F155" s="12">
        <v>7</v>
      </c>
      <c r="G155" s="12">
        <v>54</v>
      </c>
      <c r="H155" s="12">
        <v>20</v>
      </c>
      <c r="I155" s="12">
        <v>4</v>
      </c>
      <c r="J155" s="12">
        <v>22</v>
      </c>
      <c r="K155" s="12">
        <v>6</v>
      </c>
      <c r="L155" s="12">
        <v>10</v>
      </c>
      <c r="M155" s="12">
        <v>21</v>
      </c>
      <c r="N155" s="12">
        <v>65</v>
      </c>
      <c r="O155" s="12">
        <v>60</v>
      </c>
      <c r="P155" s="12"/>
      <c r="Q155" s="12">
        <v>83</v>
      </c>
      <c r="R155" s="12">
        <v>2900</v>
      </c>
    </row>
    <row r="156" spans="1:18" x14ac:dyDescent="0.35">
      <c r="A156" s="12">
        <v>155</v>
      </c>
      <c r="B156" s="12">
        <v>2020</v>
      </c>
      <c r="C156" s="12">
        <v>11</v>
      </c>
      <c r="D156" s="12">
        <v>29</v>
      </c>
      <c r="E156" s="12">
        <v>2</v>
      </c>
      <c r="F156" s="12">
        <v>50</v>
      </c>
      <c r="G156" s="12">
        <v>13</v>
      </c>
      <c r="H156" s="12">
        <v>10</v>
      </c>
      <c r="I156" s="12">
        <v>9</v>
      </c>
      <c r="J156" s="12">
        <v>30</v>
      </c>
      <c r="K156" s="12">
        <v>1</v>
      </c>
      <c r="L156" s="12">
        <v>2</v>
      </c>
      <c r="M156" s="12">
        <v>30</v>
      </c>
      <c r="N156" s="12">
        <v>8</v>
      </c>
      <c r="O156" s="12">
        <v>77</v>
      </c>
      <c r="P156" s="12"/>
      <c r="Q156" s="12">
        <v>62</v>
      </c>
      <c r="R156" s="12">
        <v>3100</v>
      </c>
    </row>
    <row r="157" spans="1:18" x14ac:dyDescent="0.35">
      <c r="A157" s="12">
        <v>156</v>
      </c>
      <c r="B157" s="12">
        <v>2015</v>
      </c>
      <c r="C157" s="12">
        <v>37</v>
      </c>
      <c r="D157" s="12">
        <v>10</v>
      </c>
      <c r="E157" s="12">
        <v>0</v>
      </c>
      <c r="F157" s="12">
        <v>22</v>
      </c>
      <c r="G157" s="12">
        <v>49</v>
      </c>
      <c r="H157" s="12">
        <v>2</v>
      </c>
      <c r="I157" s="12">
        <v>4</v>
      </c>
      <c r="J157" s="12">
        <v>12</v>
      </c>
      <c r="K157" s="12">
        <v>11</v>
      </c>
      <c r="L157" s="12">
        <v>0</v>
      </c>
      <c r="M157" s="12">
        <v>40</v>
      </c>
      <c r="N157" s="12">
        <v>6</v>
      </c>
      <c r="O157" s="12">
        <v>53</v>
      </c>
      <c r="P157" s="12"/>
      <c r="Q157" s="12">
        <v>0</v>
      </c>
      <c r="R157" s="12">
        <v>1500</v>
      </c>
    </row>
    <row r="158" spans="1:18" x14ac:dyDescent="0.35">
      <c r="A158" s="12">
        <v>157</v>
      </c>
      <c r="B158" s="12">
        <v>2018</v>
      </c>
      <c r="C158" s="12">
        <v>32</v>
      </c>
      <c r="D158" s="12">
        <v>9</v>
      </c>
      <c r="E158" s="12">
        <v>0</v>
      </c>
      <c r="F158" s="12">
        <v>20</v>
      </c>
      <c r="G158" s="12">
        <v>12</v>
      </c>
      <c r="H158" s="12">
        <v>0</v>
      </c>
      <c r="I158" s="12">
        <v>12</v>
      </c>
      <c r="J158" s="12">
        <v>14</v>
      </c>
      <c r="K158" s="12">
        <v>39</v>
      </c>
      <c r="L158" s="12">
        <v>4</v>
      </c>
      <c r="M158" s="12">
        <v>22</v>
      </c>
      <c r="N158" s="12">
        <v>65</v>
      </c>
      <c r="O158" s="12">
        <v>45</v>
      </c>
      <c r="P158" s="12"/>
      <c r="Q158" s="12">
        <v>98</v>
      </c>
      <c r="R158" s="12">
        <v>3800</v>
      </c>
    </row>
    <row r="159" spans="1:18" x14ac:dyDescent="0.35">
      <c r="A159" s="12">
        <v>158</v>
      </c>
      <c r="B159" s="12">
        <v>2019</v>
      </c>
      <c r="C159" s="12">
        <v>35</v>
      </c>
      <c r="D159" s="12">
        <v>33</v>
      </c>
      <c r="E159" s="12">
        <v>0</v>
      </c>
      <c r="F159" s="12">
        <v>25</v>
      </c>
      <c r="G159" s="12">
        <v>42</v>
      </c>
      <c r="H159" s="12">
        <v>4</v>
      </c>
      <c r="I159" s="12">
        <v>4</v>
      </c>
      <c r="J159" s="12">
        <v>16</v>
      </c>
      <c r="K159" s="12">
        <v>40</v>
      </c>
      <c r="L159" s="12">
        <v>6</v>
      </c>
      <c r="M159" s="12">
        <v>40</v>
      </c>
      <c r="N159" s="12">
        <v>8</v>
      </c>
      <c r="O159" s="12">
        <v>44</v>
      </c>
      <c r="P159" s="12"/>
      <c r="Q159" s="12">
        <v>70</v>
      </c>
      <c r="R159" s="12">
        <v>3800</v>
      </c>
    </row>
    <row r="160" spans="1:18" x14ac:dyDescent="0.35">
      <c r="A160" s="12">
        <v>159</v>
      </c>
      <c r="B160" s="12">
        <v>2019</v>
      </c>
      <c r="C160" s="12">
        <v>20</v>
      </c>
      <c r="D160" s="12">
        <v>7</v>
      </c>
      <c r="E160" s="12">
        <v>0</v>
      </c>
      <c r="F160" s="12">
        <v>24</v>
      </c>
      <c r="G160" s="12">
        <v>23</v>
      </c>
      <c r="H160" s="12">
        <v>6</v>
      </c>
      <c r="I160" s="12">
        <v>27</v>
      </c>
      <c r="J160" s="12">
        <v>18</v>
      </c>
      <c r="K160" s="12">
        <v>25</v>
      </c>
      <c r="L160" s="12">
        <v>2</v>
      </c>
      <c r="M160" s="12">
        <v>27</v>
      </c>
      <c r="N160" s="12">
        <v>4</v>
      </c>
      <c r="O160" s="12">
        <v>69</v>
      </c>
      <c r="P160" s="12"/>
      <c r="Q160" s="12">
        <v>52</v>
      </c>
      <c r="R160" s="12">
        <v>2700</v>
      </c>
    </row>
    <row r="161" spans="1:18" x14ac:dyDescent="0.35">
      <c r="A161" s="12">
        <v>160</v>
      </c>
      <c r="B161" s="12">
        <v>2018</v>
      </c>
      <c r="C161" s="12">
        <v>0</v>
      </c>
      <c r="D161" s="12">
        <v>40</v>
      </c>
      <c r="E161" s="12">
        <v>0</v>
      </c>
      <c r="F161" s="12">
        <v>4</v>
      </c>
      <c r="G161" s="12">
        <v>59</v>
      </c>
      <c r="H161" s="12">
        <v>2</v>
      </c>
      <c r="I161" s="12">
        <v>9</v>
      </c>
      <c r="J161" s="12">
        <v>17</v>
      </c>
      <c r="K161" s="12">
        <v>37</v>
      </c>
      <c r="L161" s="12">
        <v>1</v>
      </c>
      <c r="M161" s="12">
        <v>22</v>
      </c>
      <c r="N161" s="12">
        <v>49</v>
      </c>
      <c r="O161" s="12">
        <v>55</v>
      </c>
      <c r="P161" s="12"/>
      <c r="Q161" s="12">
        <v>97</v>
      </c>
      <c r="R161" s="12">
        <v>3000</v>
      </c>
    </row>
    <row r="162" spans="1:18" x14ac:dyDescent="0.35">
      <c r="A162" s="12">
        <v>161</v>
      </c>
      <c r="B162" s="12">
        <v>2017</v>
      </c>
      <c r="C162" s="12">
        <v>8</v>
      </c>
      <c r="D162" s="12">
        <v>0</v>
      </c>
      <c r="E162" s="12">
        <v>0</v>
      </c>
      <c r="F162" s="12">
        <v>50</v>
      </c>
      <c r="G162" s="12">
        <v>23</v>
      </c>
      <c r="H162" s="12">
        <v>1</v>
      </c>
      <c r="I162" s="12">
        <v>7</v>
      </c>
      <c r="J162" s="12">
        <v>13</v>
      </c>
      <c r="K162" s="12">
        <v>19</v>
      </c>
      <c r="L162" s="12">
        <v>9</v>
      </c>
      <c r="M162" s="12">
        <v>39</v>
      </c>
      <c r="N162" s="12">
        <v>7</v>
      </c>
      <c r="O162" s="12">
        <v>23</v>
      </c>
      <c r="P162" s="12"/>
      <c r="Q162" s="12">
        <v>60</v>
      </c>
      <c r="R162" s="12">
        <v>1900</v>
      </c>
    </row>
    <row r="163" spans="1:18" x14ac:dyDescent="0.35">
      <c r="A163" s="12">
        <v>162</v>
      </c>
      <c r="B163" s="12">
        <v>2019</v>
      </c>
      <c r="C163" s="12">
        <v>7</v>
      </c>
      <c r="D163" s="12">
        <v>7</v>
      </c>
      <c r="E163" s="12">
        <v>0</v>
      </c>
      <c r="F163" s="12">
        <v>32</v>
      </c>
      <c r="G163" s="12">
        <v>31</v>
      </c>
      <c r="H163" s="12">
        <v>9</v>
      </c>
      <c r="I163" s="12">
        <v>6</v>
      </c>
      <c r="J163" s="12">
        <v>28</v>
      </c>
      <c r="K163" s="12">
        <v>38</v>
      </c>
      <c r="L163" s="12">
        <v>6</v>
      </c>
      <c r="M163" s="12">
        <v>27</v>
      </c>
      <c r="N163" s="12">
        <v>33</v>
      </c>
      <c r="O163" s="12">
        <v>55</v>
      </c>
      <c r="P163" s="12"/>
      <c r="Q163" s="12">
        <v>83</v>
      </c>
      <c r="R163" s="12">
        <v>2750</v>
      </c>
    </row>
    <row r="164" spans="1:18" x14ac:dyDescent="0.35">
      <c r="A164" s="12">
        <v>163</v>
      </c>
      <c r="B164" s="12">
        <v>2019</v>
      </c>
      <c r="C164" s="12">
        <v>17</v>
      </c>
      <c r="D164" s="12">
        <v>9</v>
      </c>
      <c r="E164" s="12">
        <v>3</v>
      </c>
      <c r="F164" s="12">
        <v>21</v>
      </c>
      <c r="G164" s="12">
        <v>9</v>
      </c>
      <c r="H164" s="12">
        <v>6</v>
      </c>
      <c r="I164" s="12">
        <v>1</v>
      </c>
      <c r="J164" s="12">
        <v>22</v>
      </c>
      <c r="K164" s="12">
        <v>21</v>
      </c>
      <c r="L164" s="12">
        <v>7</v>
      </c>
      <c r="M164" s="12">
        <v>38</v>
      </c>
      <c r="N164" s="12">
        <v>54</v>
      </c>
      <c r="O164" s="12">
        <v>72</v>
      </c>
      <c r="P164" s="12"/>
      <c r="Q164" s="12">
        <v>52</v>
      </c>
      <c r="R164" s="12">
        <v>1200</v>
      </c>
    </row>
    <row r="165" spans="1:18" x14ac:dyDescent="0.35">
      <c r="A165" s="12">
        <v>164</v>
      </c>
      <c r="B165" s="12">
        <v>2016</v>
      </c>
      <c r="C165" s="12">
        <v>22</v>
      </c>
      <c r="D165" s="12">
        <v>0</v>
      </c>
      <c r="E165" s="12">
        <v>9</v>
      </c>
      <c r="F165" s="12">
        <v>47</v>
      </c>
      <c r="G165" s="12">
        <v>42</v>
      </c>
      <c r="H165" s="12">
        <v>7</v>
      </c>
      <c r="I165" s="12">
        <v>20</v>
      </c>
      <c r="J165" s="12">
        <v>26</v>
      </c>
      <c r="K165" s="12">
        <v>30</v>
      </c>
      <c r="L165" s="12">
        <v>22</v>
      </c>
      <c r="M165" s="12">
        <v>20</v>
      </c>
      <c r="N165" s="12">
        <v>9</v>
      </c>
      <c r="O165" s="12">
        <v>23</v>
      </c>
      <c r="P165" s="12"/>
      <c r="Q165" s="12">
        <v>21</v>
      </c>
      <c r="R165" s="12">
        <v>4000</v>
      </c>
    </row>
    <row r="166" spans="1:18" x14ac:dyDescent="0.35">
      <c r="A166" s="12">
        <v>165</v>
      </c>
      <c r="B166" s="12">
        <v>2017</v>
      </c>
      <c r="C166" s="12">
        <v>29</v>
      </c>
      <c r="D166" s="12">
        <v>4</v>
      </c>
      <c r="E166" s="12">
        <v>7</v>
      </c>
      <c r="F166" s="12">
        <v>16</v>
      </c>
      <c r="G166" s="12">
        <v>22</v>
      </c>
      <c r="H166" s="12">
        <v>22</v>
      </c>
      <c r="I166" s="12">
        <v>9</v>
      </c>
      <c r="J166" s="12">
        <v>30</v>
      </c>
      <c r="K166" s="12">
        <v>40</v>
      </c>
      <c r="L166" s="12">
        <v>29</v>
      </c>
      <c r="M166" s="12">
        <v>14</v>
      </c>
      <c r="N166" s="12">
        <v>1</v>
      </c>
      <c r="O166" s="12">
        <v>31</v>
      </c>
      <c r="P166" s="12"/>
      <c r="Q166" s="12">
        <v>92</v>
      </c>
      <c r="R166" s="12">
        <v>4100</v>
      </c>
    </row>
    <row r="167" spans="1:18" x14ac:dyDescent="0.35">
      <c r="A167" s="12">
        <v>166</v>
      </c>
      <c r="B167" s="12">
        <v>2018</v>
      </c>
      <c r="C167" s="12">
        <v>33</v>
      </c>
      <c r="D167" s="12">
        <v>0</v>
      </c>
      <c r="E167" s="12">
        <v>22</v>
      </c>
      <c r="F167" s="12">
        <v>50</v>
      </c>
      <c r="G167" s="12">
        <v>8</v>
      </c>
      <c r="H167" s="12">
        <v>29</v>
      </c>
      <c r="I167" s="12">
        <v>3</v>
      </c>
      <c r="J167" s="12">
        <v>0</v>
      </c>
      <c r="K167" s="12">
        <v>22</v>
      </c>
      <c r="L167" s="12">
        <v>22</v>
      </c>
      <c r="M167" s="12">
        <v>7</v>
      </c>
      <c r="N167" s="12">
        <v>75</v>
      </c>
      <c r="O167" s="12">
        <v>44</v>
      </c>
      <c r="P167" s="12"/>
      <c r="Q167" s="12">
        <v>19</v>
      </c>
      <c r="R167" s="12">
        <v>2200</v>
      </c>
    </row>
    <row r="168" spans="1:18" x14ac:dyDescent="0.35">
      <c r="A168" s="12">
        <v>167</v>
      </c>
      <c r="B168" s="12">
        <v>2019</v>
      </c>
      <c r="C168" s="12">
        <v>14</v>
      </c>
      <c r="D168" s="12">
        <v>3</v>
      </c>
      <c r="E168" s="12">
        <v>30</v>
      </c>
      <c r="F168" s="12">
        <v>0</v>
      </c>
      <c r="G168" s="12">
        <v>57</v>
      </c>
      <c r="H168" s="12">
        <v>22</v>
      </c>
      <c r="I168" s="12">
        <v>9</v>
      </c>
      <c r="J168" s="12">
        <v>8</v>
      </c>
      <c r="K168" s="12">
        <v>40</v>
      </c>
      <c r="L168" s="12">
        <v>30</v>
      </c>
      <c r="M168" s="12">
        <v>2</v>
      </c>
      <c r="N168" s="12">
        <v>42</v>
      </c>
      <c r="O168" s="12">
        <v>68</v>
      </c>
      <c r="P168" s="12"/>
      <c r="Q168" s="12">
        <v>32</v>
      </c>
      <c r="R168" s="12">
        <v>3400</v>
      </c>
    </row>
    <row r="169" spans="1:18" x14ac:dyDescent="0.35">
      <c r="A169" s="12">
        <v>168</v>
      </c>
      <c r="B169" s="12">
        <v>2020</v>
      </c>
      <c r="C169" s="12">
        <v>20</v>
      </c>
      <c r="D169" s="12">
        <v>6</v>
      </c>
      <c r="E169" s="12">
        <v>12</v>
      </c>
      <c r="F169" s="12">
        <v>50</v>
      </c>
      <c r="G169" s="12">
        <v>60</v>
      </c>
      <c r="H169" s="12">
        <v>30</v>
      </c>
      <c r="I169" s="12">
        <v>17</v>
      </c>
      <c r="J169" s="12">
        <v>9</v>
      </c>
      <c r="K169" s="12">
        <v>27</v>
      </c>
      <c r="L169" s="12">
        <v>37</v>
      </c>
      <c r="M169" s="12">
        <v>0</v>
      </c>
      <c r="N169" s="12">
        <v>44</v>
      </c>
      <c r="O169" s="12">
        <v>67</v>
      </c>
      <c r="P169" s="12"/>
      <c r="Q169" s="12">
        <v>54</v>
      </c>
      <c r="R169" s="12">
        <v>2800</v>
      </c>
    </row>
    <row r="170" spans="1:18" x14ac:dyDescent="0.35">
      <c r="A170" s="12">
        <v>169</v>
      </c>
      <c r="B170" s="12">
        <v>2017</v>
      </c>
      <c r="C170" s="12">
        <v>18</v>
      </c>
      <c r="D170" s="12">
        <v>1</v>
      </c>
      <c r="E170" s="12">
        <v>14</v>
      </c>
      <c r="F170" s="12">
        <v>7</v>
      </c>
      <c r="G170" s="12">
        <v>26</v>
      </c>
      <c r="H170" s="12">
        <v>37</v>
      </c>
      <c r="I170" s="12">
        <v>30</v>
      </c>
      <c r="J170" s="12">
        <v>7</v>
      </c>
      <c r="K170" s="12">
        <v>22</v>
      </c>
      <c r="L170" s="12">
        <v>32</v>
      </c>
      <c r="M170" s="12">
        <v>7</v>
      </c>
      <c r="N170" s="12">
        <v>0</v>
      </c>
      <c r="O170" s="12">
        <v>22</v>
      </c>
      <c r="P170" s="12"/>
      <c r="Q170" s="12">
        <v>24</v>
      </c>
      <c r="R170" s="12">
        <v>1300</v>
      </c>
    </row>
    <row r="171" spans="1:18" x14ac:dyDescent="0.35">
      <c r="A171" s="12">
        <v>170</v>
      </c>
      <c r="B171" s="12">
        <v>2018</v>
      </c>
      <c r="C171" s="12">
        <v>33</v>
      </c>
      <c r="D171" s="12">
        <v>11</v>
      </c>
      <c r="E171" s="12">
        <v>16</v>
      </c>
      <c r="F171" s="12">
        <v>9</v>
      </c>
      <c r="G171" s="12">
        <v>13</v>
      </c>
      <c r="H171" s="12">
        <v>32</v>
      </c>
      <c r="I171" s="12">
        <v>12</v>
      </c>
      <c r="J171" s="12">
        <v>3</v>
      </c>
      <c r="K171" s="12">
        <v>39</v>
      </c>
      <c r="L171" s="12">
        <v>10</v>
      </c>
      <c r="M171" s="12">
        <v>9</v>
      </c>
      <c r="N171" s="12">
        <v>7</v>
      </c>
      <c r="O171" s="12">
        <v>58</v>
      </c>
      <c r="P171" s="12"/>
      <c r="Q171" s="12">
        <v>99</v>
      </c>
      <c r="R171" s="12">
        <v>3600</v>
      </c>
    </row>
    <row r="172" spans="1:18" x14ac:dyDescent="0.35">
      <c r="A172" s="12">
        <v>171</v>
      </c>
      <c r="B172" s="12">
        <v>2019</v>
      </c>
      <c r="C172" s="12">
        <v>40</v>
      </c>
      <c r="D172" s="12">
        <v>39</v>
      </c>
      <c r="E172" s="12">
        <v>18</v>
      </c>
      <c r="F172" s="12">
        <v>6</v>
      </c>
      <c r="G172" s="12">
        <v>54</v>
      </c>
      <c r="H172" s="12">
        <v>10</v>
      </c>
      <c r="I172" s="12">
        <v>0</v>
      </c>
      <c r="J172" s="12">
        <v>11</v>
      </c>
      <c r="K172" s="12">
        <v>27</v>
      </c>
      <c r="L172" s="12">
        <v>0</v>
      </c>
      <c r="M172" s="12">
        <v>32</v>
      </c>
      <c r="N172" s="12">
        <v>1</v>
      </c>
      <c r="O172" s="12">
        <v>67</v>
      </c>
      <c r="P172" s="12"/>
      <c r="Q172" s="12">
        <v>8</v>
      </c>
      <c r="R172" s="12">
        <v>4200</v>
      </c>
    </row>
    <row r="173" spans="1:18" x14ac:dyDescent="0.35">
      <c r="A173" s="12">
        <v>172</v>
      </c>
      <c r="B173" s="12">
        <v>2020</v>
      </c>
      <c r="C173" s="12">
        <v>3</v>
      </c>
      <c r="D173" s="12">
        <v>40</v>
      </c>
      <c r="E173" s="12">
        <v>17</v>
      </c>
      <c r="F173" s="12">
        <v>7</v>
      </c>
      <c r="G173" s="12">
        <v>33</v>
      </c>
      <c r="H173" s="12">
        <v>0</v>
      </c>
      <c r="I173" s="12">
        <v>28</v>
      </c>
      <c r="J173" s="12">
        <v>3</v>
      </c>
      <c r="K173" s="12">
        <v>38</v>
      </c>
      <c r="L173" s="12">
        <v>1</v>
      </c>
      <c r="M173" s="12">
        <v>2</v>
      </c>
      <c r="N173" s="12">
        <v>6</v>
      </c>
      <c r="O173" s="12">
        <v>16</v>
      </c>
      <c r="P173" s="12"/>
      <c r="Q173" s="12">
        <v>7</v>
      </c>
      <c r="R173" s="12">
        <v>2200</v>
      </c>
    </row>
    <row r="174" spans="1:18" x14ac:dyDescent="0.35">
      <c r="A174" s="12">
        <v>173</v>
      </c>
      <c r="B174" s="12">
        <v>2020</v>
      </c>
      <c r="C174" s="12">
        <v>0</v>
      </c>
      <c r="D174" s="12">
        <v>25</v>
      </c>
      <c r="E174" s="12">
        <v>13</v>
      </c>
      <c r="F174" s="12">
        <v>6</v>
      </c>
      <c r="G174" s="12">
        <v>29</v>
      </c>
      <c r="H174" s="12">
        <v>1</v>
      </c>
      <c r="I174" s="12">
        <v>30</v>
      </c>
      <c r="J174" s="12">
        <v>20</v>
      </c>
      <c r="K174" s="12">
        <v>20</v>
      </c>
      <c r="L174" s="12">
        <v>3</v>
      </c>
      <c r="M174" s="12">
        <v>7</v>
      </c>
      <c r="N174" s="12">
        <v>29</v>
      </c>
      <c r="O174" s="12">
        <v>52</v>
      </c>
      <c r="P174" s="12"/>
      <c r="Q174" s="12">
        <v>9</v>
      </c>
      <c r="R174" s="12">
        <v>3000</v>
      </c>
    </row>
    <row r="175" spans="1:18" x14ac:dyDescent="0.35">
      <c r="A175" s="12">
        <v>174</v>
      </c>
      <c r="B175" s="12">
        <v>2015</v>
      </c>
      <c r="C175" s="12">
        <v>7</v>
      </c>
      <c r="D175" s="12">
        <v>37</v>
      </c>
      <c r="E175" s="12">
        <v>28</v>
      </c>
      <c r="F175" s="12">
        <v>22</v>
      </c>
      <c r="G175" s="12">
        <v>2</v>
      </c>
      <c r="H175" s="12">
        <v>3</v>
      </c>
      <c r="I175" s="12">
        <v>4</v>
      </c>
      <c r="J175" s="12">
        <v>6</v>
      </c>
      <c r="K175" s="12">
        <v>14</v>
      </c>
      <c r="L175" s="12">
        <v>13</v>
      </c>
      <c r="M175" s="12">
        <v>2</v>
      </c>
      <c r="N175" s="12">
        <v>54</v>
      </c>
      <c r="O175" s="12">
        <v>65</v>
      </c>
      <c r="P175" s="12"/>
      <c r="Q175" s="12">
        <v>83</v>
      </c>
      <c r="R175" s="12">
        <v>1800</v>
      </c>
    </row>
    <row r="176" spans="1:18" x14ac:dyDescent="0.35">
      <c r="A176" s="12">
        <v>175</v>
      </c>
      <c r="B176" s="12">
        <v>2018</v>
      </c>
      <c r="C176" s="12">
        <v>9</v>
      </c>
      <c r="D176" s="12">
        <v>19</v>
      </c>
      <c r="E176" s="12">
        <v>22</v>
      </c>
      <c r="F176" s="12">
        <v>39</v>
      </c>
      <c r="G176" s="12">
        <v>14</v>
      </c>
      <c r="H176" s="12">
        <v>13</v>
      </c>
      <c r="I176" s="12">
        <v>13</v>
      </c>
      <c r="J176" s="12">
        <v>7</v>
      </c>
      <c r="K176" s="12">
        <v>7</v>
      </c>
      <c r="L176" s="12">
        <v>1</v>
      </c>
      <c r="M176" s="12">
        <v>6</v>
      </c>
      <c r="N176" s="12">
        <v>22</v>
      </c>
      <c r="O176" s="12">
        <v>14</v>
      </c>
      <c r="P176" s="12"/>
      <c r="Q176" s="12">
        <v>1</v>
      </c>
      <c r="R176" s="12">
        <v>5000</v>
      </c>
    </row>
    <row r="177" spans="1:18" x14ac:dyDescent="0.35">
      <c r="A177" s="12">
        <v>176</v>
      </c>
      <c r="B177" s="12">
        <v>2019</v>
      </c>
      <c r="C177" s="12">
        <v>14</v>
      </c>
      <c r="D177" s="12">
        <v>38</v>
      </c>
      <c r="E177" s="12">
        <v>26</v>
      </c>
      <c r="F177" s="12">
        <v>37</v>
      </c>
      <c r="G177" s="12">
        <v>14</v>
      </c>
      <c r="H177" s="12">
        <v>1</v>
      </c>
      <c r="I177" s="12">
        <v>35</v>
      </c>
      <c r="J177" s="12">
        <v>6</v>
      </c>
      <c r="K177" s="12">
        <v>2</v>
      </c>
      <c r="L177" s="12">
        <v>5</v>
      </c>
      <c r="M177" s="12">
        <v>3</v>
      </c>
      <c r="N177" s="12">
        <v>34</v>
      </c>
      <c r="O177" s="12">
        <v>9</v>
      </c>
      <c r="P177" s="12"/>
      <c r="Q177" s="12">
        <v>43</v>
      </c>
      <c r="R177" s="12">
        <v>5500</v>
      </c>
    </row>
    <row r="178" spans="1:18" x14ac:dyDescent="0.35">
      <c r="A178" s="12">
        <v>177</v>
      </c>
      <c r="B178" s="12">
        <v>2019</v>
      </c>
      <c r="C178" s="12">
        <v>28</v>
      </c>
      <c r="D178" s="12">
        <v>21</v>
      </c>
      <c r="E178" s="12">
        <v>30</v>
      </c>
      <c r="F178" s="12">
        <v>43</v>
      </c>
      <c r="G178" s="12">
        <v>60</v>
      </c>
      <c r="H178" s="12">
        <v>5</v>
      </c>
      <c r="I178" s="12">
        <v>20</v>
      </c>
      <c r="J178" s="12">
        <v>7</v>
      </c>
      <c r="K178" s="12">
        <v>0</v>
      </c>
      <c r="L178" s="12">
        <v>4</v>
      </c>
      <c r="M178" s="12">
        <v>0</v>
      </c>
      <c r="N178" s="12">
        <v>15</v>
      </c>
      <c r="O178" s="12">
        <v>51</v>
      </c>
      <c r="P178" s="12"/>
      <c r="Q178" s="12">
        <v>51</v>
      </c>
      <c r="R178" s="12">
        <v>4400</v>
      </c>
    </row>
    <row r="179" spans="1:18" x14ac:dyDescent="0.35">
      <c r="A179" s="12">
        <v>178</v>
      </c>
      <c r="B179" s="12">
        <v>2018</v>
      </c>
      <c r="C179" s="12">
        <v>36</v>
      </c>
      <c r="D179" s="12">
        <v>30</v>
      </c>
      <c r="E179" s="12">
        <v>0</v>
      </c>
      <c r="F179" s="12">
        <v>50</v>
      </c>
      <c r="G179" s="12">
        <v>52</v>
      </c>
      <c r="H179" s="12">
        <v>4</v>
      </c>
      <c r="I179" s="12">
        <v>21</v>
      </c>
      <c r="J179" s="12">
        <v>0</v>
      </c>
      <c r="K179" s="12">
        <v>7</v>
      </c>
      <c r="L179" s="12">
        <v>7</v>
      </c>
      <c r="M179" s="12">
        <v>43</v>
      </c>
      <c r="N179" s="12">
        <v>20</v>
      </c>
      <c r="O179" s="12">
        <v>33</v>
      </c>
      <c r="P179" s="12"/>
      <c r="Q179" s="12">
        <v>29</v>
      </c>
      <c r="R179" s="12">
        <v>3200</v>
      </c>
    </row>
    <row r="180" spans="1:18" x14ac:dyDescent="0.35">
      <c r="A180" s="12">
        <v>179</v>
      </c>
      <c r="B180" s="12">
        <v>2017</v>
      </c>
      <c r="C180" s="12">
        <v>40</v>
      </c>
      <c r="D180" s="12">
        <v>40</v>
      </c>
      <c r="E180" s="12">
        <v>8</v>
      </c>
      <c r="F180" s="12">
        <v>4</v>
      </c>
      <c r="G180" s="12">
        <v>34</v>
      </c>
      <c r="H180" s="12">
        <v>7</v>
      </c>
      <c r="I180" s="12">
        <v>26</v>
      </c>
      <c r="J180" s="12">
        <v>30</v>
      </c>
      <c r="K180" s="12">
        <v>9</v>
      </c>
      <c r="L180" s="12">
        <v>17</v>
      </c>
      <c r="M180" s="12">
        <v>20</v>
      </c>
      <c r="N180" s="12">
        <v>17</v>
      </c>
      <c r="O180" s="12">
        <v>80</v>
      </c>
      <c r="P180" s="12"/>
      <c r="Q180" s="12">
        <v>67</v>
      </c>
      <c r="R180" s="12">
        <v>5000</v>
      </c>
    </row>
    <row r="181" spans="1:18" x14ac:dyDescent="0.35">
      <c r="A181" s="12">
        <v>180</v>
      </c>
      <c r="B181" s="12">
        <v>2019</v>
      </c>
      <c r="C181" s="12">
        <v>20</v>
      </c>
      <c r="D181" s="12">
        <v>22</v>
      </c>
      <c r="E181" s="12">
        <v>9</v>
      </c>
      <c r="F181" s="12">
        <v>50</v>
      </c>
      <c r="G181" s="12">
        <v>31</v>
      </c>
      <c r="H181" s="12">
        <v>17</v>
      </c>
      <c r="I181" s="12">
        <v>3</v>
      </c>
      <c r="J181" s="12">
        <v>2</v>
      </c>
      <c r="K181" s="12">
        <v>32</v>
      </c>
      <c r="L181" s="12">
        <v>6</v>
      </c>
      <c r="M181" s="12">
        <v>1</v>
      </c>
      <c r="N181" s="12">
        <v>41</v>
      </c>
      <c r="O181" s="12">
        <v>11</v>
      </c>
      <c r="P181" s="12"/>
      <c r="Q181" s="12">
        <v>80</v>
      </c>
      <c r="R181" s="12">
        <v>3000</v>
      </c>
    </row>
    <row r="182" spans="1:18" x14ac:dyDescent="0.35">
      <c r="A182" s="12">
        <v>181</v>
      </c>
      <c r="B182" s="12">
        <v>2019</v>
      </c>
      <c r="C182" s="12">
        <v>10</v>
      </c>
      <c r="D182" s="12">
        <v>40</v>
      </c>
      <c r="E182" s="12">
        <v>7</v>
      </c>
      <c r="F182" s="12">
        <v>7</v>
      </c>
      <c r="G182" s="12">
        <v>44</v>
      </c>
      <c r="H182" s="12">
        <v>6</v>
      </c>
      <c r="I182" s="12">
        <v>30</v>
      </c>
      <c r="J182" s="12">
        <v>22</v>
      </c>
      <c r="K182" s="12">
        <v>2</v>
      </c>
      <c r="L182" s="12">
        <v>7</v>
      </c>
      <c r="M182" s="12">
        <v>7</v>
      </c>
      <c r="N182" s="12">
        <v>48</v>
      </c>
      <c r="O182" s="12">
        <v>12</v>
      </c>
      <c r="P182" s="12"/>
      <c r="Q182" s="12">
        <v>58</v>
      </c>
      <c r="R182" s="12">
        <v>2900</v>
      </c>
    </row>
    <row r="183" spans="1:18" x14ac:dyDescent="0.35">
      <c r="A183" s="12">
        <v>182</v>
      </c>
      <c r="B183" s="12">
        <v>2016</v>
      </c>
      <c r="C183" s="12">
        <v>2</v>
      </c>
      <c r="D183" s="12">
        <v>27</v>
      </c>
      <c r="E183" s="12">
        <v>3</v>
      </c>
      <c r="F183" s="12">
        <v>6</v>
      </c>
      <c r="G183" s="12">
        <v>21</v>
      </c>
      <c r="H183" s="12">
        <v>7</v>
      </c>
      <c r="I183" s="12">
        <v>4</v>
      </c>
      <c r="J183" s="12">
        <v>3</v>
      </c>
      <c r="K183" s="12">
        <v>7</v>
      </c>
      <c r="L183" s="12">
        <v>40</v>
      </c>
      <c r="M183" s="12">
        <v>6</v>
      </c>
      <c r="N183" s="12">
        <v>66</v>
      </c>
      <c r="O183" s="12">
        <v>29</v>
      </c>
      <c r="P183" s="12"/>
      <c r="Q183" s="12">
        <v>51</v>
      </c>
      <c r="R183" s="12">
        <v>3100</v>
      </c>
    </row>
    <row r="184" spans="1:18" x14ac:dyDescent="0.35">
      <c r="A184" s="12">
        <v>183</v>
      </c>
      <c r="B184" s="12">
        <v>2017</v>
      </c>
      <c r="C184" s="12">
        <v>0</v>
      </c>
      <c r="D184" s="12">
        <v>22</v>
      </c>
      <c r="E184" s="12">
        <v>11</v>
      </c>
      <c r="F184" s="12">
        <v>5</v>
      </c>
      <c r="G184" s="12">
        <v>46</v>
      </c>
      <c r="H184" s="12">
        <v>40</v>
      </c>
      <c r="I184" s="12">
        <v>11</v>
      </c>
      <c r="J184" s="12">
        <v>2</v>
      </c>
      <c r="K184" s="12">
        <v>2</v>
      </c>
      <c r="L184" s="12">
        <v>0</v>
      </c>
      <c r="M184" s="12">
        <v>20</v>
      </c>
      <c r="N184" s="12">
        <v>18</v>
      </c>
      <c r="O184" s="12">
        <v>34</v>
      </c>
      <c r="P184" s="12"/>
      <c r="Q184" s="12">
        <v>52</v>
      </c>
      <c r="R184" s="12">
        <v>1000</v>
      </c>
    </row>
    <row r="185" spans="1:18" x14ac:dyDescent="0.35">
      <c r="A185" s="12">
        <v>184</v>
      </c>
      <c r="B185" s="12">
        <v>2018</v>
      </c>
      <c r="C185" s="12">
        <v>4</v>
      </c>
      <c r="D185" s="12">
        <v>39</v>
      </c>
      <c r="E185" s="12">
        <v>3</v>
      </c>
      <c r="F185" s="12">
        <v>2</v>
      </c>
      <c r="G185" s="12">
        <v>57</v>
      </c>
      <c r="H185" s="12">
        <v>0</v>
      </c>
      <c r="I185" s="12">
        <v>7</v>
      </c>
      <c r="J185" s="12">
        <v>0</v>
      </c>
      <c r="K185" s="12">
        <v>6</v>
      </c>
      <c r="L185" s="12">
        <v>12</v>
      </c>
      <c r="M185" s="12">
        <v>7</v>
      </c>
      <c r="N185" s="12">
        <v>58</v>
      </c>
      <c r="O185" s="12">
        <v>12</v>
      </c>
      <c r="P185" s="12"/>
      <c r="Q185" s="12">
        <v>42</v>
      </c>
      <c r="R185" s="12">
        <v>2000</v>
      </c>
    </row>
    <row r="186" spans="1:18" x14ac:dyDescent="0.35">
      <c r="A186" s="12">
        <v>185</v>
      </c>
      <c r="B186" s="12">
        <v>2019</v>
      </c>
      <c r="C186" s="12">
        <v>6</v>
      </c>
      <c r="D186" s="12">
        <v>27</v>
      </c>
      <c r="E186" s="12">
        <v>20</v>
      </c>
      <c r="F186" s="12">
        <v>6</v>
      </c>
      <c r="G186" s="12">
        <v>46</v>
      </c>
      <c r="H186" s="12">
        <v>12</v>
      </c>
      <c r="I186" s="12">
        <v>9</v>
      </c>
      <c r="J186" s="12">
        <v>14</v>
      </c>
      <c r="K186" s="12">
        <v>3</v>
      </c>
      <c r="L186" s="12">
        <v>7</v>
      </c>
      <c r="M186" s="12">
        <v>23</v>
      </c>
      <c r="N186" s="12">
        <v>25</v>
      </c>
      <c r="O186" s="12">
        <v>44</v>
      </c>
      <c r="P186" s="12"/>
      <c r="Q186" s="12">
        <v>91</v>
      </c>
      <c r="R186" s="12">
        <v>3000</v>
      </c>
    </row>
    <row r="187" spans="1:18" x14ac:dyDescent="0.35">
      <c r="A187" s="12">
        <v>186</v>
      </c>
      <c r="B187" s="12">
        <v>2020</v>
      </c>
      <c r="C187" s="12">
        <v>2</v>
      </c>
      <c r="D187" s="12">
        <v>38</v>
      </c>
      <c r="E187" s="12">
        <v>6</v>
      </c>
      <c r="F187" s="12">
        <v>21</v>
      </c>
      <c r="G187" s="12">
        <v>28</v>
      </c>
      <c r="H187" s="12">
        <v>7</v>
      </c>
      <c r="I187" s="12">
        <v>0</v>
      </c>
      <c r="J187" s="12">
        <v>15</v>
      </c>
      <c r="K187" s="12">
        <v>0</v>
      </c>
      <c r="L187" s="12">
        <v>0</v>
      </c>
      <c r="M187" s="12">
        <v>8</v>
      </c>
      <c r="N187" s="12">
        <v>75</v>
      </c>
      <c r="O187" s="12">
        <v>37</v>
      </c>
      <c r="P187" s="12"/>
      <c r="Q187" s="12">
        <v>33</v>
      </c>
      <c r="R187" s="12">
        <v>3500</v>
      </c>
    </row>
    <row r="188" spans="1:18" x14ac:dyDescent="0.35">
      <c r="A188" s="12">
        <v>187</v>
      </c>
      <c r="B188" s="12">
        <v>2017</v>
      </c>
      <c r="C188" s="12">
        <v>1</v>
      </c>
      <c r="D188" s="12">
        <v>20</v>
      </c>
      <c r="E188" s="12">
        <v>7</v>
      </c>
      <c r="F188" s="12">
        <v>37</v>
      </c>
      <c r="G188" s="12">
        <v>22</v>
      </c>
      <c r="H188" s="12">
        <v>0</v>
      </c>
      <c r="I188" s="12">
        <v>6</v>
      </c>
      <c r="J188" s="12">
        <v>4</v>
      </c>
      <c r="K188" s="12">
        <v>43</v>
      </c>
      <c r="L188" s="12">
        <v>7</v>
      </c>
      <c r="M188" s="12">
        <v>40</v>
      </c>
      <c r="N188" s="12">
        <v>15</v>
      </c>
      <c r="O188" s="12">
        <v>29</v>
      </c>
      <c r="P188" s="12"/>
      <c r="Q188" s="12">
        <v>36</v>
      </c>
      <c r="R188" s="12">
        <v>1500</v>
      </c>
    </row>
    <row r="189" spans="1:18" x14ac:dyDescent="0.35">
      <c r="A189" s="12">
        <v>188</v>
      </c>
      <c r="B189" s="12">
        <v>2018</v>
      </c>
      <c r="C189" s="12">
        <v>9</v>
      </c>
      <c r="D189" s="12">
        <v>14</v>
      </c>
      <c r="E189" s="12">
        <v>6</v>
      </c>
      <c r="F189" s="12">
        <v>29</v>
      </c>
      <c r="G189" s="12">
        <v>24</v>
      </c>
      <c r="H189" s="12">
        <v>7</v>
      </c>
      <c r="I189" s="12">
        <v>1</v>
      </c>
      <c r="J189" s="12">
        <v>7</v>
      </c>
      <c r="K189" s="12">
        <v>20</v>
      </c>
      <c r="L189" s="12">
        <v>6</v>
      </c>
      <c r="M189" s="12">
        <v>9</v>
      </c>
      <c r="N189" s="12">
        <v>37</v>
      </c>
      <c r="O189" s="12">
        <v>44</v>
      </c>
      <c r="P189" s="12"/>
      <c r="Q189" s="12">
        <v>40</v>
      </c>
      <c r="R189" s="12">
        <v>3800</v>
      </c>
    </row>
    <row r="190" spans="1:18" x14ac:dyDescent="0.35">
      <c r="A190" s="12">
        <v>189</v>
      </c>
      <c r="B190" s="12">
        <v>2019</v>
      </c>
      <c r="C190" s="12">
        <v>6</v>
      </c>
      <c r="D190" s="12">
        <v>7</v>
      </c>
      <c r="E190" s="12">
        <v>7</v>
      </c>
      <c r="F190" s="12">
        <v>0</v>
      </c>
      <c r="G190" s="12">
        <v>8</v>
      </c>
      <c r="H190" s="12">
        <v>6</v>
      </c>
      <c r="I190" s="12">
        <v>5</v>
      </c>
      <c r="J190" s="12">
        <v>8</v>
      </c>
      <c r="K190" s="12">
        <v>1</v>
      </c>
      <c r="L190" s="12">
        <v>21</v>
      </c>
      <c r="M190" s="12">
        <v>6</v>
      </c>
      <c r="N190" s="12">
        <v>70</v>
      </c>
      <c r="O190" s="12">
        <v>80</v>
      </c>
      <c r="P190" s="12"/>
      <c r="Q190" s="12">
        <v>21</v>
      </c>
      <c r="R190" s="12">
        <v>3800</v>
      </c>
    </row>
    <row r="191" spans="1:18" x14ac:dyDescent="0.35">
      <c r="A191" s="12">
        <v>190</v>
      </c>
      <c r="B191" s="12">
        <v>2020</v>
      </c>
      <c r="C191" s="12">
        <v>7</v>
      </c>
      <c r="D191" s="12">
        <v>2</v>
      </c>
      <c r="E191" s="12">
        <v>0</v>
      </c>
      <c r="F191" s="12">
        <v>2</v>
      </c>
      <c r="G191" s="12">
        <v>11</v>
      </c>
      <c r="H191" s="12">
        <v>21</v>
      </c>
      <c r="I191" s="12">
        <v>7</v>
      </c>
      <c r="J191" s="12">
        <v>30</v>
      </c>
      <c r="K191" s="12">
        <v>7</v>
      </c>
      <c r="L191" s="12">
        <v>33</v>
      </c>
      <c r="M191" s="12">
        <v>1</v>
      </c>
      <c r="N191" s="12">
        <v>69</v>
      </c>
      <c r="O191" s="12">
        <v>32</v>
      </c>
      <c r="P191" s="12"/>
      <c r="Q191" s="12">
        <v>53</v>
      </c>
      <c r="R191" s="12">
        <v>2700</v>
      </c>
    </row>
    <row r="192" spans="1:18" x14ac:dyDescent="0.35">
      <c r="A192" s="12">
        <v>191</v>
      </c>
      <c r="B192" s="12">
        <v>2020</v>
      </c>
      <c r="C192" s="12">
        <v>22</v>
      </c>
      <c r="D192" s="12">
        <v>0</v>
      </c>
      <c r="E192" s="12">
        <v>30</v>
      </c>
      <c r="F192" s="12">
        <v>12</v>
      </c>
      <c r="G192" s="12">
        <v>25</v>
      </c>
      <c r="H192" s="12">
        <v>33</v>
      </c>
      <c r="I192" s="12">
        <v>2</v>
      </c>
      <c r="J192" s="12">
        <v>22</v>
      </c>
      <c r="K192" s="12">
        <v>6</v>
      </c>
      <c r="L192" s="12">
        <v>4</v>
      </c>
      <c r="M192" s="12">
        <v>1</v>
      </c>
      <c r="N192" s="12">
        <v>33</v>
      </c>
      <c r="O192" s="12">
        <v>44</v>
      </c>
      <c r="P192" s="12"/>
      <c r="Q192" s="12">
        <v>13</v>
      </c>
      <c r="R192" s="12">
        <v>3000</v>
      </c>
    </row>
    <row r="193" spans="1:18" x14ac:dyDescent="0.35">
      <c r="A193" s="12">
        <v>192</v>
      </c>
      <c r="B193" s="12">
        <v>2015</v>
      </c>
      <c r="C193" s="12">
        <v>29</v>
      </c>
      <c r="D193" s="12">
        <v>7</v>
      </c>
      <c r="E193" s="12">
        <v>2</v>
      </c>
      <c r="F193" s="12">
        <v>0</v>
      </c>
      <c r="G193" s="12">
        <v>28</v>
      </c>
      <c r="H193" s="12">
        <v>4</v>
      </c>
      <c r="I193" s="12">
        <v>1</v>
      </c>
      <c r="J193" s="12">
        <v>20</v>
      </c>
      <c r="K193" s="12">
        <v>20</v>
      </c>
      <c r="L193" s="12">
        <v>8</v>
      </c>
      <c r="M193" s="12">
        <v>50</v>
      </c>
      <c r="N193" s="12">
        <v>20</v>
      </c>
      <c r="O193" s="12">
        <v>28</v>
      </c>
      <c r="P193" s="12"/>
      <c r="Q193" s="12">
        <v>63</v>
      </c>
      <c r="R193" s="12">
        <v>1900</v>
      </c>
    </row>
    <row r="194" spans="1:18" x14ac:dyDescent="0.35">
      <c r="A194" s="12">
        <v>193</v>
      </c>
      <c r="B194" s="12">
        <v>2018</v>
      </c>
      <c r="C194" s="12">
        <v>22</v>
      </c>
      <c r="D194" s="12">
        <v>9</v>
      </c>
      <c r="E194" s="12">
        <v>22</v>
      </c>
      <c r="F194" s="12">
        <v>39</v>
      </c>
      <c r="G194" s="12">
        <v>15</v>
      </c>
      <c r="H194" s="12">
        <v>8</v>
      </c>
      <c r="I194" s="12">
        <v>25</v>
      </c>
      <c r="J194" s="12">
        <v>12</v>
      </c>
      <c r="K194" s="12">
        <v>7</v>
      </c>
      <c r="L194" s="12">
        <v>6</v>
      </c>
      <c r="M194" s="12">
        <v>46</v>
      </c>
      <c r="N194" s="12">
        <v>7</v>
      </c>
      <c r="O194" s="12">
        <v>37</v>
      </c>
      <c r="P194" s="12"/>
      <c r="Q194" s="12">
        <v>50</v>
      </c>
      <c r="R194" s="12">
        <v>2750</v>
      </c>
    </row>
    <row r="195" spans="1:18" x14ac:dyDescent="0.35">
      <c r="A195" s="12">
        <v>194</v>
      </c>
      <c r="B195" s="12">
        <v>2019</v>
      </c>
      <c r="C195" s="12">
        <v>30</v>
      </c>
      <c r="D195" s="12">
        <v>32</v>
      </c>
      <c r="E195" s="12">
        <v>3</v>
      </c>
      <c r="F195" s="12">
        <v>50</v>
      </c>
      <c r="G195" s="12">
        <v>26</v>
      </c>
      <c r="H195" s="12">
        <v>6</v>
      </c>
      <c r="I195" s="12">
        <v>30</v>
      </c>
      <c r="J195" s="12">
        <v>9</v>
      </c>
      <c r="K195" s="12">
        <v>23</v>
      </c>
      <c r="L195" s="12">
        <v>20</v>
      </c>
      <c r="M195" s="12">
        <v>7</v>
      </c>
      <c r="N195" s="12">
        <v>50</v>
      </c>
      <c r="O195" s="12">
        <v>49</v>
      </c>
      <c r="P195" s="12"/>
      <c r="Q195" s="12">
        <v>48</v>
      </c>
      <c r="R195" s="12">
        <v>1200</v>
      </c>
    </row>
    <row r="196" spans="1:18" x14ac:dyDescent="0.35">
      <c r="A196" s="12">
        <v>195</v>
      </c>
      <c r="B196" s="12">
        <v>2019</v>
      </c>
      <c r="C196" s="12">
        <v>37</v>
      </c>
      <c r="D196" s="12">
        <v>2</v>
      </c>
      <c r="E196" s="12">
        <v>2</v>
      </c>
      <c r="F196" s="12">
        <v>16</v>
      </c>
      <c r="G196" s="12">
        <v>22</v>
      </c>
      <c r="H196" s="12">
        <v>20</v>
      </c>
      <c r="I196" s="12">
        <v>4</v>
      </c>
      <c r="J196" s="12">
        <v>22</v>
      </c>
      <c r="K196" s="12">
        <v>8</v>
      </c>
      <c r="L196" s="12">
        <v>30</v>
      </c>
      <c r="M196" s="12">
        <v>9</v>
      </c>
      <c r="N196" s="12">
        <v>23</v>
      </c>
      <c r="O196" s="12">
        <v>55</v>
      </c>
      <c r="P196" s="12"/>
      <c r="Q196" s="12">
        <v>25</v>
      </c>
      <c r="R196" s="12">
        <v>4000</v>
      </c>
    </row>
    <row r="197" spans="1:18" x14ac:dyDescent="0.35">
      <c r="A197" s="12">
        <v>196</v>
      </c>
      <c r="B197" s="12">
        <v>2018</v>
      </c>
      <c r="C197" s="12">
        <v>32</v>
      </c>
      <c r="D197" s="12">
        <v>7</v>
      </c>
      <c r="E197" s="12">
        <v>0</v>
      </c>
      <c r="F197" s="12">
        <v>1</v>
      </c>
      <c r="G197" s="12">
        <v>4</v>
      </c>
      <c r="H197" s="12">
        <v>30</v>
      </c>
      <c r="I197" s="12">
        <v>13</v>
      </c>
      <c r="J197" s="12">
        <v>29</v>
      </c>
      <c r="K197" s="12">
        <v>40</v>
      </c>
      <c r="L197" s="12">
        <v>3</v>
      </c>
      <c r="M197" s="12">
        <v>50</v>
      </c>
      <c r="N197" s="12">
        <v>66</v>
      </c>
      <c r="O197" s="12">
        <v>30</v>
      </c>
      <c r="P197" s="12"/>
      <c r="Q197" s="12">
        <v>16</v>
      </c>
      <c r="R197" s="12">
        <v>4100</v>
      </c>
    </row>
    <row r="198" spans="1:18" x14ac:dyDescent="0.35">
      <c r="A198" s="12">
        <v>197</v>
      </c>
      <c r="B198" s="12">
        <v>2017</v>
      </c>
      <c r="C198" s="12">
        <v>10</v>
      </c>
      <c r="D198" s="12">
        <v>2</v>
      </c>
      <c r="E198" s="12">
        <v>14</v>
      </c>
      <c r="F198" s="12">
        <v>32</v>
      </c>
      <c r="G198" s="12">
        <v>44</v>
      </c>
      <c r="H198" s="12">
        <v>3</v>
      </c>
      <c r="I198" s="12">
        <v>24</v>
      </c>
      <c r="J198" s="12">
        <v>0</v>
      </c>
      <c r="K198" s="12">
        <v>9</v>
      </c>
      <c r="L198" s="12">
        <v>9</v>
      </c>
      <c r="M198" s="12">
        <v>46</v>
      </c>
      <c r="N198" s="12">
        <v>74</v>
      </c>
      <c r="O198" s="12">
        <v>22</v>
      </c>
      <c r="P198" s="12"/>
      <c r="Q198" s="12">
        <v>55</v>
      </c>
      <c r="R198" s="12">
        <v>2200</v>
      </c>
    </row>
    <row r="199" spans="1:18" x14ac:dyDescent="0.35">
      <c r="A199" s="12">
        <v>198</v>
      </c>
      <c r="B199" s="12">
        <v>2019</v>
      </c>
      <c r="C199" s="12">
        <v>0</v>
      </c>
      <c r="D199" s="12">
        <v>6</v>
      </c>
      <c r="E199" s="12">
        <v>15</v>
      </c>
      <c r="F199" s="12">
        <v>4</v>
      </c>
      <c r="G199" s="12">
        <v>21</v>
      </c>
      <c r="H199" s="12">
        <v>9</v>
      </c>
      <c r="I199" s="12">
        <v>18</v>
      </c>
      <c r="J199" s="12">
        <v>5</v>
      </c>
      <c r="K199" s="12">
        <v>6</v>
      </c>
      <c r="L199" s="12">
        <v>5</v>
      </c>
      <c r="M199" s="12">
        <v>1</v>
      </c>
      <c r="N199" s="12">
        <v>44</v>
      </c>
      <c r="O199" s="12">
        <v>54</v>
      </c>
      <c r="P199" s="12"/>
      <c r="Q199" s="12">
        <v>25</v>
      </c>
      <c r="R199" s="12">
        <v>3400</v>
      </c>
    </row>
    <row r="200" spans="1:18" x14ac:dyDescent="0.35">
      <c r="A200" s="12">
        <v>199</v>
      </c>
      <c r="B200" s="12">
        <v>2019</v>
      </c>
      <c r="C200" s="12">
        <v>1</v>
      </c>
      <c r="D200" s="12">
        <v>3</v>
      </c>
      <c r="E200" s="12">
        <v>0</v>
      </c>
      <c r="F200" s="12">
        <v>14</v>
      </c>
      <c r="G200" s="12">
        <v>39</v>
      </c>
      <c r="H200" s="12">
        <v>5</v>
      </c>
      <c r="I200" s="12">
        <v>30</v>
      </c>
      <c r="J200" s="12">
        <v>10</v>
      </c>
      <c r="K200" s="12">
        <v>33</v>
      </c>
      <c r="L200" s="12">
        <v>9</v>
      </c>
      <c r="M200" s="12">
        <v>6</v>
      </c>
      <c r="N200" s="12">
        <v>15</v>
      </c>
      <c r="O200" s="12">
        <v>17</v>
      </c>
      <c r="P200" s="12"/>
      <c r="Q200" s="12">
        <v>50</v>
      </c>
      <c r="R200" s="12">
        <v>2800</v>
      </c>
    </row>
    <row r="201" spans="1:18" x14ac:dyDescent="0.35">
      <c r="A201" s="12">
        <v>200</v>
      </c>
      <c r="B201" s="12">
        <v>2019</v>
      </c>
      <c r="C201" s="12">
        <v>3</v>
      </c>
      <c r="D201" s="12">
        <v>0</v>
      </c>
      <c r="E201" s="12">
        <v>0</v>
      </c>
      <c r="F201" s="12">
        <v>20</v>
      </c>
      <c r="G201" s="12">
        <v>12</v>
      </c>
      <c r="H201" s="12">
        <v>9</v>
      </c>
      <c r="I201" s="12">
        <v>0</v>
      </c>
      <c r="J201" s="12">
        <v>28</v>
      </c>
      <c r="K201" s="12">
        <v>20</v>
      </c>
      <c r="L201" s="12">
        <v>7</v>
      </c>
      <c r="M201" s="12">
        <v>36</v>
      </c>
      <c r="N201" s="12">
        <v>0</v>
      </c>
      <c r="O201" s="12">
        <v>5</v>
      </c>
      <c r="P201" s="12"/>
      <c r="Q201" s="12">
        <v>10</v>
      </c>
      <c r="R201" s="12">
        <v>1300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F83A-58D1-480D-9782-FB57C261A580}">
  <dimension ref="A1:Z13"/>
  <sheetViews>
    <sheetView tabSelected="1" workbookViewId="0">
      <selection activeCell="A2" sqref="A2"/>
    </sheetView>
  </sheetViews>
  <sheetFormatPr defaultRowHeight="14.5" x14ac:dyDescent="0.35"/>
  <cols>
    <col min="1" max="1" width="16.81640625" customWidth="1"/>
    <col min="3" max="3" width="17.26953125" customWidth="1"/>
    <col min="5" max="5" width="16.26953125" customWidth="1"/>
    <col min="7" max="7" width="17.08984375" customWidth="1"/>
    <col min="9" max="9" width="16.7265625" customWidth="1"/>
    <col min="11" max="11" width="17.36328125" customWidth="1"/>
    <col min="13" max="13" width="17.453125" customWidth="1"/>
    <col min="15" max="15" width="16.54296875" customWidth="1"/>
    <col min="17" max="17" width="16.26953125" customWidth="1"/>
    <col min="19" max="19" width="16.453125" customWidth="1"/>
    <col min="21" max="21" width="17.6328125" customWidth="1"/>
    <col min="23" max="23" width="16.36328125" customWidth="1"/>
    <col min="25" max="25" width="16.7265625" customWidth="1"/>
  </cols>
  <sheetData>
    <row r="1" spans="1:26" x14ac:dyDescent="0.35">
      <c r="A1" s="14" t="s">
        <v>334</v>
      </c>
      <c r="B1" s="14"/>
      <c r="C1" s="14" t="s">
        <v>335</v>
      </c>
      <c r="D1" s="14"/>
      <c r="E1" s="14" t="s">
        <v>336</v>
      </c>
      <c r="F1" s="14"/>
      <c r="G1" s="14" t="s">
        <v>337</v>
      </c>
      <c r="H1" s="14"/>
      <c r="I1" s="14" t="s">
        <v>379</v>
      </c>
      <c r="J1" s="14"/>
      <c r="K1" s="14" t="s">
        <v>339</v>
      </c>
      <c r="L1" s="14"/>
      <c r="M1" s="14" t="s">
        <v>340</v>
      </c>
      <c r="N1" s="14"/>
      <c r="O1" s="14" t="s">
        <v>341</v>
      </c>
      <c r="P1" s="14"/>
      <c r="Q1" s="14" t="s">
        <v>378</v>
      </c>
      <c r="R1" s="14"/>
      <c r="S1" s="14" t="s">
        <v>343</v>
      </c>
      <c r="T1" s="14"/>
      <c r="U1" s="14" t="s">
        <v>377</v>
      </c>
      <c r="V1" s="14"/>
      <c r="W1" s="14" t="s">
        <v>345</v>
      </c>
      <c r="X1" s="14"/>
      <c r="Y1" s="14" t="s">
        <v>376</v>
      </c>
    </row>
    <row r="3" spans="1:26" x14ac:dyDescent="0.35">
      <c r="A3" s="16" t="s">
        <v>375</v>
      </c>
      <c r="B3" s="13">
        <f>AVERAGE('10.DATA SET '!C2:C201)</f>
        <v>14.275</v>
      </c>
      <c r="C3" s="16" t="s">
        <v>375</v>
      </c>
      <c r="D3" s="13">
        <f>AVERAGE('10.DATA SET '!D2:D201)</f>
        <v>17.75</v>
      </c>
      <c r="E3" s="16" t="s">
        <v>375</v>
      </c>
      <c r="F3" s="13">
        <f>AVERAGE('10.DATA SET '!E2:E201)</f>
        <v>10.93</v>
      </c>
      <c r="G3" s="16" t="s">
        <v>375</v>
      </c>
      <c r="H3" s="13">
        <f>AVERAGE('10.DATA SET '!F2:F201)</f>
        <v>23.11</v>
      </c>
      <c r="I3" s="16" t="s">
        <v>375</v>
      </c>
      <c r="J3" s="13">
        <f>AVERAGE('10.DATA SET '!G2:G201)</f>
        <v>26.355</v>
      </c>
      <c r="K3" s="16" t="s">
        <v>375</v>
      </c>
      <c r="L3" s="13">
        <f>AVERAGE('10.DATA SET '!H2:H201)</f>
        <v>14.275</v>
      </c>
      <c r="M3" s="16" t="s">
        <v>375</v>
      </c>
      <c r="N3" s="13">
        <f>AVERAGE('10.DATA SET '!I2:I201)</f>
        <v>10.93</v>
      </c>
      <c r="O3" s="16" t="s">
        <v>375</v>
      </c>
      <c r="P3" s="13">
        <f>AVERAGE('10.DATA SET '!J2:J201)</f>
        <v>11.12</v>
      </c>
      <c r="Q3" s="16" t="s">
        <v>375</v>
      </c>
      <c r="R3" s="13">
        <f>AVERAGE('10.DATA SET '!K2:K201)</f>
        <v>18.004999999999999</v>
      </c>
      <c r="S3" s="16" t="s">
        <v>375</v>
      </c>
      <c r="T3" s="13">
        <f>AVERAGE('10.DATA SET '!L2:L201)</f>
        <v>14.275</v>
      </c>
      <c r="U3" s="16" t="s">
        <v>375</v>
      </c>
      <c r="V3" s="13">
        <f>AVERAGE('10.DATA SET '!M2:M201)</f>
        <v>17.75</v>
      </c>
      <c r="W3" s="16" t="s">
        <v>375</v>
      </c>
      <c r="X3" s="13">
        <f>AVERAGE('10.DATA SET '!N2:N201)</f>
        <v>31.215</v>
      </c>
      <c r="Y3" s="16" t="s">
        <v>375</v>
      </c>
      <c r="Z3" s="13">
        <f>AVERAGE('10.DATA SET '!O2:O201)</f>
        <v>47.12</v>
      </c>
    </row>
    <row r="4" spans="1:26" x14ac:dyDescent="0.35">
      <c r="A4" s="16" t="s">
        <v>374</v>
      </c>
      <c r="B4" s="13">
        <f>MEDIAN('10.DATA SET '!C2:C201)</f>
        <v>9</v>
      </c>
      <c r="C4" s="16" t="s">
        <v>374</v>
      </c>
      <c r="D4" s="13">
        <f>MEDIAN('10.DATA SET '!D2:D201)</f>
        <v>10</v>
      </c>
      <c r="E4" s="16" t="s">
        <v>374</v>
      </c>
      <c r="F4" s="13">
        <f>MEDIAN('10.DATA SET '!E2:E201)</f>
        <v>8</v>
      </c>
      <c r="G4" s="16" t="s">
        <v>374</v>
      </c>
      <c r="H4" s="13">
        <f>MEDIAN('10.DATA SET '!F2:F201)</f>
        <v>19.5</v>
      </c>
      <c r="I4" s="16" t="s">
        <v>374</v>
      </c>
      <c r="J4" s="13">
        <f>MEDIAN('10.DATA SET '!G2:G201)</f>
        <v>23</v>
      </c>
      <c r="K4" s="16" t="s">
        <v>374</v>
      </c>
      <c r="L4" s="13">
        <f>MEDIAN('10.DATA SET '!H2:H201)</f>
        <v>9</v>
      </c>
      <c r="M4" s="16" t="s">
        <v>374</v>
      </c>
      <c r="N4" s="13">
        <f>MEDIAN('10.DATA SET '!I2:I201)</f>
        <v>8</v>
      </c>
      <c r="O4" s="16" t="s">
        <v>374</v>
      </c>
      <c r="P4" s="13">
        <f>MEDIAN('10.DATA SET '!J2:J201)</f>
        <v>8</v>
      </c>
      <c r="Q4" s="16" t="s">
        <v>374</v>
      </c>
      <c r="R4" s="13">
        <f>MEDIAN('10.DATA SET '!K2:K201)</f>
        <v>10.5</v>
      </c>
      <c r="S4" s="16" t="s">
        <v>374</v>
      </c>
      <c r="T4" s="13">
        <f>MEDIAN('10.DATA SET '!L2:L201)</f>
        <v>9</v>
      </c>
      <c r="U4" s="16" t="s">
        <v>374</v>
      </c>
      <c r="V4" s="13">
        <f>MEDIAN('10.DATA SET '!M2:M201)</f>
        <v>10</v>
      </c>
      <c r="W4" s="16" t="s">
        <v>374</v>
      </c>
      <c r="X4" s="13">
        <f>MEDIAN('10.DATA SET '!N2:N201)</f>
        <v>27.5</v>
      </c>
      <c r="Y4" s="16" t="s">
        <v>374</v>
      </c>
      <c r="Z4" s="13">
        <f>MEDIAN('10.DATA SET '!O2:O201)</f>
        <v>50</v>
      </c>
    </row>
    <row r="5" spans="1:26" x14ac:dyDescent="0.35">
      <c r="A5" s="16" t="s">
        <v>373</v>
      </c>
      <c r="B5" s="13">
        <f>MODE('10.DATA SET '!C2:C201)</f>
        <v>7</v>
      </c>
      <c r="C5" s="16" t="s">
        <v>373</v>
      </c>
      <c r="D5" s="13">
        <f>MODE('10.DATA SET '!D2:D201)</f>
        <v>9</v>
      </c>
      <c r="E5" s="16" t="s">
        <v>373</v>
      </c>
      <c r="F5" s="13">
        <f>MODE('10.DATA SET '!E2:E201)</f>
        <v>0</v>
      </c>
      <c r="G5" s="16" t="s">
        <v>373</v>
      </c>
      <c r="H5" s="13">
        <f>MODE('10.DATA SET '!F2:F201)</f>
        <v>50</v>
      </c>
      <c r="I5" s="16" t="s">
        <v>373</v>
      </c>
      <c r="J5" s="13">
        <f>MODE('10.DATA SET '!G2:G201)</f>
        <v>8</v>
      </c>
      <c r="K5" s="16" t="s">
        <v>373</v>
      </c>
      <c r="L5" s="13">
        <f>MODE('10.DATA SET '!H2:H201)</f>
        <v>7</v>
      </c>
      <c r="M5" s="16" t="s">
        <v>373</v>
      </c>
      <c r="N5" s="13">
        <f>MODE('10.DATA SET '!I2:I201)</f>
        <v>0</v>
      </c>
      <c r="O5" s="16" t="s">
        <v>373</v>
      </c>
      <c r="P5" s="13">
        <f>MODE('10.DATA SET '!J2:J201)</f>
        <v>0</v>
      </c>
      <c r="Q5" s="16" t="s">
        <v>373</v>
      </c>
      <c r="R5" s="13">
        <f>MODE('10.DATA SET '!K2:K201)</f>
        <v>9</v>
      </c>
      <c r="S5" s="16" t="s">
        <v>373</v>
      </c>
      <c r="T5" s="13">
        <f>MODE('10.DATA SET '!L2:L201)</f>
        <v>7</v>
      </c>
      <c r="U5" s="16" t="s">
        <v>373</v>
      </c>
      <c r="V5" s="13">
        <f>MODE('10.DATA SET '!M2:M201)</f>
        <v>9</v>
      </c>
      <c r="W5" s="16" t="s">
        <v>373</v>
      </c>
      <c r="X5" s="13">
        <f>MODE('10.DATA SET '!N2:N201)</f>
        <v>7</v>
      </c>
      <c r="Y5" s="16" t="s">
        <v>373</v>
      </c>
      <c r="Z5" s="13">
        <f>MODE('10.DATA SET '!O2:O201)</f>
        <v>55</v>
      </c>
    </row>
    <row r="6" spans="1:26" x14ac:dyDescent="0.35">
      <c r="A6" s="16" t="s">
        <v>372</v>
      </c>
      <c r="B6" s="13">
        <f>_xlfn.VAR.P('10.DATA SET '!C2:C201)</f>
        <v>146.14937499999999</v>
      </c>
      <c r="C6" s="16" t="s">
        <v>372</v>
      </c>
      <c r="D6" s="13">
        <f>_xlfn.VAR.P('10.DATA SET '!D2:D201)</f>
        <v>236.76750000000001</v>
      </c>
      <c r="E6" s="16" t="s">
        <v>372</v>
      </c>
      <c r="F6" s="13">
        <f>_xlfn.VAR.P('10.DATA SET '!E2:E201)</f>
        <v>101.1751</v>
      </c>
      <c r="G6" s="16" t="s">
        <v>372</v>
      </c>
      <c r="H6" s="13">
        <f>_xlfn.VAR.P('10.DATA SET '!F2:F201)</f>
        <v>328.16789999999997</v>
      </c>
      <c r="I6" s="16" t="s">
        <v>372</v>
      </c>
      <c r="J6" s="13">
        <f>_xlfn.VAR.P('10.DATA SET '!G2:G201)</f>
        <v>342.32897500000001</v>
      </c>
      <c r="K6" s="16" t="s">
        <v>372</v>
      </c>
      <c r="L6" s="13">
        <f>_xlfn.VAR.P('10.DATA SET '!H2:H201)</f>
        <v>146.14937499999999</v>
      </c>
      <c r="M6" s="16" t="s">
        <v>372</v>
      </c>
      <c r="N6" s="13">
        <f>_xlfn.VAR.P('10.DATA SET '!I2:I201)</f>
        <v>101.1751</v>
      </c>
      <c r="O6" s="16" t="s">
        <v>372</v>
      </c>
      <c r="P6" s="13">
        <f>_xlfn.VAR.P('10.DATA SET '!J2:J201)</f>
        <v>101.40560000000001</v>
      </c>
      <c r="Q6" s="16" t="s">
        <v>372</v>
      </c>
      <c r="R6" s="13">
        <f>_xlfn.VAR.P('10.DATA SET '!K2:K201)</f>
        <v>235.08497499999999</v>
      </c>
      <c r="S6" s="16" t="s">
        <v>372</v>
      </c>
      <c r="T6" s="13">
        <f>_xlfn.VAR.P('10.DATA SET '!L2:L201)</f>
        <v>146.14937499999999</v>
      </c>
      <c r="U6" s="16" t="s">
        <v>372</v>
      </c>
      <c r="V6" s="13">
        <f>_xlfn.VAR.P('10.DATA SET '!M2:M201)</f>
        <v>236.76750000000001</v>
      </c>
      <c r="W6" s="16" t="s">
        <v>372</v>
      </c>
      <c r="X6" s="13">
        <f>_xlfn.VAR.P('10.DATA SET '!N2:N201)</f>
        <v>506.74877500000002</v>
      </c>
      <c r="Y6" s="16" t="s">
        <v>372</v>
      </c>
      <c r="Z6" s="13">
        <f>_xlfn.VAR.P('10.DATA SET '!O2:O201)</f>
        <v>430.44560000000001</v>
      </c>
    </row>
    <row r="7" spans="1:26" x14ac:dyDescent="0.35">
      <c r="A7" s="16" t="s">
        <v>371</v>
      </c>
      <c r="B7" s="13">
        <f>MAX('10.DATA SET '!C2:C201)</f>
        <v>40</v>
      </c>
      <c r="C7" s="16" t="s">
        <v>371</v>
      </c>
      <c r="D7" s="13">
        <f>MAX('10.DATA SET '!D2:D201)</f>
        <v>50</v>
      </c>
      <c r="E7" s="16" t="s">
        <v>371</v>
      </c>
      <c r="F7" s="13">
        <f>MAX('10.DATA SET '!E2:E201)</f>
        <v>35</v>
      </c>
      <c r="G7" s="16" t="s">
        <v>371</v>
      </c>
      <c r="H7" s="13">
        <f>MAX('10.DATA SET '!F2:F201)</f>
        <v>50</v>
      </c>
      <c r="I7" s="16" t="s">
        <v>371</v>
      </c>
      <c r="J7" s="13">
        <f>MAX('10.DATA SET '!G2:G201)</f>
        <v>60</v>
      </c>
      <c r="K7" s="16" t="s">
        <v>371</v>
      </c>
      <c r="L7" s="13">
        <f>MAX('10.DATA SET '!H2:H201)</f>
        <v>40</v>
      </c>
      <c r="M7" s="16" t="s">
        <v>371</v>
      </c>
      <c r="N7" s="13">
        <f>MAX('10.DATA SET '!I2:I201)</f>
        <v>35</v>
      </c>
      <c r="O7" s="16" t="s">
        <v>371</v>
      </c>
      <c r="P7" s="13">
        <f>MAX('10.DATA SET '!J2:J201)</f>
        <v>35</v>
      </c>
      <c r="Q7" s="16" t="s">
        <v>371</v>
      </c>
      <c r="R7" s="13">
        <f>MAX('10.DATA SET '!K2:K201)</f>
        <v>50</v>
      </c>
      <c r="S7" s="16" t="s">
        <v>371</v>
      </c>
      <c r="T7" s="13">
        <f>MAX('10.DATA SET '!L2:L201)</f>
        <v>40</v>
      </c>
      <c r="U7" s="16" t="s">
        <v>371</v>
      </c>
      <c r="V7" s="13">
        <f>MAX('10.DATA SET '!M2:M201)</f>
        <v>50</v>
      </c>
      <c r="W7" s="16" t="s">
        <v>371</v>
      </c>
      <c r="X7" s="13">
        <f>MAX('10.DATA SET '!N2:N201)</f>
        <v>75</v>
      </c>
      <c r="Y7" s="16" t="s">
        <v>371</v>
      </c>
      <c r="Z7" s="13">
        <f>MAX('10.DATA SET '!O2:O201)</f>
        <v>87</v>
      </c>
    </row>
    <row r="8" spans="1:26" x14ac:dyDescent="0.35">
      <c r="A8" s="16" t="s">
        <v>370</v>
      </c>
      <c r="B8" s="13">
        <f>MIN('10.DATA SET '!C2:C201)</f>
        <v>0</v>
      </c>
      <c r="C8" s="16" t="s">
        <v>370</v>
      </c>
      <c r="D8" s="13">
        <f>MIN('10.DATA SET '!D2:D201)</f>
        <v>0</v>
      </c>
      <c r="E8" s="16" t="s">
        <v>370</v>
      </c>
      <c r="F8" s="13">
        <f>MIN('10.DATA SET '!E2:E201)</f>
        <v>0</v>
      </c>
      <c r="G8" s="16" t="s">
        <v>370</v>
      </c>
      <c r="H8" s="13">
        <f>MIN('10.DATA SET '!F2:F201)</f>
        <v>0</v>
      </c>
      <c r="I8" s="16" t="s">
        <v>370</v>
      </c>
      <c r="J8" s="13">
        <f>MIN('10.DATA SET '!G2:G201)</f>
        <v>0</v>
      </c>
      <c r="K8" s="16" t="s">
        <v>370</v>
      </c>
      <c r="L8" s="13">
        <f>MIN('10.DATA SET '!H2:H201)</f>
        <v>0</v>
      </c>
      <c r="M8" s="16" t="s">
        <v>370</v>
      </c>
      <c r="N8" s="13">
        <f>MIN('10.DATA SET '!I2:I201)</f>
        <v>0</v>
      </c>
      <c r="O8" s="16" t="s">
        <v>370</v>
      </c>
      <c r="P8" s="13">
        <f>MIN('10.DATA SET '!J2:J201)</f>
        <v>0</v>
      </c>
      <c r="Q8" s="16" t="s">
        <v>370</v>
      </c>
      <c r="R8" s="13">
        <v>0</v>
      </c>
      <c r="S8" s="16" t="s">
        <v>370</v>
      </c>
      <c r="T8" s="13">
        <v>0</v>
      </c>
      <c r="U8" s="16" t="s">
        <v>370</v>
      </c>
      <c r="V8" s="13">
        <f>MIN('10.DATA SET '!M2:M201)</f>
        <v>0</v>
      </c>
      <c r="W8" s="16" t="s">
        <v>370</v>
      </c>
      <c r="X8" s="13">
        <v>0</v>
      </c>
      <c r="Y8" s="16" t="s">
        <v>370</v>
      </c>
      <c r="Z8" s="13">
        <v>0</v>
      </c>
    </row>
    <row r="9" spans="1:26" x14ac:dyDescent="0.35">
      <c r="A9" s="16" t="s">
        <v>369</v>
      </c>
      <c r="B9" s="13">
        <f>B7-B8</f>
        <v>40</v>
      </c>
      <c r="C9" s="16" t="s">
        <v>369</v>
      </c>
      <c r="D9" s="13">
        <f>D7-D8</f>
        <v>50</v>
      </c>
      <c r="E9" s="16" t="s">
        <v>369</v>
      </c>
      <c r="F9" s="13">
        <f>F7-F8</f>
        <v>35</v>
      </c>
      <c r="G9" s="16" t="s">
        <v>369</v>
      </c>
      <c r="H9" s="13">
        <f>H7-H8</f>
        <v>50</v>
      </c>
      <c r="I9" s="16" t="s">
        <v>369</v>
      </c>
      <c r="J9" s="13">
        <f>J7-J8</f>
        <v>60</v>
      </c>
      <c r="K9" s="16" t="s">
        <v>369</v>
      </c>
      <c r="L9" s="13">
        <f>L7-L8</f>
        <v>40</v>
      </c>
      <c r="M9" s="16" t="s">
        <v>369</v>
      </c>
      <c r="N9" s="13">
        <f>N7-N8</f>
        <v>35</v>
      </c>
      <c r="O9" s="16" t="s">
        <v>369</v>
      </c>
      <c r="P9" s="13">
        <f>P7-P8</f>
        <v>35</v>
      </c>
      <c r="Q9" s="16" t="s">
        <v>369</v>
      </c>
      <c r="R9" s="13">
        <f>R7-R8</f>
        <v>50</v>
      </c>
      <c r="S9" s="16" t="s">
        <v>369</v>
      </c>
      <c r="T9" s="13">
        <f>T7-T8</f>
        <v>40</v>
      </c>
      <c r="U9" s="16" t="s">
        <v>369</v>
      </c>
      <c r="V9" s="13">
        <f>V7-V8</f>
        <v>50</v>
      </c>
      <c r="W9" s="16" t="s">
        <v>369</v>
      </c>
      <c r="X9" s="13">
        <f>X7-X8</f>
        <v>75</v>
      </c>
      <c r="Y9" s="16" t="s">
        <v>369</v>
      </c>
      <c r="Z9" s="13">
        <f>Z7-Z8</f>
        <v>87</v>
      </c>
    </row>
    <row r="10" spans="1:26" x14ac:dyDescent="0.35">
      <c r="A10" s="16" t="s">
        <v>368</v>
      </c>
      <c r="B10" s="13">
        <f>SUM('10.DATA SET '!C2:C201)</f>
        <v>2855</v>
      </c>
      <c r="C10" s="16" t="s">
        <v>368</v>
      </c>
      <c r="D10" s="13">
        <f>SUM('10.DATA SET '!D2:D201)</f>
        <v>3550</v>
      </c>
      <c r="E10" s="16" t="s">
        <v>368</v>
      </c>
      <c r="F10" s="13">
        <f>SUM('10.DATA SET '!E2:E201)</f>
        <v>2186</v>
      </c>
      <c r="G10" s="16" t="s">
        <v>368</v>
      </c>
      <c r="H10" s="13">
        <f>SUM('10.DATA SET '!F2:F201)</f>
        <v>4622</v>
      </c>
      <c r="I10" s="16" t="s">
        <v>368</v>
      </c>
      <c r="J10" s="13">
        <f>SUM('10.DATA SET '!G2:G201)</f>
        <v>5271</v>
      </c>
      <c r="K10" s="16" t="s">
        <v>368</v>
      </c>
      <c r="L10" s="13">
        <f>SUM('10.DATA SET '!H2:H201)</f>
        <v>2855</v>
      </c>
      <c r="M10" s="16" t="s">
        <v>368</v>
      </c>
      <c r="N10" s="13">
        <f>SUM('10.DATA SET '!I2:I201)</f>
        <v>2186</v>
      </c>
      <c r="O10" s="16" t="s">
        <v>368</v>
      </c>
      <c r="P10" s="13">
        <f>SUM('10.DATA SET '!J2:J201)</f>
        <v>2224</v>
      </c>
      <c r="Q10" s="16" t="s">
        <v>368</v>
      </c>
      <c r="R10" s="13">
        <f>SUM('10.DATA SET '!K2:K201)</f>
        <v>3601</v>
      </c>
      <c r="S10" s="16" t="s">
        <v>368</v>
      </c>
      <c r="T10" s="13">
        <f>SUM('10.DATA SET '!L2:L201)</f>
        <v>2855</v>
      </c>
      <c r="U10" s="16" t="s">
        <v>368</v>
      </c>
      <c r="V10" s="13">
        <f>SUM('10.DATA SET '!M2:M201)</f>
        <v>3550</v>
      </c>
      <c r="W10" s="16" t="s">
        <v>368</v>
      </c>
      <c r="X10" s="13">
        <f>SUM('10.DATA SET '!N2:N201)</f>
        <v>6243</v>
      </c>
      <c r="Y10" s="16" t="s">
        <v>368</v>
      </c>
      <c r="Z10" s="13">
        <f>SUM('10.DATA SET '!O2:O201)</f>
        <v>9424</v>
      </c>
    </row>
    <row r="11" spans="1:26" x14ac:dyDescent="0.35">
      <c r="A11" s="16" t="s">
        <v>367</v>
      </c>
      <c r="B11" s="13">
        <f>COUNT('10.DATA SET '!C2:C201)</f>
        <v>200</v>
      </c>
      <c r="C11" s="16" t="s">
        <v>367</v>
      </c>
      <c r="D11" s="13">
        <f>COUNT('10.DATA SET '!D2:D201)</f>
        <v>200</v>
      </c>
      <c r="E11" s="16" t="s">
        <v>367</v>
      </c>
      <c r="F11" s="13">
        <f>COUNT('10.DATA SET '!E2:E201)</f>
        <v>200</v>
      </c>
      <c r="G11" s="16" t="s">
        <v>367</v>
      </c>
      <c r="H11" s="13">
        <f>COUNT('10.DATA SET '!F2:F201)</f>
        <v>200</v>
      </c>
      <c r="I11" s="16" t="s">
        <v>367</v>
      </c>
      <c r="J11" s="13">
        <f>COUNT('10.DATA SET '!G2:G201)</f>
        <v>200</v>
      </c>
      <c r="K11" s="16" t="s">
        <v>367</v>
      </c>
      <c r="L11" s="13">
        <f>COUNT('10.DATA SET '!H2:H201)</f>
        <v>200</v>
      </c>
      <c r="M11" s="16" t="s">
        <v>367</v>
      </c>
      <c r="N11" s="13">
        <f>COUNT('10.DATA SET '!I2:I201)</f>
        <v>200</v>
      </c>
      <c r="O11" s="16" t="s">
        <v>367</v>
      </c>
      <c r="P11" s="13">
        <f>COUNT('10.DATA SET '!J2:J201)</f>
        <v>200</v>
      </c>
      <c r="Q11" s="16" t="s">
        <v>367</v>
      </c>
      <c r="R11" s="13">
        <f>COUNT('10.DATA SET '!K2:K201)</f>
        <v>200</v>
      </c>
      <c r="S11" s="16" t="s">
        <v>367</v>
      </c>
      <c r="T11" s="13">
        <v>200</v>
      </c>
      <c r="U11" s="16" t="s">
        <v>367</v>
      </c>
      <c r="V11" s="13">
        <v>200</v>
      </c>
      <c r="W11" s="16" t="s">
        <v>367</v>
      </c>
      <c r="X11" s="13">
        <v>200</v>
      </c>
      <c r="Y11" s="16" t="s">
        <v>367</v>
      </c>
      <c r="Z11" s="13">
        <f>COUNT('10.DATA SET '!O2:O201)</f>
        <v>200</v>
      </c>
    </row>
    <row r="12" spans="1:26" x14ac:dyDescent="0.35">
      <c r="A12" s="16" t="s">
        <v>366</v>
      </c>
      <c r="B12" s="13">
        <f>SKEW('10.DATA SET '!C2:C201)</f>
        <v>0.70446709986140266</v>
      </c>
      <c r="C12" s="16" t="s">
        <v>366</v>
      </c>
      <c r="D12" s="13">
        <f>SKEW('10.DATA SET '!D2:D201)</f>
        <v>0.69426059382711525</v>
      </c>
      <c r="E12" s="16" t="s">
        <v>366</v>
      </c>
      <c r="F12" s="13">
        <f>SKEW('10.DATA SET '!E2:E201)</f>
        <v>0.78956803259948194</v>
      </c>
      <c r="G12" s="16" t="s">
        <v>366</v>
      </c>
      <c r="H12" s="13">
        <f>SKEW('10.DATA SET '!F2:F201)</f>
        <v>0.33565106137581691</v>
      </c>
      <c r="I12" s="16" t="s">
        <v>366</v>
      </c>
      <c r="J12" s="13">
        <f>SKEW('10.DATA SET '!G2:G201)</f>
        <v>0.42795870652119505</v>
      </c>
      <c r="K12" s="16" t="s">
        <v>366</v>
      </c>
      <c r="L12" s="13">
        <f>SKEW('10.DATA SET '!H2:H201)</f>
        <v>0.70446709986140277</v>
      </c>
      <c r="M12" s="16" t="s">
        <v>366</v>
      </c>
      <c r="N12" s="13">
        <f>SKEW('10.DATA SET '!I2:I201)</f>
        <v>0.78956803259948338</v>
      </c>
      <c r="O12" s="16" t="s">
        <v>366</v>
      </c>
      <c r="P12" s="13">
        <f>SKEW('10.DATA SET '!J2:J201)</f>
        <v>0.76725715856468046</v>
      </c>
      <c r="Q12" s="16" t="s">
        <v>366</v>
      </c>
      <c r="R12" s="13">
        <f>SKEW('10.DATA SET '!K2:K201)</f>
        <v>0.66956023650728935</v>
      </c>
      <c r="S12" s="16" t="s">
        <v>366</v>
      </c>
      <c r="T12" s="13">
        <f>SKEW('10.DATA SET '!L2:L201)</f>
        <v>0.70446709986140277</v>
      </c>
      <c r="U12" s="16" t="s">
        <v>366</v>
      </c>
      <c r="V12" s="13">
        <f>SKEW('10.DATA SET '!M2:M201)</f>
        <v>0.69426059382711491</v>
      </c>
      <c r="W12" s="16" t="s">
        <v>366</v>
      </c>
      <c r="X12" s="13">
        <f>SKEW('10.DATA SET '!N2:N201)</f>
        <v>0.31350974987151387</v>
      </c>
      <c r="Y12" s="16" t="s">
        <v>366</v>
      </c>
      <c r="Z12" s="13">
        <f>SKEW('10.DATA SET '!O2:O201)</f>
        <v>-0.23296689170453549</v>
      </c>
    </row>
    <row r="13" spans="1:26" x14ac:dyDescent="0.35">
      <c r="A13" s="16" t="s">
        <v>365</v>
      </c>
      <c r="B13" s="13">
        <f>KURT('10.DATA SET '!C2:C201)</f>
        <v>-0.86555590909808622</v>
      </c>
      <c r="C13" s="16" t="s">
        <v>365</v>
      </c>
      <c r="D13" s="13">
        <f>KURT('10.DATA SET '!D2:D201)</f>
        <v>-0.8656391685025806</v>
      </c>
      <c r="E13" s="16" t="s">
        <v>365</v>
      </c>
      <c r="F13" s="13">
        <f>KURT('10.DATA SET '!E2:E201)</f>
        <v>-0.68432456226861182</v>
      </c>
      <c r="G13" s="16" t="s">
        <v>365</v>
      </c>
      <c r="H13" s="13">
        <f>KURT('10.DATA SET '!F2:F201)</f>
        <v>-1.4587400306788234</v>
      </c>
      <c r="I13" s="16" t="s">
        <v>365</v>
      </c>
      <c r="J13" s="13">
        <f>KURT('10.DATA SET '!G2:G201)</f>
        <v>-1.0932859049537496</v>
      </c>
      <c r="K13" s="16" t="s">
        <v>365</v>
      </c>
      <c r="L13" s="13">
        <f>KURT('10.DATA SET '!H2:H201)</f>
        <v>-0.86555590909808533</v>
      </c>
      <c r="M13" s="16" t="s">
        <v>365</v>
      </c>
      <c r="N13" s="13">
        <f>KURT('10.DATA SET '!I2:I201)</f>
        <v>-0.68432456226860428</v>
      </c>
      <c r="O13" s="16" t="s">
        <v>365</v>
      </c>
      <c r="P13" s="13">
        <f>KURT('10.DATA SET '!J2:J201)</f>
        <v>-0.72806911090036186</v>
      </c>
      <c r="Q13" s="16" t="s">
        <v>365</v>
      </c>
      <c r="R13" s="13">
        <f>KURT('10.DATA SET '!K2:K201)</f>
        <v>-0.89094183665068227</v>
      </c>
      <c r="S13" s="16" t="s">
        <v>365</v>
      </c>
      <c r="T13" s="13">
        <f>KURT('10.DATA SET '!L2:L201)</f>
        <v>-0.86555590909808489</v>
      </c>
      <c r="U13" s="16" t="s">
        <v>365</v>
      </c>
      <c r="V13" s="13">
        <f>KURT('10.DATA SET '!M2:M201)</f>
        <v>-0.86563916850258016</v>
      </c>
      <c r="W13" s="16" t="s">
        <v>365</v>
      </c>
      <c r="X13" s="13">
        <f>KURT('10.DATA SET '!N2:N201)</f>
        <v>-1.2530078658155854</v>
      </c>
      <c r="Y13" s="16" t="s">
        <v>365</v>
      </c>
      <c r="Z13" s="13">
        <f>KURT('10.DATA SET '!O2:O201)</f>
        <v>-0.82274003196336043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7FC4-5E64-4922-8588-C0C0A9A059EA}">
  <dimension ref="A3:B204"/>
  <sheetViews>
    <sheetView topLeftCell="A2" zoomScale="92" workbookViewId="0">
      <selection activeCell="D7" sqref="D7"/>
    </sheetView>
  </sheetViews>
  <sheetFormatPr defaultRowHeight="14.5" x14ac:dyDescent="0.35"/>
  <cols>
    <col min="1" max="1" width="12.36328125" bestFit="1" customWidth="1"/>
    <col min="2" max="2" width="28.90625" bestFit="1" customWidth="1"/>
  </cols>
  <sheetData>
    <row r="3" spans="1:2" x14ac:dyDescent="0.35">
      <c r="A3" s="5" t="s">
        <v>352</v>
      </c>
      <c r="B3" t="s">
        <v>356</v>
      </c>
    </row>
    <row r="4" spans="1:2" x14ac:dyDescent="0.35">
      <c r="A4" s="6" t="s">
        <v>221</v>
      </c>
      <c r="B4" s="7">
        <v>17</v>
      </c>
    </row>
    <row r="5" spans="1:2" x14ac:dyDescent="0.35">
      <c r="A5" s="6" t="s">
        <v>246</v>
      </c>
      <c r="B5" s="7">
        <v>97</v>
      </c>
    </row>
    <row r="6" spans="1:2" x14ac:dyDescent="0.35">
      <c r="A6" s="6" t="s">
        <v>181</v>
      </c>
      <c r="B6" s="7">
        <v>67</v>
      </c>
    </row>
    <row r="7" spans="1:2" x14ac:dyDescent="0.35">
      <c r="A7" s="6" t="s">
        <v>21</v>
      </c>
      <c r="B7" s="7">
        <v>15</v>
      </c>
    </row>
    <row r="8" spans="1:2" x14ac:dyDescent="0.35">
      <c r="A8" s="6" t="s">
        <v>205</v>
      </c>
      <c r="B8" s="7">
        <v>13</v>
      </c>
    </row>
    <row r="9" spans="1:2" x14ac:dyDescent="0.35">
      <c r="A9" s="6" t="s">
        <v>288</v>
      </c>
      <c r="B9" s="7">
        <v>97</v>
      </c>
    </row>
    <row r="10" spans="1:2" x14ac:dyDescent="0.35">
      <c r="A10" s="6" t="s">
        <v>81</v>
      </c>
      <c r="B10" s="7">
        <v>15</v>
      </c>
    </row>
    <row r="11" spans="1:2" x14ac:dyDescent="0.35">
      <c r="A11" s="6" t="s">
        <v>0</v>
      </c>
      <c r="B11" s="7">
        <v>17</v>
      </c>
    </row>
    <row r="12" spans="1:2" x14ac:dyDescent="0.35">
      <c r="A12" s="6" t="s">
        <v>329</v>
      </c>
      <c r="B12" s="7">
        <v>10</v>
      </c>
    </row>
    <row r="13" spans="1:2" x14ac:dyDescent="0.35">
      <c r="A13" s="6" t="s">
        <v>271</v>
      </c>
      <c r="B13" s="7">
        <v>42</v>
      </c>
    </row>
    <row r="14" spans="1:2" x14ac:dyDescent="0.35">
      <c r="A14" s="6" t="s">
        <v>312</v>
      </c>
      <c r="B14" s="7">
        <v>42</v>
      </c>
    </row>
    <row r="15" spans="1:2" x14ac:dyDescent="0.35">
      <c r="A15" s="6" t="s">
        <v>259</v>
      </c>
      <c r="B15" s="7">
        <v>11</v>
      </c>
    </row>
    <row r="16" spans="1:2" x14ac:dyDescent="0.35">
      <c r="A16" s="6" t="s">
        <v>48</v>
      </c>
      <c r="B16" s="7">
        <v>84</v>
      </c>
    </row>
    <row r="17" spans="1:2" x14ac:dyDescent="0.35">
      <c r="A17" s="6" t="s">
        <v>316</v>
      </c>
      <c r="B17" s="7">
        <v>40</v>
      </c>
    </row>
    <row r="18" spans="1:2" x14ac:dyDescent="0.35">
      <c r="A18" s="6" t="s">
        <v>165</v>
      </c>
      <c r="B18" s="7">
        <v>24</v>
      </c>
    </row>
    <row r="19" spans="1:2" x14ac:dyDescent="0.35">
      <c r="A19" s="6" t="s">
        <v>8</v>
      </c>
      <c r="B19" s="7">
        <v>11</v>
      </c>
    </row>
    <row r="20" spans="1:2" x14ac:dyDescent="0.35">
      <c r="A20" s="6" t="s">
        <v>35</v>
      </c>
      <c r="B20" s="7">
        <v>37</v>
      </c>
    </row>
    <row r="21" spans="1:2" x14ac:dyDescent="0.35">
      <c r="A21" s="6" t="s">
        <v>299</v>
      </c>
      <c r="B21" s="7">
        <v>8</v>
      </c>
    </row>
    <row r="22" spans="1:2" x14ac:dyDescent="0.35">
      <c r="A22" s="6" t="s">
        <v>256</v>
      </c>
      <c r="B22" s="7">
        <v>15</v>
      </c>
    </row>
    <row r="23" spans="1:2" x14ac:dyDescent="0.35">
      <c r="A23" s="6" t="s">
        <v>127</v>
      </c>
      <c r="B23" s="7">
        <v>74</v>
      </c>
    </row>
    <row r="24" spans="1:2" x14ac:dyDescent="0.35">
      <c r="A24" s="6" t="s">
        <v>314</v>
      </c>
      <c r="B24" s="7">
        <v>33</v>
      </c>
    </row>
    <row r="25" spans="1:2" x14ac:dyDescent="0.35">
      <c r="A25" s="6" t="s">
        <v>297</v>
      </c>
      <c r="B25" s="7">
        <v>24</v>
      </c>
    </row>
    <row r="26" spans="1:2" x14ac:dyDescent="0.35">
      <c r="A26" s="6" t="s">
        <v>170</v>
      </c>
      <c r="B26" s="7">
        <v>8</v>
      </c>
    </row>
    <row r="27" spans="1:2" x14ac:dyDescent="0.35">
      <c r="A27" s="6" t="s">
        <v>115</v>
      </c>
      <c r="B27" s="7">
        <v>41</v>
      </c>
    </row>
    <row r="28" spans="1:2" x14ac:dyDescent="0.35">
      <c r="A28" s="6" t="s">
        <v>130</v>
      </c>
      <c r="B28" s="7">
        <v>64</v>
      </c>
    </row>
    <row r="29" spans="1:2" x14ac:dyDescent="0.35">
      <c r="A29" s="6" t="s">
        <v>201</v>
      </c>
      <c r="B29" s="7">
        <v>21</v>
      </c>
    </row>
    <row r="30" spans="1:2" x14ac:dyDescent="0.35">
      <c r="A30" s="6" t="s">
        <v>105</v>
      </c>
      <c r="B30" s="7">
        <v>63</v>
      </c>
    </row>
    <row r="31" spans="1:2" x14ac:dyDescent="0.35">
      <c r="A31" s="6" t="s">
        <v>199</v>
      </c>
      <c r="B31" s="7">
        <v>40</v>
      </c>
    </row>
    <row r="32" spans="1:2" x14ac:dyDescent="0.35">
      <c r="A32" s="6" t="s">
        <v>230</v>
      </c>
      <c r="B32" s="7">
        <v>15</v>
      </c>
    </row>
    <row r="33" spans="1:2" x14ac:dyDescent="0.35">
      <c r="A33" s="6" t="s">
        <v>157</v>
      </c>
      <c r="B33" s="7">
        <v>92</v>
      </c>
    </row>
    <row r="34" spans="1:2" x14ac:dyDescent="0.35">
      <c r="A34" s="6" t="s">
        <v>289</v>
      </c>
      <c r="B34" s="7">
        <v>60</v>
      </c>
    </row>
    <row r="35" spans="1:2" x14ac:dyDescent="0.35">
      <c r="A35" s="6" t="s">
        <v>91</v>
      </c>
      <c r="B35" s="7">
        <v>92</v>
      </c>
    </row>
    <row r="36" spans="1:2" x14ac:dyDescent="0.35">
      <c r="A36" s="6" t="s">
        <v>171</v>
      </c>
      <c r="B36" s="7">
        <v>7</v>
      </c>
    </row>
    <row r="37" spans="1:2" x14ac:dyDescent="0.35">
      <c r="A37" s="6" t="s">
        <v>273</v>
      </c>
      <c r="B37" s="7">
        <v>41</v>
      </c>
    </row>
    <row r="38" spans="1:2" x14ac:dyDescent="0.35">
      <c r="A38" s="6" t="s">
        <v>238</v>
      </c>
      <c r="B38" s="7">
        <v>99</v>
      </c>
    </row>
    <row r="39" spans="1:2" x14ac:dyDescent="0.35">
      <c r="A39" s="6" t="s">
        <v>70</v>
      </c>
      <c r="B39" s="7">
        <v>83</v>
      </c>
    </row>
    <row r="40" spans="1:2" x14ac:dyDescent="0.35">
      <c r="A40" s="6" t="s">
        <v>305</v>
      </c>
      <c r="B40" s="7">
        <v>51</v>
      </c>
    </row>
    <row r="41" spans="1:2" x14ac:dyDescent="0.35">
      <c r="A41" s="6" t="s">
        <v>4</v>
      </c>
      <c r="B41" s="7">
        <v>63</v>
      </c>
    </row>
    <row r="42" spans="1:2" x14ac:dyDescent="0.35">
      <c r="A42" s="6" t="s">
        <v>263</v>
      </c>
      <c r="B42" s="7">
        <v>94</v>
      </c>
    </row>
    <row r="43" spans="1:2" x14ac:dyDescent="0.35">
      <c r="A43" s="6" t="s">
        <v>51</v>
      </c>
      <c r="B43" s="7">
        <v>75</v>
      </c>
    </row>
    <row r="44" spans="1:2" x14ac:dyDescent="0.35">
      <c r="A44" s="6" t="s">
        <v>54</v>
      </c>
      <c r="B44" s="7">
        <v>97</v>
      </c>
    </row>
    <row r="45" spans="1:2" x14ac:dyDescent="0.35">
      <c r="A45" s="6" t="s">
        <v>285</v>
      </c>
      <c r="B45" s="7">
        <v>98</v>
      </c>
    </row>
    <row r="46" spans="1:2" x14ac:dyDescent="0.35">
      <c r="A46" s="6" t="s">
        <v>250</v>
      </c>
      <c r="B46" s="7">
        <v>34</v>
      </c>
    </row>
    <row r="47" spans="1:2" x14ac:dyDescent="0.35">
      <c r="A47" s="6" t="s">
        <v>178</v>
      </c>
      <c r="B47" s="7">
        <v>51</v>
      </c>
    </row>
    <row r="48" spans="1:2" x14ac:dyDescent="0.35">
      <c r="A48" s="6" t="s">
        <v>38</v>
      </c>
      <c r="B48" s="7">
        <v>99</v>
      </c>
    </row>
    <row r="49" spans="1:2" x14ac:dyDescent="0.35">
      <c r="A49" s="6" t="s">
        <v>290</v>
      </c>
      <c r="B49" s="7">
        <v>83</v>
      </c>
    </row>
    <row r="50" spans="1:2" x14ac:dyDescent="0.35">
      <c r="A50" s="6" t="s">
        <v>204</v>
      </c>
      <c r="B50" s="7">
        <v>53</v>
      </c>
    </row>
    <row r="51" spans="1:2" x14ac:dyDescent="0.35">
      <c r="A51" s="6" t="s">
        <v>197</v>
      </c>
      <c r="B51" s="7">
        <v>36</v>
      </c>
    </row>
    <row r="52" spans="1:2" x14ac:dyDescent="0.35">
      <c r="A52" s="6" t="s">
        <v>102</v>
      </c>
      <c r="B52" s="7">
        <v>9</v>
      </c>
    </row>
    <row r="53" spans="1:2" x14ac:dyDescent="0.35">
      <c r="A53" s="6" t="s">
        <v>63</v>
      </c>
      <c r="B53" s="7">
        <v>91</v>
      </c>
    </row>
    <row r="54" spans="1:2" x14ac:dyDescent="0.35">
      <c r="A54" s="6" t="s">
        <v>68</v>
      </c>
      <c r="B54" s="7">
        <v>60</v>
      </c>
    </row>
    <row r="55" spans="1:2" x14ac:dyDescent="0.35">
      <c r="A55" s="6" t="s">
        <v>184</v>
      </c>
      <c r="B55" s="7">
        <v>58</v>
      </c>
    </row>
    <row r="56" spans="1:2" x14ac:dyDescent="0.35">
      <c r="A56" s="6" t="s">
        <v>187</v>
      </c>
      <c r="B56" s="7">
        <v>51</v>
      </c>
    </row>
    <row r="57" spans="1:2" x14ac:dyDescent="0.35">
      <c r="A57" s="6" t="s">
        <v>214</v>
      </c>
      <c r="B57" s="7">
        <v>16</v>
      </c>
    </row>
    <row r="58" spans="1:2" x14ac:dyDescent="0.35">
      <c r="A58" s="6" t="s">
        <v>121</v>
      </c>
      <c r="B58" s="7">
        <v>85</v>
      </c>
    </row>
    <row r="59" spans="1:2" x14ac:dyDescent="0.35">
      <c r="A59" s="6" t="s">
        <v>61</v>
      </c>
      <c r="B59" s="7">
        <v>25</v>
      </c>
    </row>
    <row r="60" spans="1:2" x14ac:dyDescent="0.35">
      <c r="A60" s="6" t="s">
        <v>274</v>
      </c>
      <c r="B60" s="7">
        <v>21</v>
      </c>
    </row>
    <row r="61" spans="1:2" x14ac:dyDescent="0.35">
      <c r="A61" s="6" t="s">
        <v>275</v>
      </c>
      <c r="B61" s="7">
        <v>90</v>
      </c>
    </row>
    <row r="62" spans="1:2" x14ac:dyDescent="0.35">
      <c r="A62" s="6" t="s">
        <v>174</v>
      </c>
      <c r="B62" s="7">
        <v>83</v>
      </c>
    </row>
    <row r="63" spans="1:2" x14ac:dyDescent="0.35">
      <c r="A63" s="6" t="s">
        <v>291</v>
      </c>
      <c r="B63" s="7">
        <v>52</v>
      </c>
    </row>
    <row r="64" spans="1:2" x14ac:dyDescent="0.35">
      <c r="A64" s="6" t="s">
        <v>135</v>
      </c>
      <c r="B64" s="7">
        <v>62</v>
      </c>
    </row>
    <row r="65" spans="1:2" x14ac:dyDescent="0.35">
      <c r="A65" s="6" t="s">
        <v>42</v>
      </c>
      <c r="B65" s="7">
        <v>53</v>
      </c>
    </row>
    <row r="66" spans="1:2" x14ac:dyDescent="0.35">
      <c r="A66" s="6" t="s">
        <v>114</v>
      </c>
      <c r="B66" s="7">
        <v>75</v>
      </c>
    </row>
    <row r="67" spans="1:2" x14ac:dyDescent="0.35">
      <c r="A67" s="6" t="s">
        <v>128</v>
      </c>
      <c r="B67" s="7">
        <v>58</v>
      </c>
    </row>
    <row r="68" spans="1:2" x14ac:dyDescent="0.35">
      <c r="A68" s="6" t="s">
        <v>252</v>
      </c>
      <c r="B68" s="7">
        <v>83</v>
      </c>
    </row>
    <row r="69" spans="1:2" x14ac:dyDescent="0.35">
      <c r="A69" s="6" t="s">
        <v>29</v>
      </c>
      <c r="B69" s="7">
        <v>61</v>
      </c>
    </row>
    <row r="70" spans="1:2" x14ac:dyDescent="0.35">
      <c r="A70" s="6" t="s">
        <v>292</v>
      </c>
      <c r="B70" s="7">
        <v>21</v>
      </c>
    </row>
    <row r="71" spans="1:2" x14ac:dyDescent="0.35">
      <c r="A71" s="6" t="s">
        <v>276</v>
      </c>
      <c r="B71" s="7">
        <v>85</v>
      </c>
    </row>
    <row r="72" spans="1:2" x14ac:dyDescent="0.35">
      <c r="A72" s="6" t="s">
        <v>111</v>
      </c>
      <c r="B72" s="7">
        <v>42</v>
      </c>
    </row>
    <row r="73" spans="1:2" x14ac:dyDescent="0.35">
      <c r="A73" s="6" t="s">
        <v>239</v>
      </c>
      <c r="B73" s="7">
        <v>89</v>
      </c>
    </row>
    <row r="74" spans="1:2" x14ac:dyDescent="0.35">
      <c r="A74" s="6" t="s">
        <v>172</v>
      </c>
      <c r="B74" s="7">
        <v>9</v>
      </c>
    </row>
    <row r="75" spans="1:2" x14ac:dyDescent="0.35">
      <c r="A75" s="6" t="s">
        <v>210</v>
      </c>
      <c r="B75" s="7">
        <v>48</v>
      </c>
    </row>
    <row r="76" spans="1:2" x14ac:dyDescent="0.35">
      <c r="A76" s="6" t="s">
        <v>280</v>
      </c>
      <c r="B76" s="7">
        <v>58</v>
      </c>
    </row>
    <row r="77" spans="1:2" x14ac:dyDescent="0.35">
      <c r="A77" s="6" t="s">
        <v>87</v>
      </c>
      <c r="B77" s="7">
        <v>11</v>
      </c>
    </row>
    <row r="78" spans="1:2" x14ac:dyDescent="0.35">
      <c r="A78" s="6" t="s">
        <v>268</v>
      </c>
      <c r="B78" s="7">
        <v>90</v>
      </c>
    </row>
    <row r="79" spans="1:2" x14ac:dyDescent="0.35">
      <c r="A79" s="6" t="s">
        <v>175</v>
      </c>
      <c r="B79" s="7">
        <v>1</v>
      </c>
    </row>
    <row r="80" spans="1:2" x14ac:dyDescent="0.35">
      <c r="A80" s="6" t="s">
        <v>310</v>
      </c>
      <c r="B80" s="7">
        <v>51</v>
      </c>
    </row>
    <row r="81" spans="1:2" x14ac:dyDescent="0.35">
      <c r="A81" s="6" t="s">
        <v>249</v>
      </c>
      <c r="B81" s="7">
        <v>91</v>
      </c>
    </row>
    <row r="82" spans="1:2" x14ac:dyDescent="0.35">
      <c r="A82" s="6" t="s">
        <v>251</v>
      </c>
      <c r="B82" s="7">
        <v>60</v>
      </c>
    </row>
    <row r="83" spans="1:2" x14ac:dyDescent="0.35">
      <c r="A83" s="6" t="s">
        <v>58</v>
      </c>
      <c r="B83" s="7">
        <v>57</v>
      </c>
    </row>
    <row r="84" spans="1:2" x14ac:dyDescent="0.35">
      <c r="A84" s="6" t="s">
        <v>150</v>
      </c>
      <c r="B84" s="7">
        <v>60</v>
      </c>
    </row>
    <row r="85" spans="1:2" x14ac:dyDescent="0.35">
      <c r="A85" s="6" t="s">
        <v>293</v>
      </c>
      <c r="B85" s="7">
        <v>92</v>
      </c>
    </row>
    <row r="86" spans="1:2" x14ac:dyDescent="0.35">
      <c r="A86" s="6" t="s">
        <v>277</v>
      </c>
      <c r="B86" s="7">
        <v>68</v>
      </c>
    </row>
    <row r="87" spans="1:2" x14ac:dyDescent="0.35">
      <c r="A87" s="6" t="s">
        <v>133</v>
      </c>
      <c r="B87" s="7">
        <v>83</v>
      </c>
    </row>
    <row r="88" spans="1:2" x14ac:dyDescent="0.35">
      <c r="A88" s="6" t="s">
        <v>99</v>
      </c>
      <c r="B88" s="7">
        <v>94</v>
      </c>
    </row>
    <row r="89" spans="1:2" x14ac:dyDescent="0.35">
      <c r="A89" s="6" t="s">
        <v>11</v>
      </c>
      <c r="B89" s="7">
        <v>55</v>
      </c>
    </row>
    <row r="90" spans="1:2" x14ac:dyDescent="0.35">
      <c r="A90" s="6" t="s">
        <v>326</v>
      </c>
      <c r="B90" s="7">
        <v>25</v>
      </c>
    </row>
    <row r="91" spans="1:2" x14ac:dyDescent="0.35">
      <c r="A91" s="6" t="s">
        <v>108</v>
      </c>
      <c r="B91" s="7">
        <v>75</v>
      </c>
    </row>
    <row r="92" spans="1:2" x14ac:dyDescent="0.35">
      <c r="A92" s="6" t="s">
        <v>218</v>
      </c>
      <c r="B92" s="7">
        <v>25</v>
      </c>
    </row>
    <row r="93" spans="1:2" x14ac:dyDescent="0.35">
      <c r="A93" s="6" t="s">
        <v>191</v>
      </c>
      <c r="B93" s="7">
        <v>42</v>
      </c>
    </row>
    <row r="94" spans="1:2" x14ac:dyDescent="0.35">
      <c r="A94" s="6" t="s">
        <v>23</v>
      </c>
      <c r="B94" s="7">
        <v>37</v>
      </c>
    </row>
    <row r="95" spans="1:2" x14ac:dyDescent="0.35">
      <c r="A95" s="6" t="s">
        <v>107</v>
      </c>
      <c r="B95" s="7">
        <v>90</v>
      </c>
    </row>
    <row r="96" spans="1:2" x14ac:dyDescent="0.35">
      <c r="A96" s="6" t="s">
        <v>83</v>
      </c>
      <c r="B96" s="7">
        <v>77</v>
      </c>
    </row>
    <row r="97" spans="1:2" x14ac:dyDescent="0.35">
      <c r="A97" s="6" t="s">
        <v>78</v>
      </c>
      <c r="B97" s="7">
        <v>92</v>
      </c>
    </row>
    <row r="98" spans="1:2" x14ac:dyDescent="0.35">
      <c r="A98" s="6" t="s">
        <v>14</v>
      </c>
      <c r="B98" s="7">
        <v>96</v>
      </c>
    </row>
    <row r="99" spans="1:2" x14ac:dyDescent="0.35">
      <c r="A99" s="6" t="s">
        <v>226</v>
      </c>
      <c r="B99" s="7">
        <v>55</v>
      </c>
    </row>
    <row r="100" spans="1:2" x14ac:dyDescent="0.35">
      <c r="A100" s="6" t="s">
        <v>294</v>
      </c>
      <c r="B100" s="7">
        <v>19</v>
      </c>
    </row>
    <row r="101" spans="1:2" x14ac:dyDescent="0.35">
      <c r="A101" s="6" t="s">
        <v>231</v>
      </c>
      <c r="B101" s="7">
        <v>37</v>
      </c>
    </row>
    <row r="102" spans="1:2" x14ac:dyDescent="0.35">
      <c r="A102" s="6" t="s">
        <v>26</v>
      </c>
      <c r="B102" s="7">
        <v>76</v>
      </c>
    </row>
    <row r="103" spans="1:2" x14ac:dyDescent="0.35">
      <c r="A103" s="6" t="s">
        <v>17</v>
      </c>
      <c r="B103" s="7">
        <v>16</v>
      </c>
    </row>
    <row r="104" spans="1:2" x14ac:dyDescent="0.35">
      <c r="A104" s="6" t="s">
        <v>229</v>
      </c>
      <c r="B104" s="7">
        <v>16</v>
      </c>
    </row>
    <row r="105" spans="1:2" x14ac:dyDescent="0.35">
      <c r="A105" s="6" t="s">
        <v>247</v>
      </c>
      <c r="B105" s="7">
        <v>57</v>
      </c>
    </row>
    <row r="106" spans="1:2" x14ac:dyDescent="0.35">
      <c r="A106" s="6" t="s">
        <v>95</v>
      </c>
      <c r="B106" s="7">
        <v>94</v>
      </c>
    </row>
    <row r="107" spans="1:2" x14ac:dyDescent="0.35">
      <c r="A107" s="6" t="s">
        <v>85</v>
      </c>
      <c r="B107" s="7">
        <v>97</v>
      </c>
    </row>
    <row r="108" spans="1:2" x14ac:dyDescent="0.35">
      <c r="A108" s="6" t="s">
        <v>162</v>
      </c>
      <c r="B108" s="7">
        <v>32</v>
      </c>
    </row>
    <row r="109" spans="1:2" x14ac:dyDescent="0.35">
      <c r="A109" s="6" t="s">
        <v>93</v>
      </c>
      <c r="B109" s="7">
        <v>29</v>
      </c>
    </row>
    <row r="110" spans="1:2" x14ac:dyDescent="0.35">
      <c r="A110" s="6" t="s">
        <v>325</v>
      </c>
      <c r="B110" s="7">
        <v>55</v>
      </c>
    </row>
    <row r="111" spans="1:2" x14ac:dyDescent="0.35">
      <c r="A111" s="6" t="s">
        <v>167</v>
      </c>
      <c r="B111" s="7">
        <v>99</v>
      </c>
    </row>
    <row r="112" spans="1:2" x14ac:dyDescent="0.35">
      <c r="A112" s="6" t="s">
        <v>138</v>
      </c>
      <c r="B112" s="7">
        <v>0</v>
      </c>
    </row>
    <row r="113" spans="1:2" x14ac:dyDescent="0.35">
      <c r="A113" s="6" t="s">
        <v>194</v>
      </c>
      <c r="B113" s="7">
        <v>91</v>
      </c>
    </row>
    <row r="114" spans="1:2" x14ac:dyDescent="0.35">
      <c r="A114" s="6" t="s">
        <v>76</v>
      </c>
      <c r="B114" s="7">
        <v>36</v>
      </c>
    </row>
    <row r="115" spans="1:2" x14ac:dyDescent="0.35">
      <c r="A115" s="6" t="s">
        <v>139</v>
      </c>
      <c r="B115" s="7">
        <v>98</v>
      </c>
    </row>
    <row r="116" spans="1:2" x14ac:dyDescent="0.35">
      <c r="A116" s="6" t="s">
        <v>254</v>
      </c>
      <c r="B116" s="7">
        <v>36</v>
      </c>
    </row>
    <row r="117" spans="1:2" x14ac:dyDescent="0.35">
      <c r="A117" s="6" t="s">
        <v>224</v>
      </c>
      <c r="B117" s="7">
        <v>11</v>
      </c>
    </row>
    <row r="118" spans="1:2" x14ac:dyDescent="0.35">
      <c r="A118" s="6" t="s">
        <v>227</v>
      </c>
      <c r="B118" s="7">
        <v>96</v>
      </c>
    </row>
    <row r="119" spans="1:2" x14ac:dyDescent="0.35">
      <c r="A119" s="6" t="s">
        <v>109</v>
      </c>
      <c r="B119" s="7">
        <v>40</v>
      </c>
    </row>
    <row r="120" spans="1:2" x14ac:dyDescent="0.35">
      <c r="A120" s="6" t="s">
        <v>179</v>
      </c>
      <c r="B120" s="7">
        <v>29</v>
      </c>
    </row>
    <row r="121" spans="1:2" x14ac:dyDescent="0.35">
      <c r="A121" s="6" t="s">
        <v>152</v>
      </c>
      <c r="B121" s="7">
        <v>83</v>
      </c>
    </row>
    <row r="122" spans="1:2" x14ac:dyDescent="0.35">
      <c r="A122" s="6" t="s">
        <v>147</v>
      </c>
      <c r="B122" s="7">
        <v>97</v>
      </c>
    </row>
    <row r="123" spans="1:2" x14ac:dyDescent="0.35">
      <c r="A123" s="6" t="s">
        <v>65</v>
      </c>
      <c r="B123" s="7">
        <v>34</v>
      </c>
    </row>
    <row r="124" spans="1:2" x14ac:dyDescent="0.35">
      <c r="A124" s="6" t="s">
        <v>144</v>
      </c>
      <c r="B124" s="7">
        <v>52</v>
      </c>
    </row>
    <row r="125" spans="1:2" x14ac:dyDescent="0.35">
      <c r="A125" s="6" t="s">
        <v>118</v>
      </c>
      <c r="B125" s="7">
        <v>90</v>
      </c>
    </row>
    <row r="126" spans="1:2" x14ac:dyDescent="0.35">
      <c r="A126" s="6" t="s">
        <v>318</v>
      </c>
      <c r="B126" s="7">
        <v>53</v>
      </c>
    </row>
    <row r="127" spans="1:2" x14ac:dyDescent="0.35">
      <c r="A127" s="6" t="s">
        <v>189</v>
      </c>
      <c r="B127" s="7">
        <v>52</v>
      </c>
    </row>
    <row r="128" spans="1:2" x14ac:dyDescent="0.35">
      <c r="A128" s="6" t="s">
        <v>153</v>
      </c>
      <c r="B128" s="7">
        <v>52</v>
      </c>
    </row>
    <row r="129" spans="1:2" x14ac:dyDescent="0.35">
      <c r="A129" s="6" t="s">
        <v>163</v>
      </c>
      <c r="B129" s="7">
        <v>54</v>
      </c>
    </row>
    <row r="130" spans="1:2" x14ac:dyDescent="0.35">
      <c r="A130" s="6" t="s">
        <v>97</v>
      </c>
      <c r="B130" s="7">
        <v>24</v>
      </c>
    </row>
    <row r="131" spans="1:2" x14ac:dyDescent="0.35">
      <c r="A131" s="6" t="s">
        <v>213</v>
      </c>
      <c r="B131" s="7">
        <v>25</v>
      </c>
    </row>
    <row r="132" spans="1:2" x14ac:dyDescent="0.35">
      <c r="A132" s="6" t="s">
        <v>301</v>
      </c>
      <c r="B132" s="7">
        <v>9</v>
      </c>
    </row>
    <row r="133" spans="1:2" x14ac:dyDescent="0.35">
      <c r="A133" s="6" t="s">
        <v>257</v>
      </c>
      <c r="B133" s="7">
        <v>77</v>
      </c>
    </row>
    <row r="134" spans="1:2" x14ac:dyDescent="0.35">
      <c r="A134" s="6" t="s">
        <v>160</v>
      </c>
      <c r="B134" s="7">
        <v>19</v>
      </c>
    </row>
    <row r="135" spans="1:2" x14ac:dyDescent="0.35">
      <c r="A135" s="6" t="s">
        <v>206</v>
      </c>
      <c r="B135" s="7">
        <v>63</v>
      </c>
    </row>
    <row r="136" spans="1:2" x14ac:dyDescent="0.35">
      <c r="A136" s="6" t="s">
        <v>317</v>
      </c>
      <c r="B136" s="7">
        <v>21</v>
      </c>
    </row>
    <row r="137" spans="1:2" x14ac:dyDescent="0.35">
      <c r="A137" s="6" t="s">
        <v>300</v>
      </c>
      <c r="B137" s="7">
        <v>7</v>
      </c>
    </row>
    <row r="138" spans="1:2" x14ac:dyDescent="0.35">
      <c r="A138" s="6" t="s">
        <v>237</v>
      </c>
      <c r="B138" s="7">
        <v>37</v>
      </c>
    </row>
    <row r="139" spans="1:2" x14ac:dyDescent="0.35">
      <c r="A139" s="6" t="s">
        <v>40</v>
      </c>
      <c r="B139" s="7">
        <v>89</v>
      </c>
    </row>
    <row r="140" spans="1:2" x14ac:dyDescent="0.35">
      <c r="A140" s="6" t="s">
        <v>217</v>
      </c>
      <c r="B140" s="7">
        <v>55</v>
      </c>
    </row>
    <row r="141" spans="1:2" x14ac:dyDescent="0.35">
      <c r="A141" s="6" t="s">
        <v>320</v>
      </c>
      <c r="B141" s="7">
        <v>63</v>
      </c>
    </row>
    <row r="142" spans="1:2" x14ac:dyDescent="0.35">
      <c r="A142" s="6" t="s">
        <v>279</v>
      </c>
      <c r="B142" s="7">
        <v>74</v>
      </c>
    </row>
    <row r="143" spans="1:2" x14ac:dyDescent="0.35">
      <c r="A143" s="6" t="s">
        <v>269</v>
      </c>
      <c r="B143" s="7">
        <v>75</v>
      </c>
    </row>
    <row r="144" spans="1:2" x14ac:dyDescent="0.35">
      <c r="A144" s="6" t="s">
        <v>32</v>
      </c>
      <c r="B144" s="7">
        <v>27</v>
      </c>
    </row>
    <row r="145" spans="1:2" x14ac:dyDescent="0.35">
      <c r="A145" s="6" t="s">
        <v>176</v>
      </c>
      <c r="B145" s="7">
        <v>43</v>
      </c>
    </row>
    <row r="146" spans="1:2" x14ac:dyDescent="0.35">
      <c r="A146" s="6" t="s">
        <v>142</v>
      </c>
      <c r="B146" s="7">
        <v>70</v>
      </c>
    </row>
    <row r="147" spans="1:2" x14ac:dyDescent="0.35">
      <c r="A147" s="6" t="s">
        <v>209</v>
      </c>
      <c r="B147" s="7">
        <v>50</v>
      </c>
    </row>
    <row r="148" spans="1:2" x14ac:dyDescent="0.35">
      <c r="A148" s="6" t="s">
        <v>311</v>
      </c>
      <c r="B148" s="7">
        <v>52</v>
      </c>
    </row>
    <row r="149" spans="1:2" x14ac:dyDescent="0.35">
      <c r="A149" s="6" t="s">
        <v>235</v>
      </c>
      <c r="B149" s="7">
        <v>61</v>
      </c>
    </row>
    <row r="150" spans="1:2" x14ac:dyDescent="0.35">
      <c r="A150" s="6" t="s">
        <v>270</v>
      </c>
      <c r="B150" s="7">
        <v>40</v>
      </c>
    </row>
    <row r="151" spans="1:2" x14ac:dyDescent="0.35">
      <c r="A151" s="6" t="s">
        <v>302</v>
      </c>
      <c r="B151" s="7">
        <v>83</v>
      </c>
    </row>
    <row r="152" spans="1:2" x14ac:dyDescent="0.35">
      <c r="A152" s="6" t="s">
        <v>45</v>
      </c>
      <c r="B152" s="7">
        <v>25</v>
      </c>
    </row>
    <row r="153" spans="1:2" x14ac:dyDescent="0.35">
      <c r="A153" s="6" t="s">
        <v>156</v>
      </c>
      <c r="B153" s="7">
        <v>21</v>
      </c>
    </row>
    <row r="154" spans="1:2" x14ac:dyDescent="0.35">
      <c r="A154" s="6" t="s">
        <v>123</v>
      </c>
      <c r="B154" s="7">
        <v>68</v>
      </c>
    </row>
    <row r="155" spans="1:2" x14ac:dyDescent="0.35">
      <c r="A155" s="6" t="s">
        <v>125</v>
      </c>
      <c r="B155" s="7">
        <v>41</v>
      </c>
    </row>
    <row r="156" spans="1:2" x14ac:dyDescent="0.35">
      <c r="A156" s="6" t="s">
        <v>278</v>
      </c>
      <c r="B156" s="7">
        <v>41</v>
      </c>
    </row>
    <row r="157" spans="1:2" x14ac:dyDescent="0.35">
      <c r="A157" s="6" t="s">
        <v>319</v>
      </c>
      <c r="B157" s="7">
        <v>13</v>
      </c>
    </row>
    <row r="158" spans="1:2" x14ac:dyDescent="0.35">
      <c r="A158" s="6" t="s">
        <v>117</v>
      </c>
      <c r="B158" s="7">
        <v>21</v>
      </c>
    </row>
    <row r="159" spans="1:2" x14ac:dyDescent="0.35">
      <c r="A159" s="6" t="s">
        <v>195</v>
      </c>
      <c r="B159" s="7">
        <v>33</v>
      </c>
    </row>
    <row r="160" spans="1:2" x14ac:dyDescent="0.35">
      <c r="A160" s="6" t="s">
        <v>73</v>
      </c>
      <c r="B160" s="7">
        <v>41</v>
      </c>
    </row>
    <row r="161" spans="1:2" x14ac:dyDescent="0.35">
      <c r="A161" s="6" t="s">
        <v>183</v>
      </c>
      <c r="B161" s="7">
        <v>80</v>
      </c>
    </row>
    <row r="162" spans="1:2" x14ac:dyDescent="0.35">
      <c r="A162" s="6" t="s">
        <v>89</v>
      </c>
      <c r="B162" s="7">
        <v>65</v>
      </c>
    </row>
    <row r="163" spans="1:2" x14ac:dyDescent="0.35">
      <c r="A163" s="6" t="s">
        <v>233</v>
      </c>
      <c r="B163" s="7">
        <v>76</v>
      </c>
    </row>
    <row r="164" spans="1:2" x14ac:dyDescent="0.35">
      <c r="A164" s="6" t="s">
        <v>260</v>
      </c>
      <c r="B164" s="7">
        <v>65</v>
      </c>
    </row>
    <row r="165" spans="1:2" x14ac:dyDescent="0.35">
      <c r="A165" s="6" t="s">
        <v>303</v>
      </c>
      <c r="B165" s="7">
        <v>1</v>
      </c>
    </row>
    <row r="166" spans="1:2" x14ac:dyDescent="0.35">
      <c r="A166" s="6" t="s">
        <v>287</v>
      </c>
      <c r="B166" s="7">
        <v>52</v>
      </c>
    </row>
    <row r="167" spans="1:2" x14ac:dyDescent="0.35">
      <c r="A167" s="6" t="s">
        <v>240</v>
      </c>
      <c r="B167" s="7">
        <v>53</v>
      </c>
    </row>
    <row r="168" spans="1:2" x14ac:dyDescent="0.35">
      <c r="A168" s="6" t="s">
        <v>284</v>
      </c>
      <c r="B168" s="7">
        <v>0</v>
      </c>
    </row>
    <row r="169" spans="1:2" x14ac:dyDescent="0.35">
      <c r="A169" s="6" t="s">
        <v>323</v>
      </c>
      <c r="B169" s="7">
        <v>25</v>
      </c>
    </row>
    <row r="170" spans="1:2" x14ac:dyDescent="0.35">
      <c r="A170" s="6" t="s">
        <v>264</v>
      </c>
      <c r="B170" s="7">
        <v>24</v>
      </c>
    </row>
    <row r="171" spans="1:2" x14ac:dyDescent="0.35">
      <c r="A171" s="6" t="s">
        <v>306</v>
      </c>
      <c r="B171" s="7">
        <v>29</v>
      </c>
    </row>
    <row r="172" spans="1:2" x14ac:dyDescent="0.35">
      <c r="A172" s="6" t="s">
        <v>248</v>
      </c>
      <c r="B172" s="7">
        <v>25</v>
      </c>
    </row>
    <row r="173" spans="1:2" x14ac:dyDescent="0.35">
      <c r="A173" s="6" t="s">
        <v>272</v>
      </c>
      <c r="B173" s="7">
        <v>75</v>
      </c>
    </row>
    <row r="174" spans="1:2" x14ac:dyDescent="0.35">
      <c r="A174" s="6" t="s">
        <v>243</v>
      </c>
      <c r="B174" s="7">
        <v>84</v>
      </c>
    </row>
    <row r="175" spans="1:2" x14ac:dyDescent="0.35">
      <c r="A175" s="6" t="s">
        <v>283</v>
      </c>
      <c r="B175" s="7">
        <v>62</v>
      </c>
    </row>
    <row r="176" spans="1:2" x14ac:dyDescent="0.35">
      <c r="A176" s="6" t="s">
        <v>322</v>
      </c>
      <c r="B176" s="7">
        <v>48</v>
      </c>
    </row>
    <row r="177" spans="1:2" x14ac:dyDescent="0.35">
      <c r="A177" s="6" t="s">
        <v>265</v>
      </c>
      <c r="B177" s="7">
        <v>94</v>
      </c>
    </row>
    <row r="178" spans="1:2" x14ac:dyDescent="0.35">
      <c r="A178" s="6" t="s">
        <v>307</v>
      </c>
      <c r="B178" s="7">
        <v>67</v>
      </c>
    </row>
    <row r="179" spans="1:2" x14ac:dyDescent="0.35">
      <c r="A179" s="6" t="s">
        <v>241</v>
      </c>
      <c r="B179" s="7">
        <v>25</v>
      </c>
    </row>
    <row r="180" spans="1:2" x14ac:dyDescent="0.35">
      <c r="A180" s="6" t="s">
        <v>309</v>
      </c>
      <c r="B180" s="7">
        <v>58</v>
      </c>
    </row>
    <row r="181" spans="1:2" x14ac:dyDescent="0.35">
      <c r="A181" s="6" t="s">
        <v>281</v>
      </c>
      <c r="B181" s="7">
        <v>64</v>
      </c>
    </row>
    <row r="182" spans="1:2" x14ac:dyDescent="0.35">
      <c r="A182" s="6" t="s">
        <v>321</v>
      </c>
      <c r="B182" s="7">
        <v>50</v>
      </c>
    </row>
    <row r="183" spans="1:2" x14ac:dyDescent="0.35">
      <c r="A183" s="6" t="s">
        <v>267</v>
      </c>
      <c r="B183" s="7">
        <v>63</v>
      </c>
    </row>
    <row r="184" spans="1:2" x14ac:dyDescent="0.35">
      <c r="A184" s="6" t="s">
        <v>223</v>
      </c>
      <c r="B184" s="7">
        <v>63</v>
      </c>
    </row>
    <row r="185" spans="1:2" x14ac:dyDescent="0.35">
      <c r="A185" s="6" t="s">
        <v>258</v>
      </c>
      <c r="B185" s="7">
        <v>97</v>
      </c>
    </row>
    <row r="186" spans="1:2" x14ac:dyDescent="0.35">
      <c r="A186" s="6" t="s">
        <v>315</v>
      </c>
      <c r="B186" s="7">
        <v>36</v>
      </c>
    </row>
    <row r="187" spans="1:2" x14ac:dyDescent="0.35">
      <c r="A187" s="6" t="s">
        <v>298</v>
      </c>
      <c r="B187" s="7">
        <v>99</v>
      </c>
    </row>
    <row r="188" spans="1:2" x14ac:dyDescent="0.35">
      <c r="A188" s="6" t="s">
        <v>236</v>
      </c>
      <c r="B188" s="7">
        <v>27</v>
      </c>
    </row>
    <row r="189" spans="1:2" x14ac:dyDescent="0.35">
      <c r="A189" s="6" t="s">
        <v>286</v>
      </c>
      <c r="B189" s="7">
        <v>70</v>
      </c>
    </row>
    <row r="190" spans="1:2" x14ac:dyDescent="0.35">
      <c r="A190" s="6" t="s">
        <v>262</v>
      </c>
      <c r="B190" s="7">
        <v>29</v>
      </c>
    </row>
    <row r="191" spans="1:2" x14ac:dyDescent="0.35">
      <c r="A191" s="6" t="s">
        <v>304</v>
      </c>
      <c r="B191" s="7">
        <v>43</v>
      </c>
    </row>
    <row r="192" spans="1:2" x14ac:dyDescent="0.35">
      <c r="A192" s="6" t="s">
        <v>261</v>
      </c>
      <c r="B192" s="7">
        <v>92</v>
      </c>
    </row>
    <row r="193" spans="1:2" x14ac:dyDescent="0.35">
      <c r="A193" s="6" t="s">
        <v>327</v>
      </c>
      <c r="B193" s="7">
        <v>50</v>
      </c>
    </row>
    <row r="194" spans="1:2" x14ac:dyDescent="0.35">
      <c r="A194" s="6" t="s">
        <v>255</v>
      </c>
      <c r="B194" s="7">
        <v>92</v>
      </c>
    </row>
    <row r="195" spans="1:2" x14ac:dyDescent="0.35">
      <c r="A195" s="6" t="s">
        <v>313</v>
      </c>
      <c r="B195" s="7">
        <v>91</v>
      </c>
    </row>
    <row r="196" spans="1:2" x14ac:dyDescent="0.35">
      <c r="A196" s="6" t="s">
        <v>296</v>
      </c>
      <c r="B196" s="7">
        <v>54</v>
      </c>
    </row>
    <row r="197" spans="1:2" x14ac:dyDescent="0.35">
      <c r="A197" s="6" t="s">
        <v>245</v>
      </c>
      <c r="B197" s="7">
        <v>75</v>
      </c>
    </row>
    <row r="198" spans="1:2" x14ac:dyDescent="0.35">
      <c r="A198" s="6" t="s">
        <v>308</v>
      </c>
      <c r="B198" s="7">
        <v>80</v>
      </c>
    </row>
    <row r="199" spans="1:2" x14ac:dyDescent="0.35">
      <c r="A199" s="6" t="s">
        <v>282</v>
      </c>
      <c r="B199" s="7">
        <v>83</v>
      </c>
    </row>
    <row r="200" spans="1:2" x14ac:dyDescent="0.35">
      <c r="A200" s="6" t="s">
        <v>266</v>
      </c>
      <c r="B200" s="7">
        <v>9</v>
      </c>
    </row>
    <row r="201" spans="1:2" x14ac:dyDescent="0.35">
      <c r="A201" s="6" t="s">
        <v>253</v>
      </c>
      <c r="B201" s="7">
        <v>41</v>
      </c>
    </row>
    <row r="202" spans="1:2" x14ac:dyDescent="0.35">
      <c r="A202" s="6" t="s">
        <v>295</v>
      </c>
      <c r="B202" s="7">
        <v>32</v>
      </c>
    </row>
    <row r="203" spans="1:2" x14ac:dyDescent="0.35">
      <c r="A203" s="6" t="s">
        <v>324</v>
      </c>
      <c r="B203" s="7">
        <v>16</v>
      </c>
    </row>
    <row r="204" spans="1:2" x14ac:dyDescent="0.35">
      <c r="A204" s="6" t="s">
        <v>353</v>
      </c>
      <c r="B204" s="7">
        <v>10528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8858-2D60-4B33-B795-DD81B040E36D}">
  <dimension ref="A3:H205"/>
  <sheetViews>
    <sheetView topLeftCell="A4" zoomScale="119" workbookViewId="0">
      <selection activeCell="J12" sqref="J12"/>
    </sheetView>
  </sheetViews>
  <sheetFormatPr defaultRowHeight="14.5" x14ac:dyDescent="0.35"/>
  <cols>
    <col min="1" max="1" width="19.08984375" bestFit="1" customWidth="1"/>
    <col min="2" max="2" width="15.26953125" bestFit="1" customWidth="1"/>
    <col min="3" max="7" width="4.81640625" bestFit="1" customWidth="1"/>
    <col min="8" max="8" width="10.7265625" bestFit="1" customWidth="1"/>
    <col min="9" max="12" width="19.08984375" bestFit="1" customWidth="1"/>
    <col min="13" max="13" width="18.81640625" bestFit="1" customWidth="1"/>
    <col min="14" max="14" width="23.90625" bestFit="1" customWidth="1"/>
    <col min="15" max="15" width="2.81640625" bestFit="1" customWidth="1"/>
    <col min="16" max="16" width="3.81640625" bestFit="1" customWidth="1"/>
    <col min="17" max="17" width="2.81640625" bestFit="1" customWidth="1"/>
    <col min="18" max="18" width="3.81640625" bestFit="1" customWidth="1"/>
    <col min="19" max="19" width="2.81640625" bestFit="1" customWidth="1"/>
    <col min="20" max="21" width="3.81640625" bestFit="1" customWidth="1"/>
    <col min="22" max="23" width="2.81640625" bestFit="1" customWidth="1"/>
    <col min="24" max="24" width="9.54296875" bestFit="1" customWidth="1"/>
    <col min="25" max="25" width="6.6328125" bestFit="1" customWidth="1"/>
    <col min="26" max="28" width="3.81640625" bestFit="1" customWidth="1"/>
    <col min="29" max="29" width="2.81640625" bestFit="1" customWidth="1"/>
    <col min="30" max="31" width="3.81640625" bestFit="1" customWidth="1"/>
    <col min="32" max="32" width="2.81640625" bestFit="1" customWidth="1"/>
    <col min="33" max="36" width="3.81640625" bestFit="1" customWidth="1"/>
    <col min="37" max="37" width="2.81640625" bestFit="1" customWidth="1"/>
    <col min="38" max="38" width="3.81640625" bestFit="1" customWidth="1"/>
    <col min="39" max="39" width="2.81640625" bestFit="1" customWidth="1"/>
    <col min="40" max="41" width="3.81640625" bestFit="1" customWidth="1"/>
    <col min="42" max="42" width="2.81640625" bestFit="1" customWidth="1"/>
    <col min="43" max="43" width="3.81640625" bestFit="1" customWidth="1"/>
    <col min="44" max="44" width="2.81640625" bestFit="1" customWidth="1"/>
    <col min="45" max="46" width="3.81640625" bestFit="1" customWidth="1"/>
    <col min="47" max="49" width="2.81640625" bestFit="1" customWidth="1"/>
    <col min="50" max="50" width="9.54296875" bestFit="1" customWidth="1"/>
    <col min="51" max="51" width="6.6328125" bestFit="1" customWidth="1"/>
    <col min="52" max="53" width="2.81640625" bestFit="1" customWidth="1"/>
    <col min="54" max="56" width="3.81640625" bestFit="1" customWidth="1"/>
    <col min="57" max="58" width="2.81640625" bestFit="1" customWidth="1"/>
    <col min="59" max="59" width="3.81640625" bestFit="1" customWidth="1"/>
    <col min="60" max="61" width="2.81640625" bestFit="1" customWidth="1"/>
    <col min="62" max="62" width="3.81640625" bestFit="1" customWidth="1"/>
    <col min="63" max="63" width="2.81640625" bestFit="1" customWidth="1"/>
    <col min="64" max="65" width="3.81640625" bestFit="1" customWidth="1"/>
    <col min="66" max="66" width="2.81640625" bestFit="1" customWidth="1"/>
    <col min="67" max="68" width="3.81640625" bestFit="1" customWidth="1"/>
    <col min="69" max="69" width="2.81640625" bestFit="1" customWidth="1"/>
    <col min="70" max="70" width="3.81640625" bestFit="1" customWidth="1"/>
    <col min="71" max="73" width="2.81640625" bestFit="1" customWidth="1"/>
    <col min="74" max="76" width="3.81640625" bestFit="1" customWidth="1"/>
    <col min="77" max="77" width="2.81640625" bestFit="1" customWidth="1"/>
    <col min="78" max="81" width="3.81640625" bestFit="1" customWidth="1"/>
    <col min="82" max="82" width="9.54296875" bestFit="1" customWidth="1"/>
    <col min="83" max="83" width="6.6328125" bestFit="1" customWidth="1"/>
    <col min="84" max="89" width="3.81640625" bestFit="1" customWidth="1"/>
    <col min="90" max="90" width="2.81640625" bestFit="1" customWidth="1"/>
    <col min="91" max="91" width="3.81640625" bestFit="1" customWidth="1"/>
    <col min="92" max="92" width="2.81640625" bestFit="1" customWidth="1"/>
    <col min="93" max="94" width="3.81640625" bestFit="1" customWidth="1"/>
    <col min="95" max="95" width="2.81640625" bestFit="1" customWidth="1"/>
    <col min="96" max="96" width="3.81640625" bestFit="1" customWidth="1"/>
    <col min="97" max="97" width="2.81640625" bestFit="1" customWidth="1"/>
    <col min="98" max="102" width="3.81640625" bestFit="1" customWidth="1"/>
    <col min="103" max="105" width="2.81640625" bestFit="1" customWidth="1"/>
    <col min="106" max="108" width="3.81640625" bestFit="1" customWidth="1"/>
    <col min="109" max="109" width="2.81640625" bestFit="1" customWidth="1"/>
    <col min="110" max="116" width="3.81640625" bestFit="1" customWidth="1"/>
    <col min="117" max="118" width="2.81640625" bestFit="1" customWidth="1"/>
    <col min="119" max="124" width="3.81640625" bestFit="1" customWidth="1"/>
    <col min="125" max="126" width="2.81640625" bestFit="1" customWidth="1"/>
    <col min="127" max="127" width="9.54296875" bestFit="1" customWidth="1"/>
    <col min="128" max="128" width="6.6328125" bestFit="1" customWidth="1"/>
    <col min="129" max="131" width="3.81640625" bestFit="1" customWidth="1"/>
    <col min="132" max="132" width="2.81640625" bestFit="1" customWidth="1"/>
    <col min="133" max="133" width="3.81640625" bestFit="1" customWidth="1"/>
    <col min="134" max="134" width="2.81640625" bestFit="1" customWidth="1"/>
    <col min="135" max="135" width="3.81640625" bestFit="1" customWidth="1"/>
    <col min="136" max="137" width="2.81640625" bestFit="1" customWidth="1"/>
    <col min="138" max="143" width="3.81640625" bestFit="1" customWidth="1"/>
    <col min="144" max="145" width="2.81640625" bestFit="1" customWidth="1"/>
    <col min="146" max="148" width="3.81640625" bestFit="1" customWidth="1"/>
    <col min="149" max="150" width="2.81640625" bestFit="1" customWidth="1"/>
    <col min="151" max="151" width="3.81640625" bestFit="1" customWidth="1"/>
    <col min="152" max="153" width="2.81640625" bestFit="1" customWidth="1"/>
    <col min="154" max="154" width="3.81640625" bestFit="1" customWidth="1"/>
    <col min="155" max="155" width="2.81640625" bestFit="1" customWidth="1"/>
    <col min="156" max="156" width="3.81640625" bestFit="1" customWidth="1"/>
    <col min="157" max="157" width="9.54296875" bestFit="1" customWidth="1"/>
    <col min="158" max="158" width="10.7265625" bestFit="1" customWidth="1"/>
    <col min="159" max="201" width="3.81640625" bestFit="1" customWidth="1"/>
    <col min="202" max="202" width="10.7265625" bestFit="1" customWidth="1"/>
  </cols>
  <sheetData>
    <row r="3" spans="1:8" x14ac:dyDescent="0.35">
      <c r="A3" s="5" t="s">
        <v>355</v>
      </c>
      <c r="B3" s="5" t="s">
        <v>354</v>
      </c>
    </row>
    <row r="4" spans="1:8" x14ac:dyDescent="0.35">
      <c r="A4" s="5" t="s">
        <v>352</v>
      </c>
      <c r="B4">
        <v>2015</v>
      </c>
      <c r="C4">
        <v>2016</v>
      </c>
      <c r="D4">
        <v>2017</v>
      </c>
      <c r="E4">
        <v>2018</v>
      </c>
      <c r="F4">
        <v>2019</v>
      </c>
      <c r="G4">
        <v>2020</v>
      </c>
      <c r="H4" t="s">
        <v>353</v>
      </c>
    </row>
    <row r="5" spans="1:8" x14ac:dyDescent="0.35">
      <c r="A5" s="6">
        <v>1</v>
      </c>
      <c r="B5" s="7"/>
      <c r="C5" s="7">
        <v>17</v>
      </c>
      <c r="D5" s="7"/>
      <c r="E5" s="7"/>
      <c r="F5" s="7"/>
      <c r="G5" s="7"/>
      <c r="H5" s="7">
        <v>17</v>
      </c>
    </row>
    <row r="6" spans="1:8" x14ac:dyDescent="0.35">
      <c r="A6" s="6">
        <v>2</v>
      </c>
      <c r="B6" s="7"/>
      <c r="C6" s="7"/>
      <c r="D6" s="7">
        <v>63</v>
      </c>
      <c r="E6" s="7"/>
      <c r="F6" s="7"/>
      <c r="G6" s="7"/>
      <c r="H6" s="7">
        <v>63</v>
      </c>
    </row>
    <row r="7" spans="1:8" x14ac:dyDescent="0.35">
      <c r="A7" s="6">
        <v>3</v>
      </c>
      <c r="B7" s="7"/>
      <c r="C7" s="7"/>
      <c r="D7" s="7"/>
      <c r="E7" s="7">
        <v>11</v>
      </c>
      <c r="F7" s="7"/>
      <c r="G7" s="7"/>
      <c r="H7" s="7">
        <v>11</v>
      </c>
    </row>
    <row r="8" spans="1:8" x14ac:dyDescent="0.35">
      <c r="A8" s="6">
        <v>4</v>
      </c>
      <c r="B8" s="7"/>
      <c r="C8" s="7"/>
      <c r="D8" s="7"/>
      <c r="E8" s="7"/>
      <c r="F8" s="7">
        <v>55</v>
      </c>
      <c r="G8" s="7"/>
      <c r="H8" s="7">
        <v>55</v>
      </c>
    </row>
    <row r="9" spans="1:8" x14ac:dyDescent="0.35">
      <c r="A9" s="6">
        <v>5</v>
      </c>
      <c r="B9" s="7"/>
      <c r="C9" s="7"/>
      <c r="D9" s="7"/>
      <c r="E9" s="7"/>
      <c r="F9" s="7"/>
      <c r="G9" s="7">
        <v>96</v>
      </c>
      <c r="H9" s="7">
        <v>96</v>
      </c>
    </row>
    <row r="10" spans="1:8" x14ac:dyDescent="0.35">
      <c r="A10" s="6">
        <v>6</v>
      </c>
      <c r="B10" s="7"/>
      <c r="C10" s="7"/>
      <c r="D10" s="7">
        <v>16</v>
      </c>
      <c r="E10" s="7"/>
      <c r="F10" s="7"/>
      <c r="G10" s="7"/>
      <c r="H10" s="7">
        <v>16</v>
      </c>
    </row>
    <row r="11" spans="1:8" x14ac:dyDescent="0.35">
      <c r="A11" s="6">
        <v>7</v>
      </c>
      <c r="B11" s="7"/>
      <c r="C11" s="7"/>
      <c r="D11" s="7"/>
      <c r="E11" s="7">
        <v>15</v>
      </c>
      <c r="F11" s="7"/>
      <c r="G11" s="7"/>
      <c r="H11" s="7">
        <v>15</v>
      </c>
    </row>
    <row r="12" spans="1:8" x14ac:dyDescent="0.35">
      <c r="A12" s="6">
        <v>8</v>
      </c>
      <c r="B12" s="7"/>
      <c r="C12" s="7"/>
      <c r="D12" s="7"/>
      <c r="E12" s="7"/>
      <c r="F12" s="7">
        <v>37</v>
      </c>
      <c r="G12" s="7"/>
      <c r="H12" s="7">
        <v>37</v>
      </c>
    </row>
    <row r="13" spans="1:8" x14ac:dyDescent="0.35">
      <c r="A13" s="6">
        <v>9</v>
      </c>
      <c r="B13" s="7"/>
      <c r="C13" s="7"/>
      <c r="D13" s="7"/>
      <c r="E13" s="7"/>
      <c r="F13" s="7"/>
      <c r="G13" s="7">
        <v>76</v>
      </c>
      <c r="H13" s="7">
        <v>76</v>
      </c>
    </row>
    <row r="14" spans="1:8" x14ac:dyDescent="0.35">
      <c r="A14" s="6">
        <v>10</v>
      </c>
      <c r="B14" s="7"/>
      <c r="C14" s="7"/>
      <c r="D14" s="7"/>
      <c r="E14" s="7"/>
      <c r="F14" s="7"/>
      <c r="G14" s="7">
        <v>61</v>
      </c>
      <c r="H14" s="7">
        <v>61</v>
      </c>
    </row>
    <row r="15" spans="1:8" x14ac:dyDescent="0.35">
      <c r="A15" s="6">
        <v>11</v>
      </c>
      <c r="B15" s="7">
        <v>27</v>
      </c>
      <c r="C15" s="7"/>
      <c r="D15" s="7"/>
      <c r="E15" s="7"/>
      <c r="F15" s="7"/>
      <c r="G15" s="7"/>
      <c r="H15" s="7">
        <v>27</v>
      </c>
    </row>
    <row r="16" spans="1:8" x14ac:dyDescent="0.35">
      <c r="A16" s="6">
        <v>12</v>
      </c>
      <c r="B16" s="7"/>
      <c r="C16" s="7"/>
      <c r="D16" s="7"/>
      <c r="E16" s="7">
        <v>37</v>
      </c>
      <c r="F16" s="7"/>
      <c r="G16" s="7"/>
      <c r="H16" s="7">
        <v>37</v>
      </c>
    </row>
    <row r="17" spans="1:8" x14ac:dyDescent="0.35">
      <c r="A17" s="6">
        <v>13</v>
      </c>
      <c r="B17" s="7"/>
      <c r="C17" s="7"/>
      <c r="D17" s="7"/>
      <c r="E17" s="7"/>
      <c r="F17" s="7">
        <v>99</v>
      </c>
      <c r="G17" s="7"/>
      <c r="H17" s="7">
        <v>99</v>
      </c>
    </row>
    <row r="18" spans="1:8" x14ac:dyDescent="0.35">
      <c r="A18" s="6">
        <v>14</v>
      </c>
      <c r="B18" s="7"/>
      <c r="C18" s="7"/>
      <c r="D18" s="7"/>
      <c r="E18" s="7"/>
      <c r="F18" s="7">
        <v>89</v>
      </c>
      <c r="G18" s="7"/>
      <c r="H18" s="7">
        <v>89</v>
      </c>
    </row>
    <row r="19" spans="1:8" x14ac:dyDescent="0.35">
      <c r="A19" s="6">
        <v>15</v>
      </c>
      <c r="B19" s="7"/>
      <c r="C19" s="7"/>
      <c r="D19" s="7"/>
      <c r="E19" s="7">
        <v>53</v>
      </c>
      <c r="F19" s="7"/>
      <c r="G19" s="7"/>
      <c r="H19" s="7">
        <v>53</v>
      </c>
    </row>
    <row r="20" spans="1:8" x14ac:dyDescent="0.35">
      <c r="A20" s="6">
        <v>16</v>
      </c>
      <c r="B20" s="7"/>
      <c r="C20" s="7"/>
      <c r="D20" s="7">
        <v>25</v>
      </c>
      <c r="E20" s="7"/>
      <c r="F20" s="7"/>
      <c r="G20" s="7"/>
      <c r="H20" s="7">
        <v>25</v>
      </c>
    </row>
    <row r="21" spans="1:8" x14ac:dyDescent="0.35">
      <c r="A21" s="6">
        <v>17</v>
      </c>
      <c r="B21" s="7"/>
      <c r="C21" s="7"/>
      <c r="D21" s="7"/>
      <c r="E21" s="7"/>
      <c r="F21" s="7">
        <v>84</v>
      </c>
      <c r="G21" s="7"/>
      <c r="H21" s="7">
        <v>84</v>
      </c>
    </row>
    <row r="22" spans="1:8" x14ac:dyDescent="0.35">
      <c r="A22" s="6">
        <v>18</v>
      </c>
      <c r="B22" s="7"/>
      <c r="C22" s="7"/>
      <c r="D22" s="7"/>
      <c r="E22" s="7"/>
      <c r="F22" s="7">
        <v>75</v>
      </c>
      <c r="G22" s="7"/>
      <c r="H22" s="7">
        <v>75</v>
      </c>
    </row>
    <row r="23" spans="1:8" x14ac:dyDescent="0.35">
      <c r="A23" s="6">
        <v>19</v>
      </c>
      <c r="B23" s="7"/>
      <c r="C23" s="7">
        <v>97</v>
      </c>
      <c r="D23" s="7"/>
      <c r="E23" s="7"/>
      <c r="F23" s="7"/>
      <c r="G23" s="7"/>
      <c r="H23" s="7">
        <v>97</v>
      </c>
    </row>
    <row r="24" spans="1:8" x14ac:dyDescent="0.35">
      <c r="A24" s="6">
        <v>20</v>
      </c>
      <c r="B24" s="7"/>
      <c r="C24" s="7"/>
      <c r="D24" s="7">
        <v>57</v>
      </c>
      <c r="E24" s="7"/>
      <c r="F24" s="7"/>
      <c r="G24" s="7"/>
      <c r="H24" s="7">
        <v>57</v>
      </c>
    </row>
    <row r="25" spans="1:8" x14ac:dyDescent="0.35">
      <c r="A25" s="6">
        <v>21</v>
      </c>
      <c r="B25" s="7"/>
      <c r="C25" s="7"/>
      <c r="D25" s="7"/>
      <c r="E25" s="7">
        <v>25</v>
      </c>
      <c r="F25" s="7"/>
      <c r="G25" s="7"/>
      <c r="H25" s="7">
        <v>25</v>
      </c>
    </row>
    <row r="26" spans="1:8" x14ac:dyDescent="0.35">
      <c r="A26" s="6">
        <v>22</v>
      </c>
      <c r="B26" s="7"/>
      <c r="C26" s="7"/>
      <c r="D26" s="7"/>
      <c r="E26" s="7"/>
      <c r="F26" s="7">
        <v>91</v>
      </c>
      <c r="G26" s="7"/>
      <c r="H26" s="7">
        <v>91</v>
      </c>
    </row>
    <row r="27" spans="1:8" x14ac:dyDescent="0.35">
      <c r="A27" s="6">
        <v>23</v>
      </c>
      <c r="B27" s="7"/>
      <c r="C27" s="7"/>
      <c r="D27" s="7"/>
      <c r="E27" s="7"/>
      <c r="F27" s="7"/>
      <c r="G27" s="7">
        <v>34</v>
      </c>
      <c r="H27" s="7">
        <v>34</v>
      </c>
    </row>
    <row r="28" spans="1:8" x14ac:dyDescent="0.35">
      <c r="A28" s="6">
        <v>24</v>
      </c>
      <c r="B28" s="7"/>
      <c r="C28" s="7"/>
      <c r="D28" s="7">
        <v>60</v>
      </c>
      <c r="E28" s="7"/>
      <c r="F28" s="7"/>
      <c r="G28" s="7"/>
      <c r="H28" s="7">
        <v>60</v>
      </c>
    </row>
    <row r="29" spans="1:8" x14ac:dyDescent="0.35">
      <c r="A29" s="6">
        <v>25</v>
      </c>
      <c r="B29" s="7"/>
      <c r="C29" s="7"/>
      <c r="D29" s="7"/>
      <c r="E29" s="7">
        <v>83</v>
      </c>
      <c r="F29" s="7"/>
      <c r="G29" s="7"/>
      <c r="H29" s="7">
        <v>83</v>
      </c>
    </row>
    <row r="30" spans="1:8" x14ac:dyDescent="0.35">
      <c r="A30" s="6">
        <v>26</v>
      </c>
      <c r="B30" s="7"/>
      <c r="C30" s="7"/>
      <c r="D30" s="7"/>
      <c r="E30" s="7"/>
      <c r="F30" s="7">
        <v>41</v>
      </c>
      <c r="G30" s="7"/>
      <c r="H30" s="7">
        <v>41</v>
      </c>
    </row>
    <row r="31" spans="1:8" x14ac:dyDescent="0.35">
      <c r="A31" s="6">
        <v>27</v>
      </c>
      <c r="B31" s="7"/>
      <c r="C31" s="7"/>
      <c r="D31" s="7"/>
      <c r="E31" s="7"/>
      <c r="F31" s="7"/>
      <c r="G31" s="7">
        <v>36</v>
      </c>
      <c r="H31" s="7">
        <v>36</v>
      </c>
    </row>
    <row r="32" spans="1:8" x14ac:dyDescent="0.35">
      <c r="A32" s="6">
        <v>28</v>
      </c>
      <c r="B32" s="7"/>
      <c r="C32" s="7"/>
      <c r="D32" s="7"/>
      <c r="E32" s="7"/>
      <c r="F32" s="7"/>
      <c r="G32" s="7">
        <v>92</v>
      </c>
      <c r="H32" s="7">
        <v>92</v>
      </c>
    </row>
    <row r="33" spans="1:8" x14ac:dyDescent="0.35">
      <c r="A33" s="6">
        <v>29</v>
      </c>
      <c r="B33" s="7">
        <v>15</v>
      </c>
      <c r="C33" s="7"/>
      <c r="D33" s="7"/>
      <c r="E33" s="7"/>
      <c r="F33" s="7"/>
      <c r="G33" s="7"/>
      <c r="H33" s="7">
        <v>15</v>
      </c>
    </row>
    <row r="34" spans="1:8" x14ac:dyDescent="0.35">
      <c r="A34" s="6">
        <v>30</v>
      </c>
      <c r="B34" s="7"/>
      <c r="C34" s="7"/>
      <c r="D34" s="7"/>
      <c r="E34" s="7">
        <v>77</v>
      </c>
      <c r="F34" s="7"/>
      <c r="G34" s="7"/>
      <c r="H34" s="7">
        <v>77</v>
      </c>
    </row>
    <row r="35" spans="1:8" x14ac:dyDescent="0.35">
      <c r="A35" s="6">
        <v>31</v>
      </c>
      <c r="B35" s="7"/>
      <c r="C35" s="7"/>
      <c r="D35" s="7"/>
      <c r="E35" s="7"/>
      <c r="F35" s="7">
        <v>97</v>
      </c>
      <c r="G35" s="7"/>
      <c r="H35" s="7">
        <v>97</v>
      </c>
    </row>
    <row r="36" spans="1:8" x14ac:dyDescent="0.35">
      <c r="A36" s="6">
        <v>32</v>
      </c>
      <c r="B36" s="7"/>
      <c r="C36" s="7"/>
      <c r="D36" s="7"/>
      <c r="E36" s="7"/>
      <c r="F36" s="7">
        <v>11</v>
      </c>
      <c r="G36" s="7"/>
      <c r="H36" s="7">
        <v>11</v>
      </c>
    </row>
    <row r="37" spans="1:8" x14ac:dyDescent="0.35">
      <c r="A37" s="6">
        <v>33</v>
      </c>
      <c r="B37" s="7"/>
      <c r="C37" s="7"/>
      <c r="D37" s="7"/>
      <c r="E37" s="7">
        <v>65</v>
      </c>
      <c r="F37" s="7"/>
      <c r="G37" s="7"/>
      <c r="H37" s="7">
        <v>65</v>
      </c>
    </row>
    <row r="38" spans="1:8" x14ac:dyDescent="0.35">
      <c r="A38" s="6">
        <v>34</v>
      </c>
      <c r="B38" s="7"/>
      <c r="C38" s="7"/>
      <c r="D38" s="7">
        <v>92</v>
      </c>
      <c r="E38" s="7"/>
      <c r="F38" s="7"/>
      <c r="G38" s="7"/>
      <c r="H38" s="7">
        <v>92</v>
      </c>
    </row>
    <row r="39" spans="1:8" x14ac:dyDescent="0.35">
      <c r="A39" s="6">
        <v>35</v>
      </c>
      <c r="B39" s="7"/>
      <c r="C39" s="7"/>
      <c r="D39" s="7"/>
      <c r="E39" s="7"/>
      <c r="F39" s="7">
        <v>29</v>
      </c>
      <c r="G39" s="7"/>
      <c r="H39" s="7">
        <v>29</v>
      </c>
    </row>
    <row r="40" spans="1:8" x14ac:dyDescent="0.35">
      <c r="A40" s="6">
        <v>36</v>
      </c>
      <c r="B40" s="7"/>
      <c r="C40" s="7"/>
      <c r="D40" s="7"/>
      <c r="E40" s="7"/>
      <c r="F40" s="7">
        <v>94</v>
      </c>
      <c r="G40" s="7"/>
      <c r="H40" s="7">
        <v>94</v>
      </c>
    </row>
    <row r="41" spans="1:8" x14ac:dyDescent="0.35">
      <c r="A41" s="6">
        <v>37</v>
      </c>
      <c r="B41" s="7"/>
      <c r="C41" s="7">
        <v>24</v>
      </c>
      <c r="D41" s="7"/>
      <c r="E41" s="7"/>
      <c r="F41" s="7"/>
      <c r="G41" s="7"/>
      <c r="H41" s="7">
        <v>24</v>
      </c>
    </row>
    <row r="42" spans="1:8" x14ac:dyDescent="0.35">
      <c r="A42" s="6">
        <v>38</v>
      </c>
      <c r="B42" s="7"/>
      <c r="C42" s="7"/>
      <c r="D42" s="7">
        <v>94</v>
      </c>
      <c r="E42" s="7"/>
      <c r="F42" s="7"/>
      <c r="G42" s="7"/>
      <c r="H42" s="7">
        <v>94</v>
      </c>
    </row>
    <row r="43" spans="1:8" x14ac:dyDescent="0.35">
      <c r="A43" s="6">
        <v>39</v>
      </c>
      <c r="B43" s="7"/>
      <c r="C43" s="7"/>
      <c r="D43" s="7"/>
      <c r="E43" s="7">
        <v>9</v>
      </c>
      <c r="F43" s="7"/>
      <c r="G43" s="7"/>
      <c r="H43" s="7">
        <v>9</v>
      </c>
    </row>
    <row r="44" spans="1:8" x14ac:dyDescent="0.35">
      <c r="A44" s="6">
        <v>40</v>
      </c>
      <c r="B44" s="7"/>
      <c r="C44" s="7"/>
      <c r="D44" s="7"/>
      <c r="E44" s="7"/>
      <c r="F44" s="7">
        <v>63</v>
      </c>
      <c r="G44" s="7"/>
      <c r="H44" s="7">
        <v>63</v>
      </c>
    </row>
    <row r="45" spans="1:8" x14ac:dyDescent="0.35">
      <c r="A45" s="6">
        <v>41</v>
      </c>
      <c r="B45" s="7"/>
      <c r="C45" s="7"/>
      <c r="D45" s="7"/>
      <c r="E45" s="7"/>
      <c r="F45" s="7"/>
      <c r="G45" s="7">
        <v>90</v>
      </c>
      <c r="H45" s="7">
        <v>90</v>
      </c>
    </row>
    <row r="46" spans="1:8" x14ac:dyDescent="0.35">
      <c r="A46" s="6">
        <v>42</v>
      </c>
      <c r="B46" s="7"/>
      <c r="C46" s="7"/>
      <c r="D46" s="7">
        <v>75</v>
      </c>
      <c r="E46" s="7"/>
      <c r="F46" s="7"/>
      <c r="G46" s="7"/>
      <c r="H46" s="7">
        <v>75</v>
      </c>
    </row>
    <row r="47" spans="1:8" x14ac:dyDescent="0.35">
      <c r="A47" s="6">
        <v>43</v>
      </c>
      <c r="B47" s="7"/>
      <c r="C47" s="7"/>
      <c r="D47" s="7"/>
      <c r="E47" s="7">
        <v>40</v>
      </c>
      <c r="F47" s="7"/>
      <c r="G47" s="7"/>
      <c r="H47" s="7">
        <v>40</v>
      </c>
    </row>
    <row r="48" spans="1:8" x14ac:dyDescent="0.35">
      <c r="A48" s="6">
        <v>44</v>
      </c>
      <c r="B48" s="7"/>
      <c r="C48" s="7"/>
      <c r="D48" s="7"/>
      <c r="E48" s="7"/>
      <c r="F48" s="7">
        <v>42</v>
      </c>
      <c r="G48" s="7"/>
      <c r="H48" s="7">
        <v>42</v>
      </c>
    </row>
    <row r="49" spans="1:8" x14ac:dyDescent="0.35">
      <c r="A49" s="6">
        <v>45</v>
      </c>
      <c r="B49" s="7"/>
      <c r="C49" s="7"/>
      <c r="D49" s="7"/>
      <c r="E49" s="7"/>
      <c r="F49" s="7"/>
      <c r="G49" s="7">
        <v>75</v>
      </c>
      <c r="H49" s="7">
        <v>75</v>
      </c>
    </row>
    <row r="50" spans="1:8" x14ac:dyDescent="0.35">
      <c r="A50" s="6">
        <v>46</v>
      </c>
      <c r="B50" s="7"/>
      <c r="C50" s="7"/>
      <c r="D50" s="7"/>
      <c r="E50" s="7"/>
      <c r="F50" s="7"/>
      <c r="G50" s="7">
        <v>41</v>
      </c>
      <c r="H50" s="7">
        <v>41</v>
      </c>
    </row>
    <row r="51" spans="1:8" x14ac:dyDescent="0.35">
      <c r="A51" s="6">
        <v>47</v>
      </c>
      <c r="B51" s="7">
        <v>21</v>
      </c>
      <c r="C51" s="7"/>
      <c r="D51" s="7"/>
      <c r="E51" s="7"/>
      <c r="F51" s="7"/>
      <c r="G51" s="7"/>
      <c r="H51" s="7">
        <v>21</v>
      </c>
    </row>
    <row r="52" spans="1:8" x14ac:dyDescent="0.35">
      <c r="A52" s="6">
        <v>48</v>
      </c>
      <c r="B52" s="7"/>
      <c r="C52" s="7"/>
      <c r="D52" s="7"/>
      <c r="E52" s="7">
        <v>90</v>
      </c>
      <c r="F52" s="7"/>
      <c r="G52" s="7"/>
      <c r="H52" s="7">
        <v>90</v>
      </c>
    </row>
    <row r="53" spans="1:8" x14ac:dyDescent="0.35">
      <c r="A53" s="6">
        <v>49</v>
      </c>
      <c r="B53" s="7"/>
      <c r="C53" s="7"/>
      <c r="D53" s="7"/>
      <c r="E53" s="7"/>
      <c r="F53" s="7">
        <v>85</v>
      </c>
      <c r="G53" s="7"/>
      <c r="H53" s="7">
        <v>85</v>
      </c>
    </row>
    <row r="54" spans="1:8" x14ac:dyDescent="0.35">
      <c r="A54" s="6">
        <v>50</v>
      </c>
      <c r="B54" s="7"/>
      <c r="C54" s="7"/>
      <c r="D54" s="7"/>
      <c r="E54" s="7"/>
      <c r="F54" s="7">
        <v>68</v>
      </c>
      <c r="G54" s="7"/>
      <c r="H54" s="7">
        <v>68</v>
      </c>
    </row>
    <row r="55" spans="1:8" x14ac:dyDescent="0.35">
      <c r="A55" s="6">
        <v>51</v>
      </c>
      <c r="B55" s="7"/>
      <c r="C55" s="7"/>
      <c r="D55" s="7"/>
      <c r="E55" s="7">
        <v>41</v>
      </c>
      <c r="F55" s="7"/>
      <c r="G55" s="7"/>
      <c r="H55" s="7">
        <v>41</v>
      </c>
    </row>
    <row r="56" spans="1:8" x14ac:dyDescent="0.35">
      <c r="A56" s="6">
        <v>52</v>
      </c>
      <c r="B56" s="7"/>
      <c r="C56" s="7"/>
      <c r="D56" s="7">
        <v>74</v>
      </c>
      <c r="E56" s="7"/>
      <c r="F56" s="7"/>
      <c r="G56" s="7"/>
      <c r="H56" s="7">
        <v>74</v>
      </c>
    </row>
    <row r="57" spans="1:8" x14ac:dyDescent="0.35">
      <c r="A57" s="6">
        <v>53</v>
      </c>
      <c r="B57" s="7"/>
      <c r="C57" s="7"/>
      <c r="D57" s="7"/>
      <c r="E57" s="7"/>
      <c r="F57" s="7">
        <v>58</v>
      </c>
      <c r="G57" s="7"/>
      <c r="H57" s="7">
        <v>58</v>
      </c>
    </row>
    <row r="58" spans="1:8" x14ac:dyDescent="0.35">
      <c r="A58" s="6">
        <v>54</v>
      </c>
      <c r="B58" s="7"/>
      <c r="C58" s="7"/>
      <c r="D58" s="7"/>
      <c r="E58" s="7"/>
      <c r="F58" s="7">
        <v>64</v>
      </c>
      <c r="G58" s="7"/>
      <c r="H58" s="7">
        <v>64</v>
      </c>
    </row>
    <row r="59" spans="1:8" x14ac:dyDescent="0.35">
      <c r="A59" s="6">
        <v>55</v>
      </c>
      <c r="B59" s="7"/>
      <c r="C59" s="7"/>
      <c r="D59" s="7"/>
      <c r="E59" s="7"/>
      <c r="F59" s="7">
        <v>83</v>
      </c>
      <c r="G59" s="7"/>
      <c r="H59" s="7">
        <v>83</v>
      </c>
    </row>
    <row r="60" spans="1:8" x14ac:dyDescent="0.35">
      <c r="A60" s="6">
        <v>56</v>
      </c>
      <c r="B60" s="7"/>
      <c r="C60" s="7">
        <v>62</v>
      </c>
      <c r="D60" s="7"/>
      <c r="E60" s="7"/>
      <c r="F60" s="7"/>
      <c r="G60" s="7"/>
      <c r="H60" s="7">
        <v>62</v>
      </c>
    </row>
    <row r="61" spans="1:8" x14ac:dyDescent="0.35">
      <c r="A61" s="6">
        <v>57</v>
      </c>
      <c r="B61" s="7"/>
      <c r="C61" s="7"/>
      <c r="D61" s="7">
        <v>0</v>
      </c>
      <c r="E61" s="7"/>
      <c r="F61" s="7"/>
      <c r="G61" s="7"/>
      <c r="H61" s="7">
        <v>0</v>
      </c>
    </row>
    <row r="62" spans="1:8" x14ac:dyDescent="0.35">
      <c r="A62" s="6">
        <v>58</v>
      </c>
      <c r="B62" s="7"/>
      <c r="C62" s="7"/>
      <c r="D62" s="7"/>
      <c r="E62" s="7">
        <v>98</v>
      </c>
      <c r="F62" s="7"/>
      <c r="G62" s="7"/>
      <c r="H62" s="7">
        <v>98</v>
      </c>
    </row>
    <row r="63" spans="1:8" x14ac:dyDescent="0.35">
      <c r="A63" s="6">
        <v>59</v>
      </c>
      <c r="B63" s="7"/>
      <c r="C63" s="7"/>
      <c r="D63" s="7"/>
      <c r="E63" s="7"/>
      <c r="F63" s="7">
        <v>70</v>
      </c>
      <c r="G63" s="7"/>
      <c r="H63" s="7">
        <v>70</v>
      </c>
    </row>
    <row r="64" spans="1:8" x14ac:dyDescent="0.35">
      <c r="A64" s="6">
        <v>60</v>
      </c>
      <c r="B64" s="7"/>
      <c r="C64" s="7"/>
      <c r="D64" s="7"/>
      <c r="E64" s="7"/>
      <c r="F64" s="7"/>
      <c r="G64" s="7">
        <v>52</v>
      </c>
      <c r="H64" s="7">
        <v>52</v>
      </c>
    </row>
    <row r="65" spans="1:8" x14ac:dyDescent="0.35">
      <c r="A65" s="6">
        <v>61</v>
      </c>
      <c r="B65" s="7"/>
      <c r="C65" s="7"/>
      <c r="D65" s="7">
        <v>97</v>
      </c>
      <c r="E65" s="7"/>
      <c r="F65" s="7"/>
      <c r="G65" s="7"/>
      <c r="H65" s="7">
        <v>97</v>
      </c>
    </row>
    <row r="66" spans="1:8" x14ac:dyDescent="0.35">
      <c r="A66" s="6">
        <v>62</v>
      </c>
      <c r="B66" s="7"/>
      <c r="C66" s="7"/>
      <c r="D66" s="7"/>
      <c r="E66" s="7">
        <v>60</v>
      </c>
      <c r="F66" s="7"/>
      <c r="G66" s="7"/>
      <c r="H66" s="7">
        <v>60</v>
      </c>
    </row>
    <row r="67" spans="1:8" x14ac:dyDescent="0.35">
      <c r="A67" s="6">
        <v>63</v>
      </c>
      <c r="B67" s="7"/>
      <c r="C67" s="7"/>
      <c r="D67" s="7"/>
      <c r="E67" s="7"/>
      <c r="F67" s="7">
        <v>83</v>
      </c>
      <c r="G67" s="7"/>
      <c r="H67" s="7">
        <v>83</v>
      </c>
    </row>
    <row r="68" spans="1:8" x14ac:dyDescent="0.35">
      <c r="A68" s="6">
        <v>64</v>
      </c>
      <c r="B68" s="7"/>
      <c r="C68" s="7"/>
      <c r="D68" s="7"/>
      <c r="E68" s="7"/>
      <c r="F68" s="7"/>
      <c r="G68" s="7">
        <v>52</v>
      </c>
      <c r="H68" s="7">
        <v>52</v>
      </c>
    </row>
    <row r="69" spans="1:8" x14ac:dyDescent="0.35">
      <c r="A69" s="6">
        <v>65</v>
      </c>
      <c r="B69" s="7"/>
      <c r="C69" s="7"/>
      <c r="D69" s="7"/>
      <c r="E69" s="7"/>
      <c r="F69" s="7"/>
      <c r="G69" s="7">
        <v>21</v>
      </c>
      <c r="H69" s="7">
        <v>21</v>
      </c>
    </row>
    <row r="70" spans="1:8" x14ac:dyDescent="0.35">
      <c r="A70" s="6">
        <v>66</v>
      </c>
      <c r="B70" s="7">
        <v>92</v>
      </c>
      <c r="C70" s="7"/>
      <c r="D70" s="7"/>
      <c r="E70" s="7"/>
      <c r="F70" s="7"/>
      <c r="G70" s="7"/>
      <c r="H70" s="7">
        <v>92</v>
      </c>
    </row>
    <row r="71" spans="1:8" x14ac:dyDescent="0.35">
      <c r="A71" s="6">
        <v>67</v>
      </c>
      <c r="B71" s="7"/>
      <c r="C71" s="7"/>
      <c r="D71" s="7"/>
      <c r="E71" s="7">
        <v>19</v>
      </c>
      <c r="F71" s="7"/>
      <c r="G71" s="7"/>
      <c r="H71" s="7">
        <v>19</v>
      </c>
    </row>
    <row r="72" spans="1:8" x14ac:dyDescent="0.35">
      <c r="A72" s="6">
        <v>68</v>
      </c>
      <c r="B72" s="7"/>
      <c r="C72" s="7"/>
      <c r="D72" s="7"/>
      <c r="E72" s="7"/>
      <c r="F72" s="7">
        <v>32</v>
      </c>
      <c r="G72" s="7"/>
      <c r="H72" s="7">
        <v>32</v>
      </c>
    </row>
    <row r="73" spans="1:8" x14ac:dyDescent="0.35">
      <c r="A73" s="6">
        <v>69</v>
      </c>
      <c r="B73" s="7"/>
      <c r="C73" s="7"/>
      <c r="D73" s="7"/>
      <c r="E73" s="7"/>
      <c r="F73" s="7">
        <v>54</v>
      </c>
      <c r="G73" s="7"/>
      <c r="H73" s="7">
        <v>54</v>
      </c>
    </row>
    <row r="74" spans="1:8" x14ac:dyDescent="0.35">
      <c r="A74" s="6">
        <v>70</v>
      </c>
      <c r="B74" s="7"/>
      <c r="C74" s="7"/>
      <c r="D74" s="7"/>
      <c r="E74" s="7">
        <v>24</v>
      </c>
      <c r="F74" s="7"/>
      <c r="G74" s="7"/>
      <c r="H74" s="7">
        <v>24</v>
      </c>
    </row>
    <row r="75" spans="1:8" x14ac:dyDescent="0.35">
      <c r="A75" s="6">
        <v>71</v>
      </c>
      <c r="B75" s="7"/>
      <c r="C75" s="7"/>
      <c r="D75" s="7">
        <v>99</v>
      </c>
      <c r="E75" s="7"/>
      <c r="F75" s="7"/>
      <c r="G75" s="7"/>
      <c r="H75" s="7">
        <v>99</v>
      </c>
    </row>
    <row r="76" spans="1:8" x14ac:dyDescent="0.35">
      <c r="A76" s="6">
        <v>72</v>
      </c>
      <c r="B76" s="7"/>
      <c r="C76" s="7"/>
      <c r="D76" s="7"/>
      <c r="E76" s="7"/>
      <c r="F76" s="7">
        <v>8</v>
      </c>
      <c r="G76" s="7"/>
      <c r="H76" s="7">
        <v>8</v>
      </c>
    </row>
    <row r="77" spans="1:8" x14ac:dyDescent="0.35">
      <c r="A77" s="6">
        <v>73</v>
      </c>
      <c r="B77" s="7"/>
      <c r="C77" s="7"/>
      <c r="D77" s="7"/>
      <c r="E77" s="7"/>
      <c r="F77" s="7">
        <v>7</v>
      </c>
      <c r="G77" s="7"/>
      <c r="H77" s="7">
        <v>7</v>
      </c>
    </row>
    <row r="78" spans="1:8" x14ac:dyDescent="0.35">
      <c r="A78" s="6">
        <v>74</v>
      </c>
      <c r="B78" s="7"/>
      <c r="C78" s="7">
        <v>9</v>
      </c>
      <c r="D78" s="7"/>
      <c r="E78" s="7"/>
      <c r="F78" s="7"/>
      <c r="G78" s="7"/>
      <c r="H78" s="7">
        <v>9</v>
      </c>
    </row>
    <row r="79" spans="1:8" x14ac:dyDescent="0.35">
      <c r="A79" s="6">
        <v>75</v>
      </c>
      <c r="B79" s="7"/>
      <c r="C79" s="7"/>
      <c r="D79" s="7">
        <v>83</v>
      </c>
      <c r="E79" s="7"/>
      <c r="F79" s="7"/>
      <c r="G79" s="7"/>
      <c r="H79" s="7">
        <v>83</v>
      </c>
    </row>
    <row r="80" spans="1:8" x14ac:dyDescent="0.35">
      <c r="A80" s="6">
        <v>76</v>
      </c>
      <c r="B80" s="7"/>
      <c r="C80" s="7"/>
      <c r="D80" s="7"/>
      <c r="E80" s="7">
        <v>1</v>
      </c>
      <c r="F80" s="7"/>
      <c r="G80" s="7"/>
      <c r="H80" s="7">
        <v>1</v>
      </c>
    </row>
    <row r="81" spans="1:8" x14ac:dyDescent="0.35">
      <c r="A81" s="6">
        <v>77</v>
      </c>
      <c r="B81" s="7"/>
      <c r="C81" s="7"/>
      <c r="D81" s="7"/>
      <c r="E81" s="7"/>
      <c r="F81" s="7">
        <v>43</v>
      </c>
      <c r="G81" s="7"/>
      <c r="H81" s="7">
        <v>43</v>
      </c>
    </row>
    <row r="82" spans="1:8" x14ac:dyDescent="0.35">
      <c r="A82" s="6">
        <v>78</v>
      </c>
      <c r="B82" s="7"/>
      <c r="C82" s="7"/>
      <c r="D82" s="7"/>
      <c r="E82" s="7"/>
      <c r="F82" s="7"/>
      <c r="G82" s="7">
        <v>51</v>
      </c>
      <c r="H82" s="7">
        <v>51</v>
      </c>
    </row>
    <row r="83" spans="1:8" x14ac:dyDescent="0.35">
      <c r="A83" s="6">
        <v>79</v>
      </c>
      <c r="B83" s="7"/>
      <c r="C83" s="7"/>
      <c r="D83" s="7">
        <v>29</v>
      </c>
      <c r="E83" s="7"/>
      <c r="F83" s="7"/>
      <c r="G83" s="7"/>
      <c r="H83" s="7">
        <v>29</v>
      </c>
    </row>
    <row r="84" spans="1:8" x14ac:dyDescent="0.35">
      <c r="A84" s="6">
        <v>80</v>
      </c>
      <c r="B84" s="7"/>
      <c r="C84" s="7"/>
      <c r="D84" s="7"/>
      <c r="E84" s="7">
        <v>67</v>
      </c>
      <c r="F84" s="7"/>
      <c r="G84" s="7"/>
      <c r="H84" s="7">
        <v>67</v>
      </c>
    </row>
    <row r="85" spans="1:8" x14ac:dyDescent="0.35">
      <c r="A85" s="6">
        <v>81</v>
      </c>
      <c r="B85" s="7"/>
      <c r="C85" s="7"/>
      <c r="D85" s="7"/>
      <c r="E85" s="7"/>
      <c r="F85" s="7">
        <v>80</v>
      </c>
      <c r="G85" s="7"/>
      <c r="H85" s="7">
        <v>80</v>
      </c>
    </row>
    <row r="86" spans="1:8" x14ac:dyDescent="0.35">
      <c r="A86" s="6">
        <v>82</v>
      </c>
      <c r="B86" s="7"/>
      <c r="C86" s="7"/>
      <c r="D86" s="7"/>
      <c r="E86" s="7"/>
      <c r="F86" s="7"/>
      <c r="G86" s="7">
        <v>58</v>
      </c>
      <c r="H86" s="7">
        <v>58</v>
      </c>
    </row>
    <row r="87" spans="1:8" x14ac:dyDescent="0.35">
      <c r="A87" s="6">
        <v>83</v>
      </c>
      <c r="B87" s="7"/>
      <c r="C87" s="7"/>
      <c r="D87" s="7"/>
      <c r="E87" s="7"/>
      <c r="F87" s="7"/>
      <c r="G87" s="7">
        <v>51</v>
      </c>
      <c r="H87" s="7">
        <v>51</v>
      </c>
    </row>
    <row r="88" spans="1:8" x14ac:dyDescent="0.35">
      <c r="A88" s="6">
        <v>84</v>
      </c>
      <c r="B88" s="7">
        <v>52</v>
      </c>
      <c r="C88" s="7"/>
      <c r="D88" s="7"/>
      <c r="E88" s="7"/>
      <c r="F88" s="7"/>
      <c r="G88" s="7"/>
      <c r="H88" s="7">
        <v>52</v>
      </c>
    </row>
    <row r="89" spans="1:8" x14ac:dyDescent="0.35">
      <c r="A89" s="6">
        <v>85</v>
      </c>
      <c r="B89" s="7"/>
      <c r="C89" s="7"/>
      <c r="D89" s="7"/>
      <c r="E89" s="7">
        <v>42</v>
      </c>
      <c r="F89" s="7"/>
      <c r="G89" s="7"/>
      <c r="H89" s="7">
        <v>42</v>
      </c>
    </row>
    <row r="90" spans="1:8" x14ac:dyDescent="0.35">
      <c r="A90" s="6">
        <v>86</v>
      </c>
      <c r="B90" s="7"/>
      <c r="C90" s="7"/>
      <c r="D90" s="7"/>
      <c r="E90" s="7"/>
      <c r="F90" s="7">
        <v>91</v>
      </c>
      <c r="G90" s="7"/>
      <c r="H90" s="7">
        <v>91</v>
      </c>
    </row>
    <row r="91" spans="1:8" x14ac:dyDescent="0.35">
      <c r="A91" s="6">
        <v>87</v>
      </c>
      <c r="B91" s="7"/>
      <c r="C91" s="7"/>
      <c r="D91" s="7"/>
      <c r="E91" s="7"/>
      <c r="F91" s="7">
        <v>33</v>
      </c>
      <c r="G91" s="7"/>
      <c r="H91" s="7">
        <v>33</v>
      </c>
    </row>
    <row r="92" spans="1:8" x14ac:dyDescent="0.35">
      <c r="A92" s="6">
        <v>88</v>
      </c>
      <c r="B92" s="7"/>
      <c r="C92" s="7"/>
      <c r="D92" s="7"/>
      <c r="E92" s="7">
        <v>36</v>
      </c>
      <c r="F92" s="7"/>
      <c r="G92" s="7"/>
      <c r="H92" s="7">
        <v>36</v>
      </c>
    </row>
    <row r="93" spans="1:8" x14ac:dyDescent="0.35">
      <c r="A93" s="6">
        <v>89</v>
      </c>
      <c r="B93" s="7"/>
      <c r="C93" s="7"/>
      <c r="D93" s="7">
        <v>40</v>
      </c>
      <c r="E93" s="7"/>
      <c r="F93" s="7"/>
      <c r="G93" s="7"/>
      <c r="H93" s="7">
        <v>40</v>
      </c>
    </row>
    <row r="94" spans="1:8" x14ac:dyDescent="0.35">
      <c r="A94" s="6">
        <v>90</v>
      </c>
      <c r="B94" s="7"/>
      <c r="C94" s="7"/>
      <c r="D94" s="7"/>
      <c r="E94" s="7"/>
      <c r="F94" s="7">
        <v>21</v>
      </c>
      <c r="G94" s="7"/>
      <c r="H94" s="7">
        <v>21</v>
      </c>
    </row>
    <row r="95" spans="1:8" x14ac:dyDescent="0.35">
      <c r="A95" s="6">
        <v>91</v>
      </c>
      <c r="B95" s="7"/>
      <c r="C95" s="7"/>
      <c r="D95" s="7"/>
      <c r="E95" s="7"/>
      <c r="F95" s="7">
        <v>53</v>
      </c>
      <c r="G95" s="7"/>
      <c r="H95" s="7">
        <v>53</v>
      </c>
    </row>
    <row r="96" spans="1:8" x14ac:dyDescent="0.35">
      <c r="A96" s="6">
        <v>92</v>
      </c>
      <c r="B96" s="7"/>
      <c r="C96" s="7">
        <v>13</v>
      </c>
      <c r="D96" s="7"/>
      <c r="E96" s="7"/>
      <c r="F96" s="7"/>
      <c r="G96" s="7"/>
      <c r="H96" s="7">
        <v>13</v>
      </c>
    </row>
    <row r="97" spans="1:8" x14ac:dyDescent="0.35">
      <c r="A97" s="6">
        <v>93</v>
      </c>
      <c r="B97" s="7"/>
      <c r="C97" s="7"/>
      <c r="D97" s="7">
        <v>63</v>
      </c>
      <c r="E97" s="7"/>
      <c r="F97" s="7"/>
      <c r="G97" s="7"/>
      <c r="H97" s="7">
        <v>63</v>
      </c>
    </row>
    <row r="98" spans="1:8" x14ac:dyDescent="0.35">
      <c r="A98" s="6">
        <v>94</v>
      </c>
      <c r="B98" s="7"/>
      <c r="C98" s="7"/>
      <c r="D98" s="7"/>
      <c r="E98" s="7">
        <v>50</v>
      </c>
      <c r="F98" s="7"/>
      <c r="G98" s="7"/>
      <c r="H98" s="7">
        <v>50</v>
      </c>
    </row>
    <row r="99" spans="1:8" x14ac:dyDescent="0.35">
      <c r="A99" s="6">
        <v>95</v>
      </c>
      <c r="B99" s="7"/>
      <c r="C99" s="7"/>
      <c r="D99" s="7"/>
      <c r="E99" s="7"/>
      <c r="F99" s="7">
        <v>48</v>
      </c>
      <c r="G99" s="7"/>
      <c r="H99" s="7">
        <v>48</v>
      </c>
    </row>
    <row r="100" spans="1:8" x14ac:dyDescent="0.35">
      <c r="A100" s="6">
        <v>96</v>
      </c>
      <c r="B100" s="7"/>
      <c r="C100" s="7"/>
      <c r="D100" s="7"/>
      <c r="E100" s="7"/>
      <c r="F100" s="7"/>
      <c r="G100" s="7">
        <v>25</v>
      </c>
      <c r="H100" s="7">
        <v>25</v>
      </c>
    </row>
    <row r="101" spans="1:8" x14ac:dyDescent="0.35">
      <c r="A101" s="6">
        <v>97</v>
      </c>
      <c r="B101" s="7"/>
      <c r="C101" s="7"/>
      <c r="D101" s="7">
        <v>16</v>
      </c>
      <c r="E101" s="7"/>
      <c r="F101" s="7"/>
      <c r="G101" s="7"/>
      <c r="H101" s="7">
        <v>16</v>
      </c>
    </row>
    <row r="102" spans="1:8" x14ac:dyDescent="0.35">
      <c r="A102" s="6">
        <v>98</v>
      </c>
      <c r="B102" s="7"/>
      <c r="C102" s="7"/>
      <c r="D102" s="7"/>
      <c r="E102" s="7">
        <v>55</v>
      </c>
      <c r="F102" s="7"/>
      <c r="G102" s="7"/>
      <c r="H102" s="7">
        <v>55</v>
      </c>
    </row>
    <row r="103" spans="1:8" x14ac:dyDescent="0.35">
      <c r="A103" s="6">
        <v>99</v>
      </c>
      <c r="B103" s="7"/>
      <c r="C103" s="7"/>
      <c r="D103" s="7"/>
      <c r="E103" s="7"/>
      <c r="F103" s="7">
        <v>25</v>
      </c>
      <c r="G103" s="7"/>
      <c r="H103" s="7">
        <v>25</v>
      </c>
    </row>
    <row r="104" spans="1:8" x14ac:dyDescent="0.35">
      <c r="A104" s="6">
        <v>100</v>
      </c>
      <c r="B104" s="7"/>
      <c r="C104" s="7"/>
      <c r="D104" s="7"/>
      <c r="E104" s="7"/>
      <c r="F104" s="7"/>
      <c r="G104" s="7">
        <v>17</v>
      </c>
      <c r="H104" s="7">
        <v>17</v>
      </c>
    </row>
    <row r="105" spans="1:8" x14ac:dyDescent="0.35">
      <c r="A105" s="6">
        <v>101</v>
      </c>
      <c r="B105" s="7"/>
      <c r="C105" s="7"/>
      <c r="D105" s="7"/>
      <c r="E105" s="7"/>
      <c r="F105" s="7"/>
      <c r="G105" s="7">
        <v>63</v>
      </c>
      <c r="H105" s="7">
        <v>63</v>
      </c>
    </row>
    <row r="106" spans="1:8" x14ac:dyDescent="0.35">
      <c r="A106" s="6">
        <v>102</v>
      </c>
      <c r="B106" s="7">
        <v>11</v>
      </c>
      <c r="C106" s="7"/>
      <c r="D106" s="7"/>
      <c r="E106" s="7"/>
      <c r="F106" s="7"/>
      <c r="G106" s="7"/>
      <c r="H106" s="7">
        <v>11</v>
      </c>
    </row>
    <row r="107" spans="1:8" x14ac:dyDescent="0.35">
      <c r="A107" s="6">
        <v>103</v>
      </c>
      <c r="B107" s="7"/>
      <c r="C107" s="7"/>
      <c r="D107" s="7"/>
      <c r="E107" s="7">
        <v>55</v>
      </c>
      <c r="F107" s="7"/>
      <c r="G107" s="7"/>
      <c r="H107" s="7">
        <v>55</v>
      </c>
    </row>
    <row r="108" spans="1:8" x14ac:dyDescent="0.35">
      <c r="A108" s="6">
        <v>104</v>
      </c>
      <c r="B108" s="7"/>
      <c r="C108" s="7"/>
      <c r="D108" s="7"/>
      <c r="E108" s="7"/>
      <c r="F108" s="7">
        <v>96</v>
      </c>
      <c r="G108" s="7"/>
      <c r="H108" s="7">
        <v>96</v>
      </c>
    </row>
    <row r="109" spans="1:8" x14ac:dyDescent="0.35">
      <c r="A109" s="6">
        <v>105</v>
      </c>
      <c r="B109" s="7"/>
      <c r="C109" s="7"/>
      <c r="D109" s="7"/>
      <c r="E109" s="7"/>
      <c r="F109" s="7">
        <v>16</v>
      </c>
      <c r="G109" s="7"/>
      <c r="H109" s="7">
        <v>16</v>
      </c>
    </row>
    <row r="110" spans="1:8" x14ac:dyDescent="0.35">
      <c r="A110" s="6">
        <v>106</v>
      </c>
      <c r="B110" s="7"/>
      <c r="C110" s="7"/>
      <c r="D110" s="7"/>
      <c r="E110" s="7">
        <v>15</v>
      </c>
      <c r="F110" s="7"/>
      <c r="G110" s="7"/>
      <c r="H110" s="7">
        <v>15</v>
      </c>
    </row>
    <row r="111" spans="1:8" x14ac:dyDescent="0.35">
      <c r="A111" s="6">
        <v>107</v>
      </c>
      <c r="B111" s="7"/>
      <c r="C111" s="7"/>
      <c r="D111" s="7">
        <v>37</v>
      </c>
      <c r="E111" s="7"/>
      <c r="F111" s="7"/>
      <c r="G111" s="7"/>
      <c r="H111" s="7">
        <v>37</v>
      </c>
    </row>
    <row r="112" spans="1:8" x14ac:dyDescent="0.35">
      <c r="A112" s="6">
        <v>108</v>
      </c>
      <c r="B112" s="7"/>
      <c r="C112" s="7"/>
      <c r="D112" s="7"/>
      <c r="E112" s="7"/>
      <c r="F112" s="7">
        <v>76</v>
      </c>
      <c r="G112" s="7"/>
      <c r="H112" s="7">
        <v>76</v>
      </c>
    </row>
    <row r="113" spans="1:8" x14ac:dyDescent="0.35">
      <c r="A113" s="6">
        <v>109</v>
      </c>
      <c r="B113" s="7"/>
      <c r="C113" s="7"/>
      <c r="D113" s="7"/>
      <c r="E113" s="7"/>
      <c r="F113" s="7">
        <v>61</v>
      </c>
      <c r="G113" s="7"/>
      <c r="H113" s="7">
        <v>61</v>
      </c>
    </row>
    <row r="114" spans="1:8" x14ac:dyDescent="0.35">
      <c r="A114" s="6">
        <v>110</v>
      </c>
      <c r="B114" s="7"/>
      <c r="C114" s="7">
        <v>27</v>
      </c>
      <c r="D114" s="7"/>
      <c r="E114" s="7"/>
      <c r="F114" s="7"/>
      <c r="G114" s="7"/>
      <c r="H114" s="7">
        <v>27</v>
      </c>
    </row>
    <row r="115" spans="1:8" x14ac:dyDescent="0.35">
      <c r="A115" s="6">
        <v>111</v>
      </c>
      <c r="B115" s="7"/>
      <c r="C115" s="7"/>
      <c r="D115" s="7">
        <v>37</v>
      </c>
      <c r="E115" s="7"/>
      <c r="F115" s="7"/>
      <c r="G115" s="7"/>
      <c r="H115" s="7">
        <v>37</v>
      </c>
    </row>
    <row r="116" spans="1:8" x14ac:dyDescent="0.35">
      <c r="A116" s="6">
        <v>112</v>
      </c>
      <c r="B116" s="7"/>
      <c r="C116" s="7"/>
      <c r="D116" s="7"/>
      <c r="E116" s="7">
        <v>99</v>
      </c>
      <c r="F116" s="7"/>
      <c r="G116" s="7"/>
      <c r="H116" s="7">
        <v>99</v>
      </c>
    </row>
    <row r="117" spans="1:8" x14ac:dyDescent="0.35">
      <c r="A117" s="6">
        <v>113</v>
      </c>
      <c r="B117" s="7"/>
      <c r="C117" s="7"/>
      <c r="D117" s="7"/>
      <c r="E117" s="7"/>
      <c r="F117" s="7">
        <v>89</v>
      </c>
      <c r="G117" s="7"/>
      <c r="H117" s="7">
        <v>89</v>
      </c>
    </row>
    <row r="118" spans="1:8" x14ac:dyDescent="0.35">
      <c r="A118" s="6">
        <v>114</v>
      </c>
      <c r="B118" s="7"/>
      <c r="C118" s="7"/>
      <c r="D118" s="7"/>
      <c r="E118" s="7"/>
      <c r="F118" s="7"/>
      <c r="G118" s="7">
        <v>53</v>
      </c>
      <c r="H118" s="7">
        <v>53</v>
      </c>
    </row>
    <row r="119" spans="1:8" x14ac:dyDescent="0.35">
      <c r="A119" s="6">
        <v>115</v>
      </c>
      <c r="B119" s="7"/>
      <c r="C119" s="7"/>
      <c r="D119" s="7">
        <v>25</v>
      </c>
      <c r="E119" s="7"/>
      <c r="F119" s="7"/>
      <c r="G119" s="7"/>
      <c r="H119" s="7">
        <v>25</v>
      </c>
    </row>
    <row r="120" spans="1:8" x14ac:dyDescent="0.35">
      <c r="A120" s="6">
        <v>116</v>
      </c>
      <c r="B120" s="7"/>
      <c r="C120" s="7"/>
      <c r="D120" s="7"/>
      <c r="E120" s="7">
        <v>84</v>
      </c>
      <c r="F120" s="7"/>
      <c r="G120" s="7"/>
      <c r="H120" s="7">
        <v>84</v>
      </c>
    </row>
    <row r="121" spans="1:8" x14ac:dyDescent="0.35">
      <c r="A121" s="6">
        <v>117</v>
      </c>
      <c r="B121" s="7"/>
      <c r="C121" s="7"/>
      <c r="D121" s="7"/>
      <c r="E121" s="7"/>
      <c r="F121" s="7">
        <v>75</v>
      </c>
      <c r="G121" s="7"/>
      <c r="H121" s="7">
        <v>75</v>
      </c>
    </row>
    <row r="122" spans="1:8" x14ac:dyDescent="0.35">
      <c r="A122" s="6">
        <v>118</v>
      </c>
      <c r="B122" s="7"/>
      <c r="C122" s="7"/>
      <c r="D122" s="7"/>
      <c r="E122" s="7"/>
      <c r="F122" s="7"/>
      <c r="G122" s="7">
        <v>97</v>
      </c>
      <c r="H122" s="7">
        <v>97</v>
      </c>
    </row>
    <row r="123" spans="1:8" x14ac:dyDescent="0.35">
      <c r="A123" s="6">
        <v>119</v>
      </c>
      <c r="B123" s="7"/>
      <c r="C123" s="7"/>
      <c r="D123" s="7"/>
      <c r="E123" s="7"/>
      <c r="F123" s="7"/>
      <c r="G123" s="7">
        <v>57</v>
      </c>
      <c r="H123" s="7">
        <v>57</v>
      </c>
    </row>
    <row r="124" spans="1:8" x14ac:dyDescent="0.35">
      <c r="A124" s="6">
        <v>120</v>
      </c>
      <c r="B124" s="7">
        <v>25</v>
      </c>
      <c r="C124" s="7"/>
      <c r="D124" s="7"/>
      <c r="E124" s="7"/>
      <c r="F124" s="7"/>
      <c r="G124" s="7"/>
      <c r="H124" s="7">
        <v>25</v>
      </c>
    </row>
    <row r="125" spans="1:8" x14ac:dyDescent="0.35">
      <c r="A125" s="6">
        <v>121</v>
      </c>
      <c r="B125" s="7"/>
      <c r="C125" s="7"/>
      <c r="D125" s="7"/>
      <c r="E125" s="7">
        <v>91</v>
      </c>
      <c r="F125" s="7"/>
      <c r="G125" s="7"/>
      <c r="H125" s="7">
        <v>91</v>
      </c>
    </row>
    <row r="126" spans="1:8" x14ac:dyDescent="0.35">
      <c r="A126" s="6">
        <v>122</v>
      </c>
      <c r="B126" s="7"/>
      <c r="C126" s="7"/>
      <c r="D126" s="7"/>
      <c r="E126" s="7"/>
      <c r="F126" s="7">
        <v>34</v>
      </c>
      <c r="G126" s="7"/>
      <c r="H126" s="7">
        <v>34</v>
      </c>
    </row>
    <row r="127" spans="1:8" x14ac:dyDescent="0.35">
      <c r="A127" s="6">
        <v>123</v>
      </c>
      <c r="B127" s="7"/>
      <c r="C127" s="7"/>
      <c r="D127" s="7"/>
      <c r="E127" s="7"/>
      <c r="F127" s="7">
        <v>60</v>
      </c>
      <c r="G127" s="7"/>
      <c r="H127" s="7">
        <v>60</v>
      </c>
    </row>
    <row r="128" spans="1:8" x14ac:dyDescent="0.35">
      <c r="A128" s="6">
        <v>124</v>
      </c>
      <c r="B128" s="7"/>
      <c r="C128" s="7"/>
      <c r="D128" s="7"/>
      <c r="E128" s="7">
        <v>83</v>
      </c>
      <c r="F128" s="7"/>
      <c r="G128" s="7"/>
      <c r="H128" s="7">
        <v>83</v>
      </c>
    </row>
    <row r="129" spans="1:8" x14ac:dyDescent="0.35">
      <c r="A129" s="6">
        <v>125</v>
      </c>
      <c r="B129" s="7"/>
      <c r="C129" s="7"/>
      <c r="D129" s="7">
        <v>41</v>
      </c>
      <c r="E129" s="7"/>
      <c r="F129" s="7"/>
      <c r="G129" s="7"/>
      <c r="H129" s="7">
        <v>41</v>
      </c>
    </row>
    <row r="130" spans="1:8" x14ac:dyDescent="0.35">
      <c r="A130" s="6">
        <v>126</v>
      </c>
      <c r="B130" s="7"/>
      <c r="C130" s="7"/>
      <c r="D130" s="7"/>
      <c r="E130" s="7"/>
      <c r="F130" s="7">
        <v>36</v>
      </c>
      <c r="G130" s="7"/>
      <c r="H130" s="7">
        <v>36</v>
      </c>
    </row>
    <row r="131" spans="1:8" x14ac:dyDescent="0.35">
      <c r="A131" s="6">
        <v>127</v>
      </c>
      <c r="B131" s="7"/>
      <c r="C131" s="7"/>
      <c r="D131" s="7"/>
      <c r="E131" s="7"/>
      <c r="F131" s="7">
        <v>92</v>
      </c>
      <c r="G131" s="7"/>
      <c r="H131" s="7">
        <v>92</v>
      </c>
    </row>
    <row r="132" spans="1:8" x14ac:dyDescent="0.35">
      <c r="A132" s="6">
        <v>128</v>
      </c>
      <c r="B132" s="7"/>
      <c r="C132" s="7">
        <v>15</v>
      </c>
      <c r="D132" s="7"/>
      <c r="E132" s="7"/>
      <c r="F132" s="7"/>
      <c r="G132" s="7"/>
      <c r="H132" s="7">
        <v>15</v>
      </c>
    </row>
    <row r="133" spans="1:8" x14ac:dyDescent="0.35">
      <c r="A133" s="6">
        <v>129</v>
      </c>
      <c r="B133" s="7"/>
      <c r="C133" s="7"/>
      <c r="D133" s="7">
        <v>77</v>
      </c>
      <c r="E133" s="7"/>
      <c r="F133" s="7"/>
      <c r="G133" s="7"/>
      <c r="H133" s="7">
        <v>77</v>
      </c>
    </row>
    <row r="134" spans="1:8" x14ac:dyDescent="0.35">
      <c r="A134" s="6">
        <v>130</v>
      </c>
      <c r="B134" s="7"/>
      <c r="C134" s="7"/>
      <c r="D134" s="7"/>
      <c r="E134" s="7">
        <v>97</v>
      </c>
      <c r="F134" s="7"/>
      <c r="G134" s="7"/>
      <c r="H134" s="7">
        <v>97</v>
      </c>
    </row>
    <row r="135" spans="1:8" x14ac:dyDescent="0.35">
      <c r="A135" s="6">
        <v>131</v>
      </c>
      <c r="B135" s="7"/>
      <c r="C135" s="7"/>
      <c r="D135" s="7"/>
      <c r="E135" s="7"/>
      <c r="F135" s="7">
        <v>11</v>
      </c>
      <c r="G135" s="7"/>
      <c r="H135" s="7">
        <v>11</v>
      </c>
    </row>
    <row r="136" spans="1:8" x14ac:dyDescent="0.35">
      <c r="A136" s="6">
        <v>132</v>
      </c>
      <c r="B136" s="7"/>
      <c r="C136" s="7"/>
      <c r="D136" s="7"/>
      <c r="E136" s="7"/>
      <c r="F136" s="7"/>
      <c r="G136" s="7">
        <v>65</v>
      </c>
      <c r="H136" s="7">
        <v>65</v>
      </c>
    </row>
    <row r="137" spans="1:8" x14ac:dyDescent="0.35">
      <c r="A137" s="6">
        <v>133</v>
      </c>
      <c r="B137" s="7"/>
      <c r="C137" s="7"/>
      <c r="D137" s="7">
        <v>92</v>
      </c>
      <c r="E137" s="7"/>
      <c r="F137" s="7"/>
      <c r="G137" s="7"/>
      <c r="H137" s="7">
        <v>92</v>
      </c>
    </row>
    <row r="138" spans="1:8" x14ac:dyDescent="0.35">
      <c r="A138" s="6">
        <v>134</v>
      </c>
      <c r="B138" s="7"/>
      <c r="C138" s="7"/>
      <c r="D138" s="7"/>
      <c r="E138" s="7">
        <v>29</v>
      </c>
      <c r="F138" s="7"/>
      <c r="G138" s="7"/>
      <c r="H138" s="7">
        <v>29</v>
      </c>
    </row>
    <row r="139" spans="1:8" x14ac:dyDescent="0.35">
      <c r="A139" s="6">
        <v>135</v>
      </c>
      <c r="B139" s="7"/>
      <c r="C139" s="7"/>
      <c r="D139" s="7"/>
      <c r="E139" s="7"/>
      <c r="F139" s="7">
        <v>94</v>
      </c>
      <c r="G139" s="7"/>
      <c r="H139" s="7">
        <v>94</v>
      </c>
    </row>
    <row r="140" spans="1:8" x14ac:dyDescent="0.35">
      <c r="A140" s="6">
        <v>136</v>
      </c>
      <c r="B140" s="7"/>
      <c r="C140" s="7"/>
      <c r="D140" s="7"/>
      <c r="E140" s="7"/>
      <c r="F140" s="7"/>
      <c r="G140" s="7">
        <v>24</v>
      </c>
      <c r="H140" s="7">
        <v>24</v>
      </c>
    </row>
    <row r="141" spans="1:8" x14ac:dyDescent="0.35">
      <c r="A141" s="6">
        <v>137</v>
      </c>
      <c r="B141" s="7"/>
      <c r="C141" s="7"/>
      <c r="D141" s="7"/>
      <c r="E141" s="7"/>
      <c r="F141" s="7"/>
      <c r="G141" s="7">
        <v>94</v>
      </c>
      <c r="H141" s="7">
        <v>94</v>
      </c>
    </row>
    <row r="142" spans="1:8" x14ac:dyDescent="0.35">
      <c r="A142" s="6">
        <v>138</v>
      </c>
      <c r="B142" s="7">
        <v>9</v>
      </c>
      <c r="C142" s="7"/>
      <c r="D142" s="7"/>
      <c r="E142" s="7"/>
      <c r="F142" s="7"/>
      <c r="G142" s="7"/>
      <c r="H142" s="7">
        <v>9</v>
      </c>
    </row>
    <row r="143" spans="1:8" x14ac:dyDescent="0.35">
      <c r="A143" s="6">
        <v>139</v>
      </c>
      <c r="B143" s="7"/>
      <c r="C143" s="7"/>
      <c r="D143" s="7"/>
      <c r="E143" s="7">
        <v>63</v>
      </c>
      <c r="F143" s="7"/>
      <c r="G143" s="7"/>
      <c r="H143" s="7">
        <v>63</v>
      </c>
    </row>
    <row r="144" spans="1:8" x14ac:dyDescent="0.35">
      <c r="A144" s="6">
        <v>140</v>
      </c>
      <c r="B144" s="7"/>
      <c r="C144" s="7"/>
      <c r="D144" s="7"/>
      <c r="E144" s="7"/>
      <c r="F144" s="7">
        <v>90</v>
      </c>
      <c r="G144" s="7"/>
      <c r="H144" s="7">
        <v>90</v>
      </c>
    </row>
    <row r="145" spans="1:8" x14ac:dyDescent="0.35">
      <c r="A145" s="6">
        <v>141</v>
      </c>
      <c r="B145" s="7"/>
      <c r="C145" s="7"/>
      <c r="D145" s="7"/>
      <c r="E145" s="7"/>
      <c r="F145" s="7">
        <v>75</v>
      </c>
      <c r="G145" s="7"/>
      <c r="H145" s="7">
        <v>75</v>
      </c>
    </row>
    <row r="146" spans="1:8" x14ac:dyDescent="0.35">
      <c r="A146" s="6">
        <v>142</v>
      </c>
      <c r="B146" s="7"/>
      <c r="C146" s="7"/>
      <c r="D146" s="7"/>
      <c r="E146" s="7">
        <v>40</v>
      </c>
      <c r="F146" s="7"/>
      <c r="G146" s="7"/>
      <c r="H146" s="7">
        <v>40</v>
      </c>
    </row>
    <row r="147" spans="1:8" x14ac:dyDescent="0.35">
      <c r="A147" s="6">
        <v>143</v>
      </c>
      <c r="B147" s="7"/>
      <c r="C147" s="7"/>
      <c r="D147" s="7">
        <v>42</v>
      </c>
      <c r="E147" s="7"/>
      <c r="F147" s="7"/>
      <c r="G147" s="7"/>
      <c r="H147" s="7">
        <v>42</v>
      </c>
    </row>
    <row r="148" spans="1:8" x14ac:dyDescent="0.35">
      <c r="A148" s="6">
        <v>144</v>
      </c>
      <c r="B148" s="7"/>
      <c r="C148" s="7"/>
      <c r="D148" s="7"/>
      <c r="E148" s="7"/>
      <c r="F148" s="7">
        <v>75</v>
      </c>
      <c r="G148" s="7"/>
      <c r="H148" s="7">
        <v>75</v>
      </c>
    </row>
    <row r="149" spans="1:8" x14ac:dyDescent="0.35">
      <c r="A149" s="6">
        <v>145</v>
      </c>
      <c r="B149" s="7"/>
      <c r="C149" s="7"/>
      <c r="D149" s="7"/>
      <c r="E149" s="7"/>
      <c r="F149" s="7">
        <v>41</v>
      </c>
      <c r="G149" s="7"/>
      <c r="H149" s="7">
        <v>41</v>
      </c>
    </row>
    <row r="150" spans="1:8" x14ac:dyDescent="0.35">
      <c r="A150" s="6">
        <v>146</v>
      </c>
      <c r="B150" s="7"/>
      <c r="C150" s="7">
        <v>21</v>
      </c>
      <c r="D150" s="7"/>
      <c r="E150" s="7"/>
      <c r="F150" s="7"/>
      <c r="G150" s="7"/>
      <c r="H150" s="7">
        <v>21</v>
      </c>
    </row>
    <row r="151" spans="1:8" x14ac:dyDescent="0.35">
      <c r="A151" s="6">
        <v>147</v>
      </c>
      <c r="B151" s="7"/>
      <c r="C151" s="7"/>
      <c r="D151" s="7">
        <v>90</v>
      </c>
      <c r="E151" s="7"/>
      <c r="F151" s="7"/>
      <c r="G151" s="7"/>
      <c r="H151" s="7">
        <v>90</v>
      </c>
    </row>
    <row r="152" spans="1:8" x14ac:dyDescent="0.35">
      <c r="A152" s="6">
        <v>148</v>
      </c>
      <c r="B152" s="7"/>
      <c r="C152" s="7"/>
      <c r="D152" s="7"/>
      <c r="E152" s="7">
        <v>85</v>
      </c>
      <c r="F152" s="7"/>
      <c r="G152" s="7"/>
      <c r="H152" s="7">
        <v>85</v>
      </c>
    </row>
    <row r="153" spans="1:8" x14ac:dyDescent="0.35">
      <c r="A153" s="6">
        <v>149</v>
      </c>
      <c r="B153" s="7"/>
      <c r="C153" s="7"/>
      <c r="D153" s="7"/>
      <c r="E153" s="7"/>
      <c r="F153" s="7">
        <v>68</v>
      </c>
      <c r="G153" s="7"/>
      <c r="H153" s="7">
        <v>68</v>
      </c>
    </row>
    <row r="154" spans="1:8" x14ac:dyDescent="0.35">
      <c r="A154" s="6">
        <v>150</v>
      </c>
      <c r="B154" s="7"/>
      <c r="C154" s="7"/>
      <c r="D154" s="7"/>
      <c r="E154" s="7"/>
      <c r="F154" s="7"/>
      <c r="G154" s="7">
        <v>41</v>
      </c>
      <c r="H154" s="7">
        <v>41</v>
      </c>
    </row>
    <row r="155" spans="1:8" x14ac:dyDescent="0.35">
      <c r="A155" s="6">
        <v>151</v>
      </c>
      <c r="B155" s="7"/>
      <c r="C155" s="7"/>
      <c r="D155" s="7">
        <v>74</v>
      </c>
      <c r="E155" s="7"/>
      <c r="F155" s="7"/>
      <c r="G155" s="7"/>
      <c r="H155" s="7">
        <v>74</v>
      </c>
    </row>
    <row r="156" spans="1:8" x14ac:dyDescent="0.35">
      <c r="A156" s="6">
        <v>152</v>
      </c>
      <c r="B156" s="7"/>
      <c r="C156" s="7"/>
      <c r="D156" s="7"/>
      <c r="E156" s="7">
        <v>58</v>
      </c>
      <c r="F156" s="7"/>
      <c r="G156" s="7"/>
      <c r="H156" s="7">
        <v>58</v>
      </c>
    </row>
    <row r="157" spans="1:8" x14ac:dyDescent="0.35">
      <c r="A157" s="6">
        <v>153</v>
      </c>
      <c r="B157" s="7"/>
      <c r="C157" s="7"/>
      <c r="D157" s="7"/>
      <c r="E157" s="7"/>
      <c r="F157" s="7">
        <v>64</v>
      </c>
      <c r="G157" s="7"/>
      <c r="H157" s="7">
        <v>64</v>
      </c>
    </row>
    <row r="158" spans="1:8" x14ac:dyDescent="0.35">
      <c r="A158" s="6">
        <v>154</v>
      </c>
      <c r="B158" s="7"/>
      <c r="C158" s="7"/>
      <c r="D158" s="7"/>
      <c r="E158" s="7"/>
      <c r="F158" s="7"/>
      <c r="G158" s="7">
        <v>83</v>
      </c>
      <c r="H158" s="7">
        <v>83</v>
      </c>
    </row>
    <row r="159" spans="1:8" x14ac:dyDescent="0.35">
      <c r="A159" s="6">
        <v>155</v>
      </c>
      <c r="B159" s="7"/>
      <c r="C159" s="7"/>
      <c r="D159" s="7"/>
      <c r="E159" s="7"/>
      <c r="F159" s="7"/>
      <c r="G159" s="7">
        <v>62</v>
      </c>
      <c r="H159" s="7">
        <v>62</v>
      </c>
    </row>
    <row r="160" spans="1:8" x14ac:dyDescent="0.35">
      <c r="A160" s="6">
        <v>156</v>
      </c>
      <c r="B160" s="7">
        <v>0</v>
      </c>
      <c r="C160" s="7"/>
      <c r="D160" s="7"/>
      <c r="E160" s="7"/>
      <c r="F160" s="7"/>
      <c r="G160" s="7"/>
      <c r="H160" s="7">
        <v>0</v>
      </c>
    </row>
    <row r="161" spans="1:8" x14ac:dyDescent="0.35">
      <c r="A161" s="6">
        <v>157</v>
      </c>
      <c r="B161" s="7"/>
      <c r="C161" s="7"/>
      <c r="D161" s="7"/>
      <c r="E161" s="7">
        <v>98</v>
      </c>
      <c r="F161" s="7"/>
      <c r="G161" s="7"/>
      <c r="H161" s="7">
        <v>98</v>
      </c>
    </row>
    <row r="162" spans="1:8" x14ac:dyDescent="0.35">
      <c r="A162" s="6">
        <v>158</v>
      </c>
      <c r="B162" s="7"/>
      <c r="C162" s="7"/>
      <c r="D162" s="7"/>
      <c r="E162" s="7"/>
      <c r="F162" s="7">
        <v>70</v>
      </c>
      <c r="G162" s="7"/>
      <c r="H162" s="7">
        <v>70</v>
      </c>
    </row>
    <row r="163" spans="1:8" x14ac:dyDescent="0.35">
      <c r="A163" s="6">
        <v>159</v>
      </c>
      <c r="B163" s="7"/>
      <c r="C163" s="7"/>
      <c r="D163" s="7"/>
      <c r="E163" s="7"/>
      <c r="F163" s="7">
        <v>52</v>
      </c>
      <c r="G163" s="7"/>
      <c r="H163" s="7">
        <v>52</v>
      </c>
    </row>
    <row r="164" spans="1:8" x14ac:dyDescent="0.35">
      <c r="A164" s="6">
        <v>160</v>
      </c>
      <c r="B164" s="7"/>
      <c r="C164" s="7"/>
      <c r="D164" s="7"/>
      <c r="E164" s="7">
        <v>97</v>
      </c>
      <c r="F164" s="7"/>
      <c r="G164" s="7"/>
      <c r="H164" s="7">
        <v>97</v>
      </c>
    </row>
    <row r="165" spans="1:8" x14ac:dyDescent="0.35">
      <c r="A165" s="6">
        <v>161</v>
      </c>
      <c r="B165" s="7"/>
      <c r="C165" s="7"/>
      <c r="D165" s="7">
        <v>60</v>
      </c>
      <c r="E165" s="7"/>
      <c r="F165" s="7"/>
      <c r="G165" s="7"/>
      <c r="H165" s="7">
        <v>60</v>
      </c>
    </row>
    <row r="166" spans="1:8" x14ac:dyDescent="0.35">
      <c r="A166" s="6">
        <v>162</v>
      </c>
      <c r="B166" s="7"/>
      <c r="C166" s="7"/>
      <c r="D166" s="7"/>
      <c r="E166" s="7"/>
      <c r="F166" s="7">
        <v>83</v>
      </c>
      <c r="G166" s="7"/>
      <c r="H166" s="7">
        <v>83</v>
      </c>
    </row>
    <row r="167" spans="1:8" x14ac:dyDescent="0.35">
      <c r="A167" s="6">
        <v>163</v>
      </c>
      <c r="B167" s="7"/>
      <c r="C167" s="7"/>
      <c r="D167" s="7"/>
      <c r="E167" s="7"/>
      <c r="F167" s="7">
        <v>52</v>
      </c>
      <c r="G167" s="7"/>
      <c r="H167" s="7">
        <v>52</v>
      </c>
    </row>
    <row r="168" spans="1:8" x14ac:dyDescent="0.35">
      <c r="A168" s="6">
        <v>164</v>
      </c>
      <c r="B168" s="7"/>
      <c r="C168" s="7">
        <v>21</v>
      </c>
      <c r="D168" s="7"/>
      <c r="E168" s="7"/>
      <c r="F168" s="7"/>
      <c r="G168" s="7"/>
      <c r="H168" s="7">
        <v>21</v>
      </c>
    </row>
    <row r="169" spans="1:8" x14ac:dyDescent="0.35">
      <c r="A169" s="6">
        <v>165</v>
      </c>
      <c r="B169" s="7"/>
      <c r="C169" s="7"/>
      <c r="D169" s="7">
        <v>92</v>
      </c>
      <c r="E169" s="7"/>
      <c r="F169" s="7"/>
      <c r="G169" s="7"/>
      <c r="H169" s="7">
        <v>92</v>
      </c>
    </row>
    <row r="170" spans="1:8" x14ac:dyDescent="0.35">
      <c r="A170" s="6">
        <v>166</v>
      </c>
      <c r="B170" s="7"/>
      <c r="C170" s="7"/>
      <c r="D170" s="7"/>
      <c r="E170" s="7">
        <v>19</v>
      </c>
      <c r="F170" s="7"/>
      <c r="G170" s="7"/>
      <c r="H170" s="7">
        <v>19</v>
      </c>
    </row>
    <row r="171" spans="1:8" x14ac:dyDescent="0.35">
      <c r="A171" s="6">
        <v>167</v>
      </c>
      <c r="B171" s="7"/>
      <c r="C171" s="7"/>
      <c r="D171" s="7"/>
      <c r="E171" s="7"/>
      <c r="F171" s="7">
        <v>32</v>
      </c>
      <c r="G171" s="7"/>
      <c r="H171" s="7">
        <v>32</v>
      </c>
    </row>
    <row r="172" spans="1:8" x14ac:dyDescent="0.35">
      <c r="A172" s="6">
        <v>168</v>
      </c>
      <c r="B172" s="7"/>
      <c r="C172" s="7"/>
      <c r="D172" s="7"/>
      <c r="E172" s="7"/>
      <c r="F172" s="7"/>
      <c r="G172" s="7">
        <v>54</v>
      </c>
      <c r="H172" s="7">
        <v>54</v>
      </c>
    </row>
    <row r="173" spans="1:8" x14ac:dyDescent="0.35">
      <c r="A173" s="6">
        <v>169</v>
      </c>
      <c r="B173" s="7"/>
      <c r="C173" s="7"/>
      <c r="D173" s="7">
        <v>24</v>
      </c>
      <c r="E173" s="7"/>
      <c r="F173" s="7"/>
      <c r="G173" s="7"/>
      <c r="H173" s="7">
        <v>24</v>
      </c>
    </row>
    <row r="174" spans="1:8" x14ac:dyDescent="0.35">
      <c r="A174" s="6">
        <v>170</v>
      </c>
      <c r="B174" s="7"/>
      <c r="C174" s="7"/>
      <c r="D174" s="7"/>
      <c r="E174" s="7">
        <v>99</v>
      </c>
      <c r="F174" s="7"/>
      <c r="G174" s="7"/>
      <c r="H174" s="7">
        <v>99</v>
      </c>
    </row>
    <row r="175" spans="1:8" x14ac:dyDescent="0.35">
      <c r="A175" s="6">
        <v>171</v>
      </c>
      <c r="B175" s="7"/>
      <c r="C175" s="7"/>
      <c r="D175" s="7"/>
      <c r="E175" s="7"/>
      <c r="F175" s="7">
        <v>8</v>
      </c>
      <c r="G175" s="7"/>
      <c r="H175" s="7">
        <v>8</v>
      </c>
    </row>
    <row r="176" spans="1:8" x14ac:dyDescent="0.35">
      <c r="A176" s="6">
        <v>172</v>
      </c>
      <c r="B176" s="7"/>
      <c r="C176" s="7"/>
      <c r="D176" s="7"/>
      <c r="E176" s="7"/>
      <c r="F176" s="7"/>
      <c r="G176" s="7">
        <v>7</v>
      </c>
      <c r="H176" s="7">
        <v>7</v>
      </c>
    </row>
    <row r="177" spans="1:8" x14ac:dyDescent="0.35">
      <c r="A177" s="6">
        <v>173</v>
      </c>
      <c r="B177" s="7"/>
      <c r="C177" s="7"/>
      <c r="D177" s="7"/>
      <c r="E177" s="7"/>
      <c r="F177" s="7"/>
      <c r="G177" s="7">
        <v>9</v>
      </c>
      <c r="H177" s="7">
        <v>9</v>
      </c>
    </row>
    <row r="178" spans="1:8" x14ac:dyDescent="0.35">
      <c r="A178" s="6">
        <v>174</v>
      </c>
      <c r="B178" s="7">
        <v>83</v>
      </c>
      <c r="C178" s="7"/>
      <c r="D178" s="7"/>
      <c r="E178" s="7"/>
      <c r="F178" s="7"/>
      <c r="G178" s="7"/>
      <c r="H178" s="7">
        <v>83</v>
      </c>
    </row>
    <row r="179" spans="1:8" x14ac:dyDescent="0.35">
      <c r="A179" s="6">
        <v>175</v>
      </c>
      <c r="B179" s="7"/>
      <c r="C179" s="7"/>
      <c r="D179" s="7"/>
      <c r="E179" s="7">
        <v>1</v>
      </c>
      <c r="F179" s="7"/>
      <c r="G179" s="7"/>
      <c r="H179" s="7">
        <v>1</v>
      </c>
    </row>
    <row r="180" spans="1:8" x14ac:dyDescent="0.35">
      <c r="A180" s="6">
        <v>176</v>
      </c>
      <c r="B180" s="7"/>
      <c r="C180" s="7"/>
      <c r="D180" s="7"/>
      <c r="E180" s="7"/>
      <c r="F180" s="7">
        <v>43</v>
      </c>
      <c r="G180" s="7"/>
      <c r="H180" s="7">
        <v>43</v>
      </c>
    </row>
    <row r="181" spans="1:8" x14ac:dyDescent="0.35">
      <c r="A181" s="6">
        <v>177</v>
      </c>
      <c r="B181" s="7"/>
      <c r="C181" s="7"/>
      <c r="D181" s="7"/>
      <c r="E181" s="7"/>
      <c r="F181" s="7">
        <v>51</v>
      </c>
      <c r="G181" s="7"/>
      <c r="H181" s="7">
        <v>51</v>
      </c>
    </row>
    <row r="182" spans="1:8" x14ac:dyDescent="0.35">
      <c r="A182" s="6">
        <v>178</v>
      </c>
      <c r="B182" s="7"/>
      <c r="C182" s="7"/>
      <c r="D182" s="7"/>
      <c r="E182" s="7">
        <v>29</v>
      </c>
      <c r="F182" s="7"/>
      <c r="G182" s="7"/>
      <c r="H182" s="7">
        <v>29</v>
      </c>
    </row>
    <row r="183" spans="1:8" x14ac:dyDescent="0.35">
      <c r="A183" s="6">
        <v>179</v>
      </c>
      <c r="B183" s="7"/>
      <c r="C183" s="7"/>
      <c r="D183" s="7">
        <v>67</v>
      </c>
      <c r="E183" s="7"/>
      <c r="F183" s="7"/>
      <c r="G183" s="7"/>
      <c r="H183" s="7">
        <v>67</v>
      </c>
    </row>
    <row r="184" spans="1:8" x14ac:dyDescent="0.35">
      <c r="A184" s="6">
        <v>180</v>
      </c>
      <c r="B184" s="7"/>
      <c r="C184" s="7"/>
      <c r="D184" s="7"/>
      <c r="E184" s="7"/>
      <c r="F184" s="7">
        <v>80</v>
      </c>
      <c r="G184" s="7"/>
      <c r="H184" s="7">
        <v>80</v>
      </c>
    </row>
    <row r="185" spans="1:8" x14ac:dyDescent="0.35">
      <c r="A185" s="6">
        <v>181</v>
      </c>
      <c r="B185" s="7"/>
      <c r="C185" s="7"/>
      <c r="D185" s="7"/>
      <c r="E185" s="7"/>
      <c r="F185" s="7">
        <v>58</v>
      </c>
      <c r="G185" s="7"/>
      <c r="H185" s="7">
        <v>58</v>
      </c>
    </row>
    <row r="186" spans="1:8" x14ac:dyDescent="0.35">
      <c r="A186" s="6">
        <v>182</v>
      </c>
      <c r="B186" s="7"/>
      <c r="C186" s="7">
        <v>51</v>
      </c>
      <c r="D186" s="7"/>
      <c r="E186" s="7"/>
      <c r="F186" s="7"/>
      <c r="G186" s="7"/>
      <c r="H186" s="7">
        <v>51</v>
      </c>
    </row>
    <row r="187" spans="1:8" x14ac:dyDescent="0.35">
      <c r="A187" s="6">
        <v>183</v>
      </c>
      <c r="B187" s="7"/>
      <c r="C187" s="7"/>
      <c r="D187" s="7">
        <v>52</v>
      </c>
      <c r="E187" s="7"/>
      <c r="F187" s="7"/>
      <c r="G187" s="7"/>
      <c r="H187" s="7">
        <v>52</v>
      </c>
    </row>
    <row r="188" spans="1:8" x14ac:dyDescent="0.35">
      <c r="A188" s="6">
        <v>184</v>
      </c>
      <c r="B188" s="7"/>
      <c r="C188" s="7"/>
      <c r="D188" s="7"/>
      <c r="E188" s="7">
        <v>42</v>
      </c>
      <c r="F188" s="7"/>
      <c r="G188" s="7"/>
      <c r="H188" s="7">
        <v>42</v>
      </c>
    </row>
    <row r="189" spans="1:8" x14ac:dyDescent="0.35">
      <c r="A189" s="6">
        <v>185</v>
      </c>
      <c r="B189" s="7"/>
      <c r="C189" s="7"/>
      <c r="D189" s="7"/>
      <c r="E189" s="7"/>
      <c r="F189" s="7">
        <v>91</v>
      </c>
      <c r="G189" s="7"/>
      <c r="H189" s="7">
        <v>91</v>
      </c>
    </row>
    <row r="190" spans="1:8" x14ac:dyDescent="0.35">
      <c r="A190" s="6">
        <v>186</v>
      </c>
      <c r="B190" s="7"/>
      <c r="C190" s="7"/>
      <c r="D190" s="7"/>
      <c r="E190" s="7"/>
      <c r="F190" s="7"/>
      <c r="G190" s="7">
        <v>33</v>
      </c>
      <c r="H190" s="7">
        <v>33</v>
      </c>
    </row>
    <row r="191" spans="1:8" x14ac:dyDescent="0.35">
      <c r="A191" s="6">
        <v>187</v>
      </c>
      <c r="B191" s="7"/>
      <c r="C191" s="7"/>
      <c r="D191" s="7">
        <v>36</v>
      </c>
      <c r="E191" s="7"/>
      <c r="F191" s="7"/>
      <c r="G191" s="7"/>
      <c r="H191" s="7">
        <v>36</v>
      </c>
    </row>
    <row r="192" spans="1:8" x14ac:dyDescent="0.35">
      <c r="A192" s="6">
        <v>188</v>
      </c>
      <c r="B192" s="7"/>
      <c r="C192" s="7"/>
      <c r="D192" s="7"/>
      <c r="E192" s="7">
        <v>40</v>
      </c>
      <c r="F192" s="7"/>
      <c r="G192" s="7"/>
      <c r="H192" s="7">
        <v>40</v>
      </c>
    </row>
    <row r="193" spans="1:8" x14ac:dyDescent="0.35">
      <c r="A193" s="6">
        <v>189</v>
      </c>
      <c r="B193" s="7"/>
      <c r="C193" s="7"/>
      <c r="D193" s="7"/>
      <c r="E193" s="7"/>
      <c r="F193" s="7">
        <v>21</v>
      </c>
      <c r="G193" s="7"/>
      <c r="H193" s="7">
        <v>21</v>
      </c>
    </row>
    <row r="194" spans="1:8" x14ac:dyDescent="0.35">
      <c r="A194" s="6">
        <v>190</v>
      </c>
      <c r="B194" s="7"/>
      <c r="C194" s="7"/>
      <c r="D194" s="7"/>
      <c r="E194" s="7"/>
      <c r="F194" s="7"/>
      <c r="G194" s="7">
        <v>53</v>
      </c>
      <c r="H194" s="7">
        <v>53</v>
      </c>
    </row>
    <row r="195" spans="1:8" x14ac:dyDescent="0.35">
      <c r="A195" s="6">
        <v>191</v>
      </c>
      <c r="B195" s="7"/>
      <c r="C195" s="7"/>
      <c r="D195" s="7"/>
      <c r="E195" s="7"/>
      <c r="F195" s="7"/>
      <c r="G195" s="7">
        <v>13</v>
      </c>
      <c r="H195" s="7">
        <v>13</v>
      </c>
    </row>
    <row r="196" spans="1:8" x14ac:dyDescent="0.35">
      <c r="A196" s="6">
        <v>192</v>
      </c>
      <c r="B196" s="7">
        <v>63</v>
      </c>
      <c r="C196" s="7"/>
      <c r="D196" s="7"/>
      <c r="E196" s="7"/>
      <c r="F196" s="7"/>
      <c r="G196" s="7"/>
      <c r="H196" s="7">
        <v>63</v>
      </c>
    </row>
    <row r="197" spans="1:8" x14ac:dyDescent="0.35">
      <c r="A197" s="6">
        <v>193</v>
      </c>
      <c r="B197" s="7"/>
      <c r="C197" s="7"/>
      <c r="D197" s="7"/>
      <c r="E197" s="7">
        <v>50</v>
      </c>
      <c r="F197" s="7"/>
      <c r="G197" s="7"/>
      <c r="H197" s="7">
        <v>50</v>
      </c>
    </row>
    <row r="198" spans="1:8" x14ac:dyDescent="0.35">
      <c r="A198" s="6">
        <v>194</v>
      </c>
      <c r="B198" s="7"/>
      <c r="C198" s="7"/>
      <c r="D198" s="7"/>
      <c r="E198" s="7"/>
      <c r="F198" s="7">
        <v>48</v>
      </c>
      <c r="G198" s="7"/>
      <c r="H198" s="7">
        <v>48</v>
      </c>
    </row>
    <row r="199" spans="1:8" x14ac:dyDescent="0.35">
      <c r="A199" s="6">
        <v>195</v>
      </c>
      <c r="B199" s="7"/>
      <c r="C199" s="7"/>
      <c r="D199" s="7"/>
      <c r="E199" s="7"/>
      <c r="F199" s="7">
        <v>25</v>
      </c>
      <c r="G199" s="7"/>
      <c r="H199" s="7">
        <v>25</v>
      </c>
    </row>
    <row r="200" spans="1:8" x14ac:dyDescent="0.35">
      <c r="A200" s="6">
        <v>196</v>
      </c>
      <c r="B200" s="7"/>
      <c r="C200" s="7"/>
      <c r="D200" s="7"/>
      <c r="E200" s="7">
        <v>16</v>
      </c>
      <c r="F200" s="7"/>
      <c r="G200" s="7"/>
      <c r="H200" s="7">
        <v>16</v>
      </c>
    </row>
    <row r="201" spans="1:8" x14ac:dyDescent="0.35">
      <c r="A201" s="6">
        <v>197</v>
      </c>
      <c r="B201" s="7"/>
      <c r="C201" s="7"/>
      <c r="D201" s="7">
        <v>55</v>
      </c>
      <c r="E201" s="7"/>
      <c r="F201" s="7"/>
      <c r="G201" s="7"/>
      <c r="H201" s="7">
        <v>55</v>
      </c>
    </row>
    <row r="202" spans="1:8" x14ac:dyDescent="0.35">
      <c r="A202" s="6">
        <v>198</v>
      </c>
      <c r="B202" s="7"/>
      <c r="C202" s="7"/>
      <c r="D202" s="7"/>
      <c r="E202" s="7"/>
      <c r="F202" s="7">
        <v>25</v>
      </c>
      <c r="G202" s="7"/>
      <c r="H202" s="7">
        <v>25</v>
      </c>
    </row>
    <row r="203" spans="1:8" x14ac:dyDescent="0.35">
      <c r="A203" s="6">
        <v>199</v>
      </c>
      <c r="B203" s="7"/>
      <c r="C203" s="7"/>
      <c r="D203" s="7"/>
      <c r="E203" s="7"/>
      <c r="F203" s="7">
        <v>50</v>
      </c>
      <c r="G203" s="7"/>
      <c r="H203" s="7">
        <v>50</v>
      </c>
    </row>
    <row r="204" spans="1:8" x14ac:dyDescent="0.35">
      <c r="A204" s="6">
        <v>200</v>
      </c>
      <c r="B204" s="7"/>
      <c r="C204" s="7"/>
      <c r="D204" s="7"/>
      <c r="E204" s="7"/>
      <c r="F204" s="7">
        <v>10</v>
      </c>
      <c r="G204" s="7"/>
      <c r="H204" s="7">
        <v>10</v>
      </c>
    </row>
    <row r="205" spans="1:8" x14ac:dyDescent="0.35">
      <c r="A205" s="6" t="s">
        <v>353</v>
      </c>
      <c r="B205" s="7">
        <v>398</v>
      </c>
      <c r="C205" s="7">
        <v>357</v>
      </c>
      <c r="D205" s="7">
        <v>1884</v>
      </c>
      <c r="E205" s="7">
        <v>2288</v>
      </c>
      <c r="F205" s="7">
        <v>3865</v>
      </c>
      <c r="G205" s="7">
        <v>1736</v>
      </c>
      <c r="H205" s="7">
        <v>10528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A8D6B-0036-4404-9879-0364A6B89A1A}">
  <dimension ref="A4:B205"/>
  <sheetViews>
    <sheetView topLeftCell="A5" zoomScale="111" zoomScaleNormal="100" workbookViewId="0">
      <selection activeCell="J3" sqref="J3"/>
    </sheetView>
  </sheetViews>
  <sheetFormatPr defaultRowHeight="14.5" x14ac:dyDescent="0.35"/>
  <cols>
    <col min="1" max="1" width="12.36328125" bestFit="1" customWidth="1"/>
    <col min="2" max="2" width="13.453125" bestFit="1" customWidth="1"/>
    <col min="3" max="5" width="13.1796875" bestFit="1" customWidth="1"/>
    <col min="6" max="6" width="22.1796875" bestFit="1" customWidth="1"/>
    <col min="7" max="7" width="16.54296875" bestFit="1" customWidth="1"/>
    <col min="8" max="8" width="14.08984375" bestFit="1" customWidth="1"/>
    <col min="9" max="10" width="15.453125" bestFit="1" customWidth="1"/>
  </cols>
  <sheetData>
    <row r="4" spans="1:2" x14ac:dyDescent="0.35">
      <c r="A4" s="5" t="s">
        <v>352</v>
      </c>
      <c r="B4" t="s">
        <v>357</v>
      </c>
    </row>
    <row r="5" spans="1:2" x14ac:dyDescent="0.35">
      <c r="A5" s="6">
        <v>1</v>
      </c>
      <c r="B5" s="7">
        <v>13</v>
      </c>
    </row>
    <row r="6" spans="1:2" x14ac:dyDescent="0.35">
      <c r="A6" s="6">
        <v>2</v>
      </c>
      <c r="B6" s="7">
        <v>1</v>
      </c>
    </row>
    <row r="7" spans="1:2" x14ac:dyDescent="0.35">
      <c r="A7" s="6">
        <v>3</v>
      </c>
      <c r="B7" s="7">
        <v>5</v>
      </c>
    </row>
    <row r="8" spans="1:2" x14ac:dyDescent="0.35">
      <c r="A8" s="6">
        <v>4</v>
      </c>
      <c r="B8" s="7">
        <v>4</v>
      </c>
    </row>
    <row r="9" spans="1:2" x14ac:dyDescent="0.35">
      <c r="A9" s="6">
        <v>5</v>
      </c>
      <c r="B9" s="7">
        <v>7</v>
      </c>
    </row>
    <row r="10" spans="1:2" x14ac:dyDescent="0.35">
      <c r="A10" s="6">
        <v>6</v>
      </c>
      <c r="B10" s="7">
        <v>17</v>
      </c>
    </row>
    <row r="11" spans="1:2" x14ac:dyDescent="0.35">
      <c r="A11" s="6">
        <v>7</v>
      </c>
      <c r="B11" s="7">
        <v>6</v>
      </c>
    </row>
    <row r="12" spans="1:2" x14ac:dyDescent="0.35">
      <c r="A12" s="6">
        <v>8</v>
      </c>
      <c r="B12" s="7">
        <v>7</v>
      </c>
    </row>
    <row r="13" spans="1:2" x14ac:dyDescent="0.35">
      <c r="A13" s="6">
        <v>9</v>
      </c>
      <c r="B13" s="7">
        <v>40</v>
      </c>
    </row>
    <row r="14" spans="1:2" x14ac:dyDescent="0.35">
      <c r="A14" s="6">
        <v>10</v>
      </c>
      <c r="B14" s="7">
        <v>0</v>
      </c>
    </row>
    <row r="15" spans="1:2" x14ac:dyDescent="0.35">
      <c r="A15" s="6">
        <v>11</v>
      </c>
      <c r="B15" s="7">
        <v>12</v>
      </c>
    </row>
    <row r="16" spans="1:2" x14ac:dyDescent="0.35">
      <c r="A16" s="6">
        <v>12</v>
      </c>
      <c r="B16" s="7">
        <v>7</v>
      </c>
    </row>
    <row r="17" spans="1:2" x14ac:dyDescent="0.35">
      <c r="A17" s="6">
        <v>13</v>
      </c>
      <c r="B17" s="7">
        <v>0</v>
      </c>
    </row>
    <row r="18" spans="1:2" x14ac:dyDescent="0.35">
      <c r="A18" s="6">
        <v>14</v>
      </c>
      <c r="B18" s="7">
        <v>7</v>
      </c>
    </row>
    <row r="19" spans="1:2" x14ac:dyDescent="0.35">
      <c r="A19" s="6">
        <v>15</v>
      </c>
      <c r="B19" s="7">
        <v>6</v>
      </c>
    </row>
    <row r="20" spans="1:2" x14ac:dyDescent="0.35">
      <c r="A20" s="6">
        <v>16</v>
      </c>
      <c r="B20" s="7">
        <v>21</v>
      </c>
    </row>
    <row r="21" spans="1:2" x14ac:dyDescent="0.35">
      <c r="A21" s="6">
        <v>17</v>
      </c>
      <c r="B21" s="7">
        <v>33</v>
      </c>
    </row>
    <row r="22" spans="1:2" x14ac:dyDescent="0.35">
      <c r="A22" s="6">
        <v>18</v>
      </c>
      <c r="B22" s="7">
        <v>4</v>
      </c>
    </row>
    <row r="23" spans="1:2" x14ac:dyDescent="0.35">
      <c r="A23" s="6">
        <v>19</v>
      </c>
      <c r="B23" s="7">
        <v>8</v>
      </c>
    </row>
    <row r="24" spans="1:2" x14ac:dyDescent="0.35">
      <c r="A24" s="6">
        <v>20</v>
      </c>
      <c r="B24" s="7">
        <v>6</v>
      </c>
    </row>
    <row r="25" spans="1:2" x14ac:dyDescent="0.35">
      <c r="A25" s="6">
        <v>21</v>
      </c>
      <c r="B25" s="7">
        <v>20</v>
      </c>
    </row>
    <row r="26" spans="1:2" x14ac:dyDescent="0.35">
      <c r="A26" s="6">
        <v>22</v>
      </c>
      <c r="B26" s="7">
        <v>30</v>
      </c>
    </row>
    <row r="27" spans="1:2" x14ac:dyDescent="0.35">
      <c r="A27" s="6">
        <v>23</v>
      </c>
      <c r="B27" s="7">
        <v>3</v>
      </c>
    </row>
    <row r="28" spans="1:2" x14ac:dyDescent="0.35">
      <c r="A28" s="6">
        <v>24</v>
      </c>
      <c r="B28" s="7">
        <v>9</v>
      </c>
    </row>
    <row r="29" spans="1:2" x14ac:dyDescent="0.35">
      <c r="A29" s="6">
        <v>25</v>
      </c>
      <c r="B29" s="7">
        <v>5</v>
      </c>
    </row>
    <row r="30" spans="1:2" x14ac:dyDescent="0.35">
      <c r="A30" s="6">
        <v>26</v>
      </c>
      <c r="B30" s="7">
        <v>9</v>
      </c>
    </row>
    <row r="31" spans="1:2" x14ac:dyDescent="0.35">
      <c r="A31" s="6">
        <v>27</v>
      </c>
      <c r="B31" s="7">
        <v>7</v>
      </c>
    </row>
    <row r="32" spans="1:2" x14ac:dyDescent="0.35">
      <c r="A32" s="6">
        <v>28</v>
      </c>
      <c r="B32" s="7">
        <v>2</v>
      </c>
    </row>
    <row r="33" spans="1:2" x14ac:dyDescent="0.35">
      <c r="A33" s="6">
        <v>29</v>
      </c>
      <c r="B33" s="7">
        <v>9</v>
      </c>
    </row>
    <row r="34" spans="1:2" x14ac:dyDescent="0.35">
      <c r="A34" s="6">
        <v>30</v>
      </c>
      <c r="B34" s="7">
        <v>12</v>
      </c>
    </row>
    <row r="35" spans="1:2" x14ac:dyDescent="0.35">
      <c r="A35" s="6">
        <v>31</v>
      </c>
      <c r="B35" s="7">
        <v>1</v>
      </c>
    </row>
    <row r="36" spans="1:2" x14ac:dyDescent="0.35">
      <c r="A36" s="6">
        <v>32</v>
      </c>
      <c r="B36" s="7">
        <v>0</v>
      </c>
    </row>
    <row r="37" spans="1:2" x14ac:dyDescent="0.35">
      <c r="A37" s="6">
        <v>33</v>
      </c>
      <c r="B37" s="7">
        <v>3</v>
      </c>
    </row>
    <row r="38" spans="1:2" x14ac:dyDescent="0.35">
      <c r="A38" s="6">
        <v>34</v>
      </c>
      <c r="B38" s="7">
        <v>1</v>
      </c>
    </row>
    <row r="39" spans="1:2" x14ac:dyDescent="0.35">
      <c r="A39" s="6">
        <v>35</v>
      </c>
      <c r="B39" s="7">
        <v>19</v>
      </c>
    </row>
    <row r="40" spans="1:2" x14ac:dyDescent="0.35">
      <c r="A40" s="6">
        <v>36</v>
      </c>
      <c r="B40" s="7">
        <v>4</v>
      </c>
    </row>
    <row r="41" spans="1:2" x14ac:dyDescent="0.35">
      <c r="A41" s="6">
        <v>37</v>
      </c>
      <c r="B41" s="7">
        <v>28</v>
      </c>
    </row>
    <row r="42" spans="1:2" x14ac:dyDescent="0.35">
      <c r="A42" s="6">
        <v>38</v>
      </c>
      <c r="B42" s="7">
        <v>0</v>
      </c>
    </row>
    <row r="43" spans="1:2" x14ac:dyDescent="0.35">
      <c r="A43" s="6">
        <v>39</v>
      </c>
      <c r="B43" s="7">
        <v>10</v>
      </c>
    </row>
    <row r="44" spans="1:2" x14ac:dyDescent="0.35">
      <c r="A44" s="6">
        <v>40</v>
      </c>
      <c r="B44" s="7">
        <v>34</v>
      </c>
    </row>
    <row r="45" spans="1:2" x14ac:dyDescent="0.35">
      <c r="A45" s="6">
        <v>41</v>
      </c>
      <c r="B45" s="7">
        <v>4</v>
      </c>
    </row>
    <row r="46" spans="1:2" x14ac:dyDescent="0.35">
      <c r="A46" s="6">
        <v>42</v>
      </c>
      <c r="B46" s="7">
        <v>40</v>
      </c>
    </row>
    <row r="47" spans="1:2" x14ac:dyDescent="0.35">
      <c r="A47" s="6">
        <v>43</v>
      </c>
      <c r="B47" s="7">
        <v>22</v>
      </c>
    </row>
    <row r="48" spans="1:2" x14ac:dyDescent="0.35">
      <c r="A48" s="6">
        <v>44</v>
      </c>
      <c r="B48" s="7">
        <v>9</v>
      </c>
    </row>
    <row r="49" spans="1:2" x14ac:dyDescent="0.35">
      <c r="A49" s="6">
        <v>45</v>
      </c>
      <c r="B49" s="7">
        <v>16</v>
      </c>
    </row>
    <row r="50" spans="1:2" x14ac:dyDescent="0.35">
      <c r="A50" s="6">
        <v>46</v>
      </c>
      <c r="B50" s="7">
        <v>29</v>
      </c>
    </row>
    <row r="51" spans="1:2" x14ac:dyDescent="0.35">
      <c r="A51" s="6">
        <v>47</v>
      </c>
      <c r="B51" s="7">
        <v>10</v>
      </c>
    </row>
    <row r="52" spans="1:2" x14ac:dyDescent="0.35">
      <c r="A52" s="6">
        <v>48</v>
      </c>
      <c r="B52" s="7">
        <v>3</v>
      </c>
    </row>
    <row r="53" spans="1:2" x14ac:dyDescent="0.35">
      <c r="A53" s="6">
        <v>49</v>
      </c>
      <c r="B53" s="7">
        <v>7</v>
      </c>
    </row>
    <row r="54" spans="1:2" x14ac:dyDescent="0.35">
      <c r="A54" s="6">
        <v>50</v>
      </c>
      <c r="B54" s="7">
        <v>29</v>
      </c>
    </row>
    <row r="55" spans="1:2" x14ac:dyDescent="0.35">
      <c r="A55" s="6">
        <v>51</v>
      </c>
      <c r="B55" s="7">
        <v>9</v>
      </c>
    </row>
    <row r="56" spans="1:2" x14ac:dyDescent="0.35">
      <c r="A56" s="6">
        <v>52</v>
      </c>
      <c r="B56" s="7">
        <v>3</v>
      </c>
    </row>
    <row r="57" spans="1:2" x14ac:dyDescent="0.35">
      <c r="A57" s="6">
        <v>53</v>
      </c>
      <c r="B57" s="7">
        <v>8</v>
      </c>
    </row>
    <row r="58" spans="1:2" x14ac:dyDescent="0.35">
      <c r="A58" s="6">
        <v>54</v>
      </c>
      <c r="B58" s="7">
        <v>20</v>
      </c>
    </row>
    <row r="59" spans="1:2" x14ac:dyDescent="0.35">
      <c r="A59" s="6">
        <v>55</v>
      </c>
      <c r="B59" s="7">
        <v>28</v>
      </c>
    </row>
    <row r="60" spans="1:2" x14ac:dyDescent="0.35">
      <c r="A60" s="6">
        <v>56</v>
      </c>
      <c r="B60" s="7">
        <v>7</v>
      </c>
    </row>
    <row r="61" spans="1:2" x14ac:dyDescent="0.35">
      <c r="A61" s="6">
        <v>57</v>
      </c>
      <c r="B61" s="7">
        <v>4</v>
      </c>
    </row>
    <row r="62" spans="1:2" x14ac:dyDescent="0.35">
      <c r="A62" s="6">
        <v>58</v>
      </c>
      <c r="B62" s="7">
        <v>35</v>
      </c>
    </row>
    <row r="63" spans="1:2" x14ac:dyDescent="0.35">
      <c r="A63" s="6">
        <v>59</v>
      </c>
      <c r="B63" s="7">
        <v>5</v>
      </c>
    </row>
    <row r="64" spans="1:2" x14ac:dyDescent="0.35">
      <c r="A64" s="6">
        <v>60</v>
      </c>
      <c r="B64" s="7">
        <v>6</v>
      </c>
    </row>
    <row r="65" spans="1:2" x14ac:dyDescent="0.35">
      <c r="A65" s="6">
        <v>61</v>
      </c>
      <c r="B65" s="7">
        <v>23</v>
      </c>
    </row>
    <row r="66" spans="1:2" x14ac:dyDescent="0.35">
      <c r="A66" s="6">
        <v>62</v>
      </c>
      <c r="B66" s="7">
        <v>21</v>
      </c>
    </row>
    <row r="67" spans="1:2" x14ac:dyDescent="0.35">
      <c r="A67" s="6">
        <v>63</v>
      </c>
      <c r="B67" s="7">
        <v>13</v>
      </c>
    </row>
    <row r="68" spans="1:2" x14ac:dyDescent="0.35">
      <c r="A68" s="6">
        <v>64</v>
      </c>
      <c r="B68" s="7">
        <v>7</v>
      </c>
    </row>
    <row r="69" spans="1:2" x14ac:dyDescent="0.35">
      <c r="A69" s="6">
        <v>65</v>
      </c>
      <c r="B69" s="7">
        <v>3</v>
      </c>
    </row>
    <row r="70" spans="1:2" x14ac:dyDescent="0.35">
      <c r="A70" s="6">
        <v>66</v>
      </c>
      <c r="B70" s="7">
        <v>22</v>
      </c>
    </row>
    <row r="71" spans="1:2" x14ac:dyDescent="0.35">
      <c r="A71" s="6">
        <v>67</v>
      </c>
      <c r="B71" s="7">
        <v>11</v>
      </c>
    </row>
    <row r="72" spans="1:2" x14ac:dyDescent="0.35">
      <c r="A72" s="6">
        <v>68</v>
      </c>
      <c r="B72" s="7">
        <v>4</v>
      </c>
    </row>
    <row r="73" spans="1:2" x14ac:dyDescent="0.35">
      <c r="A73" s="6">
        <v>69</v>
      </c>
      <c r="B73" s="7">
        <v>28</v>
      </c>
    </row>
    <row r="74" spans="1:2" x14ac:dyDescent="0.35">
      <c r="A74" s="6">
        <v>70</v>
      </c>
      <c r="B74" s="7">
        <v>4</v>
      </c>
    </row>
    <row r="75" spans="1:2" x14ac:dyDescent="0.35">
      <c r="A75" s="6">
        <v>71</v>
      </c>
      <c r="B75" s="7">
        <v>34</v>
      </c>
    </row>
    <row r="76" spans="1:2" x14ac:dyDescent="0.35">
      <c r="A76" s="6">
        <v>72</v>
      </c>
      <c r="B76" s="7">
        <v>3</v>
      </c>
    </row>
    <row r="77" spans="1:2" x14ac:dyDescent="0.35">
      <c r="A77" s="6">
        <v>73</v>
      </c>
      <c r="B77" s="7">
        <v>9</v>
      </c>
    </row>
    <row r="78" spans="1:2" x14ac:dyDescent="0.35">
      <c r="A78" s="6">
        <v>74</v>
      </c>
      <c r="B78" s="7">
        <v>6</v>
      </c>
    </row>
    <row r="79" spans="1:2" x14ac:dyDescent="0.35">
      <c r="A79" s="6">
        <v>75</v>
      </c>
      <c r="B79" s="7">
        <v>22</v>
      </c>
    </row>
    <row r="80" spans="1:2" x14ac:dyDescent="0.35">
      <c r="A80" s="6">
        <v>76</v>
      </c>
      <c r="B80" s="7">
        <v>9</v>
      </c>
    </row>
    <row r="81" spans="1:2" x14ac:dyDescent="0.35">
      <c r="A81" s="6">
        <v>77</v>
      </c>
      <c r="B81" s="7">
        <v>2</v>
      </c>
    </row>
    <row r="82" spans="1:2" x14ac:dyDescent="0.35">
      <c r="A82" s="6">
        <v>78</v>
      </c>
      <c r="B82" s="7">
        <v>30</v>
      </c>
    </row>
    <row r="83" spans="1:2" x14ac:dyDescent="0.35">
      <c r="A83" s="6">
        <v>79</v>
      </c>
      <c r="B83" s="7">
        <v>21</v>
      </c>
    </row>
    <row r="84" spans="1:2" x14ac:dyDescent="0.35">
      <c r="A84" s="6">
        <v>80</v>
      </c>
      <c r="B84" s="7">
        <v>40</v>
      </c>
    </row>
    <row r="85" spans="1:2" x14ac:dyDescent="0.35">
      <c r="A85" s="6">
        <v>81</v>
      </c>
      <c r="B85" s="7">
        <v>8</v>
      </c>
    </row>
    <row r="86" spans="1:2" x14ac:dyDescent="0.35">
      <c r="A86" s="6">
        <v>82</v>
      </c>
      <c r="B86" s="7">
        <v>3</v>
      </c>
    </row>
    <row r="87" spans="1:2" x14ac:dyDescent="0.35">
      <c r="A87" s="6">
        <v>83</v>
      </c>
      <c r="B87" s="7">
        <v>22</v>
      </c>
    </row>
    <row r="88" spans="1:2" x14ac:dyDescent="0.35">
      <c r="A88" s="6">
        <v>84</v>
      </c>
      <c r="B88" s="7">
        <v>25</v>
      </c>
    </row>
    <row r="89" spans="1:2" x14ac:dyDescent="0.35">
      <c r="A89" s="6">
        <v>85</v>
      </c>
      <c r="B89" s="7">
        <v>6</v>
      </c>
    </row>
    <row r="90" spans="1:2" x14ac:dyDescent="0.35">
      <c r="A90" s="6">
        <v>86</v>
      </c>
      <c r="B90" s="7">
        <v>9</v>
      </c>
    </row>
    <row r="91" spans="1:2" x14ac:dyDescent="0.35">
      <c r="A91" s="6">
        <v>87</v>
      </c>
      <c r="B91" s="7">
        <v>7</v>
      </c>
    </row>
    <row r="92" spans="1:2" x14ac:dyDescent="0.35">
      <c r="A92" s="6">
        <v>88</v>
      </c>
      <c r="B92" s="7">
        <v>25</v>
      </c>
    </row>
    <row r="93" spans="1:2" x14ac:dyDescent="0.35">
      <c r="A93" s="6">
        <v>89</v>
      </c>
      <c r="B93" s="7">
        <v>8</v>
      </c>
    </row>
    <row r="94" spans="1:2" x14ac:dyDescent="0.35">
      <c r="A94" s="6">
        <v>90</v>
      </c>
      <c r="B94" s="7">
        <v>6</v>
      </c>
    </row>
    <row r="95" spans="1:2" x14ac:dyDescent="0.35">
      <c r="A95" s="6">
        <v>91</v>
      </c>
      <c r="B95" s="7">
        <v>29</v>
      </c>
    </row>
    <row r="96" spans="1:2" x14ac:dyDescent="0.35">
      <c r="A96" s="6">
        <v>92</v>
      </c>
      <c r="B96" s="7">
        <v>8</v>
      </c>
    </row>
    <row r="97" spans="1:2" x14ac:dyDescent="0.35">
      <c r="A97" s="6">
        <v>93</v>
      </c>
      <c r="B97" s="7">
        <v>5</v>
      </c>
    </row>
    <row r="98" spans="1:2" x14ac:dyDescent="0.35">
      <c r="A98" s="6">
        <v>94</v>
      </c>
      <c r="B98" s="7">
        <v>6</v>
      </c>
    </row>
    <row r="99" spans="1:2" x14ac:dyDescent="0.35">
      <c r="A99" s="6">
        <v>95</v>
      </c>
      <c r="B99" s="7">
        <v>3</v>
      </c>
    </row>
    <row r="100" spans="1:2" x14ac:dyDescent="0.35">
      <c r="A100" s="6">
        <v>96</v>
      </c>
      <c r="B100" s="7">
        <v>9</v>
      </c>
    </row>
    <row r="101" spans="1:2" x14ac:dyDescent="0.35">
      <c r="A101" s="6">
        <v>97</v>
      </c>
      <c r="B101" s="7">
        <v>4</v>
      </c>
    </row>
    <row r="102" spans="1:2" x14ac:dyDescent="0.35">
      <c r="A102" s="6">
        <v>98</v>
      </c>
      <c r="B102" s="7">
        <v>8</v>
      </c>
    </row>
    <row r="103" spans="1:2" x14ac:dyDescent="0.35">
      <c r="A103" s="6">
        <v>99</v>
      </c>
      <c r="B103" s="7">
        <v>6</v>
      </c>
    </row>
    <row r="104" spans="1:2" x14ac:dyDescent="0.35">
      <c r="A104" s="6">
        <v>100</v>
      </c>
      <c r="B104" s="7">
        <v>10</v>
      </c>
    </row>
    <row r="105" spans="1:2" x14ac:dyDescent="0.35">
      <c r="A105" s="6">
        <v>101</v>
      </c>
      <c r="B105" s="7">
        <v>2</v>
      </c>
    </row>
    <row r="106" spans="1:2" x14ac:dyDescent="0.35">
      <c r="A106" s="6">
        <v>102</v>
      </c>
      <c r="B106" s="7">
        <v>27</v>
      </c>
    </row>
    <row r="107" spans="1:2" x14ac:dyDescent="0.35">
      <c r="A107" s="6">
        <v>103</v>
      </c>
      <c r="B107" s="7">
        <v>30</v>
      </c>
    </row>
    <row r="108" spans="1:2" x14ac:dyDescent="0.35">
      <c r="A108" s="6">
        <v>104</v>
      </c>
      <c r="B108" s="7">
        <v>2</v>
      </c>
    </row>
    <row r="109" spans="1:2" x14ac:dyDescent="0.35">
      <c r="A109" s="6">
        <v>105</v>
      </c>
      <c r="B109" s="7">
        <v>0</v>
      </c>
    </row>
    <row r="110" spans="1:2" x14ac:dyDescent="0.35">
      <c r="A110" s="6">
        <v>106</v>
      </c>
      <c r="B110" s="7">
        <v>4</v>
      </c>
    </row>
    <row r="111" spans="1:2" x14ac:dyDescent="0.35">
      <c r="A111" s="6">
        <v>107</v>
      </c>
      <c r="B111" s="7">
        <v>6</v>
      </c>
    </row>
    <row r="112" spans="1:2" x14ac:dyDescent="0.35">
      <c r="A112" s="6">
        <v>108</v>
      </c>
      <c r="B112" s="7">
        <v>7</v>
      </c>
    </row>
    <row r="113" spans="1:2" x14ac:dyDescent="0.35">
      <c r="A113" s="6">
        <v>109</v>
      </c>
      <c r="B113" s="7">
        <v>22</v>
      </c>
    </row>
    <row r="114" spans="1:2" x14ac:dyDescent="0.35">
      <c r="A114" s="6">
        <v>110</v>
      </c>
      <c r="B114" s="7">
        <v>40</v>
      </c>
    </row>
    <row r="115" spans="1:2" x14ac:dyDescent="0.35">
      <c r="A115" s="6">
        <v>111</v>
      </c>
      <c r="B115" s="7">
        <v>0</v>
      </c>
    </row>
    <row r="116" spans="1:2" x14ac:dyDescent="0.35">
      <c r="A116" s="6">
        <v>112</v>
      </c>
      <c r="B116" s="7">
        <v>3</v>
      </c>
    </row>
    <row r="117" spans="1:2" x14ac:dyDescent="0.35">
      <c r="A117" s="6">
        <v>113</v>
      </c>
      <c r="B117" s="7">
        <v>9</v>
      </c>
    </row>
    <row r="118" spans="1:2" x14ac:dyDescent="0.35">
      <c r="A118" s="6">
        <v>114</v>
      </c>
      <c r="B118" s="7">
        <v>7</v>
      </c>
    </row>
    <row r="119" spans="1:2" x14ac:dyDescent="0.35">
      <c r="A119" s="6">
        <v>115</v>
      </c>
      <c r="B119" s="7">
        <v>8</v>
      </c>
    </row>
    <row r="120" spans="1:2" x14ac:dyDescent="0.35">
      <c r="A120" s="6">
        <v>116</v>
      </c>
      <c r="B120" s="7">
        <v>4</v>
      </c>
    </row>
    <row r="121" spans="1:2" x14ac:dyDescent="0.35">
      <c r="A121" s="6">
        <v>117</v>
      </c>
      <c r="B121" s="7">
        <v>21</v>
      </c>
    </row>
    <row r="122" spans="1:2" x14ac:dyDescent="0.35">
      <c r="A122" s="6">
        <v>118</v>
      </c>
      <c r="B122" s="7">
        <v>5</v>
      </c>
    </row>
    <row r="123" spans="1:2" x14ac:dyDescent="0.35">
      <c r="A123" s="6">
        <v>119</v>
      </c>
      <c r="B123" s="7">
        <v>33</v>
      </c>
    </row>
    <row r="124" spans="1:2" x14ac:dyDescent="0.35">
      <c r="A124" s="6">
        <v>120</v>
      </c>
      <c r="B124" s="7">
        <v>7</v>
      </c>
    </row>
    <row r="125" spans="1:2" x14ac:dyDescent="0.35">
      <c r="A125" s="6">
        <v>121</v>
      </c>
      <c r="B125" s="7">
        <v>3</v>
      </c>
    </row>
    <row r="126" spans="1:2" x14ac:dyDescent="0.35">
      <c r="A126" s="6">
        <v>122</v>
      </c>
      <c r="B126" s="7">
        <v>11</v>
      </c>
    </row>
    <row r="127" spans="1:2" x14ac:dyDescent="0.35">
      <c r="A127" s="6">
        <v>123</v>
      </c>
      <c r="B127" s="7">
        <v>36</v>
      </c>
    </row>
    <row r="128" spans="1:2" x14ac:dyDescent="0.35">
      <c r="A128" s="6">
        <v>124</v>
      </c>
      <c r="B128" s="7">
        <v>39</v>
      </c>
    </row>
    <row r="129" spans="1:2" x14ac:dyDescent="0.35">
      <c r="A129" s="6">
        <v>125</v>
      </c>
      <c r="B129" s="7">
        <v>22</v>
      </c>
    </row>
    <row r="130" spans="1:2" x14ac:dyDescent="0.35">
      <c r="A130" s="6">
        <v>126</v>
      </c>
      <c r="B130" s="7">
        <v>11</v>
      </c>
    </row>
    <row r="131" spans="1:2" x14ac:dyDescent="0.35">
      <c r="A131" s="6">
        <v>127</v>
      </c>
      <c r="B131" s="7">
        <v>0</v>
      </c>
    </row>
    <row r="132" spans="1:2" x14ac:dyDescent="0.35">
      <c r="A132" s="6">
        <v>128</v>
      </c>
      <c r="B132" s="7">
        <v>5</v>
      </c>
    </row>
    <row r="133" spans="1:2" x14ac:dyDescent="0.35">
      <c r="A133" s="6">
        <v>129</v>
      </c>
      <c r="B133" s="7">
        <v>7</v>
      </c>
    </row>
    <row r="134" spans="1:2" x14ac:dyDescent="0.35">
      <c r="A134" s="6">
        <v>130</v>
      </c>
      <c r="B134" s="7">
        <v>3</v>
      </c>
    </row>
    <row r="135" spans="1:2" x14ac:dyDescent="0.35">
      <c r="A135" s="6">
        <v>131</v>
      </c>
      <c r="B135" s="7">
        <v>8</v>
      </c>
    </row>
    <row r="136" spans="1:2" x14ac:dyDescent="0.35">
      <c r="A136" s="6">
        <v>132</v>
      </c>
      <c r="B136" s="7">
        <v>2</v>
      </c>
    </row>
    <row r="137" spans="1:2" x14ac:dyDescent="0.35">
      <c r="A137" s="6">
        <v>133</v>
      </c>
      <c r="B137" s="7">
        <v>9</v>
      </c>
    </row>
    <row r="138" spans="1:2" x14ac:dyDescent="0.35">
      <c r="A138" s="6">
        <v>134</v>
      </c>
      <c r="B138" s="7">
        <v>1</v>
      </c>
    </row>
    <row r="139" spans="1:2" x14ac:dyDescent="0.35">
      <c r="A139" s="6">
        <v>135</v>
      </c>
      <c r="B139" s="7">
        <v>4</v>
      </c>
    </row>
    <row r="140" spans="1:2" x14ac:dyDescent="0.35">
      <c r="A140" s="6">
        <v>136</v>
      </c>
      <c r="B140" s="7">
        <v>6</v>
      </c>
    </row>
    <row r="141" spans="1:2" x14ac:dyDescent="0.35">
      <c r="A141" s="6">
        <v>137</v>
      </c>
      <c r="B141" s="7">
        <v>5</v>
      </c>
    </row>
    <row r="142" spans="1:2" x14ac:dyDescent="0.35">
      <c r="A142" s="6">
        <v>138</v>
      </c>
      <c r="B142" s="7">
        <v>0</v>
      </c>
    </row>
    <row r="143" spans="1:2" x14ac:dyDescent="0.35">
      <c r="A143" s="6">
        <v>139</v>
      </c>
      <c r="B143" s="7">
        <v>11</v>
      </c>
    </row>
    <row r="144" spans="1:2" x14ac:dyDescent="0.35">
      <c r="A144" s="6">
        <v>140</v>
      </c>
      <c r="B144" s="7">
        <v>33</v>
      </c>
    </row>
    <row r="145" spans="1:2" x14ac:dyDescent="0.35">
      <c r="A145" s="6">
        <v>141</v>
      </c>
      <c r="B145" s="7">
        <v>27</v>
      </c>
    </row>
    <row r="146" spans="1:2" x14ac:dyDescent="0.35">
      <c r="A146" s="6">
        <v>142</v>
      </c>
      <c r="B146" s="7">
        <v>28</v>
      </c>
    </row>
    <row r="147" spans="1:2" x14ac:dyDescent="0.35">
      <c r="A147" s="6">
        <v>143</v>
      </c>
      <c r="B147" s="7">
        <v>39</v>
      </c>
    </row>
    <row r="148" spans="1:2" x14ac:dyDescent="0.35">
      <c r="A148" s="6">
        <v>144</v>
      </c>
      <c r="B148" s="7">
        <v>32</v>
      </c>
    </row>
    <row r="149" spans="1:2" x14ac:dyDescent="0.35">
      <c r="A149" s="6">
        <v>145</v>
      </c>
      <c r="B149" s="7">
        <v>35</v>
      </c>
    </row>
    <row r="150" spans="1:2" x14ac:dyDescent="0.35">
      <c r="A150" s="6">
        <v>146</v>
      </c>
      <c r="B150" s="7">
        <v>36</v>
      </c>
    </row>
    <row r="151" spans="1:2" x14ac:dyDescent="0.35">
      <c r="A151" s="6">
        <v>147</v>
      </c>
      <c r="B151" s="7">
        <v>22</v>
      </c>
    </row>
    <row r="152" spans="1:2" x14ac:dyDescent="0.35">
      <c r="A152" s="6">
        <v>148</v>
      </c>
      <c r="B152" s="7">
        <v>27</v>
      </c>
    </row>
    <row r="153" spans="1:2" x14ac:dyDescent="0.35">
      <c r="A153" s="6">
        <v>149</v>
      </c>
      <c r="B153" s="7">
        <v>29</v>
      </c>
    </row>
    <row r="154" spans="1:2" x14ac:dyDescent="0.35">
      <c r="A154" s="6">
        <v>150</v>
      </c>
      <c r="B154" s="7">
        <v>28</v>
      </c>
    </row>
    <row r="155" spans="1:2" x14ac:dyDescent="0.35">
      <c r="A155" s="6">
        <v>151</v>
      </c>
      <c r="B155" s="7">
        <v>24</v>
      </c>
    </row>
    <row r="156" spans="1:2" x14ac:dyDescent="0.35">
      <c r="A156" s="6">
        <v>152</v>
      </c>
      <c r="B156" s="7">
        <v>26</v>
      </c>
    </row>
    <row r="157" spans="1:2" x14ac:dyDescent="0.35">
      <c r="A157" s="6">
        <v>153</v>
      </c>
      <c r="B157" s="7">
        <v>20</v>
      </c>
    </row>
    <row r="158" spans="1:2" x14ac:dyDescent="0.35">
      <c r="A158" s="6">
        <v>154</v>
      </c>
      <c r="B158" s="7">
        <v>40</v>
      </c>
    </row>
    <row r="159" spans="1:2" x14ac:dyDescent="0.35">
      <c r="A159" s="6">
        <v>155</v>
      </c>
      <c r="B159" s="7">
        <v>11</v>
      </c>
    </row>
    <row r="160" spans="1:2" x14ac:dyDescent="0.35">
      <c r="A160" s="6">
        <v>156</v>
      </c>
      <c r="B160" s="7">
        <v>37</v>
      </c>
    </row>
    <row r="161" spans="1:2" x14ac:dyDescent="0.35">
      <c r="A161" s="6">
        <v>157</v>
      </c>
      <c r="B161" s="7">
        <v>32</v>
      </c>
    </row>
    <row r="162" spans="1:2" x14ac:dyDescent="0.35">
      <c r="A162" s="6">
        <v>158</v>
      </c>
      <c r="B162" s="7">
        <v>35</v>
      </c>
    </row>
    <row r="163" spans="1:2" x14ac:dyDescent="0.35">
      <c r="A163" s="6">
        <v>159</v>
      </c>
      <c r="B163" s="7">
        <v>20</v>
      </c>
    </row>
    <row r="164" spans="1:2" x14ac:dyDescent="0.35">
      <c r="A164" s="6">
        <v>160</v>
      </c>
      <c r="B164" s="7">
        <v>0</v>
      </c>
    </row>
    <row r="165" spans="1:2" x14ac:dyDescent="0.35">
      <c r="A165" s="6">
        <v>161</v>
      </c>
      <c r="B165" s="7">
        <v>8</v>
      </c>
    </row>
    <row r="166" spans="1:2" x14ac:dyDescent="0.35">
      <c r="A166" s="6">
        <v>162</v>
      </c>
      <c r="B166" s="7">
        <v>7</v>
      </c>
    </row>
    <row r="167" spans="1:2" x14ac:dyDescent="0.35">
      <c r="A167" s="6">
        <v>163</v>
      </c>
      <c r="B167" s="7">
        <v>17</v>
      </c>
    </row>
    <row r="168" spans="1:2" x14ac:dyDescent="0.35">
      <c r="A168" s="6">
        <v>164</v>
      </c>
      <c r="B168" s="7">
        <v>22</v>
      </c>
    </row>
    <row r="169" spans="1:2" x14ac:dyDescent="0.35">
      <c r="A169" s="6">
        <v>165</v>
      </c>
      <c r="B169" s="7">
        <v>29</v>
      </c>
    </row>
    <row r="170" spans="1:2" x14ac:dyDescent="0.35">
      <c r="A170" s="6">
        <v>166</v>
      </c>
      <c r="B170" s="7">
        <v>33</v>
      </c>
    </row>
    <row r="171" spans="1:2" x14ac:dyDescent="0.35">
      <c r="A171" s="6">
        <v>167</v>
      </c>
      <c r="B171" s="7">
        <v>14</v>
      </c>
    </row>
    <row r="172" spans="1:2" x14ac:dyDescent="0.35">
      <c r="A172" s="6">
        <v>168</v>
      </c>
      <c r="B172" s="7">
        <v>20</v>
      </c>
    </row>
    <row r="173" spans="1:2" x14ac:dyDescent="0.35">
      <c r="A173" s="6">
        <v>169</v>
      </c>
      <c r="B173" s="7">
        <v>18</v>
      </c>
    </row>
    <row r="174" spans="1:2" x14ac:dyDescent="0.35">
      <c r="A174" s="6">
        <v>170</v>
      </c>
      <c r="B174" s="7">
        <v>33</v>
      </c>
    </row>
    <row r="175" spans="1:2" x14ac:dyDescent="0.35">
      <c r="A175" s="6">
        <v>171</v>
      </c>
      <c r="B175" s="7">
        <v>40</v>
      </c>
    </row>
    <row r="176" spans="1:2" x14ac:dyDescent="0.35">
      <c r="A176" s="6">
        <v>172</v>
      </c>
      <c r="B176" s="7">
        <v>3</v>
      </c>
    </row>
    <row r="177" spans="1:2" x14ac:dyDescent="0.35">
      <c r="A177" s="6">
        <v>173</v>
      </c>
      <c r="B177" s="7">
        <v>0</v>
      </c>
    </row>
    <row r="178" spans="1:2" x14ac:dyDescent="0.35">
      <c r="A178" s="6">
        <v>174</v>
      </c>
      <c r="B178" s="7">
        <v>7</v>
      </c>
    </row>
    <row r="179" spans="1:2" x14ac:dyDescent="0.35">
      <c r="A179" s="6">
        <v>175</v>
      </c>
      <c r="B179" s="7">
        <v>9</v>
      </c>
    </row>
    <row r="180" spans="1:2" x14ac:dyDescent="0.35">
      <c r="A180" s="6">
        <v>176</v>
      </c>
      <c r="B180" s="7">
        <v>14</v>
      </c>
    </row>
    <row r="181" spans="1:2" x14ac:dyDescent="0.35">
      <c r="A181" s="6">
        <v>177</v>
      </c>
      <c r="B181" s="7">
        <v>28</v>
      </c>
    </row>
    <row r="182" spans="1:2" x14ac:dyDescent="0.35">
      <c r="A182" s="6">
        <v>178</v>
      </c>
      <c r="B182" s="7">
        <v>36</v>
      </c>
    </row>
    <row r="183" spans="1:2" x14ac:dyDescent="0.35">
      <c r="A183" s="6">
        <v>179</v>
      </c>
      <c r="B183" s="7">
        <v>40</v>
      </c>
    </row>
    <row r="184" spans="1:2" x14ac:dyDescent="0.35">
      <c r="A184" s="6">
        <v>180</v>
      </c>
      <c r="B184" s="7">
        <v>20</v>
      </c>
    </row>
    <row r="185" spans="1:2" x14ac:dyDescent="0.35">
      <c r="A185" s="6">
        <v>181</v>
      </c>
      <c r="B185" s="7">
        <v>10</v>
      </c>
    </row>
    <row r="186" spans="1:2" x14ac:dyDescent="0.35">
      <c r="A186" s="6">
        <v>182</v>
      </c>
      <c r="B186" s="7">
        <v>2</v>
      </c>
    </row>
    <row r="187" spans="1:2" x14ac:dyDescent="0.35">
      <c r="A187" s="6">
        <v>183</v>
      </c>
      <c r="B187" s="7">
        <v>0</v>
      </c>
    </row>
    <row r="188" spans="1:2" x14ac:dyDescent="0.35">
      <c r="A188" s="6">
        <v>184</v>
      </c>
      <c r="B188" s="7">
        <v>4</v>
      </c>
    </row>
    <row r="189" spans="1:2" x14ac:dyDescent="0.35">
      <c r="A189" s="6">
        <v>185</v>
      </c>
      <c r="B189" s="7">
        <v>6</v>
      </c>
    </row>
    <row r="190" spans="1:2" x14ac:dyDescent="0.35">
      <c r="A190" s="6">
        <v>186</v>
      </c>
      <c r="B190" s="7">
        <v>2</v>
      </c>
    </row>
    <row r="191" spans="1:2" x14ac:dyDescent="0.35">
      <c r="A191" s="6">
        <v>187</v>
      </c>
      <c r="B191" s="7">
        <v>1</v>
      </c>
    </row>
    <row r="192" spans="1:2" x14ac:dyDescent="0.35">
      <c r="A192" s="6">
        <v>188</v>
      </c>
      <c r="B192" s="7">
        <v>9</v>
      </c>
    </row>
    <row r="193" spans="1:2" x14ac:dyDescent="0.35">
      <c r="A193" s="6">
        <v>189</v>
      </c>
      <c r="B193" s="7">
        <v>6</v>
      </c>
    </row>
    <row r="194" spans="1:2" x14ac:dyDescent="0.35">
      <c r="A194" s="6">
        <v>190</v>
      </c>
      <c r="B194" s="7">
        <v>7</v>
      </c>
    </row>
    <row r="195" spans="1:2" x14ac:dyDescent="0.35">
      <c r="A195" s="6">
        <v>191</v>
      </c>
      <c r="B195" s="7">
        <v>22</v>
      </c>
    </row>
    <row r="196" spans="1:2" x14ac:dyDescent="0.35">
      <c r="A196" s="6">
        <v>192</v>
      </c>
      <c r="B196" s="7">
        <v>29</v>
      </c>
    </row>
    <row r="197" spans="1:2" x14ac:dyDescent="0.35">
      <c r="A197" s="6">
        <v>193</v>
      </c>
      <c r="B197" s="7">
        <v>22</v>
      </c>
    </row>
    <row r="198" spans="1:2" x14ac:dyDescent="0.35">
      <c r="A198" s="6">
        <v>194</v>
      </c>
      <c r="B198" s="7">
        <v>30</v>
      </c>
    </row>
    <row r="199" spans="1:2" x14ac:dyDescent="0.35">
      <c r="A199" s="6">
        <v>195</v>
      </c>
      <c r="B199" s="7">
        <v>37</v>
      </c>
    </row>
    <row r="200" spans="1:2" x14ac:dyDescent="0.35">
      <c r="A200" s="6">
        <v>196</v>
      </c>
      <c r="B200" s="7">
        <v>32</v>
      </c>
    </row>
    <row r="201" spans="1:2" x14ac:dyDescent="0.35">
      <c r="A201" s="6">
        <v>197</v>
      </c>
      <c r="B201" s="7">
        <v>10</v>
      </c>
    </row>
    <row r="202" spans="1:2" x14ac:dyDescent="0.35">
      <c r="A202" s="6">
        <v>198</v>
      </c>
      <c r="B202" s="7">
        <v>0</v>
      </c>
    </row>
    <row r="203" spans="1:2" x14ac:dyDescent="0.35">
      <c r="A203" s="6">
        <v>199</v>
      </c>
      <c r="B203" s="7">
        <v>1</v>
      </c>
    </row>
    <row r="204" spans="1:2" x14ac:dyDescent="0.35">
      <c r="A204" s="6">
        <v>200</v>
      </c>
      <c r="B204" s="7">
        <v>3</v>
      </c>
    </row>
    <row r="205" spans="1:2" x14ac:dyDescent="0.35">
      <c r="A205" s="6" t="s">
        <v>353</v>
      </c>
      <c r="B205" s="7">
        <v>2855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CACA-D92D-4CBC-8D04-71621DA28751}">
  <dimension ref="A3:B204"/>
  <sheetViews>
    <sheetView topLeftCell="A8" zoomScale="111" workbookViewId="0">
      <selection activeCell="D13" sqref="D13"/>
    </sheetView>
  </sheetViews>
  <sheetFormatPr defaultRowHeight="14.5" x14ac:dyDescent="0.35"/>
  <cols>
    <col min="1" max="1" width="12.90625" bestFit="1" customWidth="1"/>
    <col min="2" max="2" width="21.1796875" bestFit="1" customWidth="1"/>
    <col min="3" max="3" width="13.1796875" bestFit="1" customWidth="1"/>
    <col min="4" max="4" width="3.81640625" bestFit="1" customWidth="1"/>
    <col min="5" max="5" width="2.81640625" bestFit="1" customWidth="1"/>
    <col min="6" max="6" width="3.81640625" bestFit="1" customWidth="1"/>
    <col min="7" max="7" width="2.81640625" bestFit="1" customWidth="1"/>
    <col min="8" max="9" width="3.81640625" bestFit="1" customWidth="1"/>
    <col min="10" max="16" width="2.81640625" bestFit="1" customWidth="1"/>
    <col min="17" max="17" width="3.81640625" bestFit="1" customWidth="1"/>
    <col min="18" max="19" width="2.81640625" bestFit="1" customWidth="1"/>
    <col min="20" max="20" width="3.81640625" bestFit="1" customWidth="1"/>
    <col min="21" max="29" width="2.81640625" bestFit="1" customWidth="1"/>
    <col min="30" max="30" width="3.81640625" bestFit="1" customWidth="1"/>
    <col min="31" max="33" width="2.81640625" bestFit="1" customWidth="1"/>
    <col min="34" max="34" width="3.81640625" bestFit="1" customWidth="1"/>
    <col min="35" max="37" width="2.81640625" bestFit="1" customWidth="1"/>
    <col min="38" max="38" width="3.81640625" bestFit="1" customWidth="1"/>
    <col min="39" max="39" width="10.7265625" bestFit="1" customWidth="1"/>
  </cols>
  <sheetData>
    <row r="3" spans="1:2" x14ac:dyDescent="0.35">
      <c r="A3" s="5" t="s">
        <v>352</v>
      </c>
      <c r="B3" t="s">
        <v>358</v>
      </c>
    </row>
    <row r="4" spans="1:2" x14ac:dyDescent="0.35">
      <c r="A4" s="6">
        <v>1</v>
      </c>
      <c r="B4" s="7">
        <v>50</v>
      </c>
    </row>
    <row r="5" spans="1:2" x14ac:dyDescent="0.35">
      <c r="A5" s="6">
        <v>2</v>
      </c>
      <c r="B5" s="7">
        <v>12</v>
      </c>
    </row>
    <row r="6" spans="1:2" x14ac:dyDescent="0.35">
      <c r="A6" s="6">
        <v>3</v>
      </c>
      <c r="B6" s="7">
        <v>14</v>
      </c>
    </row>
    <row r="7" spans="1:2" x14ac:dyDescent="0.35">
      <c r="A7" s="6">
        <v>4</v>
      </c>
      <c r="B7" s="7">
        <v>1</v>
      </c>
    </row>
    <row r="8" spans="1:2" x14ac:dyDescent="0.35">
      <c r="A8" s="6">
        <v>5</v>
      </c>
      <c r="B8" s="7">
        <v>1</v>
      </c>
    </row>
    <row r="9" spans="1:2" x14ac:dyDescent="0.35">
      <c r="A9" s="6">
        <v>6</v>
      </c>
      <c r="B9" s="7">
        <v>31</v>
      </c>
    </row>
    <row r="10" spans="1:2" x14ac:dyDescent="0.35">
      <c r="A10" s="6">
        <v>7</v>
      </c>
      <c r="B10" s="7">
        <v>49</v>
      </c>
    </row>
    <row r="11" spans="1:2" x14ac:dyDescent="0.35">
      <c r="A11" s="6">
        <v>8</v>
      </c>
      <c r="B11" s="7">
        <v>16</v>
      </c>
    </row>
    <row r="12" spans="1:2" x14ac:dyDescent="0.35">
      <c r="A12" s="6">
        <v>9</v>
      </c>
      <c r="B12" s="7">
        <v>50</v>
      </c>
    </row>
    <row r="13" spans="1:2" x14ac:dyDescent="0.35">
      <c r="A13" s="6">
        <v>10</v>
      </c>
      <c r="B13" s="7">
        <v>48</v>
      </c>
    </row>
    <row r="14" spans="1:2" x14ac:dyDescent="0.35">
      <c r="A14" s="6">
        <v>11</v>
      </c>
      <c r="B14" s="7">
        <v>40</v>
      </c>
    </row>
    <row r="15" spans="1:2" x14ac:dyDescent="0.35">
      <c r="A15" s="6">
        <v>12</v>
      </c>
      <c r="B15" s="7">
        <v>6</v>
      </c>
    </row>
    <row r="16" spans="1:2" x14ac:dyDescent="0.35">
      <c r="A16" s="6">
        <v>13</v>
      </c>
      <c r="B16" s="7">
        <v>7</v>
      </c>
    </row>
    <row r="17" spans="1:2" x14ac:dyDescent="0.35">
      <c r="A17" s="6">
        <v>14</v>
      </c>
      <c r="B17" s="7">
        <v>8</v>
      </c>
    </row>
    <row r="18" spans="1:2" x14ac:dyDescent="0.35">
      <c r="A18" s="6">
        <v>15</v>
      </c>
      <c r="B18" s="7">
        <v>49</v>
      </c>
    </row>
    <row r="19" spans="1:2" x14ac:dyDescent="0.35">
      <c r="A19" s="6">
        <v>16</v>
      </c>
      <c r="B19" s="7">
        <v>50</v>
      </c>
    </row>
    <row r="20" spans="1:2" x14ac:dyDescent="0.35">
      <c r="A20" s="6">
        <v>17</v>
      </c>
      <c r="B20" s="7">
        <v>8</v>
      </c>
    </row>
    <row r="21" spans="1:2" x14ac:dyDescent="0.35">
      <c r="A21" s="6">
        <v>18</v>
      </c>
      <c r="B21" s="7">
        <v>9</v>
      </c>
    </row>
    <row r="22" spans="1:2" x14ac:dyDescent="0.35">
      <c r="A22" s="6">
        <v>19</v>
      </c>
      <c r="B22" s="7">
        <v>7</v>
      </c>
    </row>
    <row r="23" spans="1:2" x14ac:dyDescent="0.35">
      <c r="A23" s="6">
        <v>20</v>
      </c>
      <c r="B23" s="7">
        <v>50</v>
      </c>
    </row>
    <row r="24" spans="1:2" x14ac:dyDescent="0.35">
      <c r="A24" s="6">
        <v>21</v>
      </c>
      <c r="B24" s="7">
        <v>35</v>
      </c>
    </row>
    <row r="25" spans="1:2" x14ac:dyDescent="0.35">
      <c r="A25" s="6">
        <v>22</v>
      </c>
      <c r="B25" s="7">
        <v>3</v>
      </c>
    </row>
    <row r="26" spans="1:2" x14ac:dyDescent="0.35">
      <c r="A26" s="6">
        <v>23</v>
      </c>
      <c r="B26" s="7">
        <v>6</v>
      </c>
    </row>
    <row r="27" spans="1:2" x14ac:dyDescent="0.35">
      <c r="A27" s="6">
        <v>24</v>
      </c>
      <c r="B27" s="7">
        <v>7</v>
      </c>
    </row>
    <row r="28" spans="1:2" x14ac:dyDescent="0.35">
      <c r="A28" s="6">
        <v>25</v>
      </c>
      <c r="B28" s="7">
        <v>25</v>
      </c>
    </row>
    <row r="29" spans="1:2" x14ac:dyDescent="0.35">
      <c r="A29" s="6">
        <v>26</v>
      </c>
      <c r="B29" s="7">
        <v>43</v>
      </c>
    </row>
    <row r="30" spans="1:2" x14ac:dyDescent="0.35">
      <c r="A30" s="6">
        <v>27</v>
      </c>
      <c r="B30" s="7">
        <v>50</v>
      </c>
    </row>
    <row r="31" spans="1:2" x14ac:dyDescent="0.35">
      <c r="A31" s="6">
        <v>28</v>
      </c>
      <c r="B31" s="7">
        <v>50</v>
      </c>
    </row>
    <row r="32" spans="1:2" x14ac:dyDescent="0.35">
      <c r="A32" s="6">
        <v>29</v>
      </c>
      <c r="B32" s="7">
        <v>7</v>
      </c>
    </row>
    <row r="33" spans="1:2" x14ac:dyDescent="0.35">
      <c r="A33" s="6">
        <v>30</v>
      </c>
      <c r="B33" s="7">
        <v>19</v>
      </c>
    </row>
    <row r="34" spans="1:2" x14ac:dyDescent="0.35">
      <c r="A34" s="6">
        <v>31</v>
      </c>
      <c r="B34" s="7">
        <v>25</v>
      </c>
    </row>
    <row r="35" spans="1:2" x14ac:dyDescent="0.35">
      <c r="A35" s="6">
        <v>32</v>
      </c>
      <c r="B35" s="7">
        <v>36</v>
      </c>
    </row>
    <row r="36" spans="1:2" x14ac:dyDescent="0.35">
      <c r="A36" s="6">
        <v>33</v>
      </c>
      <c r="B36" s="7">
        <v>15</v>
      </c>
    </row>
    <row r="37" spans="1:2" x14ac:dyDescent="0.35">
      <c r="A37" s="6">
        <v>34</v>
      </c>
      <c r="B37" s="7">
        <v>38</v>
      </c>
    </row>
    <row r="38" spans="1:2" x14ac:dyDescent="0.35">
      <c r="A38" s="6">
        <v>35</v>
      </c>
      <c r="B38" s="7">
        <v>47</v>
      </c>
    </row>
    <row r="39" spans="1:2" x14ac:dyDescent="0.35">
      <c r="A39" s="6">
        <v>36</v>
      </c>
      <c r="B39" s="7">
        <v>34</v>
      </c>
    </row>
    <row r="40" spans="1:2" x14ac:dyDescent="0.35">
      <c r="A40" s="6">
        <v>37</v>
      </c>
      <c r="B40" s="7">
        <v>28</v>
      </c>
    </row>
    <row r="41" spans="1:2" x14ac:dyDescent="0.35">
      <c r="A41" s="6">
        <v>38</v>
      </c>
      <c r="B41" s="7">
        <v>11</v>
      </c>
    </row>
    <row r="42" spans="1:2" x14ac:dyDescent="0.35">
      <c r="A42" s="6">
        <v>39</v>
      </c>
      <c r="B42" s="7">
        <v>1</v>
      </c>
    </row>
    <row r="43" spans="1:2" x14ac:dyDescent="0.35">
      <c r="A43" s="6">
        <v>40</v>
      </c>
      <c r="B43" s="7">
        <v>50</v>
      </c>
    </row>
    <row r="44" spans="1:2" x14ac:dyDescent="0.35">
      <c r="A44" s="6">
        <v>41</v>
      </c>
      <c r="B44" s="7">
        <v>6</v>
      </c>
    </row>
    <row r="45" spans="1:2" x14ac:dyDescent="0.35">
      <c r="A45" s="6">
        <v>42</v>
      </c>
      <c r="B45" s="7">
        <v>5</v>
      </c>
    </row>
    <row r="46" spans="1:2" x14ac:dyDescent="0.35">
      <c r="A46" s="6">
        <v>43</v>
      </c>
      <c r="B46" s="7">
        <v>47</v>
      </c>
    </row>
    <row r="47" spans="1:2" x14ac:dyDescent="0.35">
      <c r="A47" s="6">
        <v>44</v>
      </c>
      <c r="B47" s="7">
        <v>9</v>
      </c>
    </row>
    <row r="48" spans="1:2" x14ac:dyDescent="0.35">
      <c r="A48" s="6">
        <v>45</v>
      </c>
      <c r="B48" s="7">
        <v>50</v>
      </c>
    </row>
    <row r="49" spans="1:2" x14ac:dyDescent="0.35">
      <c r="A49" s="6">
        <v>46</v>
      </c>
      <c r="B49" s="7">
        <v>6</v>
      </c>
    </row>
    <row r="50" spans="1:2" x14ac:dyDescent="0.35">
      <c r="A50" s="6">
        <v>47</v>
      </c>
      <c r="B50" s="7">
        <v>37</v>
      </c>
    </row>
    <row r="51" spans="1:2" x14ac:dyDescent="0.35">
      <c r="A51" s="6">
        <v>48</v>
      </c>
      <c r="B51" s="7">
        <v>50</v>
      </c>
    </row>
    <row r="52" spans="1:2" x14ac:dyDescent="0.35">
      <c r="A52" s="6">
        <v>49</v>
      </c>
      <c r="B52" s="7">
        <v>6</v>
      </c>
    </row>
    <row r="53" spans="1:2" x14ac:dyDescent="0.35">
      <c r="A53" s="6">
        <v>50</v>
      </c>
      <c r="B53" s="7">
        <v>19</v>
      </c>
    </row>
    <row r="54" spans="1:2" x14ac:dyDescent="0.35">
      <c r="A54" s="6">
        <v>51</v>
      </c>
      <c r="B54" s="7">
        <v>4</v>
      </c>
    </row>
    <row r="55" spans="1:2" x14ac:dyDescent="0.35">
      <c r="A55" s="6">
        <v>52</v>
      </c>
      <c r="B55" s="7">
        <v>0</v>
      </c>
    </row>
    <row r="56" spans="1:2" x14ac:dyDescent="0.35">
      <c r="A56" s="6">
        <v>53</v>
      </c>
      <c r="B56" s="7">
        <v>7</v>
      </c>
    </row>
    <row r="57" spans="1:2" x14ac:dyDescent="0.35">
      <c r="A57" s="6">
        <v>54</v>
      </c>
      <c r="B57" s="7">
        <v>50</v>
      </c>
    </row>
    <row r="58" spans="1:2" x14ac:dyDescent="0.35">
      <c r="A58" s="6">
        <v>55</v>
      </c>
      <c r="B58" s="7">
        <v>22</v>
      </c>
    </row>
    <row r="59" spans="1:2" x14ac:dyDescent="0.35">
      <c r="A59" s="6">
        <v>56</v>
      </c>
      <c r="B59" s="7">
        <v>20</v>
      </c>
    </row>
    <row r="60" spans="1:2" x14ac:dyDescent="0.35">
      <c r="A60" s="6">
        <v>57</v>
      </c>
      <c r="B60" s="7">
        <v>25</v>
      </c>
    </row>
    <row r="61" spans="1:2" x14ac:dyDescent="0.35">
      <c r="A61" s="6">
        <v>58</v>
      </c>
      <c r="B61" s="7">
        <v>24</v>
      </c>
    </row>
    <row r="62" spans="1:2" x14ac:dyDescent="0.35">
      <c r="A62" s="6">
        <v>59</v>
      </c>
      <c r="B62" s="7">
        <v>4</v>
      </c>
    </row>
    <row r="63" spans="1:2" x14ac:dyDescent="0.35">
      <c r="A63" s="6">
        <v>60</v>
      </c>
      <c r="B63" s="7">
        <v>50</v>
      </c>
    </row>
    <row r="64" spans="1:2" x14ac:dyDescent="0.35">
      <c r="A64" s="6">
        <v>61</v>
      </c>
      <c r="B64" s="7">
        <v>32</v>
      </c>
    </row>
    <row r="65" spans="1:2" x14ac:dyDescent="0.35">
      <c r="A65" s="6">
        <v>62</v>
      </c>
      <c r="B65" s="7">
        <v>21</v>
      </c>
    </row>
    <row r="66" spans="1:2" x14ac:dyDescent="0.35">
      <c r="A66" s="6">
        <v>63</v>
      </c>
      <c r="B66" s="7">
        <v>47</v>
      </c>
    </row>
    <row r="67" spans="1:2" x14ac:dyDescent="0.35">
      <c r="A67" s="6">
        <v>64</v>
      </c>
      <c r="B67" s="7">
        <v>16</v>
      </c>
    </row>
    <row r="68" spans="1:2" x14ac:dyDescent="0.35">
      <c r="A68" s="6">
        <v>65</v>
      </c>
      <c r="B68" s="7">
        <v>50</v>
      </c>
    </row>
    <row r="69" spans="1:2" x14ac:dyDescent="0.35">
      <c r="A69" s="6">
        <v>66</v>
      </c>
      <c r="B69" s="7">
        <v>0</v>
      </c>
    </row>
    <row r="70" spans="1:2" x14ac:dyDescent="0.35">
      <c r="A70" s="6">
        <v>67</v>
      </c>
      <c r="B70" s="7">
        <v>50</v>
      </c>
    </row>
    <row r="71" spans="1:2" x14ac:dyDescent="0.35">
      <c r="A71" s="6">
        <v>68</v>
      </c>
      <c r="B71" s="7">
        <v>7</v>
      </c>
    </row>
    <row r="72" spans="1:2" x14ac:dyDescent="0.35">
      <c r="A72" s="6">
        <v>69</v>
      </c>
      <c r="B72" s="7">
        <v>9</v>
      </c>
    </row>
    <row r="73" spans="1:2" x14ac:dyDescent="0.35">
      <c r="A73" s="6">
        <v>70</v>
      </c>
      <c r="B73" s="7">
        <v>6</v>
      </c>
    </row>
    <row r="74" spans="1:2" x14ac:dyDescent="0.35">
      <c r="A74" s="6">
        <v>71</v>
      </c>
      <c r="B74" s="7">
        <v>7</v>
      </c>
    </row>
    <row r="75" spans="1:2" x14ac:dyDescent="0.35">
      <c r="A75" s="6">
        <v>72</v>
      </c>
      <c r="B75" s="7">
        <v>6</v>
      </c>
    </row>
    <row r="76" spans="1:2" x14ac:dyDescent="0.35">
      <c r="A76" s="6">
        <v>73</v>
      </c>
      <c r="B76" s="7">
        <v>22</v>
      </c>
    </row>
    <row r="77" spans="1:2" x14ac:dyDescent="0.35">
      <c r="A77" s="6">
        <v>74</v>
      </c>
      <c r="B77" s="7">
        <v>39</v>
      </c>
    </row>
    <row r="78" spans="1:2" x14ac:dyDescent="0.35">
      <c r="A78" s="6">
        <v>75</v>
      </c>
      <c r="B78" s="7">
        <v>37</v>
      </c>
    </row>
    <row r="79" spans="1:2" x14ac:dyDescent="0.35">
      <c r="A79" s="6">
        <v>76</v>
      </c>
      <c r="B79" s="7">
        <v>43</v>
      </c>
    </row>
    <row r="80" spans="1:2" x14ac:dyDescent="0.35">
      <c r="A80" s="6">
        <v>77</v>
      </c>
      <c r="B80" s="7">
        <v>50</v>
      </c>
    </row>
    <row r="81" spans="1:2" x14ac:dyDescent="0.35">
      <c r="A81" s="6">
        <v>78</v>
      </c>
      <c r="B81" s="7">
        <v>4</v>
      </c>
    </row>
    <row r="82" spans="1:2" x14ac:dyDescent="0.35">
      <c r="A82" s="6">
        <v>79</v>
      </c>
      <c r="B82" s="7">
        <v>50</v>
      </c>
    </row>
    <row r="83" spans="1:2" x14ac:dyDescent="0.35">
      <c r="A83" s="6">
        <v>80</v>
      </c>
      <c r="B83" s="7">
        <v>7</v>
      </c>
    </row>
    <row r="84" spans="1:2" x14ac:dyDescent="0.35">
      <c r="A84" s="6">
        <v>81</v>
      </c>
      <c r="B84" s="7">
        <v>6</v>
      </c>
    </row>
    <row r="85" spans="1:2" x14ac:dyDescent="0.35">
      <c r="A85" s="6">
        <v>82</v>
      </c>
      <c r="B85" s="7">
        <v>5</v>
      </c>
    </row>
    <row r="86" spans="1:2" x14ac:dyDescent="0.35">
      <c r="A86" s="6">
        <v>83</v>
      </c>
      <c r="B86" s="7">
        <v>2</v>
      </c>
    </row>
    <row r="87" spans="1:2" x14ac:dyDescent="0.35">
      <c r="A87" s="6">
        <v>84</v>
      </c>
      <c r="B87" s="7">
        <v>6</v>
      </c>
    </row>
    <row r="88" spans="1:2" x14ac:dyDescent="0.35">
      <c r="A88" s="6">
        <v>85</v>
      </c>
      <c r="B88" s="7">
        <v>21</v>
      </c>
    </row>
    <row r="89" spans="1:2" x14ac:dyDescent="0.35">
      <c r="A89" s="6">
        <v>86</v>
      </c>
      <c r="B89" s="7">
        <v>37</v>
      </c>
    </row>
    <row r="90" spans="1:2" x14ac:dyDescent="0.35">
      <c r="A90" s="6">
        <v>87</v>
      </c>
      <c r="B90" s="7">
        <v>29</v>
      </c>
    </row>
    <row r="91" spans="1:2" x14ac:dyDescent="0.35">
      <c r="A91" s="6">
        <v>88</v>
      </c>
      <c r="B91" s="7">
        <v>0</v>
      </c>
    </row>
    <row r="92" spans="1:2" x14ac:dyDescent="0.35">
      <c r="A92" s="6">
        <v>89</v>
      </c>
      <c r="B92" s="7">
        <v>2</v>
      </c>
    </row>
    <row r="93" spans="1:2" x14ac:dyDescent="0.35">
      <c r="A93" s="6">
        <v>90</v>
      </c>
      <c r="B93" s="7">
        <v>12</v>
      </c>
    </row>
    <row r="94" spans="1:2" x14ac:dyDescent="0.35">
      <c r="A94" s="6">
        <v>91</v>
      </c>
      <c r="B94" s="7">
        <v>0</v>
      </c>
    </row>
    <row r="95" spans="1:2" x14ac:dyDescent="0.35">
      <c r="A95" s="6">
        <v>92</v>
      </c>
      <c r="B95" s="7">
        <v>39</v>
      </c>
    </row>
    <row r="96" spans="1:2" x14ac:dyDescent="0.35">
      <c r="A96" s="6">
        <v>93</v>
      </c>
      <c r="B96" s="7">
        <v>50</v>
      </c>
    </row>
    <row r="97" spans="1:2" x14ac:dyDescent="0.35">
      <c r="A97" s="6">
        <v>94</v>
      </c>
      <c r="B97" s="7">
        <v>16</v>
      </c>
    </row>
    <row r="98" spans="1:2" x14ac:dyDescent="0.35">
      <c r="A98" s="6">
        <v>95</v>
      </c>
      <c r="B98" s="7">
        <v>1</v>
      </c>
    </row>
    <row r="99" spans="1:2" x14ac:dyDescent="0.35">
      <c r="A99" s="6">
        <v>96</v>
      </c>
      <c r="B99" s="7">
        <v>32</v>
      </c>
    </row>
    <row r="100" spans="1:2" x14ac:dyDescent="0.35">
      <c r="A100" s="6">
        <v>97</v>
      </c>
      <c r="B100" s="7">
        <v>4</v>
      </c>
    </row>
    <row r="101" spans="1:2" x14ac:dyDescent="0.35">
      <c r="A101" s="6">
        <v>98</v>
      </c>
      <c r="B101" s="7">
        <v>14</v>
      </c>
    </row>
    <row r="102" spans="1:2" x14ac:dyDescent="0.35">
      <c r="A102" s="6">
        <v>99</v>
      </c>
      <c r="B102" s="7">
        <v>20</v>
      </c>
    </row>
    <row r="103" spans="1:2" x14ac:dyDescent="0.35">
      <c r="A103" s="6">
        <v>100</v>
      </c>
      <c r="B103" s="7">
        <v>50</v>
      </c>
    </row>
    <row r="104" spans="1:2" x14ac:dyDescent="0.35">
      <c r="A104" s="6">
        <v>101</v>
      </c>
      <c r="B104" s="7">
        <v>20</v>
      </c>
    </row>
    <row r="105" spans="1:2" x14ac:dyDescent="0.35">
      <c r="A105" s="6">
        <v>102</v>
      </c>
      <c r="B105" s="7">
        <v>50</v>
      </c>
    </row>
    <row r="106" spans="1:2" x14ac:dyDescent="0.35">
      <c r="A106" s="6">
        <v>103</v>
      </c>
      <c r="B106" s="7">
        <v>12</v>
      </c>
    </row>
    <row r="107" spans="1:2" x14ac:dyDescent="0.35">
      <c r="A107" s="6">
        <v>104</v>
      </c>
      <c r="B107" s="7">
        <v>14</v>
      </c>
    </row>
    <row r="108" spans="1:2" x14ac:dyDescent="0.35">
      <c r="A108" s="6">
        <v>105</v>
      </c>
      <c r="B108" s="7">
        <v>1</v>
      </c>
    </row>
    <row r="109" spans="1:2" x14ac:dyDescent="0.35">
      <c r="A109" s="6">
        <v>106</v>
      </c>
      <c r="B109" s="7">
        <v>1</v>
      </c>
    </row>
    <row r="110" spans="1:2" x14ac:dyDescent="0.35">
      <c r="A110" s="6">
        <v>107</v>
      </c>
      <c r="B110" s="7">
        <v>31</v>
      </c>
    </row>
    <row r="111" spans="1:2" x14ac:dyDescent="0.35">
      <c r="A111" s="6">
        <v>108</v>
      </c>
      <c r="B111" s="7">
        <v>49</v>
      </c>
    </row>
    <row r="112" spans="1:2" x14ac:dyDescent="0.35">
      <c r="A112" s="6">
        <v>109</v>
      </c>
      <c r="B112" s="7">
        <v>16</v>
      </c>
    </row>
    <row r="113" spans="1:2" x14ac:dyDescent="0.35">
      <c r="A113" s="6">
        <v>110</v>
      </c>
      <c r="B113" s="7">
        <v>50</v>
      </c>
    </row>
    <row r="114" spans="1:2" x14ac:dyDescent="0.35">
      <c r="A114" s="6">
        <v>111</v>
      </c>
      <c r="B114" s="7">
        <v>48</v>
      </c>
    </row>
    <row r="115" spans="1:2" x14ac:dyDescent="0.35">
      <c r="A115" s="6">
        <v>112</v>
      </c>
      <c r="B115" s="7">
        <v>40</v>
      </c>
    </row>
    <row r="116" spans="1:2" x14ac:dyDescent="0.35">
      <c r="A116" s="6">
        <v>113</v>
      </c>
      <c r="B116" s="7">
        <v>6</v>
      </c>
    </row>
    <row r="117" spans="1:2" x14ac:dyDescent="0.35">
      <c r="A117" s="6">
        <v>114</v>
      </c>
      <c r="B117" s="7">
        <v>7</v>
      </c>
    </row>
    <row r="118" spans="1:2" x14ac:dyDescent="0.35">
      <c r="A118" s="6">
        <v>115</v>
      </c>
      <c r="B118" s="7">
        <v>8</v>
      </c>
    </row>
    <row r="119" spans="1:2" x14ac:dyDescent="0.35">
      <c r="A119" s="6">
        <v>116</v>
      </c>
      <c r="B119" s="7">
        <v>49</v>
      </c>
    </row>
    <row r="120" spans="1:2" x14ac:dyDescent="0.35">
      <c r="A120" s="6">
        <v>117</v>
      </c>
      <c r="B120" s="7">
        <v>50</v>
      </c>
    </row>
    <row r="121" spans="1:2" x14ac:dyDescent="0.35">
      <c r="A121" s="6">
        <v>118</v>
      </c>
      <c r="B121" s="7">
        <v>8</v>
      </c>
    </row>
    <row r="122" spans="1:2" x14ac:dyDescent="0.35">
      <c r="A122" s="6">
        <v>119</v>
      </c>
      <c r="B122" s="7">
        <v>9</v>
      </c>
    </row>
    <row r="123" spans="1:2" x14ac:dyDescent="0.35">
      <c r="A123" s="6">
        <v>120</v>
      </c>
      <c r="B123" s="7">
        <v>7</v>
      </c>
    </row>
    <row r="124" spans="1:2" x14ac:dyDescent="0.35">
      <c r="A124" s="6">
        <v>121</v>
      </c>
      <c r="B124" s="7">
        <v>50</v>
      </c>
    </row>
    <row r="125" spans="1:2" x14ac:dyDescent="0.35">
      <c r="A125" s="6">
        <v>122</v>
      </c>
      <c r="B125" s="7">
        <v>35</v>
      </c>
    </row>
    <row r="126" spans="1:2" x14ac:dyDescent="0.35">
      <c r="A126" s="6">
        <v>123</v>
      </c>
      <c r="B126" s="7">
        <v>3</v>
      </c>
    </row>
    <row r="127" spans="1:2" x14ac:dyDescent="0.35">
      <c r="A127" s="6">
        <v>124</v>
      </c>
      <c r="B127" s="7">
        <v>6</v>
      </c>
    </row>
    <row r="128" spans="1:2" x14ac:dyDescent="0.35">
      <c r="A128" s="6">
        <v>125</v>
      </c>
      <c r="B128" s="7">
        <v>7</v>
      </c>
    </row>
    <row r="129" spans="1:2" x14ac:dyDescent="0.35">
      <c r="A129" s="6">
        <v>126</v>
      </c>
      <c r="B129" s="7">
        <v>25</v>
      </c>
    </row>
    <row r="130" spans="1:2" x14ac:dyDescent="0.35">
      <c r="A130" s="6">
        <v>127</v>
      </c>
      <c r="B130" s="7">
        <v>43</v>
      </c>
    </row>
    <row r="131" spans="1:2" x14ac:dyDescent="0.35">
      <c r="A131" s="6">
        <v>128</v>
      </c>
      <c r="B131" s="7">
        <v>50</v>
      </c>
    </row>
    <row r="132" spans="1:2" x14ac:dyDescent="0.35">
      <c r="A132" s="6">
        <v>129</v>
      </c>
      <c r="B132" s="7">
        <v>50</v>
      </c>
    </row>
    <row r="133" spans="1:2" x14ac:dyDescent="0.35">
      <c r="A133" s="6">
        <v>130</v>
      </c>
      <c r="B133" s="7">
        <v>7</v>
      </c>
    </row>
    <row r="134" spans="1:2" x14ac:dyDescent="0.35">
      <c r="A134" s="6">
        <v>131</v>
      </c>
      <c r="B134" s="7">
        <v>19</v>
      </c>
    </row>
    <row r="135" spans="1:2" x14ac:dyDescent="0.35">
      <c r="A135" s="6">
        <v>132</v>
      </c>
      <c r="B135" s="7">
        <v>25</v>
      </c>
    </row>
    <row r="136" spans="1:2" x14ac:dyDescent="0.35">
      <c r="A136" s="6">
        <v>133</v>
      </c>
      <c r="B136" s="7">
        <v>36</v>
      </c>
    </row>
    <row r="137" spans="1:2" x14ac:dyDescent="0.35">
      <c r="A137" s="6">
        <v>134</v>
      </c>
      <c r="B137" s="7">
        <v>15</v>
      </c>
    </row>
    <row r="138" spans="1:2" x14ac:dyDescent="0.35">
      <c r="A138" s="6">
        <v>135</v>
      </c>
      <c r="B138" s="7">
        <v>38</v>
      </c>
    </row>
    <row r="139" spans="1:2" x14ac:dyDescent="0.35">
      <c r="A139" s="6">
        <v>136</v>
      </c>
      <c r="B139" s="7">
        <v>47</v>
      </c>
    </row>
    <row r="140" spans="1:2" x14ac:dyDescent="0.35">
      <c r="A140" s="6">
        <v>137</v>
      </c>
      <c r="B140" s="7">
        <v>34</v>
      </c>
    </row>
    <row r="141" spans="1:2" x14ac:dyDescent="0.35">
      <c r="A141" s="6">
        <v>138</v>
      </c>
      <c r="B141" s="7">
        <v>28</v>
      </c>
    </row>
    <row r="142" spans="1:2" x14ac:dyDescent="0.35">
      <c r="A142" s="6">
        <v>139</v>
      </c>
      <c r="B142" s="7">
        <v>11</v>
      </c>
    </row>
    <row r="143" spans="1:2" x14ac:dyDescent="0.35">
      <c r="A143" s="6">
        <v>140</v>
      </c>
      <c r="B143" s="7">
        <v>1</v>
      </c>
    </row>
    <row r="144" spans="1:2" x14ac:dyDescent="0.35">
      <c r="A144" s="6">
        <v>141</v>
      </c>
      <c r="B144" s="7">
        <v>50</v>
      </c>
    </row>
    <row r="145" spans="1:2" x14ac:dyDescent="0.35">
      <c r="A145" s="6">
        <v>142</v>
      </c>
      <c r="B145" s="7">
        <v>6</v>
      </c>
    </row>
    <row r="146" spans="1:2" x14ac:dyDescent="0.35">
      <c r="A146" s="6">
        <v>143</v>
      </c>
      <c r="B146" s="7">
        <v>5</v>
      </c>
    </row>
    <row r="147" spans="1:2" x14ac:dyDescent="0.35">
      <c r="A147" s="6">
        <v>144</v>
      </c>
      <c r="B147" s="7">
        <v>47</v>
      </c>
    </row>
    <row r="148" spans="1:2" x14ac:dyDescent="0.35">
      <c r="A148" s="6">
        <v>145</v>
      </c>
      <c r="B148" s="7">
        <v>9</v>
      </c>
    </row>
    <row r="149" spans="1:2" x14ac:dyDescent="0.35">
      <c r="A149" s="6">
        <v>146</v>
      </c>
      <c r="B149" s="7">
        <v>50</v>
      </c>
    </row>
    <row r="150" spans="1:2" x14ac:dyDescent="0.35">
      <c r="A150" s="6">
        <v>147</v>
      </c>
      <c r="B150" s="7">
        <v>6</v>
      </c>
    </row>
    <row r="151" spans="1:2" x14ac:dyDescent="0.35">
      <c r="A151" s="6">
        <v>148</v>
      </c>
      <c r="B151" s="7">
        <v>37</v>
      </c>
    </row>
    <row r="152" spans="1:2" x14ac:dyDescent="0.35">
      <c r="A152" s="6">
        <v>149</v>
      </c>
      <c r="B152" s="7">
        <v>50</v>
      </c>
    </row>
    <row r="153" spans="1:2" x14ac:dyDescent="0.35">
      <c r="A153" s="6">
        <v>150</v>
      </c>
      <c r="B153" s="7">
        <v>6</v>
      </c>
    </row>
    <row r="154" spans="1:2" x14ac:dyDescent="0.35">
      <c r="A154" s="6">
        <v>151</v>
      </c>
      <c r="B154" s="7">
        <v>19</v>
      </c>
    </row>
    <row r="155" spans="1:2" x14ac:dyDescent="0.35">
      <c r="A155" s="6">
        <v>152</v>
      </c>
      <c r="B155" s="7">
        <v>4</v>
      </c>
    </row>
    <row r="156" spans="1:2" x14ac:dyDescent="0.35">
      <c r="A156" s="6">
        <v>153</v>
      </c>
      <c r="B156" s="7">
        <v>0</v>
      </c>
    </row>
    <row r="157" spans="1:2" x14ac:dyDescent="0.35">
      <c r="A157" s="6">
        <v>154</v>
      </c>
      <c r="B157" s="7">
        <v>7</v>
      </c>
    </row>
    <row r="158" spans="1:2" x14ac:dyDescent="0.35">
      <c r="A158" s="6">
        <v>155</v>
      </c>
      <c r="B158" s="7">
        <v>50</v>
      </c>
    </row>
    <row r="159" spans="1:2" x14ac:dyDescent="0.35">
      <c r="A159" s="6">
        <v>156</v>
      </c>
      <c r="B159" s="7">
        <v>22</v>
      </c>
    </row>
    <row r="160" spans="1:2" x14ac:dyDescent="0.35">
      <c r="A160" s="6">
        <v>157</v>
      </c>
      <c r="B160" s="7">
        <v>20</v>
      </c>
    </row>
    <row r="161" spans="1:2" x14ac:dyDescent="0.35">
      <c r="A161" s="6">
        <v>158</v>
      </c>
      <c r="B161" s="7">
        <v>25</v>
      </c>
    </row>
    <row r="162" spans="1:2" x14ac:dyDescent="0.35">
      <c r="A162" s="6">
        <v>159</v>
      </c>
      <c r="B162" s="7">
        <v>24</v>
      </c>
    </row>
    <row r="163" spans="1:2" x14ac:dyDescent="0.35">
      <c r="A163" s="6">
        <v>160</v>
      </c>
      <c r="B163" s="7">
        <v>4</v>
      </c>
    </row>
    <row r="164" spans="1:2" x14ac:dyDescent="0.35">
      <c r="A164" s="6">
        <v>161</v>
      </c>
      <c r="B164" s="7">
        <v>50</v>
      </c>
    </row>
    <row r="165" spans="1:2" x14ac:dyDescent="0.35">
      <c r="A165" s="6">
        <v>162</v>
      </c>
      <c r="B165" s="7">
        <v>32</v>
      </c>
    </row>
    <row r="166" spans="1:2" x14ac:dyDescent="0.35">
      <c r="A166" s="6">
        <v>163</v>
      </c>
      <c r="B166" s="7">
        <v>21</v>
      </c>
    </row>
    <row r="167" spans="1:2" x14ac:dyDescent="0.35">
      <c r="A167" s="6">
        <v>164</v>
      </c>
      <c r="B167" s="7">
        <v>47</v>
      </c>
    </row>
    <row r="168" spans="1:2" x14ac:dyDescent="0.35">
      <c r="A168" s="6">
        <v>165</v>
      </c>
      <c r="B168" s="7">
        <v>16</v>
      </c>
    </row>
    <row r="169" spans="1:2" x14ac:dyDescent="0.35">
      <c r="A169" s="6">
        <v>166</v>
      </c>
      <c r="B169" s="7">
        <v>50</v>
      </c>
    </row>
    <row r="170" spans="1:2" x14ac:dyDescent="0.35">
      <c r="A170" s="6">
        <v>167</v>
      </c>
      <c r="B170" s="7">
        <v>0</v>
      </c>
    </row>
    <row r="171" spans="1:2" x14ac:dyDescent="0.35">
      <c r="A171" s="6">
        <v>168</v>
      </c>
      <c r="B171" s="7">
        <v>50</v>
      </c>
    </row>
    <row r="172" spans="1:2" x14ac:dyDescent="0.35">
      <c r="A172" s="6">
        <v>169</v>
      </c>
      <c r="B172" s="7">
        <v>7</v>
      </c>
    </row>
    <row r="173" spans="1:2" x14ac:dyDescent="0.35">
      <c r="A173" s="6">
        <v>170</v>
      </c>
      <c r="B173" s="7">
        <v>9</v>
      </c>
    </row>
    <row r="174" spans="1:2" x14ac:dyDescent="0.35">
      <c r="A174" s="6">
        <v>171</v>
      </c>
      <c r="B174" s="7">
        <v>6</v>
      </c>
    </row>
    <row r="175" spans="1:2" x14ac:dyDescent="0.35">
      <c r="A175" s="6">
        <v>172</v>
      </c>
      <c r="B175" s="7">
        <v>7</v>
      </c>
    </row>
    <row r="176" spans="1:2" x14ac:dyDescent="0.35">
      <c r="A176" s="6">
        <v>173</v>
      </c>
      <c r="B176" s="7">
        <v>6</v>
      </c>
    </row>
    <row r="177" spans="1:2" x14ac:dyDescent="0.35">
      <c r="A177" s="6">
        <v>174</v>
      </c>
      <c r="B177" s="7">
        <v>22</v>
      </c>
    </row>
    <row r="178" spans="1:2" x14ac:dyDescent="0.35">
      <c r="A178" s="6">
        <v>175</v>
      </c>
      <c r="B178" s="7">
        <v>39</v>
      </c>
    </row>
    <row r="179" spans="1:2" x14ac:dyDescent="0.35">
      <c r="A179" s="6">
        <v>176</v>
      </c>
      <c r="B179" s="7">
        <v>37</v>
      </c>
    </row>
    <row r="180" spans="1:2" x14ac:dyDescent="0.35">
      <c r="A180" s="6">
        <v>177</v>
      </c>
      <c r="B180" s="7">
        <v>43</v>
      </c>
    </row>
    <row r="181" spans="1:2" x14ac:dyDescent="0.35">
      <c r="A181" s="6">
        <v>178</v>
      </c>
      <c r="B181" s="7">
        <v>50</v>
      </c>
    </row>
    <row r="182" spans="1:2" x14ac:dyDescent="0.35">
      <c r="A182" s="6">
        <v>179</v>
      </c>
      <c r="B182" s="7">
        <v>4</v>
      </c>
    </row>
    <row r="183" spans="1:2" x14ac:dyDescent="0.35">
      <c r="A183" s="6">
        <v>180</v>
      </c>
      <c r="B183" s="7">
        <v>50</v>
      </c>
    </row>
    <row r="184" spans="1:2" x14ac:dyDescent="0.35">
      <c r="A184" s="6">
        <v>181</v>
      </c>
      <c r="B184" s="7">
        <v>7</v>
      </c>
    </row>
    <row r="185" spans="1:2" x14ac:dyDescent="0.35">
      <c r="A185" s="6">
        <v>182</v>
      </c>
      <c r="B185" s="7">
        <v>6</v>
      </c>
    </row>
    <row r="186" spans="1:2" x14ac:dyDescent="0.35">
      <c r="A186" s="6">
        <v>183</v>
      </c>
      <c r="B186" s="7">
        <v>5</v>
      </c>
    </row>
    <row r="187" spans="1:2" x14ac:dyDescent="0.35">
      <c r="A187" s="6">
        <v>184</v>
      </c>
      <c r="B187" s="7">
        <v>2</v>
      </c>
    </row>
    <row r="188" spans="1:2" x14ac:dyDescent="0.35">
      <c r="A188" s="6">
        <v>185</v>
      </c>
      <c r="B188" s="7">
        <v>6</v>
      </c>
    </row>
    <row r="189" spans="1:2" x14ac:dyDescent="0.35">
      <c r="A189" s="6">
        <v>186</v>
      </c>
      <c r="B189" s="7">
        <v>21</v>
      </c>
    </row>
    <row r="190" spans="1:2" x14ac:dyDescent="0.35">
      <c r="A190" s="6">
        <v>187</v>
      </c>
      <c r="B190" s="7">
        <v>37</v>
      </c>
    </row>
    <row r="191" spans="1:2" x14ac:dyDescent="0.35">
      <c r="A191" s="6">
        <v>188</v>
      </c>
      <c r="B191" s="7">
        <v>29</v>
      </c>
    </row>
    <row r="192" spans="1:2" x14ac:dyDescent="0.35">
      <c r="A192" s="6">
        <v>189</v>
      </c>
      <c r="B192" s="7">
        <v>0</v>
      </c>
    </row>
    <row r="193" spans="1:2" x14ac:dyDescent="0.35">
      <c r="A193" s="6">
        <v>190</v>
      </c>
      <c r="B193" s="7">
        <v>2</v>
      </c>
    </row>
    <row r="194" spans="1:2" x14ac:dyDescent="0.35">
      <c r="A194" s="6">
        <v>191</v>
      </c>
      <c r="B194" s="7">
        <v>12</v>
      </c>
    </row>
    <row r="195" spans="1:2" x14ac:dyDescent="0.35">
      <c r="A195" s="6">
        <v>192</v>
      </c>
      <c r="B195" s="7">
        <v>0</v>
      </c>
    </row>
    <row r="196" spans="1:2" x14ac:dyDescent="0.35">
      <c r="A196" s="6">
        <v>193</v>
      </c>
      <c r="B196" s="7">
        <v>39</v>
      </c>
    </row>
    <row r="197" spans="1:2" x14ac:dyDescent="0.35">
      <c r="A197" s="6">
        <v>194</v>
      </c>
      <c r="B197" s="7">
        <v>50</v>
      </c>
    </row>
    <row r="198" spans="1:2" x14ac:dyDescent="0.35">
      <c r="A198" s="6">
        <v>195</v>
      </c>
      <c r="B198" s="7">
        <v>16</v>
      </c>
    </row>
    <row r="199" spans="1:2" x14ac:dyDescent="0.35">
      <c r="A199" s="6">
        <v>196</v>
      </c>
      <c r="B199" s="7">
        <v>1</v>
      </c>
    </row>
    <row r="200" spans="1:2" x14ac:dyDescent="0.35">
      <c r="A200" s="6">
        <v>197</v>
      </c>
      <c r="B200" s="7">
        <v>32</v>
      </c>
    </row>
    <row r="201" spans="1:2" x14ac:dyDescent="0.35">
      <c r="A201" s="6">
        <v>198</v>
      </c>
      <c r="B201" s="7">
        <v>4</v>
      </c>
    </row>
    <row r="202" spans="1:2" x14ac:dyDescent="0.35">
      <c r="A202" s="6">
        <v>199</v>
      </c>
      <c r="B202" s="7">
        <v>14</v>
      </c>
    </row>
    <row r="203" spans="1:2" x14ac:dyDescent="0.35">
      <c r="A203" s="6">
        <v>200</v>
      </c>
      <c r="B203" s="7">
        <v>20</v>
      </c>
    </row>
    <row r="204" spans="1:2" x14ac:dyDescent="0.35">
      <c r="A204" s="6" t="s">
        <v>353</v>
      </c>
      <c r="B204" s="7">
        <v>4622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F6302-6F2D-4507-A159-0BF82CE87687}">
  <dimension ref="A3:C204"/>
  <sheetViews>
    <sheetView topLeftCell="A10" zoomScale="111" workbookViewId="0">
      <selection activeCell="F19" sqref="F19"/>
    </sheetView>
  </sheetViews>
  <sheetFormatPr defaultRowHeight="14.5" x14ac:dyDescent="0.35"/>
  <cols>
    <col min="1" max="1" width="12.36328125" bestFit="1" customWidth="1"/>
    <col min="2" max="2" width="29.26953125" bestFit="1" customWidth="1"/>
    <col min="3" max="3" width="26.7265625" bestFit="1" customWidth="1"/>
  </cols>
  <sheetData>
    <row r="3" spans="1:3" x14ac:dyDescent="0.35">
      <c r="A3" s="5" t="s">
        <v>352</v>
      </c>
      <c r="B3" t="s">
        <v>360</v>
      </c>
      <c r="C3" t="s">
        <v>359</v>
      </c>
    </row>
    <row r="4" spans="1:3" x14ac:dyDescent="0.35">
      <c r="A4" s="6">
        <v>1</v>
      </c>
      <c r="B4" s="7">
        <v>20</v>
      </c>
      <c r="C4" s="7">
        <v>2</v>
      </c>
    </row>
    <row r="5" spans="1:3" x14ac:dyDescent="0.35">
      <c r="A5" s="6">
        <v>2</v>
      </c>
      <c r="B5" s="7">
        <v>9</v>
      </c>
      <c r="C5" s="7">
        <v>9</v>
      </c>
    </row>
    <row r="6" spans="1:3" x14ac:dyDescent="0.35">
      <c r="A6" s="6">
        <v>3</v>
      </c>
      <c r="B6" s="7">
        <v>8</v>
      </c>
      <c r="C6" s="7">
        <v>12</v>
      </c>
    </row>
    <row r="7" spans="1:3" x14ac:dyDescent="0.35">
      <c r="A7" s="6">
        <v>4</v>
      </c>
      <c r="B7" s="7">
        <v>5</v>
      </c>
      <c r="C7" s="7">
        <v>1</v>
      </c>
    </row>
    <row r="8" spans="1:3" x14ac:dyDescent="0.35">
      <c r="A8" s="6">
        <v>5</v>
      </c>
      <c r="B8" s="7">
        <v>7</v>
      </c>
      <c r="C8" s="7">
        <v>0</v>
      </c>
    </row>
    <row r="9" spans="1:3" x14ac:dyDescent="0.35">
      <c r="A9" s="6">
        <v>6</v>
      </c>
      <c r="B9" s="7">
        <v>41</v>
      </c>
      <c r="C9" s="7">
        <v>3</v>
      </c>
    </row>
    <row r="10" spans="1:3" x14ac:dyDescent="0.35">
      <c r="A10" s="6">
        <v>7</v>
      </c>
      <c r="B10" s="7">
        <v>48</v>
      </c>
      <c r="C10" s="7">
        <v>1</v>
      </c>
    </row>
    <row r="11" spans="1:3" x14ac:dyDescent="0.35">
      <c r="A11" s="6">
        <v>8</v>
      </c>
      <c r="B11" s="7">
        <v>27</v>
      </c>
      <c r="C11" s="7">
        <v>19</v>
      </c>
    </row>
    <row r="12" spans="1:3" x14ac:dyDescent="0.35">
      <c r="A12" s="6">
        <v>9</v>
      </c>
      <c r="B12" s="7">
        <v>12</v>
      </c>
      <c r="C12" s="7">
        <v>4</v>
      </c>
    </row>
    <row r="13" spans="1:3" x14ac:dyDescent="0.35">
      <c r="A13" s="6">
        <v>10</v>
      </c>
      <c r="B13" s="7">
        <v>44</v>
      </c>
      <c r="C13" s="7">
        <v>28</v>
      </c>
    </row>
    <row r="14" spans="1:3" x14ac:dyDescent="0.35">
      <c r="A14" s="6">
        <v>11</v>
      </c>
      <c r="B14" s="7">
        <v>9</v>
      </c>
      <c r="C14" s="7">
        <v>0</v>
      </c>
    </row>
    <row r="15" spans="1:3" x14ac:dyDescent="0.35">
      <c r="A15" s="6">
        <v>12</v>
      </c>
      <c r="B15" s="7">
        <v>42</v>
      </c>
      <c r="C15" s="7">
        <v>10</v>
      </c>
    </row>
    <row r="16" spans="1:3" x14ac:dyDescent="0.35">
      <c r="A16" s="6">
        <v>13</v>
      </c>
      <c r="B16" s="7">
        <v>0</v>
      </c>
      <c r="C16" s="7">
        <v>34</v>
      </c>
    </row>
    <row r="17" spans="1:3" x14ac:dyDescent="0.35">
      <c r="A17" s="6">
        <v>14</v>
      </c>
      <c r="B17" s="7">
        <v>3</v>
      </c>
      <c r="C17" s="7">
        <v>4</v>
      </c>
    </row>
    <row r="18" spans="1:3" x14ac:dyDescent="0.35">
      <c r="A18" s="6">
        <v>15</v>
      </c>
      <c r="B18" s="7">
        <v>7</v>
      </c>
      <c r="C18" s="7">
        <v>40</v>
      </c>
    </row>
    <row r="19" spans="1:3" x14ac:dyDescent="0.35">
      <c r="A19" s="6">
        <v>16</v>
      </c>
      <c r="B19" s="7">
        <v>20</v>
      </c>
      <c r="C19" s="7">
        <v>22</v>
      </c>
    </row>
    <row r="20" spans="1:3" x14ac:dyDescent="0.35">
      <c r="A20" s="6">
        <v>17</v>
      </c>
      <c r="B20" s="7">
        <v>6</v>
      </c>
      <c r="C20" s="7">
        <v>9</v>
      </c>
    </row>
    <row r="21" spans="1:3" x14ac:dyDescent="0.35">
      <c r="A21" s="6">
        <v>18</v>
      </c>
      <c r="B21" s="7">
        <v>8</v>
      </c>
      <c r="C21" s="7">
        <v>16</v>
      </c>
    </row>
    <row r="22" spans="1:3" x14ac:dyDescent="0.35">
      <c r="A22" s="6">
        <v>19</v>
      </c>
      <c r="B22" s="7">
        <v>8</v>
      </c>
      <c r="C22" s="7">
        <v>29</v>
      </c>
    </row>
    <row r="23" spans="1:3" x14ac:dyDescent="0.35">
      <c r="A23" s="6">
        <v>20</v>
      </c>
      <c r="B23" s="7">
        <v>9</v>
      </c>
      <c r="C23" s="7">
        <v>10</v>
      </c>
    </row>
    <row r="24" spans="1:3" x14ac:dyDescent="0.35">
      <c r="A24" s="6">
        <v>21</v>
      </c>
      <c r="B24" s="7">
        <v>1</v>
      </c>
      <c r="C24" s="7">
        <v>3</v>
      </c>
    </row>
    <row r="25" spans="1:3" x14ac:dyDescent="0.35">
      <c r="A25" s="6">
        <v>22</v>
      </c>
      <c r="B25" s="7">
        <v>50</v>
      </c>
      <c r="C25" s="7">
        <v>7</v>
      </c>
    </row>
    <row r="26" spans="1:3" x14ac:dyDescent="0.35">
      <c r="A26" s="6">
        <v>23</v>
      </c>
      <c r="B26" s="7">
        <v>37</v>
      </c>
      <c r="C26" s="7">
        <v>29</v>
      </c>
    </row>
    <row r="27" spans="1:3" x14ac:dyDescent="0.35">
      <c r="A27" s="6">
        <v>24</v>
      </c>
      <c r="B27" s="7">
        <v>19</v>
      </c>
      <c r="C27" s="7">
        <v>9</v>
      </c>
    </row>
    <row r="28" spans="1:3" x14ac:dyDescent="0.35">
      <c r="A28" s="6">
        <v>25</v>
      </c>
      <c r="B28" s="7">
        <v>22</v>
      </c>
      <c r="C28" s="7">
        <v>3</v>
      </c>
    </row>
    <row r="29" spans="1:3" x14ac:dyDescent="0.35">
      <c r="A29" s="6">
        <v>26</v>
      </c>
      <c r="B29" s="7">
        <v>9</v>
      </c>
      <c r="C29" s="7">
        <v>8</v>
      </c>
    </row>
    <row r="30" spans="1:3" x14ac:dyDescent="0.35">
      <c r="A30" s="6">
        <v>27</v>
      </c>
      <c r="B30" s="7">
        <v>40</v>
      </c>
      <c r="C30" s="7">
        <v>20</v>
      </c>
    </row>
    <row r="31" spans="1:3" x14ac:dyDescent="0.35">
      <c r="A31" s="6">
        <v>28</v>
      </c>
      <c r="B31" s="7">
        <v>10</v>
      </c>
      <c r="C31" s="7">
        <v>28</v>
      </c>
    </row>
    <row r="32" spans="1:3" x14ac:dyDescent="0.35">
      <c r="A32" s="6">
        <v>29</v>
      </c>
      <c r="B32" s="7">
        <v>9</v>
      </c>
      <c r="C32" s="7">
        <v>7</v>
      </c>
    </row>
    <row r="33" spans="1:3" x14ac:dyDescent="0.35">
      <c r="A33" s="6">
        <v>30</v>
      </c>
      <c r="B33" s="7">
        <v>3</v>
      </c>
      <c r="C33" s="7">
        <v>4</v>
      </c>
    </row>
    <row r="34" spans="1:3" x14ac:dyDescent="0.35">
      <c r="A34" s="6">
        <v>31</v>
      </c>
      <c r="B34" s="7">
        <v>50</v>
      </c>
      <c r="C34" s="7">
        <v>35</v>
      </c>
    </row>
    <row r="35" spans="1:3" x14ac:dyDescent="0.35">
      <c r="A35" s="6">
        <v>32</v>
      </c>
      <c r="B35" s="7">
        <v>26</v>
      </c>
      <c r="C35" s="7">
        <v>5</v>
      </c>
    </row>
    <row r="36" spans="1:3" x14ac:dyDescent="0.35">
      <c r="A36" s="6">
        <v>33</v>
      </c>
      <c r="B36" s="7">
        <v>29</v>
      </c>
      <c r="C36" s="7">
        <v>6</v>
      </c>
    </row>
    <row r="37" spans="1:3" x14ac:dyDescent="0.35">
      <c r="A37" s="6">
        <v>34</v>
      </c>
      <c r="B37" s="7">
        <v>4</v>
      </c>
      <c r="C37" s="7">
        <v>23</v>
      </c>
    </row>
    <row r="38" spans="1:3" x14ac:dyDescent="0.35">
      <c r="A38" s="6">
        <v>35</v>
      </c>
      <c r="B38" s="7">
        <v>23</v>
      </c>
      <c r="C38" s="7">
        <v>21</v>
      </c>
    </row>
    <row r="39" spans="1:3" x14ac:dyDescent="0.35">
      <c r="A39" s="6">
        <v>36</v>
      </c>
      <c r="B39" s="7">
        <v>0</v>
      </c>
      <c r="C39" s="7">
        <v>13</v>
      </c>
    </row>
    <row r="40" spans="1:3" x14ac:dyDescent="0.35">
      <c r="A40" s="6">
        <v>37</v>
      </c>
      <c r="B40" s="7">
        <v>9</v>
      </c>
      <c r="C40" s="7">
        <v>7</v>
      </c>
    </row>
    <row r="41" spans="1:3" x14ac:dyDescent="0.35">
      <c r="A41" s="6">
        <v>38</v>
      </c>
      <c r="B41" s="7">
        <v>50</v>
      </c>
      <c r="C41" s="7">
        <v>3</v>
      </c>
    </row>
    <row r="42" spans="1:3" x14ac:dyDescent="0.35">
      <c r="A42" s="6">
        <v>39</v>
      </c>
      <c r="B42" s="7">
        <v>37</v>
      </c>
      <c r="C42" s="7">
        <v>22</v>
      </c>
    </row>
    <row r="43" spans="1:3" x14ac:dyDescent="0.35">
      <c r="A43" s="6">
        <v>40</v>
      </c>
      <c r="B43" s="7">
        <v>4</v>
      </c>
      <c r="C43" s="7">
        <v>11</v>
      </c>
    </row>
    <row r="44" spans="1:3" x14ac:dyDescent="0.35">
      <c r="A44" s="6">
        <v>41</v>
      </c>
      <c r="B44" s="7">
        <v>9</v>
      </c>
      <c r="C44" s="7">
        <v>4</v>
      </c>
    </row>
    <row r="45" spans="1:3" x14ac:dyDescent="0.35">
      <c r="A45" s="6">
        <v>42</v>
      </c>
      <c r="B45" s="7">
        <v>15</v>
      </c>
      <c r="C45" s="7">
        <v>28</v>
      </c>
    </row>
    <row r="46" spans="1:3" x14ac:dyDescent="0.35">
      <c r="A46" s="6">
        <v>43</v>
      </c>
      <c r="B46" s="7">
        <v>1</v>
      </c>
      <c r="C46" s="7">
        <v>4</v>
      </c>
    </row>
    <row r="47" spans="1:3" x14ac:dyDescent="0.35">
      <c r="A47" s="6">
        <v>44</v>
      </c>
      <c r="B47" s="7">
        <v>9</v>
      </c>
      <c r="C47" s="7">
        <v>34</v>
      </c>
    </row>
    <row r="48" spans="1:3" x14ac:dyDescent="0.35">
      <c r="A48" s="6">
        <v>45</v>
      </c>
      <c r="B48" s="7">
        <v>2</v>
      </c>
      <c r="C48" s="7">
        <v>3</v>
      </c>
    </row>
    <row r="49" spans="1:3" x14ac:dyDescent="0.35">
      <c r="A49" s="6">
        <v>46</v>
      </c>
      <c r="B49" s="7">
        <v>3</v>
      </c>
      <c r="C49" s="7">
        <v>9</v>
      </c>
    </row>
    <row r="50" spans="1:3" x14ac:dyDescent="0.35">
      <c r="A50" s="6">
        <v>47</v>
      </c>
      <c r="B50" s="7">
        <v>35</v>
      </c>
      <c r="C50" s="7">
        <v>6</v>
      </c>
    </row>
    <row r="51" spans="1:3" x14ac:dyDescent="0.35">
      <c r="A51" s="6">
        <v>48</v>
      </c>
      <c r="B51" s="7">
        <v>6</v>
      </c>
      <c r="C51" s="7">
        <v>22</v>
      </c>
    </row>
    <row r="52" spans="1:3" x14ac:dyDescent="0.35">
      <c r="A52" s="6">
        <v>49</v>
      </c>
      <c r="B52" s="7">
        <v>41</v>
      </c>
      <c r="C52" s="7">
        <v>9</v>
      </c>
    </row>
    <row r="53" spans="1:3" x14ac:dyDescent="0.35">
      <c r="A53" s="6">
        <v>50</v>
      </c>
      <c r="B53" s="7">
        <v>27</v>
      </c>
      <c r="C53" s="7">
        <v>2</v>
      </c>
    </row>
    <row r="54" spans="1:3" x14ac:dyDescent="0.35">
      <c r="A54" s="6">
        <v>51</v>
      </c>
      <c r="B54" s="7">
        <v>36</v>
      </c>
      <c r="C54" s="7">
        <v>30</v>
      </c>
    </row>
    <row r="55" spans="1:3" x14ac:dyDescent="0.35">
      <c r="A55" s="6">
        <v>52</v>
      </c>
      <c r="B55" s="7">
        <v>30</v>
      </c>
      <c r="C55" s="7">
        <v>21</v>
      </c>
    </row>
    <row r="56" spans="1:3" x14ac:dyDescent="0.35">
      <c r="A56" s="6">
        <v>53</v>
      </c>
      <c r="B56" s="7">
        <v>50</v>
      </c>
      <c r="C56" s="7">
        <v>40</v>
      </c>
    </row>
    <row r="57" spans="1:3" x14ac:dyDescent="0.35">
      <c r="A57" s="6">
        <v>54</v>
      </c>
      <c r="B57" s="7">
        <v>0</v>
      </c>
      <c r="C57" s="7">
        <v>8</v>
      </c>
    </row>
    <row r="58" spans="1:3" x14ac:dyDescent="0.35">
      <c r="A58" s="6">
        <v>55</v>
      </c>
      <c r="B58" s="7">
        <v>31</v>
      </c>
      <c r="C58" s="7">
        <v>3</v>
      </c>
    </row>
    <row r="59" spans="1:3" x14ac:dyDescent="0.35">
      <c r="A59" s="6">
        <v>56</v>
      </c>
      <c r="B59" s="7">
        <v>50</v>
      </c>
      <c r="C59" s="7">
        <v>22</v>
      </c>
    </row>
    <row r="60" spans="1:3" x14ac:dyDescent="0.35">
      <c r="A60" s="6">
        <v>57</v>
      </c>
      <c r="B60" s="7">
        <v>9</v>
      </c>
      <c r="C60" s="7">
        <v>25</v>
      </c>
    </row>
    <row r="61" spans="1:3" x14ac:dyDescent="0.35">
      <c r="A61" s="6">
        <v>58</v>
      </c>
      <c r="B61" s="7">
        <v>0</v>
      </c>
      <c r="C61" s="7">
        <v>6</v>
      </c>
    </row>
    <row r="62" spans="1:3" x14ac:dyDescent="0.35">
      <c r="A62" s="6">
        <v>59</v>
      </c>
      <c r="B62" s="7">
        <v>9</v>
      </c>
      <c r="C62" s="7">
        <v>9</v>
      </c>
    </row>
    <row r="63" spans="1:3" x14ac:dyDescent="0.35">
      <c r="A63" s="6">
        <v>60</v>
      </c>
      <c r="B63" s="7">
        <v>32</v>
      </c>
      <c r="C63" s="7">
        <v>7</v>
      </c>
    </row>
    <row r="64" spans="1:3" x14ac:dyDescent="0.35">
      <c r="A64" s="6">
        <v>61</v>
      </c>
      <c r="B64" s="7">
        <v>15</v>
      </c>
      <c r="C64" s="7">
        <v>25</v>
      </c>
    </row>
    <row r="65" spans="1:3" x14ac:dyDescent="0.35">
      <c r="A65" s="6">
        <v>62</v>
      </c>
      <c r="B65" s="7">
        <v>0</v>
      </c>
      <c r="C65" s="7">
        <v>8</v>
      </c>
    </row>
    <row r="66" spans="1:3" x14ac:dyDescent="0.35">
      <c r="A66" s="6">
        <v>63</v>
      </c>
      <c r="B66" s="7">
        <v>50</v>
      </c>
      <c r="C66" s="7">
        <v>6</v>
      </c>
    </row>
    <row r="67" spans="1:3" x14ac:dyDescent="0.35">
      <c r="A67" s="6">
        <v>64</v>
      </c>
      <c r="B67" s="7">
        <v>2</v>
      </c>
      <c r="C67" s="7">
        <v>29</v>
      </c>
    </row>
    <row r="68" spans="1:3" x14ac:dyDescent="0.35">
      <c r="A68" s="6">
        <v>65</v>
      </c>
      <c r="B68" s="7">
        <v>6</v>
      </c>
      <c r="C68" s="7">
        <v>8</v>
      </c>
    </row>
    <row r="69" spans="1:3" x14ac:dyDescent="0.35">
      <c r="A69" s="6">
        <v>66</v>
      </c>
      <c r="B69" s="7">
        <v>40</v>
      </c>
      <c r="C69" s="7">
        <v>5</v>
      </c>
    </row>
    <row r="70" spans="1:3" x14ac:dyDescent="0.35">
      <c r="A70" s="6">
        <v>67</v>
      </c>
      <c r="B70" s="7">
        <v>5</v>
      </c>
      <c r="C70" s="7">
        <v>6</v>
      </c>
    </row>
    <row r="71" spans="1:3" x14ac:dyDescent="0.35">
      <c r="A71" s="6">
        <v>68</v>
      </c>
      <c r="B71" s="7">
        <v>3</v>
      </c>
      <c r="C71" s="7">
        <v>3</v>
      </c>
    </row>
    <row r="72" spans="1:3" x14ac:dyDescent="0.35">
      <c r="A72" s="6">
        <v>69</v>
      </c>
      <c r="B72" s="7">
        <v>6</v>
      </c>
      <c r="C72" s="7">
        <v>9</v>
      </c>
    </row>
    <row r="73" spans="1:3" x14ac:dyDescent="0.35">
      <c r="A73" s="6">
        <v>70</v>
      </c>
      <c r="B73" s="7">
        <v>9</v>
      </c>
      <c r="C73" s="7">
        <v>4</v>
      </c>
    </row>
    <row r="74" spans="1:3" x14ac:dyDescent="0.35">
      <c r="A74" s="6">
        <v>71</v>
      </c>
      <c r="B74" s="7">
        <v>1</v>
      </c>
      <c r="C74" s="7">
        <v>8</v>
      </c>
    </row>
    <row r="75" spans="1:3" x14ac:dyDescent="0.35">
      <c r="A75" s="6">
        <v>72</v>
      </c>
      <c r="B75" s="7">
        <v>8</v>
      </c>
      <c r="C75" s="7">
        <v>6</v>
      </c>
    </row>
    <row r="76" spans="1:3" x14ac:dyDescent="0.35">
      <c r="A76" s="6">
        <v>73</v>
      </c>
      <c r="B76" s="7">
        <v>9</v>
      </c>
      <c r="C76" s="7">
        <v>10</v>
      </c>
    </row>
    <row r="77" spans="1:3" x14ac:dyDescent="0.35">
      <c r="A77" s="6">
        <v>74</v>
      </c>
      <c r="B77" s="7">
        <v>18</v>
      </c>
      <c r="C77" s="7">
        <v>2</v>
      </c>
    </row>
    <row r="78" spans="1:3" x14ac:dyDescent="0.35">
      <c r="A78" s="6">
        <v>75</v>
      </c>
      <c r="B78" s="7">
        <v>34</v>
      </c>
      <c r="C78" s="7">
        <v>27</v>
      </c>
    </row>
    <row r="79" spans="1:3" x14ac:dyDescent="0.35">
      <c r="A79" s="6">
        <v>76</v>
      </c>
      <c r="B79" s="7">
        <v>40</v>
      </c>
      <c r="C79" s="7">
        <v>30</v>
      </c>
    </row>
    <row r="80" spans="1:3" x14ac:dyDescent="0.35">
      <c r="A80" s="6">
        <v>77</v>
      </c>
      <c r="B80" s="7">
        <v>45</v>
      </c>
      <c r="C80" s="7">
        <v>2</v>
      </c>
    </row>
    <row r="81" spans="1:3" x14ac:dyDescent="0.35">
      <c r="A81" s="6">
        <v>78</v>
      </c>
      <c r="B81" s="7">
        <v>20</v>
      </c>
      <c r="C81" s="7">
        <v>0</v>
      </c>
    </row>
    <row r="82" spans="1:3" x14ac:dyDescent="0.35">
      <c r="A82" s="6">
        <v>79</v>
      </c>
      <c r="B82" s="7">
        <v>1</v>
      </c>
      <c r="C82" s="7">
        <v>4</v>
      </c>
    </row>
    <row r="83" spans="1:3" x14ac:dyDescent="0.35">
      <c r="A83" s="6">
        <v>80</v>
      </c>
      <c r="B83" s="7">
        <v>0</v>
      </c>
      <c r="C83" s="7">
        <v>6</v>
      </c>
    </row>
    <row r="84" spans="1:3" x14ac:dyDescent="0.35">
      <c r="A84" s="6">
        <v>81</v>
      </c>
      <c r="B84" s="7">
        <v>9</v>
      </c>
      <c r="C84" s="7">
        <v>7</v>
      </c>
    </row>
    <row r="85" spans="1:3" x14ac:dyDescent="0.35">
      <c r="A85" s="6">
        <v>82</v>
      </c>
      <c r="B85" s="7">
        <v>22</v>
      </c>
      <c r="C85" s="7">
        <v>22</v>
      </c>
    </row>
    <row r="86" spans="1:3" x14ac:dyDescent="0.35">
      <c r="A86" s="6">
        <v>83</v>
      </c>
      <c r="B86" s="7">
        <v>36</v>
      </c>
      <c r="C86" s="7">
        <v>40</v>
      </c>
    </row>
    <row r="87" spans="1:3" x14ac:dyDescent="0.35">
      <c r="A87" s="6">
        <v>84</v>
      </c>
      <c r="B87" s="7">
        <v>49</v>
      </c>
      <c r="C87" s="7">
        <v>0</v>
      </c>
    </row>
    <row r="88" spans="1:3" x14ac:dyDescent="0.35">
      <c r="A88" s="6">
        <v>85</v>
      </c>
      <c r="B88" s="7">
        <v>14</v>
      </c>
      <c r="C88" s="7">
        <v>3</v>
      </c>
    </row>
    <row r="89" spans="1:3" x14ac:dyDescent="0.35">
      <c r="A89" s="6">
        <v>86</v>
      </c>
      <c r="B89" s="7">
        <v>11</v>
      </c>
      <c r="C89" s="7">
        <v>9</v>
      </c>
    </row>
    <row r="90" spans="1:3" x14ac:dyDescent="0.35">
      <c r="A90" s="6">
        <v>87</v>
      </c>
      <c r="B90" s="7">
        <v>2</v>
      </c>
      <c r="C90" s="7">
        <v>7</v>
      </c>
    </row>
    <row r="91" spans="1:3" x14ac:dyDescent="0.35">
      <c r="A91" s="6">
        <v>88</v>
      </c>
      <c r="B91" s="7">
        <v>9</v>
      </c>
      <c r="C91" s="7">
        <v>8</v>
      </c>
    </row>
    <row r="92" spans="1:3" x14ac:dyDescent="0.35">
      <c r="A92" s="6">
        <v>89</v>
      </c>
      <c r="B92" s="7">
        <v>10</v>
      </c>
      <c r="C92" s="7">
        <v>4</v>
      </c>
    </row>
    <row r="93" spans="1:3" x14ac:dyDescent="0.35">
      <c r="A93" s="6">
        <v>90</v>
      </c>
      <c r="B93" s="7">
        <v>3</v>
      </c>
      <c r="C93" s="7">
        <v>21</v>
      </c>
    </row>
    <row r="94" spans="1:3" x14ac:dyDescent="0.35">
      <c r="A94" s="6">
        <v>91</v>
      </c>
      <c r="B94" s="7">
        <v>29</v>
      </c>
      <c r="C94" s="7">
        <v>5</v>
      </c>
    </row>
    <row r="95" spans="1:3" x14ac:dyDescent="0.35">
      <c r="A95" s="6">
        <v>92</v>
      </c>
      <c r="B95" s="7">
        <v>12</v>
      </c>
      <c r="C95" s="7">
        <v>33</v>
      </c>
    </row>
    <row r="96" spans="1:3" x14ac:dyDescent="0.35">
      <c r="A96" s="6">
        <v>93</v>
      </c>
      <c r="B96" s="7">
        <v>15</v>
      </c>
      <c r="C96" s="7">
        <v>7</v>
      </c>
    </row>
    <row r="97" spans="1:3" x14ac:dyDescent="0.35">
      <c r="A97" s="6">
        <v>94</v>
      </c>
      <c r="B97" s="7">
        <v>4</v>
      </c>
      <c r="C97" s="7">
        <v>3</v>
      </c>
    </row>
    <row r="98" spans="1:3" x14ac:dyDescent="0.35">
      <c r="A98" s="6">
        <v>95</v>
      </c>
      <c r="B98" s="7">
        <v>6</v>
      </c>
      <c r="C98" s="7">
        <v>11</v>
      </c>
    </row>
    <row r="99" spans="1:3" x14ac:dyDescent="0.35">
      <c r="A99" s="6">
        <v>96</v>
      </c>
      <c r="B99" s="7">
        <v>11</v>
      </c>
      <c r="C99" s="7">
        <v>36</v>
      </c>
    </row>
    <row r="100" spans="1:3" x14ac:dyDescent="0.35">
      <c r="A100" s="6">
        <v>97</v>
      </c>
      <c r="B100" s="7">
        <v>22</v>
      </c>
      <c r="C100" s="7">
        <v>39</v>
      </c>
    </row>
    <row r="101" spans="1:3" x14ac:dyDescent="0.35">
      <c r="A101" s="6">
        <v>98</v>
      </c>
      <c r="B101" s="7">
        <v>34</v>
      </c>
      <c r="C101" s="7">
        <v>22</v>
      </c>
    </row>
    <row r="102" spans="1:3" x14ac:dyDescent="0.35">
      <c r="A102" s="6">
        <v>99</v>
      </c>
      <c r="B102" s="7">
        <v>40</v>
      </c>
      <c r="C102" s="7">
        <v>11</v>
      </c>
    </row>
    <row r="103" spans="1:3" x14ac:dyDescent="0.35">
      <c r="A103" s="6">
        <v>100</v>
      </c>
      <c r="B103" s="7">
        <v>15</v>
      </c>
      <c r="C103" s="7">
        <v>0</v>
      </c>
    </row>
    <row r="104" spans="1:3" x14ac:dyDescent="0.35">
      <c r="A104" s="6">
        <v>101</v>
      </c>
      <c r="B104" s="7">
        <v>0</v>
      </c>
      <c r="C104" s="7">
        <v>5</v>
      </c>
    </row>
    <row r="105" spans="1:3" x14ac:dyDescent="0.35">
      <c r="A105" s="6">
        <v>102</v>
      </c>
      <c r="B105" s="7">
        <v>9</v>
      </c>
      <c r="C105" s="7">
        <v>7</v>
      </c>
    </row>
    <row r="106" spans="1:3" x14ac:dyDescent="0.35">
      <c r="A106" s="6">
        <v>103</v>
      </c>
      <c r="B106" s="7">
        <v>7</v>
      </c>
      <c r="C106" s="7">
        <v>3</v>
      </c>
    </row>
    <row r="107" spans="1:3" x14ac:dyDescent="0.35">
      <c r="A107" s="6">
        <v>104</v>
      </c>
      <c r="B107" s="7">
        <v>22</v>
      </c>
      <c r="C107" s="7">
        <v>8</v>
      </c>
    </row>
    <row r="108" spans="1:3" x14ac:dyDescent="0.35">
      <c r="A108" s="6">
        <v>105</v>
      </c>
      <c r="B108" s="7">
        <v>4</v>
      </c>
      <c r="C108" s="7">
        <v>2</v>
      </c>
    </row>
    <row r="109" spans="1:3" x14ac:dyDescent="0.35">
      <c r="A109" s="6">
        <v>106</v>
      </c>
      <c r="B109" s="7">
        <v>5</v>
      </c>
      <c r="C109" s="7">
        <v>9</v>
      </c>
    </row>
    <row r="110" spans="1:3" x14ac:dyDescent="0.35">
      <c r="A110" s="6">
        <v>107</v>
      </c>
      <c r="B110" s="7">
        <v>9</v>
      </c>
      <c r="C110" s="7">
        <v>1</v>
      </c>
    </row>
    <row r="111" spans="1:3" x14ac:dyDescent="0.35">
      <c r="A111" s="6">
        <v>108</v>
      </c>
      <c r="B111" s="7">
        <v>50</v>
      </c>
      <c r="C111" s="7">
        <v>4</v>
      </c>
    </row>
    <row r="112" spans="1:3" x14ac:dyDescent="0.35">
      <c r="A112" s="6">
        <v>109</v>
      </c>
      <c r="B112" s="7">
        <v>14</v>
      </c>
      <c r="C112" s="7">
        <v>6</v>
      </c>
    </row>
    <row r="113" spans="1:3" x14ac:dyDescent="0.35">
      <c r="A113" s="6">
        <v>110</v>
      </c>
      <c r="B113" s="7">
        <v>12</v>
      </c>
      <c r="C113" s="7">
        <v>5</v>
      </c>
    </row>
    <row r="114" spans="1:3" x14ac:dyDescent="0.35">
      <c r="A114" s="6">
        <v>111</v>
      </c>
      <c r="B114" s="7">
        <v>1</v>
      </c>
      <c r="C114" s="7">
        <v>0</v>
      </c>
    </row>
    <row r="115" spans="1:3" x14ac:dyDescent="0.35">
      <c r="A115" s="6">
        <v>112</v>
      </c>
      <c r="B115" s="7">
        <v>9</v>
      </c>
      <c r="C115" s="7">
        <v>11</v>
      </c>
    </row>
    <row r="116" spans="1:3" x14ac:dyDescent="0.35">
      <c r="A116" s="6">
        <v>113</v>
      </c>
      <c r="B116" s="7">
        <v>7</v>
      </c>
      <c r="C116" s="7">
        <v>33</v>
      </c>
    </row>
    <row r="117" spans="1:3" x14ac:dyDescent="0.35">
      <c r="A117" s="6">
        <v>114</v>
      </c>
      <c r="B117" s="7">
        <v>5</v>
      </c>
      <c r="C117" s="7">
        <v>27</v>
      </c>
    </row>
    <row r="118" spans="1:3" x14ac:dyDescent="0.35">
      <c r="A118" s="6">
        <v>115</v>
      </c>
      <c r="B118" s="7">
        <v>4</v>
      </c>
      <c r="C118" s="7">
        <v>28</v>
      </c>
    </row>
    <row r="119" spans="1:3" x14ac:dyDescent="0.35">
      <c r="A119" s="6">
        <v>116</v>
      </c>
      <c r="B119" s="7">
        <v>8</v>
      </c>
      <c r="C119" s="7">
        <v>39</v>
      </c>
    </row>
    <row r="120" spans="1:3" x14ac:dyDescent="0.35">
      <c r="A120" s="6">
        <v>117</v>
      </c>
      <c r="B120" s="7">
        <v>0</v>
      </c>
      <c r="C120" s="7">
        <v>32</v>
      </c>
    </row>
    <row r="121" spans="1:3" x14ac:dyDescent="0.35">
      <c r="A121" s="6">
        <v>118</v>
      </c>
      <c r="B121" s="7">
        <v>6</v>
      </c>
      <c r="C121" s="7">
        <v>35</v>
      </c>
    </row>
    <row r="122" spans="1:3" x14ac:dyDescent="0.35">
      <c r="A122" s="6">
        <v>119</v>
      </c>
      <c r="B122" s="7">
        <v>17</v>
      </c>
      <c r="C122" s="7">
        <v>36</v>
      </c>
    </row>
    <row r="123" spans="1:3" x14ac:dyDescent="0.35">
      <c r="A123" s="6">
        <v>120</v>
      </c>
      <c r="B123" s="7">
        <v>36</v>
      </c>
      <c r="C123" s="7">
        <v>22</v>
      </c>
    </row>
    <row r="124" spans="1:3" x14ac:dyDescent="0.35">
      <c r="A124" s="6">
        <v>121</v>
      </c>
      <c r="B124" s="7">
        <v>28</v>
      </c>
      <c r="C124" s="7">
        <v>27</v>
      </c>
    </row>
    <row r="125" spans="1:3" x14ac:dyDescent="0.35">
      <c r="A125" s="6">
        <v>122</v>
      </c>
      <c r="B125" s="7">
        <v>40</v>
      </c>
      <c r="C125" s="7">
        <v>29</v>
      </c>
    </row>
    <row r="126" spans="1:3" x14ac:dyDescent="0.35">
      <c r="A126" s="6">
        <v>123</v>
      </c>
      <c r="B126" s="7">
        <v>24</v>
      </c>
      <c r="C126" s="7">
        <v>28</v>
      </c>
    </row>
    <row r="127" spans="1:3" x14ac:dyDescent="0.35">
      <c r="A127" s="6">
        <v>124</v>
      </c>
      <c r="B127" s="7">
        <v>10</v>
      </c>
      <c r="C127" s="7">
        <v>24</v>
      </c>
    </row>
    <row r="128" spans="1:3" x14ac:dyDescent="0.35">
      <c r="A128" s="6">
        <v>125</v>
      </c>
      <c r="B128" s="7">
        <v>7</v>
      </c>
      <c r="C128" s="7">
        <v>26</v>
      </c>
    </row>
    <row r="129" spans="1:3" x14ac:dyDescent="0.35">
      <c r="A129" s="6">
        <v>126</v>
      </c>
      <c r="B129" s="7">
        <v>24</v>
      </c>
      <c r="C129" s="7">
        <v>20</v>
      </c>
    </row>
    <row r="130" spans="1:3" x14ac:dyDescent="0.35">
      <c r="A130" s="6">
        <v>127</v>
      </c>
      <c r="B130" s="7">
        <v>17</v>
      </c>
      <c r="C130" s="7">
        <v>40</v>
      </c>
    </row>
    <row r="131" spans="1:3" x14ac:dyDescent="0.35">
      <c r="A131" s="6">
        <v>128</v>
      </c>
      <c r="B131" s="7">
        <v>40</v>
      </c>
      <c r="C131" s="7">
        <v>11</v>
      </c>
    </row>
    <row r="132" spans="1:3" x14ac:dyDescent="0.35">
      <c r="A132" s="6">
        <v>129</v>
      </c>
      <c r="B132" s="7">
        <v>37</v>
      </c>
      <c r="C132" s="7">
        <v>37</v>
      </c>
    </row>
    <row r="133" spans="1:3" x14ac:dyDescent="0.35">
      <c r="A133" s="6">
        <v>130</v>
      </c>
      <c r="B133" s="7">
        <v>19</v>
      </c>
      <c r="C133" s="7">
        <v>32</v>
      </c>
    </row>
    <row r="134" spans="1:3" x14ac:dyDescent="0.35">
      <c r="A134" s="6">
        <v>131</v>
      </c>
      <c r="B134" s="7">
        <v>27</v>
      </c>
      <c r="C134" s="7">
        <v>35</v>
      </c>
    </row>
    <row r="135" spans="1:3" x14ac:dyDescent="0.35">
      <c r="A135" s="6">
        <v>132</v>
      </c>
      <c r="B135" s="7">
        <v>29</v>
      </c>
      <c r="C135" s="7">
        <v>20</v>
      </c>
    </row>
    <row r="136" spans="1:3" x14ac:dyDescent="0.35">
      <c r="A136" s="6">
        <v>133</v>
      </c>
      <c r="B136" s="7">
        <v>10</v>
      </c>
      <c r="C136" s="7">
        <v>0</v>
      </c>
    </row>
    <row r="137" spans="1:3" x14ac:dyDescent="0.35">
      <c r="A137" s="6">
        <v>134</v>
      </c>
      <c r="B137" s="7">
        <v>9</v>
      </c>
      <c r="C137" s="7">
        <v>8</v>
      </c>
    </row>
    <row r="138" spans="1:3" x14ac:dyDescent="0.35">
      <c r="A138" s="6">
        <v>135</v>
      </c>
      <c r="B138" s="7">
        <v>33</v>
      </c>
      <c r="C138" s="7">
        <v>7</v>
      </c>
    </row>
    <row r="139" spans="1:3" x14ac:dyDescent="0.35">
      <c r="A139" s="6">
        <v>136</v>
      </c>
      <c r="B139" s="7">
        <v>7</v>
      </c>
      <c r="C139" s="7">
        <v>17</v>
      </c>
    </row>
    <row r="140" spans="1:3" x14ac:dyDescent="0.35">
      <c r="A140" s="6">
        <v>137</v>
      </c>
      <c r="B140" s="7">
        <v>40</v>
      </c>
      <c r="C140" s="7">
        <v>22</v>
      </c>
    </row>
    <row r="141" spans="1:3" x14ac:dyDescent="0.35">
      <c r="A141" s="6">
        <v>138</v>
      </c>
      <c r="B141" s="7">
        <v>0</v>
      </c>
      <c r="C141" s="7">
        <v>29</v>
      </c>
    </row>
    <row r="142" spans="1:3" x14ac:dyDescent="0.35">
      <c r="A142" s="6">
        <v>139</v>
      </c>
      <c r="B142" s="7">
        <v>7</v>
      </c>
      <c r="C142" s="7">
        <v>33</v>
      </c>
    </row>
    <row r="143" spans="1:3" x14ac:dyDescent="0.35">
      <c r="A143" s="6">
        <v>140</v>
      </c>
      <c r="B143" s="7">
        <v>9</v>
      </c>
      <c r="C143" s="7">
        <v>14</v>
      </c>
    </row>
    <row r="144" spans="1:3" x14ac:dyDescent="0.35">
      <c r="A144" s="6">
        <v>141</v>
      </c>
      <c r="B144" s="7">
        <v>0</v>
      </c>
      <c r="C144" s="7">
        <v>20</v>
      </c>
    </row>
    <row r="145" spans="1:3" x14ac:dyDescent="0.35">
      <c r="A145" s="6">
        <v>142</v>
      </c>
      <c r="B145" s="7">
        <v>4</v>
      </c>
      <c r="C145" s="7">
        <v>18</v>
      </c>
    </row>
    <row r="146" spans="1:3" x14ac:dyDescent="0.35">
      <c r="A146" s="6">
        <v>143</v>
      </c>
      <c r="B146" s="7">
        <v>0</v>
      </c>
      <c r="C146" s="7">
        <v>33</v>
      </c>
    </row>
    <row r="147" spans="1:3" x14ac:dyDescent="0.35">
      <c r="A147" s="6">
        <v>144</v>
      </c>
      <c r="B147" s="7">
        <v>3</v>
      </c>
      <c r="C147" s="7">
        <v>40</v>
      </c>
    </row>
    <row r="148" spans="1:3" x14ac:dyDescent="0.35">
      <c r="A148" s="6">
        <v>145</v>
      </c>
      <c r="B148" s="7">
        <v>6</v>
      </c>
      <c r="C148" s="7">
        <v>3</v>
      </c>
    </row>
    <row r="149" spans="1:3" x14ac:dyDescent="0.35">
      <c r="A149" s="6">
        <v>146</v>
      </c>
      <c r="B149" s="7">
        <v>1</v>
      </c>
      <c r="C149" s="7">
        <v>0</v>
      </c>
    </row>
    <row r="150" spans="1:3" x14ac:dyDescent="0.35">
      <c r="A150" s="6">
        <v>147</v>
      </c>
      <c r="B150" s="7">
        <v>11</v>
      </c>
      <c r="C150" s="7">
        <v>7</v>
      </c>
    </row>
    <row r="151" spans="1:3" x14ac:dyDescent="0.35">
      <c r="A151" s="6">
        <v>148</v>
      </c>
      <c r="B151" s="7">
        <v>39</v>
      </c>
      <c r="C151" s="7">
        <v>9</v>
      </c>
    </row>
    <row r="152" spans="1:3" x14ac:dyDescent="0.35">
      <c r="A152" s="6">
        <v>149</v>
      </c>
      <c r="B152" s="7">
        <v>40</v>
      </c>
      <c r="C152" s="7">
        <v>14</v>
      </c>
    </row>
    <row r="153" spans="1:3" x14ac:dyDescent="0.35">
      <c r="A153" s="6">
        <v>150</v>
      </c>
      <c r="B153" s="7">
        <v>25</v>
      </c>
      <c r="C153" s="7">
        <v>28</v>
      </c>
    </row>
    <row r="154" spans="1:3" x14ac:dyDescent="0.35">
      <c r="A154" s="6">
        <v>151</v>
      </c>
      <c r="B154" s="7">
        <v>37</v>
      </c>
      <c r="C154" s="7">
        <v>36</v>
      </c>
    </row>
    <row r="155" spans="1:3" x14ac:dyDescent="0.35">
      <c r="A155" s="6">
        <v>152</v>
      </c>
      <c r="B155" s="7">
        <v>19</v>
      </c>
      <c r="C155" s="7">
        <v>40</v>
      </c>
    </row>
    <row r="156" spans="1:3" x14ac:dyDescent="0.35">
      <c r="A156" s="6">
        <v>153</v>
      </c>
      <c r="B156" s="7">
        <v>38</v>
      </c>
      <c r="C156" s="7">
        <v>20</v>
      </c>
    </row>
    <row r="157" spans="1:3" x14ac:dyDescent="0.35">
      <c r="A157" s="6">
        <v>154</v>
      </c>
      <c r="B157" s="7">
        <v>21</v>
      </c>
      <c r="C157" s="7">
        <v>10</v>
      </c>
    </row>
    <row r="158" spans="1:3" x14ac:dyDescent="0.35">
      <c r="A158" s="6">
        <v>155</v>
      </c>
      <c r="B158" s="7">
        <v>30</v>
      </c>
      <c r="C158" s="7">
        <v>2</v>
      </c>
    </row>
    <row r="159" spans="1:3" x14ac:dyDescent="0.35">
      <c r="A159" s="6">
        <v>156</v>
      </c>
      <c r="B159" s="7">
        <v>40</v>
      </c>
      <c r="C159" s="7">
        <v>0</v>
      </c>
    </row>
    <row r="160" spans="1:3" x14ac:dyDescent="0.35">
      <c r="A160" s="6">
        <v>157</v>
      </c>
      <c r="B160" s="7">
        <v>22</v>
      </c>
      <c r="C160" s="7">
        <v>4</v>
      </c>
    </row>
    <row r="161" spans="1:3" x14ac:dyDescent="0.35">
      <c r="A161" s="6">
        <v>158</v>
      </c>
      <c r="B161" s="7">
        <v>40</v>
      </c>
      <c r="C161" s="7">
        <v>6</v>
      </c>
    </row>
    <row r="162" spans="1:3" x14ac:dyDescent="0.35">
      <c r="A162" s="6">
        <v>159</v>
      </c>
      <c r="B162" s="7">
        <v>27</v>
      </c>
      <c r="C162" s="7">
        <v>2</v>
      </c>
    </row>
    <row r="163" spans="1:3" x14ac:dyDescent="0.35">
      <c r="A163" s="6">
        <v>160</v>
      </c>
      <c r="B163" s="7">
        <v>22</v>
      </c>
      <c r="C163" s="7">
        <v>1</v>
      </c>
    </row>
    <row r="164" spans="1:3" x14ac:dyDescent="0.35">
      <c r="A164" s="6">
        <v>161</v>
      </c>
      <c r="B164" s="7">
        <v>39</v>
      </c>
      <c r="C164" s="7">
        <v>9</v>
      </c>
    </row>
    <row r="165" spans="1:3" x14ac:dyDescent="0.35">
      <c r="A165" s="6">
        <v>162</v>
      </c>
      <c r="B165" s="7">
        <v>27</v>
      </c>
      <c r="C165" s="7">
        <v>6</v>
      </c>
    </row>
    <row r="166" spans="1:3" x14ac:dyDescent="0.35">
      <c r="A166" s="6">
        <v>163</v>
      </c>
      <c r="B166" s="7">
        <v>38</v>
      </c>
      <c r="C166" s="7">
        <v>7</v>
      </c>
    </row>
    <row r="167" spans="1:3" x14ac:dyDescent="0.35">
      <c r="A167" s="6">
        <v>164</v>
      </c>
      <c r="B167" s="7">
        <v>20</v>
      </c>
      <c r="C167" s="7">
        <v>22</v>
      </c>
    </row>
    <row r="168" spans="1:3" x14ac:dyDescent="0.35">
      <c r="A168" s="6">
        <v>165</v>
      </c>
      <c r="B168" s="7">
        <v>14</v>
      </c>
      <c r="C168" s="7">
        <v>29</v>
      </c>
    </row>
    <row r="169" spans="1:3" x14ac:dyDescent="0.35">
      <c r="A169" s="6">
        <v>166</v>
      </c>
      <c r="B169" s="7">
        <v>7</v>
      </c>
      <c r="C169" s="7">
        <v>22</v>
      </c>
    </row>
    <row r="170" spans="1:3" x14ac:dyDescent="0.35">
      <c r="A170" s="6">
        <v>167</v>
      </c>
      <c r="B170" s="7">
        <v>2</v>
      </c>
      <c r="C170" s="7">
        <v>30</v>
      </c>
    </row>
    <row r="171" spans="1:3" x14ac:dyDescent="0.35">
      <c r="A171" s="6">
        <v>168</v>
      </c>
      <c r="B171" s="7">
        <v>0</v>
      </c>
      <c r="C171" s="7">
        <v>37</v>
      </c>
    </row>
    <row r="172" spans="1:3" x14ac:dyDescent="0.35">
      <c r="A172" s="6">
        <v>169</v>
      </c>
      <c r="B172" s="7">
        <v>7</v>
      </c>
      <c r="C172" s="7">
        <v>32</v>
      </c>
    </row>
    <row r="173" spans="1:3" x14ac:dyDescent="0.35">
      <c r="A173" s="6">
        <v>170</v>
      </c>
      <c r="B173" s="7">
        <v>9</v>
      </c>
      <c r="C173" s="7">
        <v>10</v>
      </c>
    </row>
    <row r="174" spans="1:3" x14ac:dyDescent="0.35">
      <c r="A174" s="6">
        <v>171</v>
      </c>
      <c r="B174" s="7">
        <v>32</v>
      </c>
      <c r="C174" s="7">
        <v>0</v>
      </c>
    </row>
    <row r="175" spans="1:3" x14ac:dyDescent="0.35">
      <c r="A175" s="6">
        <v>172</v>
      </c>
      <c r="B175" s="7">
        <v>2</v>
      </c>
      <c r="C175" s="7">
        <v>1</v>
      </c>
    </row>
    <row r="176" spans="1:3" x14ac:dyDescent="0.35">
      <c r="A176" s="6">
        <v>173</v>
      </c>
      <c r="B176" s="7">
        <v>7</v>
      </c>
      <c r="C176" s="7">
        <v>3</v>
      </c>
    </row>
    <row r="177" spans="1:3" x14ac:dyDescent="0.35">
      <c r="A177" s="6">
        <v>174</v>
      </c>
      <c r="B177" s="7">
        <v>2</v>
      </c>
      <c r="C177" s="7">
        <v>13</v>
      </c>
    </row>
    <row r="178" spans="1:3" x14ac:dyDescent="0.35">
      <c r="A178" s="6">
        <v>175</v>
      </c>
      <c r="B178" s="7">
        <v>6</v>
      </c>
      <c r="C178" s="7">
        <v>1</v>
      </c>
    </row>
    <row r="179" spans="1:3" x14ac:dyDescent="0.35">
      <c r="A179" s="6">
        <v>176</v>
      </c>
      <c r="B179" s="7">
        <v>3</v>
      </c>
      <c r="C179" s="7">
        <v>5</v>
      </c>
    </row>
    <row r="180" spans="1:3" x14ac:dyDescent="0.35">
      <c r="A180" s="6">
        <v>177</v>
      </c>
      <c r="B180" s="7">
        <v>0</v>
      </c>
      <c r="C180" s="7">
        <v>4</v>
      </c>
    </row>
    <row r="181" spans="1:3" x14ac:dyDescent="0.35">
      <c r="A181" s="6">
        <v>178</v>
      </c>
      <c r="B181" s="7">
        <v>43</v>
      </c>
      <c r="C181" s="7">
        <v>7</v>
      </c>
    </row>
    <row r="182" spans="1:3" x14ac:dyDescent="0.35">
      <c r="A182" s="6">
        <v>179</v>
      </c>
      <c r="B182" s="7">
        <v>20</v>
      </c>
      <c r="C182" s="7">
        <v>17</v>
      </c>
    </row>
    <row r="183" spans="1:3" x14ac:dyDescent="0.35">
      <c r="A183" s="6">
        <v>180</v>
      </c>
      <c r="B183" s="7">
        <v>1</v>
      </c>
      <c r="C183" s="7">
        <v>6</v>
      </c>
    </row>
    <row r="184" spans="1:3" x14ac:dyDescent="0.35">
      <c r="A184" s="6">
        <v>181</v>
      </c>
      <c r="B184" s="7">
        <v>7</v>
      </c>
      <c r="C184" s="7">
        <v>7</v>
      </c>
    </row>
    <row r="185" spans="1:3" x14ac:dyDescent="0.35">
      <c r="A185" s="6">
        <v>182</v>
      </c>
      <c r="B185" s="7">
        <v>6</v>
      </c>
      <c r="C185" s="7">
        <v>40</v>
      </c>
    </row>
    <row r="186" spans="1:3" x14ac:dyDescent="0.35">
      <c r="A186" s="6">
        <v>183</v>
      </c>
      <c r="B186" s="7">
        <v>20</v>
      </c>
      <c r="C186" s="7">
        <v>0</v>
      </c>
    </row>
    <row r="187" spans="1:3" x14ac:dyDescent="0.35">
      <c r="A187" s="6">
        <v>184</v>
      </c>
      <c r="B187" s="7">
        <v>7</v>
      </c>
      <c r="C187" s="7">
        <v>12</v>
      </c>
    </row>
    <row r="188" spans="1:3" x14ac:dyDescent="0.35">
      <c r="A188" s="6">
        <v>185</v>
      </c>
      <c r="B188" s="7">
        <v>23</v>
      </c>
      <c r="C188" s="7">
        <v>7</v>
      </c>
    </row>
    <row r="189" spans="1:3" x14ac:dyDescent="0.35">
      <c r="A189" s="6">
        <v>186</v>
      </c>
      <c r="B189" s="7">
        <v>8</v>
      </c>
      <c r="C189" s="7">
        <v>0</v>
      </c>
    </row>
    <row r="190" spans="1:3" x14ac:dyDescent="0.35">
      <c r="A190" s="6">
        <v>187</v>
      </c>
      <c r="B190" s="7">
        <v>40</v>
      </c>
      <c r="C190" s="7">
        <v>7</v>
      </c>
    </row>
    <row r="191" spans="1:3" x14ac:dyDescent="0.35">
      <c r="A191" s="6">
        <v>188</v>
      </c>
      <c r="B191" s="7">
        <v>9</v>
      </c>
      <c r="C191" s="7">
        <v>6</v>
      </c>
    </row>
    <row r="192" spans="1:3" x14ac:dyDescent="0.35">
      <c r="A192" s="6">
        <v>189</v>
      </c>
      <c r="B192" s="7">
        <v>6</v>
      </c>
      <c r="C192" s="7">
        <v>21</v>
      </c>
    </row>
    <row r="193" spans="1:3" x14ac:dyDescent="0.35">
      <c r="A193" s="6">
        <v>190</v>
      </c>
      <c r="B193" s="7">
        <v>1</v>
      </c>
      <c r="C193" s="7">
        <v>33</v>
      </c>
    </row>
    <row r="194" spans="1:3" x14ac:dyDescent="0.35">
      <c r="A194" s="6">
        <v>191</v>
      </c>
      <c r="B194" s="7">
        <v>1</v>
      </c>
      <c r="C194" s="7">
        <v>4</v>
      </c>
    </row>
    <row r="195" spans="1:3" x14ac:dyDescent="0.35">
      <c r="A195" s="6">
        <v>192</v>
      </c>
      <c r="B195" s="7">
        <v>50</v>
      </c>
      <c r="C195" s="7">
        <v>8</v>
      </c>
    </row>
    <row r="196" spans="1:3" x14ac:dyDescent="0.35">
      <c r="A196" s="6">
        <v>193</v>
      </c>
      <c r="B196" s="7">
        <v>46</v>
      </c>
      <c r="C196" s="7">
        <v>6</v>
      </c>
    </row>
    <row r="197" spans="1:3" x14ac:dyDescent="0.35">
      <c r="A197" s="6">
        <v>194</v>
      </c>
      <c r="B197" s="7">
        <v>7</v>
      </c>
      <c r="C197" s="7">
        <v>20</v>
      </c>
    </row>
    <row r="198" spans="1:3" x14ac:dyDescent="0.35">
      <c r="A198" s="6">
        <v>195</v>
      </c>
      <c r="B198" s="7">
        <v>9</v>
      </c>
      <c r="C198" s="7">
        <v>30</v>
      </c>
    </row>
    <row r="199" spans="1:3" x14ac:dyDescent="0.35">
      <c r="A199" s="6">
        <v>196</v>
      </c>
      <c r="B199" s="7">
        <v>50</v>
      </c>
      <c r="C199" s="7">
        <v>3</v>
      </c>
    </row>
    <row r="200" spans="1:3" x14ac:dyDescent="0.35">
      <c r="A200" s="6">
        <v>197</v>
      </c>
      <c r="B200" s="7">
        <v>46</v>
      </c>
      <c r="C200" s="7">
        <v>9</v>
      </c>
    </row>
    <row r="201" spans="1:3" x14ac:dyDescent="0.35">
      <c r="A201" s="6">
        <v>198</v>
      </c>
      <c r="B201" s="7">
        <v>1</v>
      </c>
      <c r="C201" s="7">
        <v>5</v>
      </c>
    </row>
    <row r="202" spans="1:3" x14ac:dyDescent="0.35">
      <c r="A202" s="6">
        <v>199</v>
      </c>
      <c r="B202" s="7">
        <v>6</v>
      </c>
      <c r="C202" s="7">
        <v>9</v>
      </c>
    </row>
    <row r="203" spans="1:3" x14ac:dyDescent="0.35">
      <c r="A203" s="6">
        <v>200</v>
      </c>
      <c r="B203" s="7">
        <v>36</v>
      </c>
      <c r="C203" s="7">
        <v>7</v>
      </c>
    </row>
    <row r="204" spans="1:3" x14ac:dyDescent="0.35">
      <c r="A204" s="6" t="s">
        <v>353</v>
      </c>
      <c r="B204" s="7">
        <v>3550</v>
      </c>
      <c r="C204" s="7">
        <v>2855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8565-6346-4453-993B-BE8EA7CC36F2}">
  <dimension ref="A1:BJ5"/>
  <sheetViews>
    <sheetView zoomScale="112" workbookViewId="0">
      <selection activeCell="H6" sqref="H6"/>
    </sheetView>
  </sheetViews>
  <sheetFormatPr defaultRowHeight="14.5" x14ac:dyDescent="0.35"/>
  <cols>
    <col min="1" max="1" width="14.6328125" bestFit="1" customWidth="1"/>
    <col min="2" max="2" width="15.26953125" bestFit="1" customWidth="1"/>
    <col min="3" max="3" width="16.90625" bestFit="1" customWidth="1"/>
    <col min="4" max="5" width="16.36328125" bestFit="1" customWidth="1"/>
    <col min="6" max="6" width="9.36328125" bestFit="1" customWidth="1"/>
    <col min="7" max="9" width="15.1796875" bestFit="1" customWidth="1"/>
    <col min="10" max="10" width="11.6328125" bestFit="1" customWidth="1"/>
    <col min="11" max="11" width="10.7265625" bestFit="1" customWidth="1"/>
    <col min="12" max="14" width="16.54296875" bestFit="1" customWidth="1"/>
    <col min="15" max="15" width="10.90625" bestFit="1" customWidth="1"/>
    <col min="16" max="18" width="16.7265625" bestFit="1" customWidth="1"/>
    <col min="19" max="19" width="14" bestFit="1" customWidth="1"/>
    <col min="20" max="22" width="19.81640625" bestFit="1" customWidth="1"/>
    <col min="23" max="23" width="9.7265625" bestFit="1" customWidth="1"/>
    <col min="24" max="26" width="15.6328125" bestFit="1" customWidth="1"/>
    <col min="27" max="27" width="11.7265625" bestFit="1" customWidth="1"/>
    <col min="28" max="28" width="14.08984375" bestFit="1" customWidth="1"/>
    <col min="29" max="31" width="20" bestFit="1" customWidth="1"/>
    <col min="32" max="32" width="17.1796875" bestFit="1" customWidth="1"/>
    <col min="33" max="35" width="23.1796875" bestFit="1" customWidth="1"/>
    <col min="36" max="36" width="12.453125" bestFit="1" customWidth="1"/>
    <col min="37" max="38" width="18.36328125" bestFit="1" customWidth="1"/>
    <col min="39" max="43" width="17.1796875" bestFit="1" customWidth="1"/>
    <col min="44" max="44" width="10.26953125" bestFit="1" customWidth="1"/>
    <col min="45" max="46" width="16.90625" bestFit="1" customWidth="1"/>
    <col min="47" max="47" width="13" bestFit="1" customWidth="1"/>
    <col min="48" max="50" width="19.7265625" bestFit="1" customWidth="1"/>
    <col min="51" max="51" width="12.54296875" bestFit="1" customWidth="1"/>
    <col min="52" max="53" width="18.453125" bestFit="1" customWidth="1"/>
    <col min="54" max="54" width="15.36328125" bestFit="1" customWidth="1"/>
    <col min="55" max="55" width="11" bestFit="1" customWidth="1"/>
    <col min="56" max="57" width="16.81640625" bestFit="1" customWidth="1"/>
    <col min="58" max="58" width="14.36328125" bestFit="1" customWidth="1"/>
    <col min="59" max="61" width="20.1796875" bestFit="1" customWidth="1"/>
    <col min="62" max="62" width="10.7265625" bestFit="1" customWidth="1"/>
  </cols>
  <sheetData>
    <row r="1" spans="1:62" x14ac:dyDescent="0.35">
      <c r="A1" s="5" t="s">
        <v>349</v>
      </c>
      <c r="B1" t="s">
        <v>362</v>
      </c>
    </row>
    <row r="3" spans="1:62" x14ac:dyDescent="0.35">
      <c r="B3" s="5" t="s">
        <v>354</v>
      </c>
    </row>
    <row r="4" spans="1:62" x14ac:dyDescent="0.35">
      <c r="B4" t="s">
        <v>7</v>
      </c>
      <c r="C4" t="s">
        <v>3</v>
      </c>
      <c r="D4" t="s">
        <v>106</v>
      </c>
      <c r="E4" t="s">
        <v>180</v>
      </c>
      <c r="F4" t="s">
        <v>10</v>
      </c>
      <c r="G4" t="s">
        <v>16</v>
      </c>
      <c r="H4" t="s">
        <v>113</v>
      </c>
      <c r="I4" t="s">
        <v>188</v>
      </c>
      <c r="J4" t="s">
        <v>104</v>
      </c>
      <c r="K4" t="s">
        <v>25</v>
      </c>
      <c r="L4" t="s">
        <v>28</v>
      </c>
      <c r="M4" t="s">
        <v>120</v>
      </c>
      <c r="N4" t="s">
        <v>196</v>
      </c>
      <c r="O4" t="s">
        <v>20</v>
      </c>
      <c r="P4" t="s">
        <v>22</v>
      </c>
      <c r="Q4" t="s">
        <v>116</v>
      </c>
      <c r="R4" t="s">
        <v>193</v>
      </c>
      <c r="S4" t="s">
        <v>47</v>
      </c>
      <c r="T4" t="s">
        <v>50</v>
      </c>
      <c r="U4" t="s">
        <v>137</v>
      </c>
      <c r="V4" t="s">
        <v>212</v>
      </c>
      <c r="W4" t="s">
        <v>31</v>
      </c>
      <c r="X4" t="s">
        <v>34</v>
      </c>
      <c r="Y4" t="s">
        <v>124</v>
      </c>
      <c r="Z4" t="s">
        <v>200</v>
      </c>
      <c r="AA4" t="s">
        <v>82</v>
      </c>
      <c r="AB4" t="s">
        <v>41</v>
      </c>
      <c r="AC4" t="s">
        <v>44</v>
      </c>
      <c r="AD4" t="s">
        <v>132</v>
      </c>
      <c r="AE4" t="s">
        <v>208</v>
      </c>
      <c r="AF4" t="s">
        <v>53</v>
      </c>
      <c r="AG4" t="s">
        <v>57</v>
      </c>
      <c r="AH4" t="s">
        <v>141</v>
      </c>
      <c r="AI4" t="s">
        <v>216</v>
      </c>
      <c r="AJ4" t="s">
        <v>60</v>
      </c>
      <c r="AK4" t="s">
        <v>64</v>
      </c>
      <c r="AL4" t="s">
        <v>62</v>
      </c>
      <c r="AM4" t="s">
        <v>220</v>
      </c>
      <c r="AN4" t="s">
        <v>328</v>
      </c>
      <c r="AO4" t="s">
        <v>330</v>
      </c>
      <c r="AP4" t="s">
        <v>149</v>
      </c>
      <c r="AQ4" t="s">
        <v>146</v>
      </c>
      <c r="AR4" t="s">
        <v>101</v>
      </c>
      <c r="AS4" t="s">
        <v>88</v>
      </c>
      <c r="AT4" t="s">
        <v>169</v>
      </c>
      <c r="AU4" t="s">
        <v>67</v>
      </c>
      <c r="AV4" t="s">
        <v>13</v>
      </c>
      <c r="AW4" t="s">
        <v>110</v>
      </c>
      <c r="AX4" t="s">
        <v>186</v>
      </c>
      <c r="AY4" t="s">
        <v>69</v>
      </c>
      <c r="AZ4" t="s">
        <v>72</v>
      </c>
      <c r="BA4" t="s">
        <v>155</v>
      </c>
      <c r="BB4" t="s">
        <v>80</v>
      </c>
      <c r="BC4" t="s">
        <v>75</v>
      </c>
      <c r="BD4" t="s">
        <v>77</v>
      </c>
      <c r="BE4" t="s">
        <v>159</v>
      </c>
      <c r="BF4" t="s">
        <v>39</v>
      </c>
      <c r="BG4" t="s">
        <v>37</v>
      </c>
      <c r="BH4" t="s">
        <v>126</v>
      </c>
      <c r="BI4" t="s">
        <v>203</v>
      </c>
      <c r="BJ4" t="s">
        <v>353</v>
      </c>
    </row>
    <row r="5" spans="1:62" x14ac:dyDescent="0.35">
      <c r="A5" t="s">
        <v>361</v>
      </c>
      <c r="B5" s="7">
        <v>16300</v>
      </c>
      <c r="C5" s="7">
        <v>4800</v>
      </c>
      <c r="D5" s="7">
        <v>5200</v>
      </c>
      <c r="E5" s="7">
        <v>6000</v>
      </c>
      <c r="F5" s="7">
        <v>18150</v>
      </c>
      <c r="G5" s="7">
        <v>4250</v>
      </c>
      <c r="H5" s="7">
        <v>7600</v>
      </c>
      <c r="I5" s="7">
        <v>5300</v>
      </c>
      <c r="J5" s="7">
        <v>14600</v>
      </c>
      <c r="K5" s="7">
        <v>21200</v>
      </c>
      <c r="L5" s="7">
        <v>5200</v>
      </c>
      <c r="M5" s="7">
        <v>4600</v>
      </c>
      <c r="N5" s="7">
        <v>9000</v>
      </c>
      <c r="O5" s="7">
        <v>17300</v>
      </c>
      <c r="P5" s="7">
        <v>7800</v>
      </c>
      <c r="Q5" s="7">
        <v>4400</v>
      </c>
      <c r="R5" s="7">
        <v>3800</v>
      </c>
      <c r="S5" s="7">
        <v>18050</v>
      </c>
      <c r="T5" s="7">
        <v>4600</v>
      </c>
      <c r="U5" s="7">
        <v>8600</v>
      </c>
      <c r="V5" s="7">
        <v>3200</v>
      </c>
      <c r="W5" s="7">
        <v>17500</v>
      </c>
      <c r="X5" s="7">
        <v>5550</v>
      </c>
      <c r="Y5" s="7">
        <v>9100</v>
      </c>
      <c r="Z5" s="7">
        <v>7000</v>
      </c>
      <c r="AA5" s="7">
        <v>35600</v>
      </c>
      <c r="AB5" s="7">
        <v>22200</v>
      </c>
      <c r="AC5" s="7">
        <v>4400</v>
      </c>
      <c r="AD5" s="7">
        <v>4800</v>
      </c>
      <c r="AE5" s="7">
        <v>5000</v>
      </c>
      <c r="AF5" s="7">
        <v>19200</v>
      </c>
      <c r="AG5" s="7">
        <v>9100</v>
      </c>
      <c r="AH5" s="7">
        <v>7000</v>
      </c>
      <c r="AI5" s="7">
        <v>7600</v>
      </c>
      <c r="AJ5" s="7">
        <v>21100</v>
      </c>
      <c r="AK5" s="7">
        <v>8000</v>
      </c>
      <c r="AL5" s="7">
        <v>5400</v>
      </c>
      <c r="AM5" s="7">
        <v>7200</v>
      </c>
      <c r="AN5" s="7">
        <v>2800</v>
      </c>
      <c r="AO5" s="7">
        <v>1300</v>
      </c>
      <c r="AP5" s="7">
        <v>5900</v>
      </c>
      <c r="AQ5" s="7">
        <v>5700</v>
      </c>
      <c r="AR5" s="7">
        <v>15500</v>
      </c>
      <c r="AS5" s="7">
        <v>4800</v>
      </c>
      <c r="AT5" s="7">
        <v>6600</v>
      </c>
      <c r="AU5" s="7">
        <v>9800</v>
      </c>
      <c r="AV5" s="7">
        <v>5400</v>
      </c>
      <c r="AW5" s="7">
        <v>2500</v>
      </c>
      <c r="AX5" s="7">
        <v>7100</v>
      </c>
      <c r="AY5" s="7">
        <v>11650</v>
      </c>
      <c r="AZ5" s="7">
        <v>8600</v>
      </c>
      <c r="BA5" s="7">
        <v>3200</v>
      </c>
      <c r="BB5" s="7">
        <v>67200</v>
      </c>
      <c r="BC5" s="7">
        <v>12400</v>
      </c>
      <c r="BD5" s="7">
        <v>5200</v>
      </c>
      <c r="BE5" s="7">
        <v>7600</v>
      </c>
      <c r="BF5" s="7">
        <v>18700</v>
      </c>
      <c r="BG5" s="7">
        <v>2500</v>
      </c>
      <c r="BH5" s="7">
        <v>8600</v>
      </c>
      <c r="BI5" s="7">
        <v>8800</v>
      </c>
      <c r="BJ5" s="7">
        <v>607550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A90D-E08A-4969-AD2D-FC65D738B4F1}">
  <dimension ref="G1:O6"/>
  <sheetViews>
    <sheetView workbookViewId="0">
      <selection activeCell="F2" sqref="F2"/>
    </sheetView>
  </sheetViews>
  <sheetFormatPr defaultRowHeight="14.5" x14ac:dyDescent="0.35"/>
  <cols>
    <col min="1" max="16384" width="8.7265625" style="17"/>
  </cols>
  <sheetData>
    <row r="1" spans="7:15" ht="35.5" x14ac:dyDescent="0.75">
      <c r="G1" s="10" t="s">
        <v>364</v>
      </c>
      <c r="H1" s="11"/>
      <c r="I1" s="11"/>
      <c r="J1" s="11"/>
    </row>
    <row r="2" spans="7:15" x14ac:dyDescent="0.35">
      <c r="G2" s="18"/>
      <c r="H2" s="18"/>
      <c r="I2" s="18"/>
      <c r="J2" s="18"/>
    </row>
    <row r="5" spans="7:15" x14ac:dyDescent="0.35">
      <c r="N5" s="19"/>
      <c r="O5" s="19"/>
    </row>
    <row r="6" spans="7:15" x14ac:dyDescent="0.35">
      <c r="J6" s="19"/>
      <c r="K6" s="19"/>
      <c r="L6" s="19"/>
      <c r="M6" s="19"/>
      <c r="N6" s="19"/>
      <c r="O6" s="19"/>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68D6-5FF2-4ADC-8015-F08AA3745DF3}">
  <sheetPr>
    <tabColor theme="2"/>
  </sheetPr>
  <dimension ref="G1:K1"/>
  <sheetViews>
    <sheetView workbookViewId="0">
      <selection activeCell="J8" sqref="J8"/>
    </sheetView>
  </sheetViews>
  <sheetFormatPr defaultRowHeight="14.5" x14ac:dyDescent="0.35"/>
  <cols>
    <col min="1" max="3" width="8.7265625" style="17"/>
    <col min="4" max="4" width="14.26953125" style="17" customWidth="1"/>
    <col min="5" max="16384" width="8.7265625" style="17"/>
  </cols>
  <sheetData>
    <row r="1" spans="7:11" ht="46" x14ac:dyDescent="0.95">
      <c r="G1" s="9" t="s">
        <v>363</v>
      </c>
      <c r="H1" s="8"/>
      <c r="I1" s="8"/>
      <c r="J1" s="8"/>
      <c r="K1" s="8"/>
    </row>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1.JOB MARKET SHEET </vt:lpstr>
      <vt:lpstr>2.APPLIED FOR JOB</vt:lpstr>
      <vt:lpstr>3.YEARS OF JOB</vt:lpstr>
      <vt:lpstr>4.C++</vt:lpstr>
      <vt:lpstr>5. Python </vt:lpstr>
      <vt:lpstr>6Bussiness analystand tech supp</vt:lpstr>
      <vt:lpstr>7.company with package </vt:lpstr>
      <vt:lpstr>8.All Graphs</vt:lpstr>
      <vt:lpstr>9.DASHBOARDS</vt:lpstr>
      <vt:lpstr>10.DATA SET </vt:lpstr>
      <vt:lpstr>11.CALCULATION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raj</dc:creator>
  <cp:lastModifiedBy>sweety raj</cp:lastModifiedBy>
  <dcterms:created xsi:type="dcterms:W3CDTF">2021-11-25T05:23:47Z</dcterms:created>
  <dcterms:modified xsi:type="dcterms:W3CDTF">2021-12-16T12:38:38Z</dcterms:modified>
</cp:coreProperties>
</file>