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F96701F-6B69-4AC4-9758-85FBD9451E04}" xr6:coauthVersionLast="36" xr6:coauthVersionMax="36" xr10:uidLastSave="{00000000-0000-0000-0000-000000000000}"/>
  <bookViews>
    <workbookView xWindow="240" yWindow="105" windowWidth="20115" windowHeight="7500" firstSheet="1" activeTab="6" xr2:uid="{00000000-000D-0000-FFFF-FFFF00000000}"/>
  </bookViews>
  <sheets>
    <sheet name="AirAsia" sheetId="10" r:id="rId1"/>
    <sheet name="GoFirst" sheetId="14" r:id="rId2"/>
    <sheet name="Indigo" sheetId="15" r:id="rId3"/>
    <sheet name="Air India" sheetId="16" r:id="rId4"/>
    <sheet name="Vistara" sheetId="19" r:id="rId5"/>
    <sheet name="SpiceJet" sheetId="20" r:id="rId6"/>
    <sheet name="Flights" sheetId="13" r:id="rId7"/>
    <sheet name="Hotels" sheetId="17" r:id="rId8"/>
    <sheet name="Rail" sheetId="18" r:id="rId9"/>
  </sheets>
  <calcPr calcId="191029"/>
</workbook>
</file>

<file path=xl/calcChain.xml><?xml version="1.0" encoding="utf-8"?>
<calcChain xmlns="http://schemas.openxmlformats.org/spreadsheetml/2006/main">
  <c r="Q7" i="17" l="1"/>
  <c r="M7" i="17"/>
  <c r="Q8" i="18"/>
  <c r="Q9" i="18"/>
  <c r="N8" i="18"/>
  <c r="N9" i="18"/>
  <c r="Q7" i="18"/>
  <c r="Q6" i="18"/>
  <c r="N7" i="18"/>
  <c r="N6" i="18"/>
  <c r="D25" i="20"/>
  <c r="A8" i="20"/>
  <c r="D25" i="19"/>
  <c r="A8" i="19"/>
  <c r="Q5" i="18" l="1"/>
  <c r="N5" i="18"/>
  <c r="N4" i="18"/>
  <c r="Q4" i="18" s="1"/>
  <c r="N203" i="18"/>
  <c r="Q203" i="18" s="1"/>
  <c r="N202" i="18"/>
  <c r="Q202" i="18" s="1"/>
  <c r="N201" i="18"/>
  <c r="Q201" i="18" s="1"/>
  <c r="N200" i="18"/>
  <c r="Q200" i="18" s="1"/>
  <c r="N199" i="18"/>
  <c r="Q199" i="18" s="1"/>
  <c r="N198" i="18"/>
  <c r="Q198" i="18" s="1"/>
  <c r="N197" i="18"/>
  <c r="Q197" i="18" s="1"/>
  <c r="N196" i="18"/>
  <c r="Q196" i="18" s="1"/>
  <c r="N195" i="18"/>
  <c r="Q195" i="18" s="1"/>
  <c r="N194" i="18"/>
  <c r="Q194" i="18" s="1"/>
  <c r="N193" i="18"/>
  <c r="Q193" i="18" s="1"/>
  <c r="N192" i="18"/>
  <c r="Q192" i="18" s="1"/>
  <c r="N191" i="18"/>
  <c r="Q191" i="18" s="1"/>
  <c r="N190" i="18"/>
  <c r="Q190" i="18" s="1"/>
  <c r="N189" i="18"/>
  <c r="Q189" i="18" s="1"/>
  <c r="N188" i="18"/>
  <c r="Q188" i="18" s="1"/>
  <c r="N187" i="18"/>
  <c r="Q187" i="18" s="1"/>
  <c r="N186" i="18"/>
  <c r="Q186" i="18" s="1"/>
  <c r="N185" i="18"/>
  <c r="Q185" i="18" s="1"/>
  <c r="N184" i="18"/>
  <c r="Q184" i="18" s="1"/>
  <c r="N183" i="18"/>
  <c r="Q183" i="18" s="1"/>
  <c r="N182" i="18"/>
  <c r="Q182" i="18" s="1"/>
  <c r="N181" i="18"/>
  <c r="Q181" i="18" s="1"/>
  <c r="N180" i="18"/>
  <c r="Q180" i="18" s="1"/>
  <c r="N179" i="18"/>
  <c r="Q179" i="18" s="1"/>
  <c r="N178" i="18"/>
  <c r="Q178" i="18" s="1"/>
  <c r="N177" i="18"/>
  <c r="Q177" i="18" s="1"/>
  <c r="N176" i="18"/>
  <c r="Q176" i="18" s="1"/>
  <c r="N175" i="18"/>
  <c r="Q175" i="18" s="1"/>
  <c r="N174" i="18"/>
  <c r="Q174" i="18" s="1"/>
  <c r="N173" i="18"/>
  <c r="Q173" i="18" s="1"/>
  <c r="N172" i="18"/>
  <c r="Q172" i="18" s="1"/>
  <c r="N171" i="18"/>
  <c r="Q171" i="18" s="1"/>
  <c r="N170" i="18"/>
  <c r="Q170" i="18" s="1"/>
  <c r="N169" i="18"/>
  <c r="Q169" i="18" s="1"/>
  <c r="N168" i="18"/>
  <c r="Q168" i="18" s="1"/>
  <c r="N167" i="18"/>
  <c r="Q167" i="18" s="1"/>
  <c r="N166" i="18"/>
  <c r="Q166" i="18" s="1"/>
  <c r="N165" i="18"/>
  <c r="Q165" i="18" s="1"/>
  <c r="N164" i="18"/>
  <c r="Q164" i="18" s="1"/>
  <c r="N163" i="18"/>
  <c r="Q163" i="18" s="1"/>
  <c r="N162" i="18"/>
  <c r="Q162" i="18" s="1"/>
  <c r="N161" i="18"/>
  <c r="Q161" i="18" s="1"/>
  <c r="N160" i="18"/>
  <c r="Q160" i="18" s="1"/>
  <c r="N159" i="18"/>
  <c r="Q159" i="18" s="1"/>
  <c r="N158" i="18"/>
  <c r="Q158" i="18" s="1"/>
  <c r="N157" i="18"/>
  <c r="Q157" i="18" s="1"/>
  <c r="N156" i="18"/>
  <c r="Q156" i="18" s="1"/>
  <c r="N155" i="18"/>
  <c r="Q155" i="18" s="1"/>
  <c r="N154" i="18"/>
  <c r="Q154" i="18" s="1"/>
  <c r="N153" i="18"/>
  <c r="Q153" i="18" s="1"/>
  <c r="N152" i="18"/>
  <c r="Q152" i="18" s="1"/>
  <c r="N151" i="18"/>
  <c r="Q151" i="18" s="1"/>
  <c r="N150" i="18"/>
  <c r="Q150" i="18" s="1"/>
  <c r="N149" i="18"/>
  <c r="Q149" i="18" s="1"/>
  <c r="N148" i="18"/>
  <c r="Q148" i="18" s="1"/>
  <c r="N147" i="18"/>
  <c r="Q147" i="18" s="1"/>
  <c r="N146" i="18"/>
  <c r="Q146" i="18" s="1"/>
  <c r="N145" i="18"/>
  <c r="Q145" i="18" s="1"/>
  <c r="N144" i="18"/>
  <c r="Q144" i="18" s="1"/>
  <c r="N143" i="18"/>
  <c r="Q143" i="18" s="1"/>
  <c r="N142" i="18"/>
  <c r="Q142" i="18" s="1"/>
  <c r="N141" i="18"/>
  <c r="Q141" i="18" s="1"/>
  <c r="N140" i="18"/>
  <c r="Q140" i="18" s="1"/>
  <c r="N139" i="18"/>
  <c r="Q139" i="18" s="1"/>
  <c r="N138" i="18"/>
  <c r="Q138" i="18" s="1"/>
  <c r="N137" i="18"/>
  <c r="Q137" i="18" s="1"/>
  <c r="N136" i="18"/>
  <c r="Q136" i="18" s="1"/>
  <c r="N135" i="18"/>
  <c r="Q135" i="18" s="1"/>
  <c r="N134" i="18"/>
  <c r="Q134" i="18" s="1"/>
  <c r="N133" i="18"/>
  <c r="Q133" i="18" s="1"/>
  <c r="N132" i="18"/>
  <c r="Q132" i="18" s="1"/>
  <c r="N131" i="18"/>
  <c r="Q131" i="18" s="1"/>
  <c r="N130" i="18"/>
  <c r="Q130" i="18" s="1"/>
  <c r="N129" i="18"/>
  <c r="Q129" i="18" s="1"/>
  <c r="N128" i="18"/>
  <c r="Q128" i="18" s="1"/>
  <c r="N127" i="18"/>
  <c r="Q127" i="18" s="1"/>
  <c r="N126" i="18"/>
  <c r="Q126" i="18" s="1"/>
  <c r="N125" i="18"/>
  <c r="Q125" i="18" s="1"/>
  <c r="N124" i="18"/>
  <c r="Q124" i="18" s="1"/>
  <c r="N123" i="18"/>
  <c r="Q123" i="18" s="1"/>
  <c r="N122" i="18"/>
  <c r="Q122" i="18" s="1"/>
  <c r="N121" i="18"/>
  <c r="Q121" i="18" s="1"/>
  <c r="N120" i="18"/>
  <c r="Q120" i="18" s="1"/>
  <c r="N119" i="18"/>
  <c r="Q119" i="18" s="1"/>
  <c r="N118" i="18"/>
  <c r="Q118" i="18" s="1"/>
  <c r="N117" i="18"/>
  <c r="Q117" i="18" s="1"/>
  <c r="N116" i="18"/>
  <c r="Q116" i="18" s="1"/>
  <c r="N115" i="18"/>
  <c r="Q115" i="18" s="1"/>
  <c r="N114" i="18"/>
  <c r="Q114" i="18" s="1"/>
  <c r="N113" i="18"/>
  <c r="Q113" i="18" s="1"/>
  <c r="N112" i="18"/>
  <c r="Q112" i="18" s="1"/>
  <c r="N111" i="18"/>
  <c r="Q111" i="18" s="1"/>
  <c r="N110" i="18"/>
  <c r="Q110" i="18" s="1"/>
  <c r="N109" i="18"/>
  <c r="Q109" i="18" s="1"/>
  <c r="N108" i="18"/>
  <c r="Q108" i="18" s="1"/>
  <c r="N107" i="18"/>
  <c r="Q107" i="18" s="1"/>
  <c r="N106" i="18"/>
  <c r="Q106" i="18" s="1"/>
  <c r="N105" i="18"/>
  <c r="Q105" i="18" s="1"/>
  <c r="N104" i="18"/>
  <c r="Q104" i="18" s="1"/>
  <c r="N103" i="18"/>
  <c r="Q103" i="18" s="1"/>
  <c r="N102" i="18"/>
  <c r="Q102" i="18" s="1"/>
  <c r="N101" i="18"/>
  <c r="Q101" i="18" s="1"/>
  <c r="N100" i="18"/>
  <c r="Q100" i="18" s="1"/>
  <c r="N99" i="18"/>
  <c r="Q99" i="18" s="1"/>
  <c r="N98" i="18"/>
  <c r="Q98" i="18" s="1"/>
  <c r="N97" i="18"/>
  <c r="Q97" i="18" s="1"/>
  <c r="N96" i="18"/>
  <c r="Q96" i="18" s="1"/>
  <c r="N95" i="18"/>
  <c r="Q95" i="18" s="1"/>
  <c r="N94" i="18"/>
  <c r="Q94" i="18" s="1"/>
  <c r="N93" i="18"/>
  <c r="Q93" i="18" s="1"/>
  <c r="N92" i="18"/>
  <c r="Q92" i="18" s="1"/>
  <c r="N91" i="18"/>
  <c r="Q91" i="18" s="1"/>
  <c r="N90" i="18"/>
  <c r="Q90" i="18" s="1"/>
  <c r="N89" i="18"/>
  <c r="Q89" i="18" s="1"/>
  <c r="N88" i="18"/>
  <c r="Q88" i="18" s="1"/>
  <c r="N87" i="18"/>
  <c r="Q87" i="18" s="1"/>
  <c r="N86" i="18"/>
  <c r="Q86" i="18" s="1"/>
  <c r="N85" i="18"/>
  <c r="Q85" i="18" s="1"/>
  <c r="N84" i="18"/>
  <c r="Q84" i="18" s="1"/>
  <c r="N83" i="18"/>
  <c r="Q83" i="18" s="1"/>
  <c r="N82" i="18"/>
  <c r="Q82" i="18" s="1"/>
  <c r="N81" i="18"/>
  <c r="Q81" i="18" s="1"/>
  <c r="N80" i="18"/>
  <c r="Q80" i="18" s="1"/>
  <c r="N79" i="18"/>
  <c r="Q79" i="18" s="1"/>
  <c r="N78" i="18"/>
  <c r="Q78" i="18" s="1"/>
  <c r="N77" i="18"/>
  <c r="Q77" i="18" s="1"/>
  <c r="N76" i="18"/>
  <c r="Q76" i="18" s="1"/>
  <c r="N75" i="18"/>
  <c r="Q75" i="18" s="1"/>
  <c r="N74" i="18"/>
  <c r="Q74" i="18" s="1"/>
  <c r="N73" i="18"/>
  <c r="Q73" i="18" s="1"/>
  <c r="N72" i="18"/>
  <c r="Q72" i="18" s="1"/>
  <c r="N71" i="18"/>
  <c r="Q71" i="18" s="1"/>
  <c r="N70" i="18"/>
  <c r="Q70" i="18" s="1"/>
  <c r="N69" i="18"/>
  <c r="Q69" i="18" s="1"/>
  <c r="N68" i="18"/>
  <c r="Q68" i="18" s="1"/>
  <c r="N67" i="18"/>
  <c r="Q67" i="18" s="1"/>
  <c r="N66" i="18"/>
  <c r="Q66" i="18" s="1"/>
  <c r="N65" i="18"/>
  <c r="Q65" i="18" s="1"/>
  <c r="N64" i="18"/>
  <c r="Q64" i="18" s="1"/>
  <c r="N63" i="18"/>
  <c r="Q63" i="18" s="1"/>
  <c r="N62" i="18"/>
  <c r="Q62" i="18" s="1"/>
  <c r="N61" i="18"/>
  <c r="Q61" i="18" s="1"/>
  <c r="N60" i="18"/>
  <c r="Q60" i="18" s="1"/>
  <c r="N59" i="18"/>
  <c r="Q59" i="18" s="1"/>
  <c r="N58" i="18"/>
  <c r="Q58" i="18" s="1"/>
  <c r="N57" i="18"/>
  <c r="Q57" i="18" s="1"/>
  <c r="N56" i="18"/>
  <c r="Q56" i="18" s="1"/>
  <c r="N55" i="18"/>
  <c r="Q55" i="18" s="1"/>
  <c r="N54" i="18"/>
  <c r="Q54" i="18" s="1"/>
  <c r="N53" i="18"/>
  <c r="Q53" i="18" s="1"/>
  <c r="N52" i="18"/>
  <c r="Q52" i="18" s="1"/>
  <c r="N51" i="18"/>
  <c r="Q51" i="18" s="1"/>
  <c r="N50" i="18"/>
  <c r="Q50" i="18" s="1"/>
  <c r="N49" i="18"/>
  <c r="Q49" i="18" s="1"/>
  <c r="N48" i="18"/>
  <c r="Q48" i="18" s="1"/>
  <c r="N47" i="18"/>
  <c r="Q47" i="18" s="1"/>
  <c r="V54" i="13" l="1"/>
  <c r="V70" i="13"/>
  <c r="V86" i="13"/>
  <c r="V102" i="13"/>
  <c r="V118" i="13"/>
  <c r="V134" i="13"/>
  <c r="V150" i="13"/>
  <c r="V166" i="13"/>
  <c r="V182" i="13"/>
  <c r="V198" i="13"/>
  <c r="R25" i="13"/>
  <c r="V25" i="13" s="1"/>
  <c r="R26" i="13"/>
  <c r="V26" i="13" s="1"/>
  <c r="R27" i="13"/>
  <c r="V27" i="13" s="1"/>
  <c r="R28" i="13"/>
  <c r="V28" i="13" s="1"/>
  <c r="R29" i="13"/>
  <c r="V29" i="13" s="1"/>
  <c r="R30" i="13"/>
  <c r="V30" i="13" s="1"/>
  <c r="R31" i="13"/>
  <c r="V31" i="13" s="1"/>
  <c r="R32" i="13"/>
  <c r="V32" i="13" s="1"/>
  <c r="R33" i="13"/>
  <c r="V33" i="13" s="1"/>
  <c r="R34" i="13"/>
  <c r="V34" i="13" s="1"/>
  <c r="R35" i="13"/>
  <c r="V35" i="13" s="1"/>
  <c r="R36" i="13"/>
  <c r="V36" i="13" s="1"/>
  <c r="R37" i="13"/>
  <c r="V37" i="13" s="1"/>
  <c r="R38" i="13"/>
  <c r="V38" i="13" s="1"/>
  <c r="R39" i="13"/>
  <c r="V39" i="13" s="1"/>
  <c r="R40" i="13"/>
  <c r="V40" i="13" s="1"/>
  <c r="R41" i="13"/>
  <c r="V41" i="13" s="1"/>
  <c r="R42" i="13"/>
  <c r="V42" i="13" s="1"/>
  <c r="R43" i="13"/>
  <c r="V43" i="13" s="1"/>
  <c r="R44" i="13"/>
  <c r="V44" i="13" s="1"/>
  <c r="V45" i="13"/>
  <c r="R46" i="13"/>
  <c r="V46" i="13" s="1"/>
  <c r="R47" i="13"/>
  <c r="V47" i="13" s="1"/>
  <c r="R48" i="13"/>
  <c r="V48" i="13" s="1"/>
  <c r="R49" i="13"/>
  <c r="V49" i="13" s="1"/>
  <c r="R50" i="13"/>
  <c r="V50" i="13" s="1"/>
  <c r="R51" i="13"/>
  <c r="V51" i="13" s="1"/>
  <c r="R52" i="13"/>
  <c r="V52" i="13" s="1"/>
  <c r="R53" i="13"/>
  <c r="V53" i="13" s="1"/>
  <c r="R54" i="13"/>
  <c r="R55" i="13"/>
  <c r="V55" i="13" s="1"/>
  <c r="R56" i="13"/>
  <c r="V56" i="13" s="1"/>
  <c r="R57" i="13"/>
  <c r="V57" i="13" s="1"/>
  <c r="R58" i="13"/>
  <c r="V58" i="13" s="1"/>
  <c r="R59" i="13"/>
  <c r="V59" i="13" s="1"/>
  <c r="R60" i="13"/>
  <c r="V60" i="13" s="1"/>
  <c r="R61" i="13"/>
  <c r="V61" i="13" s="1"/>
  <c r="R62" i="13"/>
  <c r="V62" i="13" s="1"/>
  <c r="R63" i="13"/>
  <c r="V63" i="13" s="1"/>
  <c r="R64" i="13"/>
  <c r="V64" i="13" s="1"/>
  <c r="R65" i="13"/>
  <c r="V65" i="13" s="1"/>
  <c r="R66" i="13"/>
  <c r="V66" i="13" s="1"/>
  <c r="R67" i="13"/>
  <c r="V67" i="13" s="1"/>
  <c r="R68" i="13"/>
  <c r="V68" i="13" s="1"/>
  <c r="R69" i="13"/>
  <c r="V69" i="13" s="1"/>
  <c r="R70" i="13"/>
  <c r="R71" i="13"/>
  <c r="V71" i="13" s="1"/>
  <c r="R72" i="13"/>
  <c r="V72" i="13" s="1"/>
  <c r="R73" i="13"/>
  <c r="V73" i="13" s="1"/>
  <c r="R74" i="13"/>
  <c r="V74" i="13" s="1"/>
  <c r="R75" i="13"/>
  <c r="V75" i="13" s="1"/>
  <c r="R76" i="13"/>
  <c r="V76" i="13" s="1"/>
  <c r="R77" i="13"/>
  <c r="V77" i="13" s="1"/>
  <c r="R78" i="13"/>
  <c r="V78" i="13" s="1"/>
  <c r="R79" i="13"/>
  <c r="V79" i="13" s="1"/>
  <c r="R80" i="13"/>
  <c r="V80" i="13" s="1"/>
  <c r="R81" i="13"/>
  <c r="V81" i="13" s="1"/>
  <c r="R82" i="13"/>
  <c r="V82" i="13" s="1"/>
  <c r="R83" i="13"/>
  <c r="V83" i="13" s="1"/>
  <c r="R84" i="13"/>
  <c r="V84" i="13" s="1"/>
  <c r="R85" i="13"/>
  <c r="V85" i="13" s="1"/>
  <c r="R86" i="13"/>
  <c r="R87" i="13"/>
  <c r="V87" i="13" s="1"/>
  <c r="R88" i="13"/>
  <c r="V88" i="13" s="1"/>
  <c r="R89" i="13"/>
  <c r="V89" i="13" s="1"/>
  <c r="R90" i="13"/>
  <c r="V90" i="13" s="1"/>
  <c r="R91" i="13"/>
  <c r="V91" i="13" s="1"/>
  <c r="R92" i="13"/>
  <c r="V92" i="13" s="1"/>
  <c r="R93" i="13"/>
  <c r="V93" i="13" s="1"/>
  <c r="R94" i="13"/>
  <c r="V94" i="13" s="1"/>
  <c r="R95" i="13"/>
  <c r="V95" i="13" s="1"/>
  <c r="R96" i="13"/>
  <c r="V96" i="13" s="1"/>
  <c r="R97" i="13"/>
  <c r="V97" i="13" s="1"/>
  <c r="R98" i="13"/>
  <c r="V98" i="13" s="1"/>
  <c r="R99" i="13"/>
  <c r="V99" i="13" s="1"/>
  <c r="R100" i="13"/>
  <c r="V100" i="13" s="1"/>
  <c r="R101" i="13"/>
  <c r="V101" i="13" s="1"/>
  <c r="R102" i="13"/>
  <c r="R103" i="13"/>
  <c r="V103" i="13" s="1"/>
  <c r="R104" i="13"/>
  <c r="V104" i="13" s="1"/>
  <c r="R105" i="13"/>
  <c r="V105" i="13" s="1"/>
  <c r="R106" i="13"/>
  <c r="V106" i="13" s="1"/>
  <c r="R107" i="13"/>
  <c r="V107" i="13" s="1"/>
  <c r="R108" i="13"/>
  <c r="V108" i="13" s="1"/>
  <c r="R109" i="13"/>
  <c r="V109" i="13" s="1"/>
  <c r="R110" i="13"/>
  <c r="V110" i="13" s="1"/>
  <c r="R111" i="13"/>
  <c r="V111" i="13" s="1"/>
  <c r="R112" i="13"/>
  <c r="V112" i="13" s="1"/>
  <c r="R113" i="13"/>
  <c r="V113" i="13" s="1"/>
  <c r="R114" i="13"/>
  <c r="V114" i="13" s="1"/>
  <c r="R115" i="13"/>
  <c r="V115" i="13" s="1"/>
  <c r="R116" i="13"/>
  <c r="V116" i="13" s="1"/>
  <c r="R117" i="13"/>
  <c r="V117" i="13" s="1"/>
  <c r="R118" i="13"/>
  <c r="R119" i="13"/>
  <c r="V119" i="13" s="1"/>
  <c r="R120" i="13"/>
  <c r="V120" i="13" s="1"/>
  <c r="R121" i="13"/>
  <c r="V121" i="13" s="1"/>
  <c r="R122" i="13"/>
  <c r="V122" i="13" s="1"/>
  <c r="R123" i="13"/>
  <c r="V123" i="13" s="1"/>
  <c r="R124" i="13"/>
  <c r="V124" i="13" s="1"/>
  <c r="R125" i="13"/>
  <c r="V125" i="13" s="1"/>
  <c r="R126" i="13"/>
  <c r="V126" i="13" s="1"/>
  <c r="R127" i="13"/>
  <c r="V127" i="13" s="1"/>
  <c r="R128" i="13"/>
  <c r="V128" i="13" s="1"/>
  <c r="R129" i="13"/>
  <c r="V129" i="13" s="1"/>
  <c r="R130" i="13"/>
  <c r="V130" i="13" s="1"/>
  <c r="R131" i="13"/>
  <c r="V131" i="13" s="1"/>
  <c r="R132" i="13"/>
  <c r="V132" i="13" s="1"/>
  <c r="R133" i="13"/>
  <c r="V133" i="13" s="1"/>
  <c r="R134" i="13"/>
  <c r="R135" i="13"/>
  <c r="V135" i="13" s="1"/>
  <c r="R136" i="13"/>
  <c r="V136" i="13" s="1"/>
  <c r="R137" i="13"/>
  <c r="V137" i="13" s="1"/>
  <c r="R138" i="13"/>
  <c r="V138" i="13" s="1"/>
  <c r="R139" i="13"/>
  <c r="V139" i="13" s="1"/>
  <c r="R140" i="13"/>
  <c r="V140" i="13" s="1"/>
  <c r="R141" i="13"/>
  <c r="V141" i="13" s="1"/>
  <c r="R142" i="13"/>
  <c r="V142" i="13" s="1"/>
  <c r="R143" i="13"/>
  <c r="V143" i="13" s="1"/>
  <c r="R144" i="13"/>
  <c r="V144" i="13" s="1"/>
  <c r="R145" i="13"/>
  <c r="V145" i="13" s="1"/>
  <c r="R146" i="13"/>
  <c r="V146" i="13" s="1"/>
  <c r="R147" i="13"/>
  <c r="V147" i="13" s="1"/>
  <c r="R148" i="13"/>
  <c r="V148" i="13" s="1"/>
  <c r="R149" i="13"/>
  <c r="V149" i="13" s="1"/>
  <c r="R150" i="13"/>
  <c r="R151" i="13"/>
  <c r="V151" i="13" s="1"/>
  <c r="R152" i="13"/>
  <c r="V152" i="13" s="1"/>
  <c r="R153" i="13"/>
  <c r="V153" i="13" s="1"/>
  <c r="R154" i="13"/>
  <c r="V154" i="13" s="1"/>
  <c r="R155" i="13"/>
  <c r="V155" i="13" s="1"/>
  <c r="R156" i="13"/>
  <c r="V156" i="13" s="1"/>
  <c r="R157" i="13"/>
  <c r="V157" i="13" s="1"/>
  <c r="R158" i="13"/>
  <c r="V158" i="13" s="1"/>
  <c r="R159" i="13"/>
  <c r="V159" i="13" s="1"/>
  <c r="R160" i="13"/>
  <c r="V160" i="13" s="1"/>
  <c r="R161" i="13"/>
  <c r="V161" i="13" s="1"/>
  <c r="R162" i="13"/>
  <c r="V162" i="13" s="1"/>
  <c r="R163" i="13"/>
  <c r="V163" i="13" s="1"/>
  <c r="R164" i="13"/>
  <c r="V164" i="13" s="1"/>
  <c r="R165" i="13"/>
  <c r="V165" i="13" s="1"/>
  <c r="R166" i="13"/>
  <c r="R167" i="13"/>
  <c r="V167" i="13" s="1"/>
  <c r="R168" i="13"/>
  <c r="V168" i="13" s="1"/>
  <c r="R169" i="13"/>
  <c r="V169" i="13" s="1"/>
  <c r="R170" i="13"/>
  <c r="V170" i="13" s="1"/>
  <c r="R171" i="13"/>
  <c r="V171" i="13" s="1"/>
  <c r="R172" i="13"/>
  <c r="V172" i="13" s="1"/>
  <c r="R173" i="13"/>
  <c r="V173" i="13" s="1"/>
  <c r="R174" i="13"/>
  <c r="V174" i="13" s="1"/>
  <c r="R175" i="13"/>
  <c r="V175" i="13" s="1"/>
  <c r="R176" i="13"/>
  <c r="V176" i="13" s="1"/>
  <c r="R177" i="13"/>
  <c r="V177" i="13" s="1"/>
  <c r="R178" i="13"/>
  <c r="V178" i="13" s="1"/>
  <c r="R179" i="13"/>
  <c r="V179" i="13" s="1"/>
  <c r="R180" i="13"/>
  <c r="V180" i="13" s="1"/>
  <c r="R181" i="13"/>
  <c r="V181" i="13" s="1"/>
  <c r="R182" i="13"/>
  <c r="R183" i="13"/>
  <c r="V183" i="13" s="1"/>
  <c r="R184" i="13"/>
  <c r="V184" i="13" s="1"/>
  <c r="R185" i="13"/>
  <c r="V185" i="13" s="1"/>
  <c r="R186" i="13"/>
  <c r="V186" i="13" s="1"/>
  <c r="R187" i="13"/>
  <c r="V187" i="13" s="1"/>
  <c r="R188" i="13"/>
  <c r="V188" i="13" s="1"/>
  <c r="R189" i="13"/>
  <c r="V189" i="13" s="1"/>
  <c r="R190" i="13"/>
  <c r="V190" i="13" s="1"/>
  <c r="R191" i="13"/>
  <c r="V191" i="13" s="1"/>
  <c r="R192" i="13"/>
  <c r="V192" i="13" s="1"/>
  <c r="R193" i="13"/>
  <c r="V193" i="13" s="1"/>
  <c r="R194" i="13"/>
  <c r="V194" i="13" s="1"/>
  <c r="R195" i="13"/>
  <c r="V195" i="13" s="1"/>
  <c r="R196" i="13"/>
  <c r="V196" i="13" s="1"/>
  <c r="R197" i="13"/>
  <c r="V197" i="13" s="1"/>
  <c r="R198" i="13"/>
  <c r="R199" i="13"/>
  <c r="V199" i="13" s="1"/>
  <c r="R200" i="13"/>
  <c r="V200" i="13" s="1"/>
  <c r="R201" i="13"/>
  <c r="V201" i="13" s="1"/>
  <c r="R202" i="13"/>
  <c r="V202" i="13" s="1"/>
  <c r="R203" i="13"/>
  <c r="V203" i="13" s="1"/>
  <c r="M6" i="17"/>
  <c r="Q6" i="17" s="1"/>
  <c r="M5" i="17"/>
  <c r="Q5" i="17" s="1"/>
  <c r="M4" i="17"/>
  <c r="Q4" i="17" s="1"/>
  <c r="V12" i="13"/>
  <c r="R15" i="13"/>
  <c r="V15" i="13" s="1"/>
  <c r="R16" i="13"/>
  <c r="V16" i="13" s="1"/>
  <c r="R17" i="13"/>
  <c r="V17" i="13" s="1"/>
  <c r="R18" i="13"/>
  <c r="V18" i="13" s="1"/>
  <c r="R19" i="13"/>
  <c r="V19" i="13" s="1"/>
  <c r="R20" i="13"/>
  <c r="V20" i="13" s="1"/>
  <c r="R21" i="13"/>
  <c r="V21" i="13" s="1"/>
  <c r="R22" i="13"/>
  <c r="V22" i="13" s="1"/>
  <c r="R23" i="13"/>
  <c r="V23" i="13" s="1"/>
  <c r="R24" i="13"/>
  <c r="V24" i="13" s="1"/>
  <c r="R13" i="13"/>
  <c r="V13" i="13" s="1"/>
  <c r="R14" i="13"/>
  <c r="V14" i="13" s="1"/>
  <c r="A8" i="10"/>
  <c r="D25" i="15"/>
  <c r="V7" i="13" l="1"/>
  <c r="V8" i="13"/>
  <c r="V9" i="13"/>
  <c r="V10" i="13"/>
  <c r="V11" i="13"/>
  <c r="V6" i="13"/>
  <c r="V4" i="13"/>
  <c r="V5" i="13"/>
  <c r="W10" i="13"/>
  <c r="W8" i="13"/>
  <c r="X8" i="13" s="1"/>
  <c r="D25" i="16"/>
  <c r="A8" i="16"/>
  <c r="A8" i="15"/>
  <c r="D25" i="14"/>
  <c r="A8" i="14"/>
  <c r="D25" i="10" l="1"/>
</calcChain>
</file>

<file path=xl/sharedStrings.xml><?xml version="1.0" encoding="utf-8"?>
<sst xmlns="http://schemas.openxmlformats.org/spreadsheetml/2006/main" count="1379" uniqueCount="878">
  <si>
    <r>
      <t>State:</t>
    </r>
    <r>
      <rPr>
        <sz val="11"/>
        <color rgb="FF333333"/>
        <rFont val="Arial Narrow"/>
        <family val="2"/>
      </rPr>
      <t xml:space="preserve"> Rajasthan</t>
    </r>
  </si>
  <si>
    <t>Jaipur</t>
  </si>
  <si>
    <r>
      <t>GST No :</t>
    </r>
    <r>
      <rPr>
        <sz val="11"/>
        <color rgb="FF333333"/>
        <rFont val="Arial Narrow"/>
        <family val="2"/>
      </rPr>
      <t xml:space="preserve"> </t>
    </r>
  </si>
  <si>
    <t>Booking Date</t>
  </si>
  <si>
    <t xml:space="preserve">Booking ID. : </t>
  </si>
  <si>
    <t>FLIGHT</t>
  </si>
  <si>
    <t>FROM</t>
  </si>
  <si>
    <t>TO</t>
  </si>
  <si>
    <t>STOPS</t>
  </si>
  <si>
    <t>DEPARTS</t>
  </si>
  <si>
    <t>ARRIVES</t>
  </si>
  <si>
    <t>PASSENGER (S)</t>
  </si>
  <si>
    <t>PNR</t>
  </si>
  <si>
    <t>STATUS</t>
  </si>
  <si>
    <t>CLASS</t>
  </si>
  <si>
    <t>TRAVEL DATE</t>
  </si>
  <si>
    <t>CONFIRMED</t>
  </si>
  <si>
    <t>ECONOMY</t>
  </si>
  <si>
    <t>PAYMENT DETAILS (INR)</t>
  </si>
  <si>
    <t>Base Charges</t>
  </si>
  <si>
    <t>Other Taxes and Fees</t>
  </si>
  <si>
    <t>Total Amount Paid</t>
  </si>
  <si>
    <t>₹</t>
  </si>
  <si>
    <t>IMPORTANT INFORMATION</t>
  </si>
  <si>
    <t xml:space="preserve">www.intourist.in </t>
  </si>
  <si>
    <t>info@intourist.in | booking@intourist.in</t>
  </si>
  <si>
    <t>VIDHI SHARMA</t>
  </si>
  <si>
    <t>RZLBYV</t>
  </si>
  <si>
    <t>Non Stop</t>
  </si>
  <si>
    <t>JAIPUR</t>
  </si>
  <si>
    <t>HYDERABAD</t>
  </si>
  <si>
    <t>(JAI)</t>
  </si>
  <si>
    <t>(HYD)</t>
  </si>
  <si>
    <t>BOOKING DATE</t>
  </si>
  <si>
    <t>BOOKING ID</t>
  </si>
  <si>
    <t>IN23200001</t>
  </si>
  <si>
    <t>TOTAL PAX</t>
  </si>
  <si>
    <t>CTC</t>
  </si>
  <si>
    <t>CTB</t>
  </si>
  <si>
    <t>AIRLINE</t>
  </si>
  <si>
    <t>VIA</t>
  </si>
  <si>
    <t>IN23200002</t>
  </si>
  <si>
    <t>IN23200003</t>
  </si>
  <si>
    <t>IN23200004</t>
  </si>
  <si>
    <t>IN23200005</t>
  </si>
  <si>
    <t>IN23200006</t>
  </si>
  <si>
    <t>IN23200007</t>
  </si>
  <si>
    <t>IN23200008</t>
  </si>
  <si>
    <t>IN23200009</t>
  </si>
  <si>
    <t>IN23200010</t>
  </si>
  <si>
    <t>IN23200011</t>
  </si>
  <si>
    <t>IN23200012</t>
  </si>
  <si>
    <t>IN23200013</t>
  </si>
  <si>
    <t>IN23200014</t>
  </si>
  <si>
    <t>IN23200015</t>
  </si>
  <si>
    <t>IN23200016</t>
  </si>
  <si>
    <t>IN23200017</t>
  </si>
  <si>
    <t>IN23200018</t>
  </si>
  <si>
    <t>IN23200019</t>
  </si>
  <si>
    <t>IN23200020</t>
  </si>
  <si>
    <t>IN23200021</t>
  </si>
  <si>
    <t>IN23200022</t>
  </si>
  <si>
    <t>IN23200023</t>
  </si>
  <si>
    <t>IN23200024</t>
  </si>
  <si>
    <t>IN23200025</t>
  </si>
  <si>
    <t>IN23200026</t>
  </si>
  <si>
    <t>IN23200027</t>
  </si>
  <si>
    <t>IN23200028</t>
  </si>
  <si>
    <t>IN23200029</t>
  </si>
  <si>
    <t>IN23200030</t>
  </si>
  <si>
    <t>IN23200031</t>
  </si>
  <si>
    <t>IN23200032</t>
  </si>
  <si>
    <t>IN23200033</t>
  </si>
  <si>
    <t>IN23200034</t>
  </si>
  <si>
    <t>IN23200035</t>
  </si>
  <si>
    <t>IN23200036</t>
  </si>
  <si>
    <t>IN23200037</t>
  </si>
  <si>
    <t>IN23200038</t>
  </si>
  <si>
    <t>IN23200039</t>
  </si>
  <si>
    <t>IN23200040</t>
  </si>
  <si>
    <t>IN23200041</t>
  </si>
  <si>
    <t>IN23200042</t>
  </si>
  <si>
    <t>IN23200043</t>
  </si>
  <si>
    <t>IN23200044</t>
  </si>
  <si>
    <t>IN23200045</t>
  </si>
  <si>
    <t>IN23200046</t>
  </si>
  <si>
    <t>IN23200047</t>
  </si>
  <si>
    <t>IN23200048</t>
  </si>
  <si>
    <t>IN23200049</t>
  </si>
  <si>
    <t>IN23200050</t>
  </si>
  <si>
    <t>IN23200051</t>
  </si>
  <si>
    <t>IN23200052</t>
  </si>
  <si>
    <t>IN23200053</t>
  </si>
  <si>
    <t>IN23200054</t>
  </si>
  <si>
    <t>IN23200055</t>
  </si>
  <si>
    <t>IN23200056</t>
  </si>
  <si>
    <t>IN23200057</t>
  </si>
  <si>
    <t>IN23200058</t>
  </si>
  <si>
    <t>IN23200059</t>
  </si>
  <si>
    <t>IN23200060</t>
  </si>
  <si>
    <t>IN23200061</t>
  </si>
  <si>
    <t>IN23200062</t>
  </si>
  <si>
    <t>IN23200063</t>
  </si>
  <si>
    <t>IN23200064</t>
  </si>
  <si>
    <t>IN23200065</t>
  </si>
  <si>
    <t>IN23200066</t>
  </si>
  <si>
    <t>IN23200067</t>
  </si>
  <si>
    <t>IN23200068</t>
  </si>
  <si>
    <t>IN23200069</t>
  </si>
  <si>
    <t>IN23200070</t>
  </si>
  <si>
    <t>IN23200071</t>
  </si>
  <si>
    <t>IN23200072</t>
  </si>
  <si>
    <t>IN23200073</t>
  </si>
  <si>
    <t>IN23200074</t>
  </si>
  <si>
    <t>IN23200075</t>
  </si>
  <si>
    <t>IN23200076</t>
  </si>
  <si>
    <t>IN23200077</t>
  </si>
  <si>
    <t>IN23200078</t>
  </si>
  <si>
    <t>IN23200079</t>
  </si>
  <si>
    <t>IN23200080</t>
  </si>
  <si>
    <t>IN23200081</t>
  </si>
  <si>
    <t>IN23200082</t>
  </si>
  <si>
    <t>IN23200083</t>
  </si>
  <si>
    <t>IN23200084</t>
  </si>
  <si>
    <t>IN23200085</t>
  </si>
  <si>
    <t>IN23200086</t>
  </si>
  <si>
    <t>IN23200087</t>
  </si>
  <si>
    <t>IN23200088</t>
  </si>
  <si>
    <t>IN23200089</t>
  </si>
  <si>
    <t>IN23200090</t>
  </si>
  <si>
    <t>IN23200091</t>
  </si>
  <si>
    <t>IN23200092</t>
  </si>
  <si>
    <t>IN23200093</t>
  </si>
  <si>
    <t>IN23200094</t>
  </si>
  <si>
    <t>IN23200095</t>
  </si>
  <si>
    <t>IN23200096</t>
  </si>
  <si>
    <t>IN23200097</t>
  </si>
  <si>
    <t>IN23200098</t>
  </si>
  <si>
    <t>IN23200099</t>
  </si>
  <si>
    <t>IN23200100</t>
  </si>
  <si>
    <t>IN23200101</t>
  </si>
  <si>
    <t>IN23200102</t>
  </si>
  <si>
    <t>IN23200103</t>
  </si>
  <si>
    <t>IN23200104</t>
  </si>
  <si>
    <t>IN23200105</t>
  </si>
  <si>
    <t>IN23200106</t>
  </si>
  <si>
    <t>IN23200107</t>
  </si>
  <si>
    <t>IN23200108</t>
  </si>
  <si>
    <t>IN23200109</t>
  </si>
  <si>
    <t>IN23200110</t>
  </si>
  <si>
    <t>IN23200111</t>
  </si>
  <si>
    <t>IN23200112</t>
  </si>
  <si>
    <t>IN23200113</t>
  </si>
  <si>
    <t>IN23200114</t>
  </si>
  <si>
    <t>IN23200115</t>
  </si>
  <si>
    <t>IN23200116</t>
  </si>
  <si>
    <t>IN23200117</t>
  </si>
  <si>
    <t>IN23200118</t>
  </si>
  <si>
    <t>IN23200119</t>
  </si>
  <si>
    <t>IN23200120</t>
  </si>
  <si>
    <t>IN23200121</t>
  </si>
  <si>
    <t>IN23200122</t>
  </si>
  <si>
    <t>IN23200123</t>
  </si>
  <si>
    <t>IN23200124</t>
  </si>
  <si>
    <t>IN23200125</t>
  </si>
  <si>
    <t>IN23200126</t>
  </si>
  <si>
    <t>IN23200127</t>
  </si>
  <si>
    <t>IN23200128</t>
  </si>
  <si>
    <t>IN23200129</t>
  </si>
  <si>
    <t>IN23200130</t>
  </si>
  <si>
    <t>IN23200131</t>
  </si>
  <si>
    <t>IN23200132</t>
  </si>
  <si>
    <t>IN23200133</t>
  </si>
  <si>
    <t>IN23200134</t>
  </si>
  <si>
    <t>IN23200135</t>
  </si>
  <si>
    <t>IN23200136</t>
  </si>
  <si>
    <t>IN23200137</t>
  </si>
  <si>
    <t>IN23200138</t>
  </si>
  <si>
    <t>IN23200139</t>
  </si>
  <si>
    <t>IN23200140</t>
  </si>
  <si>
    <t>IN23200141</t>
  </si>
  <si>
    <t>IN23200142</t>
  </si>
  <si>
    <t>IN23200143</t>
  </si>
  <si>
    <t>IN23200144</t>
  </si>
  <si>
    <t>IN23200145</t>
  </si>
  <si>
    <t>IN23200146</t>
  </si>
  <si>
    <t>IN23200147</t>
  </si>
  <si>
    <t>IN23200148</t>
  </si>
  <si>
    <t>IN23200149</t>
  </si>
  <si>
    <t>IN23200150</t>
  </si>
  <si>
    <t>IN23200151</t>
  </si>
  <si>
    <t>IN23200152</t>
  </si>
  <si>
    <t>IN23200153</t>
  </si>
  <si>
    <t>IN23200154</t>
  </si>
  <si>
    <t>IN23200155</t>
  </si>
  <si>
    <t>IN23200156</t>
  </si>
  <si>
    <t>IN23200157</t>
  </si>
  <si>
    <t>IN23200158</t>
  </si>
  <si>
    <t>IN23200159</t>
  </si>
  <si>
    <t>IN23200160</t>
  </si>
  <si>
    <t>IN23200161</t>
  </si>
  <si>
    <t>IN23200162</t>
  </si>
  <si>
    <t>IN23200163</t>
  </si>
  <si>
    <t>IN23200164</t>
  </si>
  <si>
    <t>IN23200165</t>
  </si>
  <si>
    <t>IN23200166</t>
  </si>
  <si>
    <t>IN23200167</t>
  </si>
  <si>
    <t>IN23200168</t>
  </si>
  <si>
    <t>IN23200169</t>
  </si>
  <si>
    <t>IN23200170</t>
  </si>
  <si>
    <t>IN23200171</t>
  </si>
  <si>
    <t>IN23200172</t>
  </si>
  <si>
    <t>IN23200173</t>
  </si>
  <si>
    <t>IN23200174</t>
  </si>
  <si>
    <t>IN23200175</t>
  </si>
  <si>
    <t>IN23200176</t>
  </si>
  <si>
    <t>IN23200177</t>
  </si>
  <si>
    <t>IN23200178</t>
  </si>
  <si>
    <t>IN23200179</t>
  </si>
  <si>
    <t>IN23200180</t>
  </si>
  <si>
    <t>IN23200181</t>
  </si>
  <si>
    <t>IN23200182</t>
  </si>
  <si>
    <t>IN23200183</t>
  </si>
  <si>
    <t>IN23200184</t>
  </si>
  <si>
    <t>IN23200185</t>
  </si>
  <si>
    <t>IN23200186</t>
  </si>
  <si>
    <t>IN23200187</t>
  </si>
  <si>
    <t>IN23200188</t>
  </si>
  <si>
    <t>IN23200189</t>
  </si>
  <si>
    <t>IN23200190</t>
  </si>
  <si>
    <t>IN23200191</t>
  </si>
  <si>
    <t>IN23200192</t>
  </si>
  <si>
    <t>IN23200193</t>
  </si>
  <si>
    <t>IN23200194</t>
  </si>
  <si>
    <t>IN23200195</t>
  </si>
  <si>
    <t>IN23200196</t>
  </si>
  <si>
    <t>IN23200197</t>
  </si>
  <si>
    <t>IN23200198</t>
  </si>
  <si>
    <t>IN23200199</t>
  </si>
  <si>
    <t>IN23200200</t>
  </si>
  <si>
    <t>CONTACT</t>
  </si>
  <si>
    <t>COMPANY</t>
  </si>
  <si>
    <t>JAI</t>
  </si>
  <si>
    <t>ZRBNVZ</t>
  </si>
  <si>
    <t>AKSHAY KHANDELWAL</t>
  </si>
  <si>
    <t>ASHVIN MATHUR
ANU MATHUR
AKSHAY KUMAR
AASTHA SHARMA</t>
  </si>
  <si>
    <t>INDIGO</t>
  </si>
  <si>
    <t>6E-5163, 5624</t>
  </si>
  <si>
    <t>HBX</t>
  </si>
  <si>
    <t>TJ</t>
  </si>
  <si>
    <t>REMARK</t>
  </si>
  <si>
    <t>MRPFTG</t>
  </si>
  <si>
    <t>SHAGUN JHALANI
AKSHIT SETHI</t>
  </si>
  <si>
    <t>FK</t>
  </si>
  <si>
    <t>PP4M9M</t>
  </si>
  <si>
    <t>ANURAG BANSAL
SHUBHAM BANSAL</t>
  </si>
  <si>
    <t>KALPIT PALSANIYA</t>
  </si>
  <si>
    <t>6E-2005, 6781</t>
  </si>
  <si>
    <t>DEL</t>
  </si>
  <si>
    <t>IXM</t>
  </si>
  <si>
    <t>CASH BACK</t>
  </si>
  <si>
    <t>EARNING</t>
  </si>
  <si>
    <t>SBI</t>
  </si>
  <si>
    <t>AXIS</t>
  </si>
  <si>
    <t>NITIN MITTAL
MAYANK SHARMA
ROHIT MITTAL
NITIN BARADIA</t>
  </si>
  <si>
    <t>T9K3QV</t>
  </si>
  <si>
    <t>SPICEJET</t>
  </si>
  <si>
    <t>SG-2943</t>
  </si>
  <si>
    <t>PNQ</t>
  </si>
  <si>
    <t>ROHIT MITTAL</t>
  </si>
  <si>
    <t>UVIP5X</t>
  </si>
  <si>
    <t>VIJAY BHATT
SUKRATI BHATT</t>
  </si>
  <si>
    <t>VGA</t>
  </si>
  <si>
    <t>RAJAT JAIN</t>
  </si>
  <si>
    <t>V9U8MX</t>
  </si>
  <si>
    <t>AIR ASIA</t>
  </si>
  <si>
    <t>I5-0762</t>
  </si>
  <si>
    <t>BOM</t>
  </si>
  <si>
    <t>GB</t>
  </si>
  <si>
    <t>GT</t>
  </si>
  <si>
    <t>VIKAS YADAV
SUBHASH CHANDRA YADAV
DEEPANJALI SHARMA
KAPIL SHARMA</t>
  </si>
  <si>
    <t>VIKAS YADAV</t>
  </si>
  <si>
    <t>ITB93N</t>
  </si>
  <si>
    <t>6E-6568, 0994</t>
  </si>
  <si>
    <t>IXA</t>
  </si>
  <si>
    <t>KALPIT PALSANIYA
GAUTAM CHOUDHARY
YUVRAJ KHANDAL</t>
  </si>
  <si>
    <t xml:space="preserve">DMWK6C </t>
  </si>
  <si>
    <t>6E-0752, 6781</t>
  </si>
  <si>
    <t>BLSQ9F</t>
  </si>
  <si>
    <t>6E-0471</t>
  </si>
  <si>
    <t>PARAS MAL DHABARIYA
NAR SINGH RAKAWAT</t>
  </si>
  <si>
    <t>HYD</t>
  </si>
  <si>
    <t>SBI / GT</t>
  </si>
  <si>
    <t>PRAJWAL RANKAWAT</t>
  </si>
  <si>
    <t>IN2320H001</t>
  </si>
  <si>
    <t>IN2320H002</t>
  </si>
  <si>
    <t>IN2320H003</t>
  </si>
  <si>
    <t>IN2320H004</t>
  </si>
  <si>
    <t>IN2320H005</t>
  </si>
  <si>
    <t>IN2320H006</t>
  </si>
  <si>
    <t>IN2320H007</t>
  </si>
  <si>
    <t>IN2320H008</t>
  </si>
  <si>
    <t>IN2320H009</t>
  </si>
  <si>
    <t>IN2320H010</t>
  </si>
  <si>
    <t>IN2320H011</t>
  </si>
  <si>
    <t>IN2320H012</t>
  </si>
  <si>
    <t>IN2320H013</t>
  </si>
  <si>
    <t>IN2320H014</t>
  </si>
  <si>
    <t>IN2320H015</t>
  </si>
  <si>
    <t>IN2320H016</t>
  </si>
  <si>
    <t>IN2320H017</t>
  </si>
  <si>
    <t>IN2320H018</t>
  </si>
  <si>
    <t>IN2320H019</t>
  </si>
  <si>
    <t>IN2320H020</t>
  </si>
  <si>
    <t>IN2320H021</t>
  </si>
  <si>
    <t>IN2320H022</t>
  </si>
  <si>
    <t>IN2320H023</t>
  </si>
  <si>
    <t>IN2320H024</t>
  </si>
  <si>
    <t>IN2320H025</t>
  </si>
  <si>
    <t>IN2320H026</t>
  </si>
  <si>
    <t>IN2320H027</t>
  </si>
  <si>
    <t>IN2320H028</t>
  </si>
  <si>
    <t>IN2320H029</t>
  </si>
  <si>
    <t>IN2320H030</t>
  </si>
  <si>
    <t>IN2320H031</t>
  </si>
  <si>
    <t>IN2320H032</t>
  </si>
  <si>
    <t>IN2320H033</t>
  </si>
  <si>
    <t>IN2320H034</t>
  </si>
  <si>
    <t>IN2320H035</t>
  </si>
  <si>
    <t>IN2320H036</t>
  </si>
  <si>
    <t>IN2320H037</t>
  </si>
  <si>
    <t>IN2320H038</t>
  </si>
  <si>
    <t>IN2320H039</t>
  </si>
  <si>
    <t>IN2320H040</t>
  </si>
  <si>
    <t>IN2320H041</t>
  </si>
  <si>
    <t>IN2320H042</t>
  </si>
  <si>
    <t>IN2320H043</t>
  </si>
  <si>
    <t>IN2320H044</t>
  </si>
  <si>
    <t>IN2320H045</t>
  </si>
  <si>
    <t>IN2320H046</t>
  </si>
  <si>
    <t>IN2320H047</t>
  </si>
  <si>
    <t>IN2320H048</t>
  </si>
  <si>
    <t>IN2320H049</t>
  </si>
  <si>
    <t>IN2320H050</t>
  </si>
  <si>
    <t>IN2320H051</t>
  </si>
  <si>
    <t>IN2320H052</t>
  </si>
  <si>
    <t>IN2320H053</t>
  </si>
  <si>
    <t>IN2320H054</t>
  </si>
  <si>
    <t>IN2320H055</t>
  </si>
  <si>
    <t>IN2320H056</t>
  </si>
  <si>
    <t>IN2320H057</t>
  </si>
  <si>
    <t>IN2320H058</t>
  </si>
  <si>
    <t>IN2320H059</t>
  </si>
  <si>
    <t>IN2320H060</t>
  </si>
  <si>
    <t>IN2320H061</t>
  </si>
  <si>
    <t>IN2320H062</t>
  </si>
  <si>
    <t>IN2320H063</t>
  </si>
  <si>
    <t>IN2320H064</t>
  </si>
  <si>
    <t>IN2320H065</t>
  </si>
  <si>
    <t>IN2320H066</t>
  </si>
  <si>
    <t>IN2320H067</t>
  </si>
  <si>
    <t>IN2320H068</t>
  </si>
  <si>
    <t>IN2320H069</t>
  </si>
  <si>
    <t>IN2320H070</t>
  </si>
  <si>
    <t>IN2320H071</t>
  </si>
  <si>
    <t>IN2320H072</t>
  </si>
  <si>
    <t>IN2320H073</t>
  </si>
  <si>
    <t>IN2320H074</t>
  </si>
  <si>
    <t>IN2320H075</t>
  </si>
  <si>
    <t>IN2320H076</t>
  </si>
  <si>
    <t>IN2320H077</t>
  </si>
  <si>
    <t>IN2320H078</t>
  </si>
  <si>
    <t>IN2320H079</t>
  </si>
  <si>
    <t>IN2320H080</t>
  </si>
  <si>
    <t>IN2320H081</t>
  </si>
  <si>
    <t>IN2320H082</t>
  </si>
  <si>
    <t>IN2320H083</t>
  </si>
  <si>
    <t>IN2320H084</t>
  </si>
  <si>
    <t>IN2320H085</t>
  </si>
  <si>
    <t>IN2320H086</t>
  </si>
  <si>
    <t>IN2320H087</t>
  </si>
  <si>
    <t>IN2320H088</t>
  </si>
  <si>
    <t>IN2320H089</t>
  </si>
  <si>
    <t>IN2320H090</t>
  </si>
  <si>
    <t>IN2320H091</t>
  </si>
  <si>
    <t>IN2320H092</t>
  </si>
  <si>
    <t>IN2320H093</t>
  </si>
  <si>
    <t>IN2320H094</t>
  </si>
  <si>
    <t>IN2320H095</t>
  </si>
  <si>
    <t>IN2320H096</t>
  </si>
  <si>
    <t>IN2320H097</t>
  </si>
  <si>
    <t>IN2320H098</t>
  </si>
  <si>
    <t>IN2320H099</t>
  </si>
  <si>
    <t>IN2320H100</t>
  </si>
  <si>
    <t>IN2320H101</t>
  </si>
  <si>
    <t>IN2320H102</t>
  </si>
  <si>
    <t>IN2320H103</t>
  </si>
  <si>
    <t>IN2320H104</t>
  </si>
  <si>
    <t>IN2320H105</t>
  </si>
  <si>
    <t>IN2320H106</t>
  </si>
  <si>
    <t>IN2320H107</t>
  </si>
  <si>
    <t>IN2320H108</t>
  </si>
  <si>
    <t>IN2320H109</t>
  </si>
  <si>
    <t>IN2320H110</t>
  </si>
  <si>
    <t>IN2320H111</t>
  </si>
  <si>
    <t>IN2320H112</t>
  </si>
  <si>
    <t>IN2320H113</t>
  </si>
  <si>
    <t>IN2320H114</t>
  </si>
  <si>
    <t>IN2320H115</t>
  </si>
  <si>
    <t>IN2320H116</t>
  </si>
  <si>
    <t>IN2320H117</t>
  </si>
  <si>
    <t>IN2320H118</t>
  </si>
  <si>
    <t>IN2320H119</t>
  </si>
  <si>
    <t>IN2320H120</t>
  </si>
  <si>
    <t>IN2320H121</t>
  </si>
  <si>
    <t>IN2320H122</t>
  </si>
  <si>
    <t>IN2320H123</t>
  </si>
  <si>
    <t>IN2320H124</t>
  </si>
  <si>
    <t>IN2320H125</t>
  </si>
  <si>
    <t>IN2320H126</t>
  </si>
  <si>
    <t>IN2320H127</t>
  </si>
  <si>
    <t>IN2320H128</t>
  </si>
  <si>
    <t>IN2320H129</t>
  </si>
  <si>
    <t>IN2320H130</t>
  </si>
  <si>
    <t>IN2320H131</t>
  </si>
  <si>
    <t>IN2320H132</t>
  </si>
  <si>
    <t>IN2320H133</t>
  </si>
  <si>
    <t>IN2320H134</t>
  </si>
  <si>
    <t>IN2320H135</t>
  </si>
  <si>
    <t>IN2320H136</t>
  </si>
  <si>
    <t>IN2320H137</t>
  </si>
  <si>
    <t>IN2320H138</t>
  </si>
  <si>
    <t>IN2320H139</t>
  </si>
  <si>
    <t>IN2320H140</t>
  </si>
  <si>
    <t>IN2320H141</t>
  </si>
  <si>
    <t>IN2320H142</t>
  </si>
  <si>
    <t>IN2320H143</t>
  </si>
  <si>
    <t>IN2320H144</t>
  </si>
  <si>
    <t>IN2320H145</t>
  </si>
  <si>
    <t>IN2320H146</t>
  </si>
  <si>
    <t>IN2320H147</t>
  </si>
  <si>
    <t>IN2320H148</t>
  </si>
  <si>
    <t>IN2320H149</t>
  </si>
  <si>
    <t>IN2320H150</t>
  </si>
  <si>
    <t>IN2320H151</t>
  </si>
  <si>
    <t>IN2320H152</t>
  </si>
  <si>
    <t>IN2320H153</t>
  </si>
  <si>
    <t>IN2320H154</t>
  </si>
  <si>
    <t>IN2320H155</t>
  </si>
  <si>
    <t>IN2320H156</t>
  </si>
  <si>
    <t>IN2320H157</t>
  </si>
  <si>
    <t>IN2320H158</t>
  </si>
  <si>
    <t>IN2320H159</t>
  </si>
  <si>
    <t>IN2320H160</t>
  </si>
  <si>
    <t>IN2320H161</t>
  </si>
  <si>
    <t>IN2320H162</t>
  </si>
  <si>
    <t>IN2320H163</t>
  </si>
  <si>
    <t>IN2320H164</t>
  </si>
  <si>
    <t>IN2320H165</t>
  </si>
  <si>
    <t>IN2320H166</t>
  </si>
  <si>
    <t>IN2320H167</t>
  </si>
  <si>
    <t>IN2320H168</t>
  </si>
  <si>
    <t>IN2320H169</t>
  </si>
  <si>
    <t>IN2320H170</t>
  </si>
  <si>
    <t>IN2320H171</t>
  </si>
  <si>
    <t>IN2320H172</t>
  </si>
  <si>
    <t>IN2320H173</t>
  </si>
  <si>
    <t>IN2320H174</t>
  </si>
  <si>
    <t>IN2320H175</t>
  </si>
  <si>
    <t>IN2320H176</t>
  </si>
  <si>
    <t>IN2320H177</t>
  </si>
  <si>
    <t>IN2320H178</t>
  </si>
  <si>
    <t>IN2320H179</t>
  </si>
  <si>
    <t>IN2320H180</t>
  </si>
  <si>
    <t>IN2320H181</t>
  </si>
  <si>
    <t>IN2320H182</t>
  </si>
  <si>
    <t>IN2320H183</t>
  </si>
  <si>
    <t>IN2320H184</t>
  </si>
  <si>
    <t>IN2320H185</t>
  </si>
  <si>
    <t>IN2320H186</t>
  </si>
  <si>
    <t>IN2320H187</t>
  </si>
  <si>
    <t>IN2320H188</t>
  </si>
  <si>
    <t>IN2320H189</t>
  </si>
  <si>
    <t>IN2320H190</t>
  </si>
  <si>
    <t>IN2320H191</t>
  </si>
  <si>
    <t>IN2320H192</t>
  </si>
  <si>
    <t>IN2320H193</t>
  </si>
  <si>
    <t>IN2320H194</t>
  </si>
  <si>
    <t>IN2320H195</t>
  </si>
  <si>
    <t>IN2320H196</t>
  </si>
  <si>
    <t>IN2320H197</t>
  </si>
  <si>
    <t>IN2320H198</t>
  </si>
  <si>
    <t>IN2320H199</t>
  </si>
  <si>
    <t>IN2320H200</t>
  </si>
  <si>
    <t>CHECK IN</t>
  </si>
  <si>
    <t>CHECK OUT</t>
  </si>
  <si>
    <t>HOTEL NAME</t>
  </si>
  <si>
    <t>CITY</t>
  </si>
  <si>
    <t>MEAL PLAN</t>
  </si>
  <si>
    <t>PUNE</t>
  </si>
  <si>
    <t>SUHANI PATNI</t>
  </si>
  <si>
    <t>U5J9JG</t>
  </si>
  <si>
    <t>I5-0830</t>
  </si>
  <si>
    <t>SALIM KHAN</t>
  </si>
  <si>
    <t>MWJ9KP</t>
  </si>
  <si>
    <t>6E-6336</t>
  </si>
  <si>
    <t>DIKSHA JAIN</t>
  </si>
  <si>
    <t>L3ZC6Z</t>
  </si>
  <si>
    <t>I5 0679</t>
  </si>
  <si>
    <t>MUMBAI</t>
  </si>
  <si>
    <t>(BOM)</t>
  </si>
  <si>
    <t>IUSBHK</t>
  </si>
  <si>
    <t>6E-6297, 6E-7201</t>
  </si>
  <si>
    <t>VIJAYAWADA</t>
  </si>
  <si>
    <t>6E-0752, 6E-7211</t>
  </si>
  <si>
    <t>SHACHINDRA GOVIL
AMRITA GOVIL</t>
  </si>
  <si>
    <t>SHACHINDRA GOVIL</t>
  </si>
  <si>
    <t>F1FYNR</t>
  </si>
  <si>
    <t xml:space="preserve"> 6E-7318</t>
  </si>
  <si>
    <t>IDR</t>
  </si>
  <si>
    <t>BLR</t>
  </si>
  <si>
    <t>VIKAS ASOPA (SVS)</t>
  </si>
  <si>
    <t>MOOLCHAND JAIN</t>
  </si>
  <si>
    <t>SANJAY KUMAR JAIN
SHASHI JAIN
RISHI JAIN</t>
  </si>
  <si>
    <t>OCIDFZ</t>
  </si>
  <si>
    <t>SG-0696</t>
  </si>
  <si>
    <t>GAU</t>
  </si>
  <si>
    <t>SHUBHAM MITRUKA</t>
  </si>
  <si>
    <t>R4DWHL</t>
  </si>
  <si>
    <t>GOFIRST</t>
  </si>
  <si>
    <t>G8-0953</t>
  </si>
  <si>
    <t>GOX</t>
  </si>
  <si>
    <t>RAJAT JAIN
SUHANI PATNI
SAHIL PATNI
SHUBHAM MITRUKA
SHUBHRA MITRUKA</t>
  </si>
  <si>
    <t>DDB92X</t>
  </si>
  <si>
    <t>G8-0952</t>
  </si>
  <si>
    <t>PRADEEP KUMAR SACHETI
SANGEETA SACHETI</t>
  </si>
  <si>
    <t>KVM8QX</t>
  </si>
  <si>
    <t>6E-5328</t>
  </si>
  <si>
    <t>OPVBFM</t>
  </si>
  <si>
    <t>6E-0316</t>
  </si>
  <si>
    <t>CQBGUJ</t>
  </si>
  <si>
    <t>6E-6922, 6E-6273</t>
  </si>
  <si>
    <t>COK</t>
  </si>
  <si>
    <t>BNQQJP</t>
  </si>
  <si>
    <t>KCC</t>
  </si>
  <si>
    <t>I5-0679</t>
  </si>
  <si>
    <t>YT</t>
  </si>
  <si>
    <t>KOTAK</t>
  </si>
  <si>
    <t>HYATT PLACE PUNE HINJAWADI</t>
  </si>
  <si>
    <t>MAP</t>
  </si>
  <si>
    <t>MP</t>
  </si>
  <si>
    <t>TDS</t>
  </si>
  <si>
    <t>ROYAL GRAND HERITAGE</t>
  </si>
  <si>
    <t>PURI</t>
  </si>
  <si>
    <t>EP</t>
  </si>
  <si>
    <t>ASHISH GARG</t>
  </si>
  <si>
    <t>CP</t>
  </si>
  <si>
    <t xml:space="preserve">LEMON TREE PREMIER </t>
  </si>
  <si>
    <t>GARGI SHARMA</t>
  </si>
  <si>
    <t>VIMLA SHARMA
GARGI SHARMA</t>
  </si>
  <si>
    <t>RPTKKM</t>
  </si>
  <si>
    <t>6E-5384</t>
  </si>
  <si>
    <t>KNU</t>
  </si>
  <si>
    <t>BHAVIKA JAIN</t>
  </si>
  <si>
    <t>BHAVIKA JAIN
GARIMA SOMANI
KRATIKA SHARMA</t>
  </si>
  <si>
    <t>EV4IKX</t>
  </si>
  <si>
    <t>6E-6977</t>
  </si>
  <si>
    <t>KRITI GUPTA</t>
  </si>
  <si>
    <t>XIIP4H</t>
  </si>
  <si>
    <t>SG-0367</t>
  </si>
  <si>
    <t>GF</t>
  </si>
  <si>
    <t>LEQDNX</t>
  </si>
  <si>
    <t>N686KF</t>
  </si>
  <si>
    <t>G8-0381</t>
  </si>
  <si>
    <t>GOI</t>
  </si>
  <si>
    <t>C716KN</t>
  </si>
  <si>
    <t>I5-1228</t>
  </si>
  <si>
    <t>NITIN BARADIA
MAYANK SHARMA
NITIN MITTAL</t>
  </si>
  <si>
    <t>P9CHGH</t>
  </si>
  <si>
    <t>I5-1426</t>
  </si>
  <si>
    <t>SAHIL PATNI</t>
  </si>
  <si>
    <t>SHUBHRA MITRUKA</t>
  </si>
  <si>
    <t>MOPA, GOA</t>
  </si>
  <si>
    <t>(GOX)</t>
  </si>
  <si>
    <t>UGKU3R</t>
  </si>
  <si>
    <t>MUDIT GOYAL</t>
  </si>
  <si>
    <t>MUDIT GOYAL
PALAK AGARWAL</t>
  </si>
  <si>
    <t>HNQ5MC</t>
  </si>
  <si>
    <t>LFCFPH</t>
  </si>
  <si>
    <t>FRFW4D</t>
  </si>
  <si>
    <t>6E-5317</t>
  </si>
  <si>
    <t>MUKESH SAINI</t>
  </si>
  <si>
    <t>POONAM SAINI
AARAV SAINI</t>
  </si>
  <si>
    <t>14M3JM</t>
  </si>
  <si>
    <t>ITA AIRWAYS</t>
  </si>
  <si>
    <t>AZ-2045, AZ-0770</t>
  </si>
  <si>
    <t>LIN</t>
  </si>
  <si>
    <t>SANGEETA MATHUR
KAILASH CHANDRA KAMAL</t>
  </si>
  <si>
    <t>SURENDRA GOTHWAL</t>
  </si>
  <si>
    <t>D1VKFB</t>
  </si>
  <si>
    <t>6E-0839, 6E-0541</t>
  </si>
  <si>
    <t>MAA</t>
  </si>
  <si>
    <t>XZWKGX</t>
  </si>
  <si>
    <t>6E-0929, 6E-0838</t>
  </si>
  <si>
    <t>KAPIL SHARMA</t>
  </si>
  <si>
    <t>ZD1NGZ</t>
  </si>
  <si>
    <t>SG-0695</t>
  </si>
  <si>
    <t>HARSHAL JAIN</t>
  </si>
  <si>
    <t>I5-0941</t>
  </si>
  <si>
    <t>J1YDSC</t>
  </si>
  <si>
    <t>AB</t>
  </si>
  <si>
    <t>ORKMWW</t>
  </si>
  <si>
    <t>6E-6006, 6E-6412</t>
  </si>
  <si>
    <t>CJB</t>
  </si>
  <si>
    <t>SANDHYA BAID
SHARDA BHANDIA</t>
  </si>
  <si>
    <t>FLMT3F</t>
  </si>
  <si>
    <t>6E-6568</t>
  </si>
  <si>
    <t>CCU</t>
  </si>
  <si>
    <t>APOORVA JAIN</t>
  </si>
  <si>
    <t>NAVIIN KUMAARR</t>
  </si>
  <si>
    <t>VISTARA</t>
  </si>
  <si>
    <t>UK-0561</t>
  </si>
  <si>
    <t>6WEJL9</t>
  </si>
  <si>
    <t>KARITI GUPTA</t>
  </si>
  <si>
    <t>VE9JXN</t>
  </si>
  <si>
    <t>G8-2608</t>
  </si>
  <si>
    <t>AG</t>
  </si>
  <si>
    <t>CT</t>
  </si>
  <si>
    <t>ICICI</t>
  </si>
  <si>
    <t>VIKAS YADAV
SUBHASH CHANDRA YADAV
DEEPANJALI SHARMA</t>
  </si>
  <si>
    <t>XBFZQC</t>
  </si>
  <si>
    <t>5UL6N8</t>
  </si>
  <si>
    <t>AIR INDIA</t>
  </si>
  <si>
    <t>AI-0543, AI-0463</t>
  </si>
  <si>
    <t>ATQ</t>
  </si>
  <si>
    <t>EMI</t>
  </si>
  <si>
    <t>IN2320R001</t>
  </si>
  <si>
    <t>IN2320R002</t>
  </si>
  <si>
    <t>IN2320R003</t>
  </si>
  <si>
    <t>IN2320R004</t>
  </si>
  <si>
    <t>IN2320R005</t>
  </si>
  <si>
    <t>IN2320R006</t>
  </si>
  <si>
    <t>IN2320R007</t>
  </si>
  <si>
    <t>IN2320R008</t>
  </si>
  <si>
    <t>IN2320R009</t>
  </si>
  <si>
    <t>IN2320R010</t>
  </si>
  <si>
    <t>IN2320R011</t>
  </si>
  <si>
    <t>IN2320R012</t>
  </si>
  <si>
    <t>IN2320R013</t>
  </si>
  <si>
    <t>IN2320R014</t>
  </si>
  <si>
    <t>IN2320R015</t>
  </si>
  <si>
    <t>IN2320R016</t>
  </si>
  <si>
    <t>IN2320R017</t>
  </si>
  <si>
    <t>IN2320R018</t>
  </si>
  <si>
    <t>IN2320R019</t>
  </si>
  <si>
    <t>IN2320R020</t>
  </si>
  <si>
    <t>IN2320R021</t>
  </si>
  <si>
    <t>IN2320R022</t>
  </si>
  <si>
    <t>IN2320R023</t>
  </si>
  <si>
    <t>IN2320R024</t>
  </si>
  <si>
    <t>IN2320R025</t>
  </si>
  <si>
    <t>IN2320R026</t>
  </si>
  <si>
    <t>IN2320R027</t>
  </si>
  <si>
    <t>IN2320R028</t>
  </si>
  <si>
    <t>IN2320R029</t>
  </si>
  <si>
    <t>IN2320R030</t>
  </si>
  <si>
    <t>IN2320R031</t>
  </si>
  <si>
    <t>IN2320R032</t>
  </si>
  <si>
    <t>IN2320R033</t>
  </si>
  <si>
    <t>IN2320R034</t>
  </si>
  <si>
    <t>IN2320R035</t>
  </si>
  <si>
    <t>IN2320R036</t>
  </si>
  <si>
    <t>IN2320R037</t>
  </si>
  <si>
    <t>IN2320R038</t>
  </si>
  <si>
    <t>IN2320R039</t>
  </si>
  <si>
    <t>IN2320R040</t>
  </si>
  <si>
    <t>IN2320R041</t>
  </si>
  <si>
    <t>IN2320R042</t>
  </si>
  <si>
    <t>IN2320R043</t>
  </si>
  <si>
    <t>IN2320R044</t>
  </si>
  <si>
    <t>IN2320R045</t>
  </si>
  <si>
    <t>IN2320R046</t>
  </si>
  <si>
    <t>IN2320R047</t>
  </si>
  <si>
    <t>IN2320R048</t>
  </si>
  <si>
    <t>IN2320R049</t>
  </si>
  <si>
    <t>IN2320R050</t>
  </si>
  <si>
    <t>IN2320R051</t>
  </si>
  <si>
    <t>IN2320R052</t>
  </si>
  <si>
    <t>IN2320R053</t>
  </si>
  <si>
    <t>IN2320R054</t>
  </si>
  <si>
    <t>IN2320R055</t>
  </si>
  <si>
    <t>IN2320R056</t>
  </si>
  <si>
    <t>IN2320R057</t>
  </si>
  <si>
    <t>IN2320R058</t>
  </si>
  <si>
    <t>IN2320R059</t>
  </si>
  <si>
    <t>IN2320R060</t>
  </si>
  <si>
    <t>IN2320R061</t>
  </si>
  <si>
    <t>IN2320R062</t>
  </si>
  <si>
    <t>IN2320R063</t>
  </si>
  <si>
    <t>IN2320R064</t>
  </si>
  <si>
    <t>IN2320R065</t>
  </si>
  <si>
    <t>IN2320R066</t>
  </si>
  <si>
    <t>IN2320R067</t>
  </si>
  <si>
    <t>IN2320R068</t>
  </si>
  <si>
    <t>IN2320R069</t>
  </si>
  <si>
    <t>IN2320R070</t>
  </si>
  <si>
    <t>IN2320R071</t>
  </si>
  <si>
    <t>IN2320R072</t>
  </si>
  <si>
    <t>IN2320R073</t>
  </si>
  <si>
    <t>IN2320R074</t>
  </si>
  <si>
    <t>IN2320R075</t>
  </si>
  <si>
    <t>IN2320R076</t>
  </si>
  <si>
    <t>IN2320R077</t>
  </si>
  <si>
    <t>IN2320R078</t>
  </si>
  <si>
    <t>IN2320R079</t>
  </si>
  <si>
    <t>IN2320R080</t>
  </si>
  <si>
    <t>IN2320R081</t>
  </si>
  <si>
    <t>IN2320R082</t>
  </si>
  <si>
    <t>IN2320R083</t>
  </si>
  <si>
    <t>IN2320R084</t>
  </si>
  <si>
    <t>IN2320R085</t>
  </si>
  <si>
    <t>IN2320R086</t>
  </si>
  <si>
    <t>IN2320R087</t>
  </si>
  <si>
    <t>IN2320R088</t>
  </si>
  <si>
    <t>IN2320R089</t>
  </si>
  <si>
    <t>IN2320R090</t>
  </si>
  <si>
    <t>IN2320R091</t>
  </si>
  <si>
    <t>IN2320R092</t>
  </si>
  <si>
    <t>IN2320R093</t>
  </si>
  <si>
    <t>IN2320R094</t>
  </si>
  <si>
    <t>IN2320R095</t>
  </si>
  <si>
    <t>IN2320R096</t>
  </si>
  <si>
    <t>IN2320R097</t>
  </si>
  <si>
    <t>IN2320R098</t>
  </si>
  <si>
    <t>IN2320R099</t>
  </si>
  <si>
    <t>IN2320R100</t>
  </si>
  <si>
    <t>IN2320R101</t>
  </si>
  <si>
    <t>IN2320R102</t>
  </si>
  <si>
    <t>IN2320R103</t>
  </si>
  <si>
    <t>IN2320R104</t>
  </si>
  <si>
    <t>IN2320R105</t>
  </si>
  <si>
    <t>IN2320R106</t>
  </si>
  <si>
    <t>IN2320R107</t>
  </si>
  <si>
    <t>IN2320R108</t>
  </si>
  <si>
    <t>IN2320R109</t>
  </si>
  <si>
    <t>IN2320R110</t>
  </si>
  <si>
    <t>IN2320R111</t>
  </si>
  <si>
    <t>IN2320R112</t>
  </si>
  <si>
    <t>IN2320R113</t>
  </si>
  <si>
    <t>IN2320R114</t>
  </si>
  <si>
    <t>IN2320R115</t>
  </si>
  <si>
    <t>IN2320R116</t>
  </si>
  <si>
    <t>IN2320R117</t>
  </si>
  <si>
    <t>IN2320R118</t>
  </si>
  <si>
    <t>IN2320R119</t>
  </si>
  <si>
    <t>IN2320R120</t>
  </si>
  <si>
    <t>IN2320R121</t>
  </si>
  <si>
    <t>IN2320R122</t>
  </si>
  <si>
    <t>IN2320R123</t>
  </si>
  <si>
    <t>IN2320R124</t>
  </si>
  <si>
    <t>IN2320R125</t>
  </si>
  <si>
    <t>IN2320R126</t>
  </si>
  <si>
    <t>IN2320R127</t>
  </si>
  <si>
    <t>IN2320R128</t>
  </si>
  <si>
    <t>IN2320R129</t>
  </si>
  <si>
    <t>IN2320R130</t>
  </si>
  <si>
    <t>IN2320R131</t>
  </si>
  <si>
    <t>IN2320R132</t>
  </si>
  <si>
    <t>IN2320R133</t>
  </si>
  <si>
    <t>IN2320R134</t>
  </si>
  <si>
    <t>IN2320R135</t>
  </si>
  <si>
    <t>IN2320R136</t>
  </si>
  <si>
    <t>IN2320R137</t>
  </si>
  <si>
    <t>IN2320R138</t>
  </si>
  <si>
    <t>IN2320R139</t>
  </si>
  <si>
    <t>IN2320R140</t>
  </si>
  <si>
    <t>IN2320R141</t>
  </si>
  <si>
    <t>IN2320R142</t>
  </si>
  <si>
    <t>IN2320R143</t>
  </si>
  <si>
    <t>IN2320R144</t>
  </si>
  <si>
    <t>IN2320R145</t>
  </si>
  <si>
    <t>IN2320R146</t>
  </si>
  <si>
    <t>IN2320R147</t>
  </si>
  <si>
    <t>IN2320R148</t>
  </si>
  <si>
    <t>IN2320R149</t>
  </si>
  <si>
    <t>IN2320R150</t>
  </si>
  <si>
    <t>IN2320R151</t>
  </si>
  <si>
    <t>IN2320R152</t>
  </si>
  <si>
    <t>IN2320R153</t>
  </si>
  <si>
    <t>IN2320R154</t>
  </si>
  <si>
    <t>IN2320R155</t>
  </si>
  <si>
    <t>IN2320R156</t>
  </si>
  <si>
    <t>IN2320R157</t>
  </si>
  <si>
    <t>IN2320R158</t>
  </si>
  <si>
    <t>IN2320R159</t>
  </si>
  <si>
    <t>IN2320R160</t>
  </si>
  <si>
    <t>IN2320R161</t>
  </si>
  <si>
    <t>IN2320R162</t>
  </si>
  <si>
    <t>IN2320R163</t>
  </si>
  <si>
    <t>IN2320R164</t>
  </si>
  <si>
    <t>IN2320R165</t>
  </si>
  <si>
    <t>IN2320R166</t>
  </si>
  <si>
    <t>IN2320R167</t>
  </si>
  <si>
    <t>IN2320R168</t>
  </si>
  <si>
    <t>IN2320R169</t>
  </si>
  <si>
    <t>IN2320R170</t>
  </si>
  <si>
    <t>IN2320R171</t>
  </si>
  <si>
    <t>IN2320R172</t>
  </si>
  <si>
    <t>IN2320R173</t>
  </si>
  <si>
    <t>IN2320R174</t>
  </si>
  <si>
    <t>IN2320R175</t>
  </si>
  <si>
    <t>IN2320R176</t>
  </si>
  <si>
    <t>IN2320R177</t>
  </si>
  <si>
    <t>IN2320R178</t>
  </si>
  <si>
    <t>IN2320R179</t>
  </si>
  <si>
    <t>IN2320R180</t>
  </si>
  <si>
    <t>IN2320R181</t>
  </si>
  <si>
    <t>IN2320R182</t>
  </si>
  <si>
    <t>IN2320R183</t>
  </si>
  <si>
    <t>IN2320R184</t>
  </si>
  <si>
    <t>IN2320R185</t>
  </si>
  <si>
    <t>IN2320R186</t>
  </si>
  <si>
    <t>IN2320R187</t>
  </si>
  <si>
    <t>IN2320R188</t>
  </si>
  <si>
    <t>IN2320R189</t>
  </si>
  <si>
    <t>IN2320R190</t>
  </si>
  <si>
    <t>IN2320R191</t>
  </si>
  <si>
    <t>IN2320R192</t>
  </si>
  <si>
    <t>IN2320R193</t>
  </si>
  <si>
    <t>IN2320R194</t>
  </si>
  <si>
    <t>IN2320R195</t>
  </si>
  <si>
    <t>IN2320R196</t>
  </si>
  <si>
    <t>IN2320R197</t>
  </si>
  <si>
    <t>IN2320R198</t>
  </si>
  <si>
    <t>IN2320R199</t>
  </si>
  <si>
    <t>IN2320R200</t>
  </si>
  <si>
    <t>ROHIT JAIN
RAKHI JAIN
SUMAN JAIN
YASHI JAIN</t>
  </si>
  <si>
    <t>DINOIFFIC</t>
  </si>
  <si>
    <t>ACCOUNT</t>
  </si>
  <si>
    <t>TRAIN</t>
  </si>
  <si>
    <t>KSG</t>
  </si>
  <si>
    <t>DMO</t>
  </si>
  <si>
    <t>PAYTM</t>
  </si>
  <si>
    <t>SUMAN SACHIN JAIN</t>
  </si>
  <si>
    <t>JBP</t>
  </si>
  <si>
    <t>NARENDRA SACHETI</t>
  </si>
  <si>
    <t>NARENDRA SACHETI
PRADEEP KUMAR SACHETI</t>
  </si>
  <si>
    <t>6D242C</t>
  </si>
  <si>
    <t>UK-0564</t>
  </si>
  <si>
    <t>ONE</t>
  </si>
  <si>
    <t>SBICC</t>
  </si>
  <si>
    <t>BOBCC</t>
  </si>
  <si>
    <t>PRADEEP KUMAR SACHETI</t>
  </si>
  <si>
    <t>* Kindly present this E-ticket with a valid photo ID at the airport and check –in counters are open 2 hours prior Departure and close strictly 45 minutes prior to departure. 
* Customer should check all details the details on the ticket. Any miss-print should have to be told or corrected at the time of receiving. We would not be responsible for any problem of the customer. 
* Use your Airline PNR in all communications for this booking with the Airline / Travel Agent. 
*  All Passengers including children and infants must have valid identity proofs (Passport / Pan Card / Election Card or any photo identity proof) at check-in . It’s your responsibility to ensure that you have appropriate travel documents. 
* In Case of Changes or Cancellations, all the rules / charges will be applicable as per advised by the travel agent and the same should be confirmed with the travel agent from time to time to avoid any discrepancy. 
* If any flight is Cancelled or rescheduled by the airline authority, passengers are requested to get a Stamped / Endorsed copy of the ticket to process the refund. 
* Kindly re-check from airline before 6 Hours of departure, flight delayed / reschedule / cancel for no inconvenience.</t>
  </si>
  <si>
    <t>IN232000044</t>
  </si>
  <si>
    <t>SUNIL JAIN</t>
  </si>
  <si>
    <t>PADAM SHRI JAIN
DARSHAN JAIN</t>
  </si>
  <si>
    <t>KMNC</t>
  </si>
  <si>
    <t>DLI</t>
  </si>
  <si>
    <t>T SUSHEEL KUMAR
VEENA DEVI JAIN</t>
  </si>
  <si>
    <t>MDU</t>
  </si>
  <si>
    <t>JP</t>
  </si>
  <si>
    <t>WU6PUQ</t>
  </si>
  <si>
    <t>6E-0951, 6E-6297</t>
  </si>
  <si>
    <t>IDFCCC</t>
  </si>
  <si>
    <t>DELLA RESORT</t>
  </si>
  <si>
    <t>LONAVALA</t>
  </si>
  <si>
    <t>DT</t>
  </si>
  <si>
    <t>EIQCGE</t>
  </si>
  <si>
    <t>(PNQ)</t>
  </si>
  <si>
    <t>SG- 2943</t>
  </si>
  <si>
    <t>AMIT KUMAR SETHI</t>
  </si>
  <si>
    <t>DALIMA JAIN</t>
  </si>
  <si>
    <t>AADI SETHI</t>
  </si>
  <si>
    <t>SUR CC</t>
  </si>
  <si>
    <t>RRQS9T</t>
  </si>
  <si>
    <t>6E-6808</t>
  </si>
  <si>
    <t>AMIT KUMAR SETHI
DALIMA JAIN
AADI SETHI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</si>
</sst>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\,\ d\ mmm\,\ yyyy;@"/>
  </numFmts>
  <fonts count="12" x14ac:knownFonts="1">
    <font>
      <sz val="11"/>
      <color theme="1"/>
      <name val="Calibri"/>
      <family val="2"/>
      <scheme val="minor"/>
    </font>
    <font>
      <b/>
      <sz val="9.5"/>
      <color rgb="FF333333"/>
      <name val="Arial"/>
      <family val="2"/>
    </font>
    <font>
      <sz val="11"/>
      <color theme="1"/>
      <name val="Arial Narrow"/>
      <family val="2"/>
    </font>
    <font>
      <b/>
      <sz val="11"/>
      <color rgb="FF333333"/>
      <name val="Arial Narrow"/>
      <family val="2"/>
    </font>
    <font>
      <b/>
      <sz val="11"/>
      <color theme="1"/>
      <name val="Arial Narrow"/>
      <family val="2"/>
    </font>
    <font>
      <sz val="11"/>
      <color rgb="FF333333"/>
      <name val="Arial Narrow"/>
      <family val="2"/>
    </font>
    <font>
      <b/>
      <sz val="11"/>
      <color theme="6" tint="-0.499984740745262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4D5156"/>
      <name val="Calibri"/>
      <family val="2"/>
      <scheme val="minor"/>
    </font>
    <font>
      <sz val="11"/>
      <color theme="1"/>
      <name val="Eras Demi ITC"/>
      <family val="2"/>
    </font>
    <font>
      <sz val="12"/>
      <color theme="1"/>
      <name val="Eras Demi IT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64" fontId="2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right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1" fontId="2" fillId="3" borderId="18" xfId="0" applyNumberFormat="1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11" fontId="2" fillId="3" borderId="9" xfId="0" applyNumberFormat="1" applyFont="1" applyFill="1" applyBorder="1" applyAlignment="1">
      <alignment horizontal="center" vertical="center" wrapText="1"/>
    </xf>
    <xf numFmtId="0" fontId="7" fillId="0" borderId="0" xfId="0" applyFont="1" applyAlignment="1"/>
    <xf numFmtId="0" fontId="2" fillId="0" borderId="14" xfId="0" applyFont="1" applyBorder="1" applyAlignment="1">
      <alignment horizontal="center" vertical="center"/>
    </xf>
    <xf numFmtId="11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164" fontId="2" fillId="0" borderId="14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2" fontId="2" fillId="0" borderId="23" xfId="0" applyNumberFormat="1" applyFont="1" applyBorder="1" applyAlignment="1">
      <alignment horizontal="right" vertical="center"/>
    </xf>
    <xf numFmtId="0" fontId="9" fillId="0" borderId="25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0" fontId="4" fillId="0" borderId="21" xfId="0" applyFont="1" applyBorder="1" applyAlignment="1">
      <alignment horizontal="left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64" fontId="2" fillId="0" borderId="0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11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1" fontId="2" fillId="3" borderId="18" xfId="0" applyNumberFormat="1" applyFont="1" applyFill="1" applyBorder="1" applyAlignment="1">
      <alignment horizontal="center"/>
    </xf>
    <xf numFmtId="11" fontId="2" fillId="3" borderId="19" xfId="0" applyNumberFormat="1" applyFont="1" applyFill="1" applyBorder="1" applyAlignment="1">
      <alignment horizontal="center"/>
    </xf>
    <xf numFmtId="11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0" fontId="2" fillId="3" borderId="1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0" fontId="2" fillId="3" borderId="1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164" fontId="2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20" fontId="2" fillId="3" borderId="3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top" wrapText="1"/>
    </xf>
    <xf numFmtId="2" fontId="7" fillId="0" borderId="6" xfId="0" applyNumberFormat="1" applyFont="1" applyBorder="1" applyAlignment="1">
      <alignment horizontal="left" vertical="top" wrapText="1"/>
    </xf>
    <xf numFmtId="2" fontId="8" fillId="0" borderId="25" xfId="0" applyNumberFormat="1" applyFont="1" applyBorder="1" applyAlignment="1">
      <alignment horizontal="left" vertical="top" wrapText="1"/>
    </xf>
    <xf numFmtId="2" fontId="8" fillId="0" borderId="26" xfId="0" applyNumberFormat="1" applyFont="1" applyBorder="1" applyAlignment="1">
      <alignment horizontal="left" vertical="top" wrapText="1"/>
    </xf>
    <xf numFmtId="0" fontId="3" fillId="2" borderId="27" xfId="0" applyFont="1" applyFill="1" applyBorder="1" applyAlignment="1">
      <alignment horizontal="center" wrapText="1"/>
    </xf>
    <xf numFmtId="0" fontId="3" fillId="2" borderId="28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0" fontId="3" fillId="0" borderId="25" xfId="0" applyFont="1" applyBorder="1" applyAlignment="1">
      <alignment wrapTex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center" vertical="center" wrapText="1"/>
    </xf>
    <xf numFmtId="20" fontId="2" fillId="3" borderId="1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2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239334</xdr:colOff>
      <xdr:row>33</xdr:row>
      <xdr:rowOff>9526</xdr:rowOff>
    </xdr:from>
    <xdr:to>
      <xdr:col>5</xdr:col>
      <xdr:colOff>800100</xdr:colOff>
      <xdr:row>34</xdr:row>
      <xdr:rowOff>171450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5209" y="9429751"/>
          <a:ext cx="560766" cy="36194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723899</xdr:colOff>
      <xdr:row>7</xdr:row>
      <xdr:rowOff>85725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099" y="1019175"/>
          <a:ext cx="685800" cy="685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400050</xdr:colOff>
      <xdr:row>0</xdr:row>
      <xdr:rowOff>104775</xdr:rowOff>
    </xdr:from>
    <xdr:to>
      <xdr:col>5</xdr:col>
      <xdr:colOff>843442</xdr:colOff>
      <xdr:row>4</xdr:row>
      <xdr:rowOff>61107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362450" y="104775"/>
          <a:ext cx="1462567" cy="7564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239334</xdr:colOff>
      <xdr:row>33</xdr:row>
      <xdr:rowOff>9526</xdr:rowOff>
    </xdr:from>
    <xdr:to>
      <xdr:col>5</xdr:col>
      <xdr:colOff>800100</xdr:colOff>
      <xdr:row>34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5209" y="9639301"/>
          <a:ext cx="560766" cy="36194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400050</xdr:colOff>
      <xdr:row>0</xdr:row>
      <xdr:rowOff>104775</xdr:rowOff>
    </xdr:from>
    <xdr:to>
      <xdr:col>5</xdr:col>
      <xdr:colOff>843442</xdr:colOff>
      <xdr:row>4</xdr:row>
      <xdr:rowOff>61107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76750" y="104775"/>
          <a:ext cx="1462567" cy="75643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104777</xdr:colOff>
      <xdr:row>4</xdr:row>
      <xdr:rowOff>83218</xdr:rowOff>
    </xdr:from>
    <xdr:to>
      <xdr:col>0</xdr:col>
      <xdr:colOff>819151</xdr:colOff>
      <xdr:row>7</xdr:row>
      <xdr:rowOff>66676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777" y="883318"/>
          <a:ext cx="714374" cy="61210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239334</xdr:colOff>
      <xdr:row>33</xdr:row>
      <xdr:rowOff>9526</xdr:rowOff>
    </xdr:from>
    <xdr:to>
      <xdr:col>5</xdr:col>
      <xdr:colOff>800100</xdr:colOff>
      <xdr:row>34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5209" y="9639301"/>
          <a:ext cx="560766" cy="36194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400050</xdr:colOff>
      <xdr:row>0</xdr:row>
      <xdr:rowOff>104775</xdr:rowOff>
    </xdr:from>
    <xdr:to>
      <xdr:col>5</xdr:col>
      <xdr:colOff>843442</xdr:colOff>
      <xdr:row>4</xdr:row>
      <xdr:rowOff>61107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76750" y="104775"/>
          <a:ext cx="1462567" cy="75643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161926</xdr:colOff>
      <xdr:row>4</xdr:row>
      <xdr:rowOff>9525</xdr:rowOff>
    </xdr:from>
    <xdr:to>
      <xdr:col>0</xdr:col>
      <xdr:colOff>885412</xdr:colOff>
      <xdr:row>7</xdr:row>
      <xdr:rowOff>101523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1926" y="809625"/>
          <a:ext cx="723486" cy="72064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239334</xdr:colOff>
      <xdr:row>33</xdr:row>
      <xdr:rowOff>9526</xdr:rowOff>
    </xdr:from>
    <xdr:to>
      <xdr:col>5</xdr:col>
      <xdr:colOff>800100</xdr:colOff>
      <xdr:row>34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5209" y="9639301"/>
          <a:ext cx="560766" cy="36194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400050</xdr:colOff>
      <xdr:row>0</xdr:row>
      <xdr:rowOff>104775</xdr:rowOff>
    </xdr:from>
    <xdr:to>
      <xdr:col>5</xdr:col>
      <xdr:colOff>843442</xdr:colOff>
      <xdr:row>4</xdr:row>
      <xdr:rowOff>61107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76750" y="104775"/>
          <a:ext cx="1462567" cy="75643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142876</xdr:colOff>
      <xdr:row>4</xdr:row>
      <xdr:rowOff>82748</xdr:rowOff>
    </xdr:from>
    <xdr:to>
      <xdr:col>0</xdr:col>
      <xdr:colOff>942976</xdr:colOff>
      <xdr:row>7</xdr:row>
      <xdr:rowOff>133349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2876" y="882848"/>
          <a:ext cx="800100" cy="679251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239334</xdr:colOff>
      <xdr:row>33</xdr:row>
      <xdr:rowOff>9526</xdr:rowOff>
    </xdr:from>
    <xdr:to>
      <xdr:col>5</xdr:col>
      <xdr:colOff>800100</xdr:colOff>
      <xdr:row>34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5209" y="9639301"/>
          <a:ext cx="560766" cy="36194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400050</xdr:colOff>
      <xdr:row>0</xdr:row>
      <xdr:rowOff>104775</xdr:rowOff>
    </xdr:from>
    <xdr:to>
      <xdr:col>5</xdr:col>
      <xdr:colOff>843442</xdr:colOff>
      <xdr:row>4</xdr:row>
      <xdr:rowOff>61107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76750" y="104775"/>
          <a:ext cx="1462567" cy="75643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142875</xdr:colOff>
      <xdr:row>3</xdr:row>
      <xdr:rowOff>200025</xdr:rowOff>
    </xdr:from>
    <xdr:to>
      <xdr:col>0</xdr:col>
      <xdr:colOff>888932</xdr:colOff>
      <xdr:row>7</xdr:row>
      <xdr:rowOff>85725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2875" y="790575"/>
          <a:ext cx="746057" cy="7239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239334</xdr:colOff>
      <xdr:row>33</xdr:row>
      <xdr:rowOff>9526</xdr:rowOff>
    </xdr:from>
    <xdr:to>
      <xdr:col>5</xdr:col>
      <xdr:colOff>800100</xdr:colOff>
      <xdr:row>34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5209" y="9639301"/>
          <a:ext cx="560766" cy="36194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400050</xdr:colOff>
      <xdr:row>0</xdr:row>
      <xdr:rowOff>104775</xdr:rowOff>
    </xdr:from>
    <xdr:to>
      <xdr:col>5</xdr:col>
      <xdr:colOff>843442</xdr:colOff>
      <xdr:row>4</xdr:row>
      <xdr:rowOff>61107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76750" y="104775"/>
          <a:ext cx="1462567" cy="75643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5</xdr:row>
      <xdr:rowOff>74552</xdr:rowOff>
    </xdr:from>
    <xdr:to>
      <xdr:col>1</xdr:col>
      <xdr:colOff>9525</xdr:colOff>
      <xdr:row>6</xdr:row>
      <xdr:rowOff>152400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5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25" y="1084202"/>
          <a:ext cx="1019175" cy="2873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>
      <selection activeCell="J9" sqref="J9"/>
    </sheetView>
  </sheetViews>
  <sheetFormatPr defaultRowHeight="15" x14ac:dyDescent="0.25"/>
  <cols>
    <col min="1" max="5" width="15.28515625" customWidth="1"/>
    <col min="6" max="6" width="15.28515625" style="9" customWidth="1"/>
    <col min="7" max="7" width="14.7109375" customWidth="1"/>
  </cols>
  <sheetData>
    <row r="1" spans="1:7" x14ac:dyDescent="0.25">
      <c r="A1" s="101"/>
      <c r="B1" s="101"/>
    </row>
    <row r="3" spans="1:7" s="1" customFormat="1" ht="16.5" x14ac:dyDescent="0.3">
      <c r="F3" s="10"/>
    </row>
    <row r="4" spans="1:7" s="1" customFormat="1" ht="16.5" x14ac:dyDescent="0.3">
      <c r="E4" s="12"/>
      <c r="F4" s="10"/>
    </row>
    <row r="5" spans="1:7" s="1" customFormat="1" ht="16.5" x14ac:dyDescent="0.3">
      <c r="A5" s="11"/>
      <c r="B5" s="4"/>
      <c r="E5" s="102"/>
      <c r="F5" s="102"/>
      <c r="G5" s="4"/>
    </row>
    <row r="6" spans="1:7" s="1" customFormat="1" ht="16.5" x14ac:dyDescent="0.3">
      <c r="B6" s="13" t="s">
        <v>3</v>
      </c>
      <c r="C6" s="106">
        <v>45030</v>
      </c>
      <c r="D6" s="106"/>
      <c r="E6" s="14"/>
      <c r="F6" s="14"/>
      <c r="G6" s="4"/>
    </row>
    <row r="7" spans="1:7" s="1" customFormat="1" ht="16.5" x14ac:dyDescent="0.3">
      <c r="B7" s="7" t="s">
        <v>4</v>
      </c>
      <c r="C7" s="8" t="s">
        <v>854</v>
      </c>
      <c r="E7" s="14"/>
      <c r="F7" s="14"/>
      <c r="G7" s="4"/>
    </row>
    <row r="8" spans="1:7" s="1" customFormat="1" ht="25.5" customHeight="1" x14ac:dyDescent="0.3">
      <c r="A8" s="103" t="str">
        <f>A13</f>
        <v>DIKSHA JAIN</v>
      </c>
      <c r="B8" s="103"/>
      <c r="C8" s="103"/>
      <c r="F8" s="10"/>
    </row>
    <row r="9" spans="1:7" s="1" customFormat="1" ht="16.5" x14ac:dyDescent="0.3">
      <c r="A9" s="104" t="s">
        <v>1</v>
      </c>
      <c r="B9" s="104"/>
      <c r="C9" s="104"/>
      <c r="F9" s="10"/>
    </row>
    <row r="10" spans="1:7" s="1" customFormat="1" ht="16.5" x14ac:dyDescent="0.3">
      <c r="A10" s="105" t="s">
        <v>2</v>
      </c>
      <c r="B10" s="105"/>
      <c r="C10" s="105"/>
      <c r="F10" s="10"/>
    </row>
    <row r="11" spans="1:7" s="1" customFormat="1" ht="17.25" thickBot="1" x14ac:dyDescent="0.35">
      <c r="A11" s="94" t="s">
        <v>0</v>
      </c>
      <c r="B11" s="94"/>
      <c r="F11" s="10"/>
    </row>
    <row r="12" spans="1:7" s="5" customFormat="1" ht="16.5" customHeight="1" x14ac:dyDescent="0.3">
      <c r="A12" s="88" t="s">
        <v>11</v>
      </c>
      <c r="B12" s="89"/>
      <c r="C12" s="15" t="s">
        <v>12</v>
      </c>
      <c r="D12" s="15" t="s">
        <v>5</v>
      </c>
      <c r="E12" s="15" t="s">
        <v>14</v>
      </c>
      <c r="F12" s="16" t="s">
        <v>13</v>
      </c>
    </row>
    <row r="13" spans="1:7" s="1" customFormat="1" ht="16.5" x14ac:dyDescent="0.3">
      <c r="A13" s="90" t="s">
        <v>506</v>
      </c>
      <c r="B13" s="91"/>
      <c r="C13" s="17" t="s">
        <v>507</v>
      </c>
      <c r="D13" s="17" t="s">
        <v>508</v>
      </c>
      <c r="E13" s="17" t="s">
        <v>17</v>
      </c>
      <c r="F13" s="33" t="s">
        <v>16</v>
      </c>
    </row>
    <row r="14" spans="1:7" s="1" customFormat="1" ht="16.5" x14ac:dyDescent="0.3">
      <c r="A14" s="92"/>
      <c r="B14" s="93"/>
      <c r="C14" s="18"/>
      <c r="D14" s="18"/>
      <c r="E14" s="18"/>
      <c r="F14" s="34"/>
    </row>
    <row r="15" spans="1:7" s="1" customFormat="1" ht="16.5" x14ac:dyDescent="0.3">
      <c r="A15" s="92"/>
      <c r="B15" s="93"/>
      <c r="C15" s="18"/>
      <c r="D15" s="18"/>
      <c r="E15" s="18"/>
      <c r="F15" s="34"/>
    </row>
    <row r="16" spans="1:7" s="1" customFormat="1" ht="16.5" x14ac:dyDescent="0.3">
      <c r="A16" s="92"/>
      <c r="B16" s="93"/>
      <c r="C16" s="18"/>
      <c r="D16" s="18"/>
      <c r="E16" s="18"/>
      <c r="F16" s="34"/>
    </row>
    <row r="17" spans="1:9" s="1" customFormat="1" ht="16.5" x14ac:dyDescent="0.3">
      <c r="A17" s="92"/>
      <c r="B17" s="93"/>
      <c r="C17" s="18"/>
      <c r="D17" s="18"/>
      <c r="E17" s="18"/>
      <c r="F17" s="34"/>
    </row>
    <row r="18" spans="1:9" s="1" customFormat="1" ht="16.5" x14ac:dyDescent="0.3">
      <c r="A18" s="95"/>
      <c r="B18" s="96"/>
      <c r="C18" s="19"/>
      <c r="D18" s="19"/>
      <c r="E18" s="19"/>
      <c r="F18" s="35"/>
    </row>
    <row r="19" spans="1:9" s="6" customFormat="1" ht="23.25" customHeight="1" x14ac:dyDescent="0.25">
      <c r="A19" s="22" t="s">
        <v>15</v>
      </c>
      <c r="B19" s="20" t="s">
        <v>6</v>
      </c>
      <c r="C19" s="20" t="s">
        <v>7</v>
      </c>
      <c r="D19" s="20" t="s">
        <v>8</v>
      </c>
      <c r="E19" s="20" t="s">
        <v>9</v>
      </c>
      <c r="F19" s="21" t="s">
        <v>10</v>
      </c>
    </row>
    <row r="20" spans="1:9" s="1" customFormat="1" ht="16.5" x14ac:dyDescent="0.3">
      <c r="A20" s="97">
        <v>45028</v>
      </c>
      <c r="B20" s="23" t="s">
        <v>29</v>
      </c>
      <c r="C20" s="24" t="s">
        <v>509</v>
      </c>
      <c r="D20" s="99" t="s">
        <v>28</v>
      </c>
      <c r="E20" s="98">
        <v>0.70833333333333337</v>
      </c>
      <c r="F20" s="81">
        <v>0.78472222222222221</v>
      </c>
    </row>
    <row r="21" spans="1:9" s="1" customFormat="1" ht="16.5" x14ac:dyDescent="0.3">
      <c r="A21" s="97"/>
      <c r="B21" s="25" t="s">
        <v>31</v>
      </c>
      <c r="C21" s="26" t="s">
        <v>510</v>
      </c>
      <c r="D21" s="100"/>
      <c r="E21" s="98"/>
      <c r="F21" s="81"/>
    </row>
    <row r="22" spans="1:9" s="1" customFormat="1" ht="24" customHeight="1" x14ac:dyDescent="0.3">
      <c r="A22" s="41" t="s">
        <v>18</v>
      </c>
      <c r="B22" s="28"/>
      <c r="C22" s="29"/>
      <c r="D22" s="30"/>
      <c r="E22" s="31"/>
      <c r="F22" s="36"/>
    </row>
    <row r="23" spans="1:9" s="1" customFormat="1" ht="16.5" x14ac:dyDescent="0.3">
      <c r="A23" s="75" t="s">
        <v>19</v>
      </c>
      <c r="B23" s="76"/>
      <c r="C23" s="32" t="s">
        <v>22</v>
      </c>
      <c r="D23" s="82">
        <v>2105</v>
      </c>
      <c r="E23" s="82"/>
      <c r="F23" s="83"/>
    </row>
    <row r="24" spans="1:9" s="1" customFormat="1" ht="16.5" customHeight="1" x14ac:dyDescent="0.3">
      <c r="A24" s="77" t="s">
        <v>20</v>
      </c>
      <c r="B24" s="78"/>
      <c r="C24" s="32" t="s">
        <v>22</v>
      </c>
      <c r="D24" s="84">
        <v>893</v>
      </c>
      <c r="E24" s="84"/>
      <c r="F24" s="85"/>
      <c r="I24" s="67"/>
    </row>
    <row r="25" spans="1:9" s="1" customFormat="1" ht="16.5" customHeight="1" thickBot="1" x14ac:dyDescent="0.35">
      <c r="A25" s="79" t="s">
        <v>21</v>
      </c>
      <c r="B25" s="80"/>
      <c r="C25" s="37" t="s">
        <v>22</v>
      </c>
      <c r="D25" s="86">
        <f>D23+D24</f>
        <v>2998</v>
      </c>
      <c r="E25" s="86"/>
      <c r="F25" s="87"/>
    </row>
    <row r="26" spans="1:9" s="1" customFormat="1" ht="27.75" customHeight="1" x14ac:dyDescent="0.3">
      <c r="A26" s="42" t="s">
        <v>23</v>
      </c>
      <c r="B26" s="8"/>
      <c r="C26" s="8"/>
      <c r="D26" s="8"/>
      <c r="E26" s="8"/>
      <c r="F26" s="43"/>
    </row>
    <row r="27" spans="1:9" s="27" customFormat="1" ht="201" customHeight="1" x14ac:dyDescent="0.2">
      <c r="A27" s="74" t="s">
        <v>853</v>
      </c>
      <c r="B27" s="74"/>
      <c r="C27" s="74"/>
      <c r="D27" s="74"/>
      <c r="E27" s="74"/>
      <c r="F27" s="74"/>
      <c r="G27" s="40"/>
    </row>
    <row r="28" spans="1:9" ht="16.5" x14ac:dyDescent="0.3">
      <c r="A28" s="3"/>
      <c r="B28" s="2"/>
    </row>
    <row r="29" spans="1:9" ht="16.5" x14ac:dyDescent="0.3">
      <c r="A29" s="3"/>
      <c r="B29" s="2"/>
    </row>
    <row r="30" spans="1:9" ht="16.5" x14ac:dyDescent="0.3">
      <c r="A30" s="3"/>
      <c r="B30" s="2"/>
    </row>
    <row r="31" spans="1:9" ht="16.5" x14ac:dyDescent="0.3">
      <c r="A31" s="3"/>
      <c r="B31" s="2"/>
    </row>
    <row r="34" spans="5:7" ht="15.75" x14ac:dyDescent="0.25">
      <c r="E34" s="39" t="s">
        <v>24</v>
      </c>
      <c r="G34" s="9"/>
    </row>
    <row r="35" spans="5:7" x14ac:dyDescent="0.25">
      <c r="E35" s="38" t="s">
        <v>25</v>
      </c>
      <c r="G35" s="9"/>
    </row>
  </sheetData>
  <mergeCells count="25">
    <mergeCell ref="A1:B1"/>
    <mergeCell ref="E5:F5"/>
    <mergeCell ref="A8:C8"/>
    <mergeCell ref="A9:C9"/>
    <mergeCell ref="A10:C10"/>
    <mergeCell ref="C6:D6"/>
    <mergeCell ref="A16:B16"/>
    <mergeCell ref="A17:B17"/>
    <mergeCell ref="A18:B18"/>
    <mergeCell ref="A20:A21"/>
    <mergeCell ref="E20:E21"/>
    <mergeCell ref="D20:D21"/>
    <mergeCell ref="A12:B12"/>
    <mergeCell ref="A13:B13"/>
    <mergeCell ref="A14:B14"/>
    <mergeCell ref="A15:B15"/>
    <mergeCell ref="A11:B11"/>
    <mergeCell ref="A27:F27"/>
    <mergeCell ref="A23:B23"/>
    <mergeCell ref="A24:B24"/>
    <mergeCell ref="A25:B25"/>
    <mergeCell ref="F20:F21"/>
    <mergeCell ref="D23:F23"/>
    <mergeCell ref="D24:F24"/>
    <mergeCell ref="D25:F25"/>
  </mergeCells>
  <pageMargins left="0.56000000000000005" right="0.25" top="0.17" bottom="0.17" header="0.17" footer="0.17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opLeftCell="A12" workbookViewId="0">
      <selection activeCell="C7" sqref="C7"/>
    </sheetView>
  </sheetViews>
  <sheetFormatPr defaultRowHeight="15" x14ac:dyDescent="0.25"/>
  <cols>
    <col min="1" max="5" width="15.28515625" customWidth="1"/>
    <col min="6" max="6" width="15.28515625" style="9" customWidth="1"/>
    <col min="7" max="7" width="14.7109375" customWidth="1"/>
  </cols>
  <sheetData>
    <row r="1" spans="1:7" x14ac:dyDescent="0.25">
      <c r="A1" s="101"/>
      <c r="B1" s="101"/>
    </row>
    <row r="3" spans="1:7" s="1" customFormat="1" ht="16.5" x14ac:dyDescent="0.3">
      <c r="F3" s="10"/>
    </row>
    <row r="4" spans="1:7" s="1" customFormat="1" ht="16.5" x14ac:dyDescent="0.3">
      <c r="E4" s="45"/>
      <c r="F4" s="10"/>
    </row>
    <row r="5" spans="1:7" s="1" customFormat="1" ht="16.5" x14ac:dyDescent="0.3">
      <c r="A5" s="44"/>
      <c r="B5" s="4"/>
      <c r="E5" s="102"/>
      <c r="F5" s="102"/>
      <c r="G5" s="4"/>
    </row>
    <row r="6" spans="1:7" s="1" customFormat="1" ht="16.5" x14ac:dyDescent="0.3">
      <c r="B6" s="46" t="s">
        <v>3</v>
      </c>
      <c r="C6" s="106">
        <v>45030</v>
      </c>
      <c r="D6" s="106"/>
      <c r="E6" s="45"/>
      <c r="F6" s="45"/>
      <c r="G6" s="4"/>
    </row>
    <row r="7" spans="1:7" s="1" customFormat="1" ht="16.5" x14ac:dyDescent="0.3">
      <c r="B7" s="7" t="s">
        <v>4</v>
      </c>
      <c r="C7" s="8" t="s">
        <v>83</v>
      </c>
      <c r="E7" s="45"/>
      <c r="F7" s="45"/>
      <c r="G7" s="4"/>
    </row>
    <row r="8" spans="1:7" s="1" customFormat="1" ht="25.5" customHeight="1" x14ac:dyDescent="0.3">
      <c r="A8" s="103" t="str">
        <f>A13</f>
        <v>RAJAT JAIN</v>
      </c>
      <c r="B8" s="103"/>
      <c r="C8" s="103"/>
      <c r="F8" s="10"/>
    </row>
    <row r="9" spans="1:7" s="1" customFormat="1" ht="16.5" x14ac:dyDescent="0.3">
      <c r="A9" s="104" t="s">
        <v>1</v>
      </c>
      <c r="B9" s="104"/>
      <c r="C9" s="104"/>
      <c r="F9" s="10"/>
    </row>
    <row r="10" spans="1:7" s="1" customFormat="1" ht="16.5" x14ac:dyDescent="0.3">
      <c r="A10" s="105" t="s">
        <v>2</v>
      </c>
      <c r="B10" s="105"/>
      <c r="C10" s="105"/>
      <c r="F10" s="10"/>
    </row>
    <row r="11" spans="1:7" s="1" customFormat="1" ht="17.25" thickBot="1" x14ac:dyDescent="0.35">
      <c r="A11" s="94" t="s">
        <v>0</v>
      </c>
      <c r="B11" s="94"/>
      <c r="F11" s="10"/>
    </row>
    <row r="12" spans="1:7" s="5" customFormat="1" ht="16.5" customHeight="1" x14ac:dyDescent="0.3">
      <c r="A12" s="88" t="s">
        <v>11</v>
      </c>
      <c r="B12" s="89"/>
      <c r="C12" s="15" t="s">
        <v>12</v>
      </c>
      <c r="D12" s="15" t="s">
        <v>5</v>
      </c>
      <c r="E12" s="15" t="s">
        <v>14</v>
      </c>
      <c r="F12" s="16" t="s">
        <v>13</v>
      </c>
    </row>
    <row r="13" spans="1:7" s="1" customFormat="1" ht="16.5" x14ac:dyDescent="0.3">
      <c r="A13" s="90" t="s">
        <v>273</v>
      </c>
      <c r="B13" s="91"/>
      <c r="C13" s="17" t="s">
        <v>584</v>
      </c>
      <c r="D13" s="17" t="s">
        <v>534</v>
      </c>
      <c r="E13" s="17" t="s">
        <v>17</v>
      </c>
      <c r="F13" s="33" t="s">
        <v>16</v>
      </c>
    </row>
    <row r="14" spans="1:7" s="1" customFormat="1" ht="16.5" x14ac:dyDescent="0.3">
      <c r="A14" s="92" t="s">
        <v>500</v>
      </c>
      <c r="B14" s="93"/>
      <c r="C14" s="18"/>
      <c r="D14" s="18"/>
      <c r="E14" s="18"/>
      <c r="F14" s="34"/>
    </row>
    <row r="15" spans="1:7" s="1" customFormat="1" ht="16.5" x14ac:dyDescent="0.3">
      <c r="A15" s="92" t="s">
        <v>580</v>
      </c>
      <c r="B15" s="93"/>
      <c r="C15" s="18"/>
      <c r="D15" s="18"/>
      <c r="E15" s="18"/>
      <c r="F15" s="34"/>
    </row>
    <row r="16" spans="1:7" s="1" customFormat="1" ht="16.5" x14ac:dyDescent="0.3">
      <c r="A16" s="92" t="s">
        <v>527</v>
      </c>
      <c r="B16" s="93"/>
      <c r="C16" s="18"/>
      <c r="D16" s="18"/>
      <c r="E16" s="18"/>
      <c r="F16" s="34"/>
    </row>
    <row r="17" spans="1:7" s="1" customFormat="1" ht="16.5" x14ac:dyDescent="0.3">
      <c r="A17" s="92" t="s">
        <v>581</v>
      </c>
      <c r="B17" s="93"/>
      <c r="C17" s="18"/>
      <c r="D17" s="18"/>
      <c r="E17" s="18"/>
      <c r="F17" s="34"/>
    </row>
    <row r="18" spans="1:7" s="1" customFormat="1" ht="16.5" x14ac:dyDescent="0.3">
      <c r="A18" s="95"/>
      <c r="B18" s="96"/>
      <c r="C18" s="19"/>
      <c r="D18" s="19"/>
      <c r="E18" s="19"/>
      <c r="F18" s="35"/>
    </row>
    <row r="19" spans="1:7" s="6" customFormat="1" ht="23.25" customHeight="1" x14ac:dyDescent="0.25">
      <c r="A19" s="22" t="s">
        <v>15</v>
      </c>
      <c r="B19" s="20" t="s">
        <v>6</v>
      </c>
      <c r="C19" s="20" t="s">
        <v>7</v>
      </c>
      <c r="D19" s="20" t="s">
        <v>8</v>
      </c>
      <c r="E19" s="20" t="s">
        <v>9</v>
      </c>
      <c r="F19" s="21" t="s">
        <v>10</v>
      </c>
    </row>
    <row r="20" spans="1:7" s="1" customFormat="1" ht="16.5" x14ac:dyDescent="0.3">
      <c r="A20" s="97">
        <v>45027</v>
      </c>
      <c r="B20" s="23" t="s">
        <v>582</v>
      </c>
      <c r="C20" s="24" t="s">
        <v>29</v>
      </c>
      <c r="D20" s="99" t="s">
        <v>28</v>
      </c>
      <c r="E20" s="98">
        <v>0.41319444444444442</v>
      </c>
      <c r="F20" s="81">
        <v>0.50347222222222221</v>
      </c>
    </row>
    <row r="21" spans="1:7" s="1" customFormat="1" ht="16.5" x14ac:dyDescent="0.3">
      <c r="A21" s="97"/>
      <c r="B21" s="25" t="s">
        <v>583</v>
      </c>
      <c r="C21" s="26" t="s">
        <v>31</v>
      </c>
      <c r="D21" s="100"/>
      <c r="E21" s="98"/>
      <c r="F21" s="81"/>
    </row>
    <row r="22" spans="1:7" s="1" customFormat="1" ht="24" customHeight="1" x14ac:dyDescent="0.3">
      <c r="A22" s="41" t="s">
        <v>18</v>
      </c>
      <c r="B22" s="28"/>
      <c r="C22" s="29"/>
      <c r="D22" s="30"/>
      <c r="E22" s="31"/>
      <c r="F22" s="36"/>
    </row>
    <row r="23" spans="1:7" s="1" customFormat="1" ht="16.5" x14ac:dyDescent="0.3">
      <c r="A23" s="75" t="s">
        <v>19</v>
      </c>
      <c r="B23" s="76"/>
      <c r="C23" s="32" t="s">
        <v>22</v>
      </c>
      <c r="D23" s="82">
        <v>28600</v>
      </c>
      <c r="E23" s="82"/>
      <c r="F23" s="83"/>
    </row>
    <row r="24" spans="1:7" s="1" customFormat="1" ht="16.5" customHeight="1" x14ac:dyDescent="0.3">
      <c r="A24" s="77" t="s">
        <v>20</v>
      </c>
      <c r="B24" s="78"/>
      <c r="C24" s="32" t="s">
        <v>22</v>
      </c>
      <c r="D24" s="84">
        <v>9125</v>
      </c>
      <c r="E24" s="84"/>
      <c r="F24" s="85"/>
    </row>
    <row r="25" spans="1:7" s="1" customFormat="1" ht="16.5" customHeight="1" thickBot="1" x14ac:dyDescent="0.35">
      <c r="A25" s="79" t="s">
        <v>21</v>
      </c>
      <c r="B25" s="80"/>
      <c r="C25" s="37" t="s">
        <v>22</v>
      </c>
      <c r="D25" s="86">
        <f>D23+D24</f>
        <v>37725</v>
      </c>
      <c r="E25" s="86"/>
      <c r="F25" s="87"/>
    </row>
    <row r="26" spans="1:7" s="1" customFormat="1" ht="27.75" customHeight="1" x14ac:dyDescent="0.3">
      <c r="A26" s="42" t="s">
        <v>23</v>
      </c>
      <c r="B26" s="8"/>
      <c r="C26" s="8"/>
      <c r="D26" s="8"/>
      <c r="E26" s="8"/>
      <c r="F26" s="43"/>
    </row>
    <row r="27" spans="1:7" s="27" customFormat="1" ht="201" customHeight="1" x14ac:dyDescent="0.2">
      <c r="A27" s="74" t="s">
        <v>853</v>
      </c>
      <c r="B27" s="74"/>
      <c r="C27" s="74"/>
      <c r="D27" s="74"/>
      <c r="E27" s="74"/>
      <c r="F27" s="74"/>
      <c r="G27" s="40"/>
    </row>
    <row r="28" spans="1:7" ht="16.5" x14ac:dyDescent="0.3">
      <c r="A28" s="3"/>
      <c r="B28" s="2"/>
    </row>
    <row r="29" spans="1:7" ht="16.5" x14ac:dyDescent="0.3">
      <c r="A29" s="3"/>
      <c r="B29" s="2"/>
    </row>
    <row r="30" spans="1:7" ht="16.5" x14ac:dyDescent="0.3">
      <c r="A30" s="3"/>
      <c r="B30" s="2"/>
    </row>
    <row r="31" spans="1:7" ht="16.5" x14ac:dyDescent="0.3">
      <c r="A31" s="3"/>
      <c r="B31" s="2"/>
    </row>
    <row r="34" spans="5:7" ht="15.75" x14ac:dyDescent="0.25">
      <c r="E34" s="39" t="s">
        <v>24</v>
      </c>
      <c r="G34" s="9"/>
    </row>
    <row r="35" spans="5:7" x14ac:dyDescent="0.25">
      <c r="E35" s="38" t="s">
        <v>25</v>
      </c>
      <c r="G35" s="9"/>
    </row>
  </sheetData>
  <mergeCells count="25">
    <mergeCell ref="A10:C10"/>
    <mergeCell ref="A1:B1"/>
    <mergeCell ref="E5:F5"/>
    <mergeCell ref="C6:D6"/>
    <mergeCell ref="A8:C8"/>
    <mergeCell ref="A9:C9"/>
    <mergeCell ref="F20:F21"/>
    <mergeCell ref="A11:B11"/>
    <mergeCell ref="A12:B12"/>
    <mergeCell ref="A13:B13"/>
    <mergeCell ref="A14:B14"/>
    <mergeCell ref="A15:B15"/>
    <mergeCell ref="A16:B16"/>
    <mergeCell ref="A17:B17"/>
    <mergeCell ref="A18:B18"/>
    <mergeCell ref="A20:A21"/>
    <mergeCell ref="D20:D21"/>
    <mergeCell ref="E20:E21"/>
    <mergeCell ref="A27:F27"/>
    <mergeCell ref="A23:B23"/>
    <mergeCell ref="D23:F23"/>
    <mergeCell ref="A24:B24"/>
    <mergeCell ref="D24:F24"/>
    <mergeCell ref="A25:B25"/>
    <mergeCell ref="D25:F25"/>
  </mergeCells>
  <pageMargins left="0.56000000000000005" right="0.25" top="0.17" bottom="0.17" header="0.17" footer="0.17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opLeftCell="A8" zoomScaleNormal="100" workbookViewId="0">
      <selection activeCell="I17" sqref="I17"/>
    </sheetView>
  </sheetViews>
  <sheetFormatPr defaultRowHeight="15" x14ac:dyDescent="0.25"/>
  <cols>
    <col min="1" max="5" width="15.28515625" customWidth="1"/>
    <col min="6" max="6" width="15.28515625" style="9" customWidth="1"/>
    <col min="7" max="7" width="14.7109375" customWidth="1"/>
  </cols>
  <sheetData>
    <row r="1" spans="1:7" x14ac:dyDescent="0.25">
      <c r="A1" s="101"/>
      <c r="B1" s="101"/>
    </row>
    <row r="3" spans="1:7" s="1" customFormat="1" ht="16.5" x14ac:dyDescent="0.3">
      <c r="F3" s="10"/>
    </row>
    <row r="4" spans="1:7" s="1" customFormat="1" ht="16.5" x14ac:dyDescent="0.3">
      <c r="E4" s="45"/>
      <c r="F4" s="10"/>
    </row>
    <row r="5" spans="1:7" s="1" customFormat="1" ht="16.5" x14ac:dyDescent="0.3">
      <c r="A5" s="44"/>
      <c r="B5" s="4"/>
      <c r="E5" s="102"/>
      <c r="F5" s="102"/>
      <c r="G5" s="4"/>
    </row>
    <row r="6" spans="1:7" s="1" customFormat="1" ht="16.5" x14ac:dyDescent="0.3">
      <c r="B6" s="46" t="s">
        <v>3</v>
      </c>
      <c r="C6" s="106">
        <v>45031</v>
      </c>
      <c r="D6" s="106"/>
      <c r="E6" s="45"/>
      <c r="F6" s="45"/>
      <c r="G6" s="4"/>
    </row>
    <row r="7" spans="1:7" s="1" customFormat="1" ht="16.5" x14ac:dyDescent="0.3">
      <c r="B7" s="7" t="s">
        <v>4</v>
      </c>
      <c r="C7" s="8" t="s">
        <v>86</v>
      </c>
      <c r="E7" s="45"/>
      <c r="F7" s="45"/>
      <c r="G7" s="4"/>
    </row>
    <row r="8" spans="1:7" s="1" customFormat="1" ht="25.5" customHeight="1" x14ac:dyDescent="0.3">
      <c r="A8" s="103" t="str">
        <f>A13</f>
        <v>AMIT KUMAR SETHI</v>
      </c>
      <c r="B8" s="103"/>
      <c r="C8" s="103"/>
      <c r="F8" s="10"/>
    </row>
    <row r="9" spans="1:7" s="1" customFormat="1" ht="16.5" x14ac:dyDescent="0.3">
      <c r="A9" s="104" t="s">
        <v>1</v>
      </c>
      <c r="B9" s="104"/>
      <c r="C9" s="104"/>
      <c r="F9" s="10"/>
    </row>
    <row r="10" spans="1:7" s="1" customFormat="1" ht="16.5" x14ac:dyDescent="0.3">
      <c r="A10" s="105" t="s">
        <v>2</v>
      </c>
      <c r="B10" s="105"/>
      <c r="C10" s="105"/>
      <c r="F10" s="10"/>
    </row>
    <row r="11" spans="1:7" s="1" customFormat="1" ht="17.25" thickBot="1" x14ac:dyDescent="0.35">
      <c r="A11" s="94" t="s">
        <v>0</v>
      </c>
      <c r="B11" s="94"/>
      <c r="F11" s="10"/>
    </row>
    <row r="12" spans="1:7" s="5" customFormat="1" ht="16.5" customHeight="1" x14ac:dyDescent="0.3">
      <c r="A12" s="88" t="s">
        <v>11</v>
      </c>
      <c r="B12" s="89"/>
      <c r="C12" s="15" t="s">
        <v>12</v>
      </c>
      <c r="D12" s="15" t="s">
        <v>5</v>
      </c>
      <c r="E12" s="15" t="s">
        <v>14</v>
      </c>
      <c r="F12" s="16" t="s">
        <v>13</v>
      </c>
    </row>
    <row r="13" spans="1:7" s="1" customFormat="1" ht="16.5" x14ac:dyDescent="0.3">
      <c r="A13" s="90" t="s">
        <v>871</v>
      </c>
      <c r="B13" s="91"/>
      <c r="C13" s="17" t="s">
        <v>875</v>
      </c>
      <c r="D13" s="52" t="s">
        <v>876</v>
      </c>
      <c r="E13" s="17" t="s">
        <v>17</v>
      </c>
      <c r="F13" s="33" t="s">
        <v>16</v>
      </c>
    </row>
    <row r="14" spans="1:7" s="1" customFormat="1" ht="16.5" x14ac:dyDescent="0.3">
      <c r="A14" s="92" t="s">
        <v>872</v>
      </c>
      <c r="B14" s="93"/>
      <c r="C14" s="18"/>
      <c r="D14" s="53"/>
      <c r="E14" s="18"/>
      <c r="F14" s="34"/>
    </row>
    <row r="15" spans="1:7" s="1" customFormat="1" ht="16.5" x14ac:dyDescent="0.3">
      <c r="A15" s="92" t="s">
        <v>873</v>
      </c>
      <c r="B15" s="93"/>
      <c r="C15" s="18"/>
      <c r="D15" s="18"/>
      <c r="E15" s="18"/>
      <c r="F15" s="34"/>
    </row>
    <row r="16" spans="1:7" s="1" customFormat="1" ht="16.5" x14ac:dyDescent="0.3">
      <c r="A16" s="92"/>
      <c r="B16" s="93"/>
      <c r="C16" s="18"/>
      <c r="D16" s="18"/>
      <c r="E16" s="18"/>
      <c r="F16" s="34"/>
    </row>
    <row r="17" spans="1:8" s="1" customFormat="1" ht="16.5" x14ac:dyDescent="0.3">
      <c r="A17" s="92"/>
      <c r="B17" s="93"/>
      <c r="C17" s="18"/>
      <c r="D17" s="18"/>
      <c r="E17" s="18"/>
      <c r="F17" s="34"/>
    </row>
    <row r="18" spans="1:8" s="1" customFormat="1" ht="16.5" x14ac:dyDescent="0.3">
      <c r="A18" s="95"/>
      <c r="B18" s="96"/>
      <c r="C18" s="19"/>
      <c r="D18" s="19"/>
      <c r="E18" s="19"/>
      <c r="F18" s="35"/>
    </row>
    <row r="19" spans="1:8" s="6" customFormat="1" ht="23.25" customHeight="1" x14ac:dyDescent="0.25">
      <c r="A19" s="22" t="s">
        <v>15</v>
      </c>
      <c r="B19" s="20" t="s">
        <v>6</v>
      </c>
      <c r="C19" s="20" t="s">
        <v>7</v>
      </c>
      <c r="D19" s="20" t="s">
        <v>8</v>
      </c>
      <c r="E19" s="20" t="s">
        <v>9</v>
      </c>
      <c r="F19" s="21" t="s">
        <v>10</v>
      </c>
    </row>
    <row r="20" spans="1:8" s="1" customFormat="1" ht="16.5" x14ac:dyDescent="0.3">
      <c r="A20" s="97">
        <v>45041</v>
      </c>
      <c r="B20" s="23" t="s">
        <v>499</v>
      </c>
      <c r="C20" s="24" t="s">
        <v>29</v>
      </c>
      <c r="D20" s="99" t="s">
        <v>28</v>
      </c>
      <c r="E20" s="98">
        <v>5.5555555555555552E-2</v>
      </c>
      <c r="F20" s="81">
        <v>0.12847222222222224</v>
      </c>
    </row>
    <row r="21" spans="1:8" s="1" customFormat="1" ht="16.5" x14ac:dyDescent="0.3">
      <c r="A21" s="97"/>
      <c r="B21" s="25" t="s">
        <v>869</v>
      </c>
      <c r="C21" s="26" t="s">
        <v>31</v>
      </c>
      <c r="D21" s="100"/>
      <c r="E21" s="98"/>
      <c r="F21" s="81"/>
    </row>
    <row r="22" spans="1:8" s="1" customFormat="1" ht="24" customHeight="1" x14ac:dyDescent="0.3">
      <c r="A22" s="41" t="s">
        <v>18</v>
      </c>
      <c r="B22" s="28"/>
      <c r="C22" s="29"/>
      <c r="D22" s="30"/>
      <c r="E22" s="31"/>
      <c r="F22" s="36"/>
    </row>
    <row r="23" spans="1:8" s="1" customFormat="1" ht="16.5" x14ac:dyDescent="0.3">
      <c r="A23" s="75" t="s">
        <v>19</v>
      </c>
      <c r="B23" s="76"/>
      <c r="C23" s="32" t="s">
        <v>22</v>
      </c>
      <c r="D23" s="82">
        <v>8886</v>
      </c>
      <c r="E23" s="82"/>
      <c r="F23" s="83"/>
      <c r="H23" s="67"/>
    </row>
    <row r="24" spans="1:8" s="1" customFormat="1" ht="16.5" customHeight="1" x14ac:dyDescent="0.3">
      <c r="A24" s="77" t="s">
        <v>20</v>
      </c>
      <c r="B24" s="78"/>
      <c r="C24" s="32" t="s">
        <v>22</v>
      </c>
      <c r="D24" s="84">
        <v>4215</v>
      </c>
      <c r="E24" s="84"/>
      <c r="F24" s="85"/>
    </row>
    <row r="25" spans="1:8" s="1" customFormat="1" ht="16.5" customHeight="1" thickBot="1" x14ac:dyDescent="0.35">
      <c r="A25" s="79" t="s">
        <v>21</v>
      </c>
      <c r="B25" s="80"/>
      <c r="C25" s="37" t="s">
        <v>22</v>
      </c>
      <c r="D25" s="86">
        <f>D23+D24</f>
        <v>13101</v>
      </c>
      <c r="E25" s="86"/>
      <c r="F25" s="87"/>
      <c r="H25" s="67"/>
    </row>
    <row r="26" spans="1:8" s="1" customFormat="1" ht="27.75" customHeight="1" x14ac:dyDescent="0.3">
      <c r="A26" s="42" t="s">
        <v>23</v>
      </c>
      <c r="B26" s="8"/>
      <c r="C26" s="8"/>
      <c r="D26" s="8"/>
      <c r="E26" s="8"/>
      <c r="F26" s="43"/>
    </row>
    <row r="27" spans="1:8" s="27" customFormat="1" ht="201" customHeight="1" x14ac:dyDescent="0.2">
      <c r="A27" s="74" t="s">
        <v>853</v>
      </c>
      <c r="B27" s="74"/>
      <c r="C27" s="74"/>
      <c r="D27" s="74"/>
      <c r="E27" s="74"/>
      <c r="F27" s="74"/>
      <c r="G27" s="40"/>
    </row>
    <row r="28" spans="1:8" ht="16.5" x14ac:dyDescent="0.3">
      <c r="A28" s="3"/>
      <c r="B28" s="2"/>
    </row>
    <row r="29" spans="1:8" ht="16.5" x14ac:dyDescent="0.3">
      <c r="A29" s="3"/>
      <c r="B29" s="2"/>
    </row>
    <row r="30" spans="1:8" ht="16.5" x14ac:dyDescent="0.3">
      <c r="A30" s="3"/>
      <c r="B30" s="2"/>
    </row>
    <row r="31" spans="1:8" ht="16.5" x14ac:dyDescent="0.3">
      <c r="A31" s="3"/>
      <c r="B31" s="2"/>
    </row>
    <row r="34" spans="5:7" ht="15.75" x14ac:dyDescent="0.25">
      <c r="E34" s="39" t="s">
        <v>24</v>
      </c>
      <c r="G34" s="9"/>
    </row>
    <row r="35" spans="5:7" x14ac:dyDescent="0.25">
      <c r="E35" s="38" t="s">
        <v>25</v>
      </c>
      <c r="G35" s="9"/>
    </row>
  </sheetData>
  <mergeCells count="25">
    <mergeCell ref="A10:C10"/>
    <mergeCell ref="A1:B1"/>
    <mergeCell ref="E5:F5"/>
    <mergeCell ref="C6:D6"/>
    <mergeCell ref="A8:C8"/>
    <mergeCell ref="A9:C9"/>
    <mergeCell ref="F20:F21"/>
    <mergeCell ref="A11:B11"/>
    <mergeCell ref="A12:B12"/>
    <mergeCell ref="A13:B13"/>
    <mergeCell ref="A14:B14"/>
    <mergeCell ref="A15:B15"/>
    <mergeCell ref="A16:B16"/>
    <mergeCell ref="A17:B17"/>
    <mergeCell ref="A18:B18"/>
    <mergeCell ref="A20:A21"/>
    <mergeCell ref="D20:D21"/>
    <mergeCell ref="E20:E21"/>
    <mergeCell ref="A27:F27"/>
    <mergeCell ref="A23:B23"/>
    <mergeCell ref="D23:F23"/>
    <mergeCell ref="A24:B24"/>
    <mergeCell ref="D24:F24"/>
    <mergeCell ref="A25:B25"/>
    <mergeCell ref="D25:F25"/>
  </mergeCells>
  <pageMargins left="0.56000000000000005" right="0.25" top="0.17" bottom="0.17" header="0.17" footer="0.17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topLeftCell="A7" zoomScaleNormal="100" workbookViewId="0">
      <selection activeCell="C7" sqref="C7"/>
    </sheetView>
  </sheetViews>
  <sheetFormatPr defaultRowHeight="15" x14ac:dyDescent="0.25"/>
  <cols>
    <col min="1" max="5" width="15.28515625" customWidth="1"/>
    <col min="6" max="6" width="15.28515625" style="9" customWidth="1"/>
    <col min="7" max="7" width="14.7109375" customWidth="1"/>
  </cols>
  <sheetData>
    <row r="1" spans="1:7" x14ac:dyDescent="0.25">
      <c r="A1" s="101"/>
      <c r="B1" s="101"/>
    </row>
    <row r="3" spans="1:7" s="1" customFormat="1" ht="16.5" x14ac:dyDescent="0.3">
      <c r="F3" s="10"/>
    </row>
    <row r="4" spans="1:7" s="1" customFormat="1" ht="16.5" x14ac:dyDescent="0.3">
      <c r="E4" s="45"/>
      <c r="F4" s="10"/>
    </row>
    <row r="5" spans="1:7" s="1" customFormat="1" ht="16.5" x14ac:dyDescent="0.3">
      <c r="A5" s="44"/>
      <c r="B5" s="4"/>
      <c r="E5" s="102"/>
      <c r="F5" s="102"/>
      <c r="G5" s="4"/>
    </row>
    <row r="6" spans="1:7" s="1" customFormat="1" ht="16.5" x14ac:dyDescent="0.3">
      <c r="B6" s="46" t="s">
        <v>3</v>
      </c>
      <c r="C6" s="106">
        <v>45030</v>
      </c>
      <c r="D6" s="106"/>
      <c r="E6" s="45"/>
      <c r="F6" s="45"/>
      <c r="G6" s="4"/>
    </row>
    <row r="7" spans="1:7" s="1" customFormat="1" ht="16.5" x14ac:dyDescent="0.3">
      <c r="B7" s="7" t="s">
        <v>4</v>
      </c>
      <c r="C7" s="8" t="s">
        <v>83</v>
      </c>
      <c r="E7" s="45"/>
      <c r="F7" s="45"/>
      <c r="G7" s="4"/>
    </row>
    <row r="8" spans="1:7" s="1" customFormat="1" ht="25.5" customHeight="1" x14ac:dyDescent="0.3">
      <c r="A8" s="103" t="str">
        <f>A13</f>
        <v>VIDHI SHARMA</v>
      </c>
      <c r="B8" s="103"/>
      <c r="C8" s="103"/>
      <c r="F8" s="10"/>
    </row>
    <row r="9" spans="1:7" s="1" customFormat="1" ht="16.5" x14ac:dyDescent="0.3">
      <c r="A9" s="104" t="s">
        <v>1</v>
      </c>
      <c r="B9" s="104"/>
      <c r="C9" s="104"/>
      <c r="F9" s="10"/>
    </row>
    <row r="10" spans="1:7" s="1" customFormat="1" ht="16.5" x14ac:dyDescent="0.3">
      <c r="A10" s="105" t="s">
        <v>2</v>
      </c>
      <c r="B10" s="105"/>
      <c r="C10" s="105"/>
      <c r="F10" s="10"/>
    </row>
    <row r="11" spans="1:7" s="1" customFormat="1" ht="17.25" thickBot="1" x14ac:dyDescent="0.35">
      <c r="A11" s="94" t="s">
        <v>0</v>
      </c>
      <c r="B11" s="94"/>
      <c r="F11" s="10"/>
    </row>
    <row r="12" spans="1:7" s="5" customFormat="1" ht="16.5" customHeight="1" x14ac:dyDescent="0.3">
      <c r="A12" s="88" t="s">
        <v>11</v>
      </c>
      <c r="B12" s="89"/>
      <c r="C12" s="15" t="s">
        <v>12</v>
      </c>
      <c r="D12" s="15" t="s">
        <v>5</v>
      </c>
      <c r="E12" s="15" t="s">
        <v>14</v>
      </c>
      <c r="F12" s="16" t="s">
        <v>13</v>
      </c>
    </row>
    <row r="13" spans="1:7" s="1" customFormat="1" ht="16.5" x14ac:dyDescent="0.3">
      <c r="A13" s="90" t="s">
        <v>26</v>
      </c>
      <c r="B13" s="91"/>
      <c r="C13" s="17" t="s">
        <v>27</v>
      </c>
      <c r="D13" s="17">
        <v>1543</v>
      </c>
      <c r="E13" s="17" t="s">
        <v>17</v>
      </c>
      <c r="F13" s="33" t="s">
        <v>16</v>
      </c>
    </row>
    <row r="14" spans="1:7" s="1" customFormat="1" ht="16.5" x14ac:dyDescent="0.3">
      <c r="A14" s="92"/>
      <c r="B14" s="93"/>
      <c r="C14" s="18"/>
      <c r="D14" s="18"/>
      <c r="E14" s="18"/>
      <c r="F14" s="34"/>
    </row>
    <row r="15" spans="1:7" s="1" customFormat="1" ht="16.5" x14ac:dyDescent="0.3">
      <c r="A15" s="92"/>
      <c r="B15" s="93"/>
      <c r="C15" s="18"/>
      <c r="D15" s="18"/>
      <c r="E15" s="18"/>
      <c r="F15" s="34"/>
    </row>
    <row r="16" spans="1:7" s="1" customFormat="1" ht="16.5" x14ac:dyDescent="0.3">
      <c r="A16" s="92"/>
      <c r="B16" s="93"/>
      <c r="C16" s="18"/>
      <c r="D16" s="18"/>
      <c r="E16" s="18"/>
      <c r="F16" s="34"/>
    </row>
    <row r="17" spans="1:7" s="1" customFormat="1" ht="16.5" x14ac:dyDescent="0.3">
      <c r="A17" s="92"/>
      <c r="B17" s="93"/>
      <c r="C17" s="18"/>
      <c r="D17" s="18"/>
      <c r="E17" s="18"/>
      <c r="F17" s="34"/>
    </row>
    <row r="18" spans="1:7" s="1" customFormat="1" ht="16.5" x14ac:dyDescent="0.3">
      <c r="A18" s="95"/>
      <c r="B18" s="96"/>
      <c r="C18" s="19"/>
      <c r="D18" s="19"/>
      <c r="E18" s="19"/>
      <c r="F18" s="35"/>
    </row>
    <row r="19" spans="1:7" s="6" customFormat="1" ht="23.25" customHeight="1" x14ac:dyDescent="0.25">
      <c r="A19" s="22" t="s">
        <v>15</v>
      </c>
      <c r="B19" s="20" t="s">
        <v>6</v>
      </c>
      <c r="C19" s="20" t="s">
        <v>7</v>
      </c>
      <c r="D19" s="20" t="s">
        <v>8</v>
      </c>
      <c r="E19" s="20" t="s">
        <v>9</v>
      </c>
      <c r="F19" s="21" t="s">
        <v>10</v>
      </c>
    </row>
    <row r="20" spans="1:7" s="1" customFormat="1" ht="16.5" x14ac:dyDescent="0.3">
      <c r="A20" s="97">
        <v>45015</v>
      </c>
      <c r="B20" s="23" t="s">
        <v>29</v>
      </c>
      <c r="C20" s="24" t="s">
        <v>30</v>
      </c>
      <c r="D20" s="99" t="s">
        <v>28</v>
      </c>
      <c r="E20" s="98">
        <v>0.49305555555555558</v>
      </c>
      <c r="F20" s="81">
        <v>0.57291666666666663</v>
      </c>
    </row>
    <row r="21" spans="1:7" s="1" customFormat="1" ht="16.5" x14ac:dyDescent="0.3">
      <c r="A21" s="97"/>
      <c r="B21" s="25" t="s">
        <v>31</v>
      </c>
      <c r="C21" s="26" t="s">
        <v>32</v>
      </c>
      <c r="D21" s="100"/>
      <c r="E21" s="98"/>
      <c r="F21" s="81"/>
    </row>
    <row r="22" spans="1:7" s="1" customFormat="1" ht="24" customHeight="1" x14ac:dyDescent="0.3">
      <c r="A22" s="41" t="s">
        <v>18</v>
      </c>
      <c r="B22" s="28"/>
      <c r="C22" s="29"/>
      <c r="D22" s="30"/>
      <c r="E22" s="31"/>
      <c r="F22" s="36"/>
    </row>
    <row r="23" spans="1:7" s="1" customFormat="1" ht="16.5" x14ac:dyDescent="0.3">
      <c r="A23" s="75" t="s">
        <v>19</v>
      </c>
      <c r="B23" s="76"/>
      <c r="C23" s="32" t="s">
        <v>22</v>
      </c>
      <c r="D23" s="82">
        <v>5035</v>
      </c>
      <c r="E23" s="82"/>
      <c r="F23" s="83"/>
    </row>
    <row r="24" spans="1:7" s="1" customFormat="1" ht="16.5" customHeight="1" x14ac:dyDescent="0.3">
      <c r="A24" s="77" t="s">
        <v>20</v>
      </c>
      <c r="B24" s="78"/>
      <c r="C24" s="32" t="s">
        <v>22</v>
      </c>
      <c r="D24" s="84">
        <v>846</v>
      </c>
      <c r="E24" s="84"/>
      <c r="F24" s="85"/>
    </row>
    <row r="25" spans="1:7" s="1" customFormat="1" ht="16.5" customHeight="1" thickBot="1" x14ac:dyDescent="0.35">
      <c r="A25" s="79" t="s">
        <v>21</v>
      </c>
      <c r="B25" s="80"/>
      <c r="C25" s="37" t="s">
        <v>22</v>
      </c>
      <c r="D25" s="86">
        <f>D23+D24</f>
        <v>5881</v>
      </c>
      <c r="E25" s="86"/>
      <c r="F25" s="87"/>
    </row>
    <row r="26" spans="1:7" s="1" customFormat="1" ht="27.75" customHeight="1" x14ac:dyDescent="0.3">
      <c r="A26" s="42" t="s">
        <v>23</v>
      </c>
      <c r="B26" s="8"/>
      <c r="C26" s="8"/>
      <c r="D26" s="8"/>
      <c r="E26" s="8"/>
      <c r="F26" s="43"/>
    </row>
    <row r="27" spans="1:7" s="27" customFormat="1" ht="201" customHeight="1" x14ac:dyDescent="0.2">
      <c r="A27" s="74" t="s">
        <v>853</v>
      </c>
      <c r="B27" s="74"/>
      <c r="C27" s="74"/>
      <c r="D27" s="74"/>
      <c r="E27" s="74"/>
      <c r="F27" s="74"/>
      <c r="G27" s="40"/>
    </row>
    <row r="28" spans="1:7" ht="16.5" x14ac:dyDescent="0.3">
      <c r="A28" s="3"/>
      <c r="B28" s="2"/>
    </row>
    <row r="29" spans="1:7" ht="16.5" x14ac:dyDescent="0.3">
      <c r="A29" s="3"/>
      <c r="B29" s="2"/>
    </row>
    <row r="30" spans="1:7" ht="16.5" x14ac:dyDescent="0.3">
      <c r="A30" s="3"/>
      <c r="B30" s="2"/>
    </row>
    <row r="31" spans="1:7" ht="16.5" x14ac:dyDescent="0.3">
      <c r="A31" s="3"/>
      <c r="B31" s="2"/>
    </row>
    <row r="34" spans="5:7" ht="15.75" x14ac:dyDescent="0.25">
      <c r="E34" s="39" t="s">
        <v>24</v>
      </c>
      <c r="G34" s="9"/>
    </row>
    <row r="35" spans="5:7" x14ac:dyDescent="0.25">
      <c r="E35" s="38" t="s">
        <v>25</v>
      </c>
      <c r="G35" s="9"/>
    </row>
  </sheetData>
  <mergeCells count="25">
    <mergeCell ref="A10:C10"/>
    <mergeCell ref="A1:B1"/>
    <mergeCell ref="E5:F5"/>
    <mergeCell ref="C6:D6"/>
    <mergeCell ref="A8:C8"/>
    <mergeCell ref="A9:C9"/>
    <mergeCell ref="F20:F21"/>
    <mergeCell ref="A11:B11"/>
    <mergeCell ref="A12:B12"/>
    <mergeCell ref="A13:B13"/>
    <mergeCell ref="A14:B14"/>
    <mergeCell ref="A15:B15"/>
    <mergeCell ref="A16:B16"/>
    <mergeCell ref="A17:B17"/>
    <mergeCell ref="A18:B18"/>
    <mergeCell ref="A20:A21"/>
    <mergeCell ref="D20:D21"/>
    <mergeCell ref="E20:E21"/>
    <mergeCell ref="A27:F27"/>
    <mergeCell ref="A23:B23"/>
    <mergeCell ref="D23:F23"/>
    <mergeCell ref="A24:B24"/>
    <mergeCell ref="D24:F24"/>
    <mergeCell ref="A25:B25"/>
    <mergeCell ref="D25:F25"/>
  </mergeCells>
  <pageMargins left="0.56000000000000005" right="0.25" top="0.17" bottom="0.17" header="0.17" footer="0.17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topLeftCell="A8" zoomScaleNormal="100" workbookViewId="0">
      <selection activeCell="A27" sqref="A27:F27"/>
    </sheetView>
  </sheetViews>
  <sheetFormatPr defaultRowHeight="15" x14ac:dyDescent="0.25"/>
  <cols>
    <col min="1" max="5" width="15.28515625" customWidth="1"/>
    <col min="6" max="6" width="15.28515625" style="9" customWidth="1"/>
    <col min="7" max="7" width="14.7109375" customWidth="1"/>
  </cols>
  <sheetData>
    <row r="1" spans="1:7" x14ac:dyDescent="0.25">
      <c r="A1" s="101"/>
      <c r="B1" s="101"/>
    </row>
    <row r="3" spans="1:7" s="1" customFormat="1" ht="16.5" x14ac:dyDescent="0.3">
      <c r="F3" s="10"/>
    </row>
    <row r="4" spans="1:7" s="1" customFormat="1" ht="16.5" x14ac:dyDescent="0.3">
      <c r="E4" s="71"/>
      <c r="F4" s="10"/>
    </row>
    <row r="5" spans="1:7" s="1" customFormat="1" ht="16.5" x14ac:dyDescent="0.3">
      <c r="A5" s="72"/>
      <c r="B5" s="4"/>
      <c r="E5" s="102"/>
      <c r="F5" s="102"/>
      <c r="G5" s="4"/>
    </row>
    <row r="6" spans="1:7" s="1" customFormat="1" ht="16.5" x14ac:dyDescent="0.3">
      <c r="B6" s="73" t="s">
        <v>3</v>
      </c>
      <c r="C6" s="106">
        <v>45030</v>
      </c>
      <c r="D6" s="106"/>
      <c r="E6" s="71"/>
      <c r="F6" s="71"/>
      <c r="G6" s="4"/>
    </row>
    <row r="7" spans="1:7" s="1" customFormat="1" ht="16.5" x14ac:dyDescent="0.3">
      <c r="B7" s="7" t="s">
        <v>4</v>
      </c>
      <c r="C7" s="8" t="s">
        <v>83</v>
      </c>
      <c r="E7" s="71"/>
      <c r="F7"/>
      <c r="G7" s="4"/>
    </row>
    <row r="8" spans="1:7" s="1" customFormat="1" ht="25.5" customHeight="1" x14ac:dyDescent="0.3">
      <c r="A8" s="103" t="str">
        <f>A13</f>
        <v>NARENDRA SACHETI</v>
      </c>
      <c r="B8" s="103"/>
      <c r="C8" s="103"/>
      <c r="F8" s="10"/>
    </row>
    <row r="9" spans="1:7" s="1" customFormat="1" ht="16.5" x14ac:dyDescent="0.3">
      <c r="A9" s="104" t="s">
        <v>1</v>
      </c>
      <c r="B9" s="104"/>
      <c r="C9" s="104"/>
      <c r="F9" s="10"/>
    </row>
    <row r="10" spans="1:7" s="1" customFormat="1" ht="16.5" x14ac:dyDescent="0.3">
      <c r="A10" s="105" t="s">
        <v>2</v>
      </c>
      <c r="B10" s="105"/>
      <c r="C10" s="105"/>
      <c r="F10" s="10"/>
    </row>
    <row r="11" spans="1:7" s="1" customFormat="1" ht="17.25" thickBot="1" x14ac:dyDescent="0.35">
      <c r="A11" s="94" t="s">
        <v>0</v>
      </c>
      <c r="B11" s="94"/>
      <c r="F11" s="10"/>
    </row>
    <row r="12" spans="1:7" s="5" customFormat="1" ht="16.5" customHeight="1" x14ac:dyDescent="0.3">
      <c r="A12" s="88" t="s">
        <v>11</v>
      </c>
      <c r="B12" s="89"/>
      <c r="C12" s="15" t="s">
        <v>12</v>
      </c>
      <c r="D12" s="15" t="s">
        <v>5</v>
      </c>
      <c r="E12" s="15" t="s">
        <v>14</v>
      </c>
      <c r="F12" s="16" t="s">
        <v>13</v>
      </c>
    </row>
    <row r="13" spans="1:7" s="1" customFormat="1" ht="16.5" x14ac:dyDescent="0.3">
      <c r="A13" s="90" t="s">
        <v>845</v>
      </c>
      <c r="B13" s="91"/>
      <c r="C13" s="17" t="s">
        <v>847</v>
      </c>
      <c r="D13" s="17" t="s">
        <v>848</v>
      </c>
      <c r="E13" s="17" t="s">
        <v>17</v>
      </c>
      <c r="F13" s="33" t="s">
        <v>16</v>
      </c>
    </row>
    <row r="14" spans="1:7" s="1" customFormat="1" ht="16.5" x14ac:dyDescent="0.3">
      <c r="A14" s="92" t="s">
        <v>852</v>
      </c>
      <c r="B14" s="93"/>
      <c r="C14" s="18"/>
      <c r="D14" s="18"/>
      <c r="E14" s="18"/>
      <c r="F14" s="34"/>
    </row>
    <row r="15" spans="1:7" s="1" customFormat="1" ht="16.5" x14ac:dyDescent="0.3">
      <c r="A15" s="92"/>
      <c r="B15" s="93"/>
      <c r="C15" s="18"/>
      <c r="D15" s="18"/>
      <c r="E15" s="18"/>
      <c r="F15" s="34"/>
    </row>
    <row r="16" spans="1:7" s="1" customFormat="1" ht="16.5" x14ac:dyDescent="0.3">
      <c r="A16" s="92"/>
      <c r="B16" s="93"/>
      <c r="C16" s="18"/>
      <c r="D16" s="18"/>
      <c r="E16" s="18"/>
      <c r="F16" s="34"/>
    </row>
    <row r="17" spans="1:8" s="1" customFormat="1" ht="16.5" x14ac:dyDescent="0.3">
      <c r="A17" s="92"/>
      <c r="B17" s="93"/>
      <c r="C17" s="18"/>
      <c r="D17" s="18"/>
      <c r="E17" s="18"/>
      <c r="F17" s="34"/>
    </row>
    <row r="18" spans="1:8" s="1" customFormat="1" ht="16.5" x14ac:dyDescent="0.3">
      <c r="A18" s="95"/>
      <c r="B18" s="96"/>
      <c r="C18" s="19"/>
      <c r="D18" s="19"/>
      <c r="E18" s="19"/>
      <c r="F18" s="35"/>
    </row>
    <row r="19" spans="1:8" s="6" customFormat="1" ht="23.25" customHeight="1" x14ac:dyDescent="0.25">
      <c r="A19" s="22" t="s">
        <v>15</v>
      </c>
      <c r="B19" s="20" t="s">
        <v>6</v>
      </c>
      <c r="C19" s="20" t="s">
        <v>7</v>
      </c>
      <c r="D19" s="20" t="s">
        <v>8</v>
      </c>
      <c r="E19" s="20" t="s">
        <v>9</v>
      </c>
      <c r="F19" s="21" t="s">
        <v>10</v>
      </c>
    </row>
    <row r="20" spans="1:8" s="1" customFormat="1" ht="16.5" x14ac:dyDescent="0.3">
      <c r="A20" s="97">
        <v>45048</v>
      </c>
      <c r="B20" s="23" t="s">
        <v>29</v>
      </c>
      <c r="C20" s="24" t="s">
        <v>509</v>
      </c>
      <c r="D20" s="99" t="s">
        <v>28</v>
      </c>
      <c r="E20" s="98">
        <v>0.82986111111111116</v>
      </c>
      <c r="F20" s="81">
        <v>0.91666666666666663</v>
      </c>
    </row>
    <row r="21" spans="1:8" s="1" customFormat="1" ht="16.5" x14ac:dyDescent="0.3">
      <c r="A21" s="97"/>
      <c r="B21" s="25" t="s">
        <v>31</v>
      </c>
      <c r="C21" s="26" t="s">
        <v>510</v>
      </c>
      <c r="D21" s="100"/>
      <c r="E21" s="98"/>
      <c r="F21" s="81"/>
    </row>
    <row r="22" spans="1:8" s="1" customFormat="1" ht="24" customHeight="1" x14ac:dyDescent="0.3">
      <c r="A22" s="41" t="s">
        <v>18</v>
      </c>
      <c r="B22" s="28"/>
      <c r="C22" s="29"/>
      <c r="D22" s="30"/>
      <c r="E22" s="31"/>
      <c r="F22" s="36"/>
    </row>
    <row r="23" spans="1:8" s="1" customFormat="1" ht="16.5" x14ac:dyDescent="0.3">
      <c r="A23" s="75" t="s">
        <v>19</v>
      </c>
      <c r="B23" s="76"/>
      <c r="C23" s="32" t="s">
        <v>22</v>
      </c>
      <c r="D23" s="82">
        <v>5682</v>
      </c>
      <c r="E23" s="82"/>
      <c r="F23" s="83"/>
    </row>
    <row r="24" spans="1:8" s="1" customFormat="1" ht="16.5" customHeight="1" x14ac:dyDescent="0.3">
      <c r="A24" s="77" t="s">
        <v>20</v>
      </c>
      <c r="B24" s="78"/>
      <c r="C24" s="32" t="s">
        <v>22</v>
      </c>
      <c r="D24" s="84">
        <v>2094</v>
      </c>
      <c r="E24" s="84"/>
      <c r="F24" s="85"/>
    </row>
    <row r="25" spans="1:8" s="1" customFormat="1" ht="16.5" customHeight="1" thickBot="1" x14ac:dyDescent="0.35">
      <c r="A25" s="79" t="s">
        <v>21</v>
      </c>
      <c r="B25" s="80"/>
      <c r="C25" s="37" t="s">
        <v>22</v>
      </c>
      <c r="D25" s="86">
        <f>D23+D24</f>
        <v>7776</v>
      </c>
      <c r="E25" s="86"/>
      <c r="F25" s="87"/>
    </row>
    <row r="26" spans="1:8" s="1" customFormat="1" ht="27.75" customHeight="1" x14ac:dyDescent="0.3">
      <c r="A26" s="42" t="s">
        <v>23</v>
      </c>
      <c r="B26" s="8"/>
      <c r="C26" s="8"/>
      <c r="D26" s="8"/>
      <c r="E26" s="8"/>
      <c r="F26" s="43"/>
      <c r="H26" s="67"/>
    </row>
    <row r="27" spans="1:8" s="27" customFormat="1" ht="201" customHeight="1" x14ac:dyDescent="0.2">
      <c r="A27" s="74" t="s">
        <v>853</v>
      </c>
      <c r="B27" s="74"/>
      <c r="C27" s="74"/>
      <c r="D27" s="74"/>
      <c r="E27" s="74"/>
      <c r="F27" s="74"/>
      <c r="G27" s="40"/>
    </row>
    <row r="28" spans="1:8" ht="16.5" x14ac:dyDescent="0.3">
      <c r="A28" s="3"/>
      <c r="B28" s="2"/>
    </row>
    <row r="29" spans="1:8" ht="16.5" x14ac:dyDescent="0.3">
      <c r="A29" s="3"/>
      <c r="B29" s="2"/>
    </row>
    <row r="30" spans="1:8" ht="16.5" x14ac:dyDescent="0.3">
      <c r="A30" s="3"/>
      <c r="B30" s="2"/>
    </row>
    <row r="31" spans="1:8" ht="16.5" x14ac:dyDescent="0.3">
      <c r="A31" s="3"/>
      <c r="B31" s="2"/>
    </row>
    <row r="34" spans="5:7" ht="15.75" x14ac:dyDescent="0.25">
      <c r="E34" s="39" t="s">
        <v>24</v>
      </c>
      <c r="G34" s="9"/>
    </row>
    <row r="35" spans="5:7" x14ac:dyDescent="0.25">
      <c r="E35" s="38" t="s">
        <v>25</v>
      </c>
      <c r="G35" s="9"/>
    </row>
  </sheetData>
  <mergeCells count="25">
    <mergeCell ref="A27:F27"/>
    <mergeCell ref="A23:B23"/>
    <mergeCell ref="D23:F23"/>
    <mergeCell ref="A24:B24"/>
    <mergeCell ref="D24:F24"/>
    <mergeCell ref="A25:B25"/>
    <mergeCell ref="D25:F25"/>
    <mergeCell ref="F20:F21"/>
    <mergeCell ref="A11:B11"/>
    <mergeCell ref="A12:B12"/>
    <mergeCell ref="A13:B13"/>
    <mergeCell ref="A14:B14"/>
    <mergeCell ref="A15:B15"/>
    <mergeCell ref="A16:B16"/>
    <mergeCell ref="A17:B17"/>
    <mergeCell ref="A18:B18"/>
    <mergeCell ref="A20:A21"/>
    <mergeCell ref="D20:D21"/>
    <mergeCell ref="E20:E21"/>
    <mergeCell ref="A10:C10"/>
    <mergeCell ref="A1:B1"/>
    <mergeCell ref="E5:F5"/>
    <mergeCell ref="C6:D6"/>
    <mergeCell ref="A8:C8"/>
    <mergeCell ref="A9:C9"/>
  </mergeCells>
  <pageMargins left="0.56000000000000005" right="0.25" top="0.17" bottom="0.17" header="0.17" footer="0.17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topLeftCell="A4" zoomScaleNormal="100" workbookViewId="0">
      <selection activeCell="D20" sqref="D20:D21"/>
    </sheetView>
  </sheetViews>
  <sheetFormatPr defaultRowHeight="15" x14ac:dyDescent="0.25"/>
  <cols>
    <col min="1" max="5" width="15.28515625" customWidth="1"/>
    <col min="6" max="6" width="15.28515625" style="9" customWidth="1"/>
    <col min="7" max="7" width="14.7109375" customWidth="1"/>
  </cols>
  <sheetData>
    <row r="1" spans="1:7" x14ac:dyDescent="0.25">
      <c r="A1" s="101"/>
      <c r="B1" s="101"/>
    </row>
    <row r="3" spans="1:7" s="1" customFormat="1" ht="16.5" x14ac:dyDescent="0.3">
      <c r="F3" s="10"/>
    </row>
    <row r="4" spans="1:7" s="1" customFormat="1" ht="16.5" x14ac:dyDescent="0.3">
      <c r="E4" s="71"/>
      <c r="F4" s="10"/>
    </row>
    <row r="5" spans="1:7" s="1" customFormat="1" ht="16.5" x14ac:dyDescent="0.3">
      <c r="A5" s="72"/>
      <c r="B5" s="4"/>
      <c r="E5" s="102"/>
      <c r="F5" s="102"/>
      <c r="G5" s="4"/>
    </row>
    <row r="6" spans="1:7" s="1" customFormat="1" ht="16.5" x14ac:dyDescent="0.3">
      <c r="B6" s="73" t="s">
        <v>3</v>
      </c>
      <c r="C6" s="106">
        <v>45031</v>
      </c>
      <c r="D6" s="106"/>
      <c r="E6" s="71"/>
      <c r="F6" s="71"/>
      <c r="G6" s="4"/>
    </row>
    <row r="7" spans="1:7" s="1" customFormat="1" ht="16.5" x14ac:dyDescent="0.3">
      <c r="B7" s="7" t="s">
        <v>4</v>
      </c>
      <c r="C7" s="8" t="s">
        <v>85</v>
      </c>
      <c r="E7" s="71"/>
      <c r="F7" s="71"/>
      <c r="G7" s="4"/>
    </row>
    <row r="8" spans="1:7" s="1" customFormat="1" ht="25.5" customHeight="1" x14ac:dyDescent="0.3">
      <c r="A8" s="103" t="str">
        <f>A13</f>
        <v>AMIT KUMAR SETHI</v>
      </c>
      <c r="B8" s="103"/>
      <c r="C8" s="103"/>
      <c r="F8" s="10"/>
    </row>
    <row r="9" spans="1:7" s="1" customFormat="1" ht="16.5" x14ac:dyDescent="0.3">
      <c r="A9" s="104" t="s">
        <v>1</v>
      </c>
      <c r="B9" s="104"/>
      <c r="C9" s="104"/>
      <c r="F9" s="10"/>
    </row>
    <row r="10" spans="1:7" s="1" customFormat="1" ht="16.5" x14ac:dyDescent="0.3">
      <c r="A10" s="105" t="s">
        <v>2</v>
      </c>
      <c r="B10" s="105"/>
      <c r="C10" s="105"/>
      <c r="F10" s="10"/>
    </row>
    <row r="11" spans="1:7" s="1" customFormat="1" ht="17.25" thickBot="1" x14ac:dyDescent="0.35">
      <c r="A11" s="94" t="s">
        <v>0</v>
      </c>
      <c r="B11" s="94"/>
      <c r="F11" s="10"/>
    </row>
    <row r="12" spans="1:7" s="5" customFormat="1" ht="16.5" customHeight="1" x14ac:dyDescent="0.3">
      <c r="A12" s="88" t="s">
        <v>11</v>
      </c>
      <c r="B12" s="89"/>
      <c r="C12" s="15" t="s">
        <v>12</v>
      </c>
      <c r="D12" s="15" t="s">
        <v>5</v>
      </c>
      <c r="E12" s="15" t="s">
        <v>14</v>
      </c>
      <c r="F12" s="16" t="s">
        <v>13</v>
      </c>
    </row>
    <row r="13" spans="1:7" s="1" customFormat="1" ht="16.5" x14ac:dyDescent="0.3">
      <c r="A13" s="90" t="s">
        <v>871</v>
      </c>
      <c r="B13" s="91"/>
      <c r="C13" s="17" t="s">
        <v>868</v>
      </c>
      <c r="D13" s="17" t="s">
        <v>870</v>
      </c>
      <c r="E13" s="17" t="s">
        <v>17</v>
      </c>
      <c r="F13" s="33" t="s">
        <v>16</v>
      </c>
    </row>
    <row r="14" spans="1:7" s="1" customFormat="1" ht="16.5" x14ac:dyDescent="0.3">
      <c r="A14" s="92" t="s">
        <v>872</v>
      </c>
      <c r="B14" s="93"/>
      <c r="C14" s="18"/>
      <c r="D14" s="18"/>
      <c r="E14" s="18"/>
      <c r="F14" s="34"/>
    </row>
    <row r="15" spans="1:7" s="1" customFormat="1" ht="16.5" x14ac:dyDescent="0.3">
      <c r="A15" s="92" t="s">
        <v>873</v>
      </c>
      <c r="B15" s="93"/>
      <c r="C15" s="18"/>
      <c r="D15" s="18"/>
      <c r="E15" s="18"/>
      <c r="F15" s="34"/>
    </row>
    <row r="16" spans="1:7" s="1" customFormat="1" ht="16.5" x14ac:dyDescent="0.3">
      <c r="A16" s="92"/>
      <c r="B16" s="93"/>
      <c r="C16" s="18"/>
      <c r="D16" s="18"/>
      <c r="E16" s="18"/>
      <c r="F16" s="34"/>
    </row>
    <row r="17" spans="1:7" s="1" customFormat="1" ht="16.5" x14ac:dyDescent="0.3">
      <c r="A17" s="92"/>
      <c r="B17" s="93"/>
      <c r="C17" s="18"/>
      <c r="D17" s="18"/>
      <c r="E17" s="18"/>
      <c r="F17" s="34"/>
    </row>
    <row r="18" spans="1:7" s="1" customFormat="1" ht="16.5" x14ac:dyDescent="0.3">
      <c r="A18" s="95"/>
      <c r="B18" s="96"/>
      <c r="C18" s="19"/>
      <c r="D18" s="19"/>
      <c r="E18" s="19"/>
      <c r="F18" s="35"/>
    </row>
    <row r="19" spans="1:7" s="6" customFormat="1" ht="23.25" customHeight="1" x14ac:dyDescent="0.25">
      <c r="A19" s="22" t="s">
        <v>15</v>
      </c>
      <c r="B19" s="20" t="s">
        <v>6</v>
      </c>
      <c r="C19" s="20" t="s">
        <v>7</v>
      </c>
      <c r="D19" s="20" t="s">
        <v>8</v>
      </c>
      <c r="E19" s="20" t="s">
        <v>9</v>
      </c>
      <c r="F19" s="21" t="s">
        <v>10</v>
      </c>
    </row>
    <row r="20" spans="1:7" s="1" customFormat="1" ht="16.5" x14ac:dyDescent="0.3">
      <c r="A20" s="97">
        <v>45038</v>
      </c>
      <c r="B20" s="23" t="s">
        <v>29</v>
      </c>
      <c r="C20" s="24" t="s">
        <v>499</v>
      </c>
      <c r="D20" s="99" t="s">
        <v>28</v>
      </c>
      <c r="E20" s="98">
        <v>0.22569444444444445</v>
      </c>
      <c r="F20" s="81">
        <v>0.30902777777777779</v>
      </c>
    </row>
    <row r="21" spans="1:7" s="1" customFormat="1" ht="16.5" x14ac:dyDescent="0.3">
      <c r="A21" s="97"/>
      <c r="B21" s="25" t="s">
        <v>31</v>
      </c>
      <c r="C21" s="26" t="s">
        <v>869</v>
      </c>
      <c r="D21" s="100"/>
      <c r="E21" s="98"/>
      <c r="F21" s="81"/>
    </row>
    <row r="22" spans="1:7" s="1" customFormat="1" ht="24" customHeight="1" x14ac:dyDescent="0.3">
      <c r="A22" s="41" t="s">
        <v>18</v>
      </c>
      <c r="B22" s="28"/>
      <c r="C22" s="29"/>
      <c r="D22" s="30"/>
      <c r="E22" s="31"/>
      <c r="F22" s="36"/>
    </row>
    <row r="23" spans="1:7" s="1" customFormat="1" ht="16.5" x14ac:dyDescent="0.3">
      <c r="A23" s="75" t="s">
        <v>19</v>
      </c>
      <c r="B23" s="76"/>
      <c r="C23" s="32" t="s">
        <v>22</v>
      </c>
      <c r="D23" s="82">
        <v>9213</v>
      </c>
      <c r="E23" s="82"/>
      <c r="F23" s="83"/>
    </row>
    <row r="24" spans="1:7" s="1" customFormat="1" ht="16.5" customHeight="1" x14ac:dyDescent="0.3">
      <c r="A24" s="77" t="s">
        <v>20</v>
      </c>
      <c r="B24" s="78"/>
      <c r="C24" s="32" t="s">
        <v>22</v>
      </c>
      <c r="D24" s="84">
        <v>5640</v>
      </c>
      <c r="E24" s="84"/>
      <c r="F24" s="85"/>
    </row>
    <row r="25" spans="1:7" s="1" customFormat="1" ht="16.5" customHeight="1" thickBot="1" x14ac:dyDescent="0.35">
      <c r="A25" s="79" t="s">
        <v>21</v>
      </c>
      <c r="B25" s="80"/>
      <c r="C25" s="37" t="s">
        <v>22</v>
      </c>
      <c r="D25" s="86">
        <f>D23+D24</f>
        <v>14853</v>
      </c>
      <c r="E25" s="86"/>
      <c r="F25" s="87"/>
    </row>
    <row r="26" spans="1:7" s="1" customFormat="1" ht="27.75" customHeight="1" x14ac:dyDescent="0.3">
      <c r="A26" s="42" t="s">
        <v>23</v>
      </c>
      <c r="B26" s="8"/>
      <c r="C26" s="8"/>
      <c r="D26" s="8"/>
      <c r="E26" s="8"/>
      <c r="F26" s="43"/>
    </row>
    <row r="27" spans="1:7" s="27" customFormat="1" ht="201" customHeight="1" x14ac:dyDescent="0.2">
      <c r="A27" s="74" t="s">
        <v>853</v>
      </c>
      <c r="B27" s="74"/>
      <c r="C27" s="74"/>
      <c r="D27" s="74"/>
      <c r="E27" s="74"/>
      <c r="F27" s="74"/>
      <c r="G27" s="40"/>
    </row>
    <row r="28" spans="1:7" ht="16.5" x14ac:dyDescent="0.3">
      <c r="A28" s="3"/>
      <c r="B28" s="2"/>
    </row>
    <row r="29" spans="1:7" ht="16.5" x14ac:dyDescent="0.3">
      <c r="A29" s="3"/>
      <c r="B29" s="2"/>
    </row>
    <row r="30" spans="1:7" ht="16.5" x14ac:dyDescent="0.3">
      <c r="A30" s="3"/>
      <c r="B30" s="2"/>
    </row>
    <row r="31" spans="1:7" ht="16.5" x14ac:dyDescent="0.3">
      <c r="A31" s="3"/>
      <c r="B31" s="2"/>
    </row>
    <row r="34" spans="5:7" ht="15.75" x14ac:dyDescent="0.25">
      <c r="E34" s="39" t="s">
        <v>24</v>
      </c>
      <c r="G34" s="9"/>
    </row>
    <row r="35" spans="5:7" x14ac:dyDescent="0.25">
      <c r="E35" s="38" t="s">
        <v>25</v>
      </c>
      <c r="G35" s="9"/>
    </row>
  </sheetData>
  <mergeCells count="25">
    <mergeCell ref="A27:F27"/>
    <mergeCell ref="A23:B23"/>
    <mergeCell ref="D23:F23"/>
    <mergeCell ref="A24:B24"/>
    <mergeCell ref="D24:F24"/>
    <mergeCell ref="A25:B25"/>
    <mergeCell ref="D25:F25"/>
    <mergeCell ref="F20:F21"/>
    <mergeCell ref="A11:B11"/>
    <mergeCell ref="A12:B12"/>
    <mergeCell ref="A13:B13"/>
    <mergeCell ref="A14:B14"/>
    <mergeCell ref="A15:B15"/>
    <mergeCell ref="A16:B16"/>
    <mergeCell ref="A17:B17"/>
    <mergeCell ref="A18:B18"/>
    <mergeCell ref="A20:A21"/>
    <mergeCell ref="D20:D21"/>
    <mergeCell ref="E20:E21"/>
    <mergeCell ref="A10:C10"/>
    <mergeCell ref="A1:B1"/>
    <mergeCell ref="E5:F5"/>
    <mergeCell ref="C6:D6"/>
    <mergeCell ref="A8:C8"/>
    <mergeCell ref="A9:C9"/>
  </mergeCells>
  <pageMargins left="0.56000000000000005" right="0.25" top="0.17" bottom="0.17" header="0.17" footer="0.17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3"/>
  <sheetViews>
    <sheetView tabSelected="1" topLeftCell="G3" workbookViewId="0">
      <pane ySplit="1" topLeftCell="A46" activePane="bottomLeft" state="frozen"/>
      <selection activeCell="A3" sqref="A3"/>
      <selection pane="bottomLeft" activeCell="I51" sqref="I51"/>
    </sheetView>
  </sheetViews>
  <sheetFormatPr defaultRowHeight="16.5" x14ac:dyDescent="0.25"/>
  <cols>
    <col min="1" max="1" width="15.7109375" style="6" bestFit="1" customWidth="1"/>
    <col min="2" max="2" width="12.42578125" style="6" customWidth="1"/>
    <col min="3" max="3" width="20" style="6" bestFit="1" customWidth="1"/>
    <col min="4" max="4" width="12.42578125" style="6" customWidth="1"/>
    <col min="5" max="5" width="11.7109375" style="6" customWidth="1"/>
    <col min="6" max="6" width="28.140625" style="6" customWidth="1"/>
    <col min="7" max="9" width="15.28515625" style="6" customWidth="1"/>
    <col min="10" max="10" width="15.7109375" style="6" customWidth="1"/>
    <col min="11" max="15" width="9.140625" style="6" customWidth="1"/>
    <col min="16" max="16" width="3.7109375" style="6" bestFit="1" customWidth="1"/>
    <col min="17" max="20" width="9.140625" style="6"/>
    <col min="21" max="21" width="11.5703125" style="6" bestFit="1" customWidth="1"/>
    <col min="22" max="16384" width="9.140625" style="6"/>
  </cols>
  <sheetData>
    <row r="1" spans="1:24" hidden="1" x14ac:dyDescent="0.25">
      <c r="E1" s="6" t="s">
        <v>24</v>
      </c>
      <c r="F1" s="60"/>
    </row>
    <row r="2" spans="1:24" hidden="1" x14ac:dyDescent="0.25">
      <c r="E2" s="6" t="s">
        <v>25</v>
      </c>
    </row>
    <row r="3" spans="1:24" s="64" customFormat="1" ht="16.5" customHeight="1" x14ac:dyDescent="0.25">
      <c r="A3" s="61" t="s">
        <v>33</v>
      </c>
      <c r="B3" s="61" t="s">
        <v>34</v>
      </c>
      <c r="C3" s="61" t="s">
        <v>241</v>
      </c>
      <c r="D3" s="61" t="s">
        <v>240</v>
      </c>
      <c r="E3" s="61" t="s">
        <v>36</v>
      </c>
      <c r="F3" s="63" t="s">
        <v>11</v>
      </c>
      <c r="G3" s="63" t="s">
        <v>12</v>
      </c>
      <c r="H3" s="63" t="s">
        <v>39</v>
      </c>
      <c r="I3" s="63" t="s">
        <v>5</v>
      </c>
      <c r="J3" s="63" t="s">
        <v>15</v>
      </c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61" t="s">
        <v>40</v>
      </c>
      <c r="Q3" s="61" t="s">
        <v>37</v>
      </c>
      <c r="R3" s="61" t="s">
        <v>38</v>
      </c>
      <c r="S3" s="61"/>
      <c r="T3" s="61" t="s">
        <v>250</v>
      </c>
      <c r="U3" s="61" t="s">
        <v>260</v>
      </c>
      <c r="V3" s="61" t="s">
        <v>261</v>
      </c>
    </row>
    <row r="4" spans="1:24" s="55" customFormat="1" ht="66" x14ac:dyDescent="0.25">
      <c r="A4" s="49">
        <v>45017</v>
      </c>
      <c r="B4" s="50" t="s">
        <v>35</v>
      </c>
      <c r="C4" s="50" t="s">
        <v>244</v>
      </c>
      <c r="D4" s="50">
        <v>8432633703</v>
      </c>
      <c r="E4" s="50">
        <v>4</v>
      </c>
      <c r="F4" s="47" t="s">
        <v>245</v>
      </c>
      <c r="G4" s="50" t="s">
        <v>243</v>
      </c>
      <c r="H4" s="50" t="s">
        <v>246</v>
      </c>
      <c r="I4" s="54" t="s">
        <v>247</v>
      </c>
      <c r="J4" s="49">
        <v>45019</v>
      </c>
      <c r="K4" s="47" t="s">
        <v>242</v>
      </c>
      <c r="L4" s="48" t="s">
        <v>248</v>
      </c>
      <c r="M4" s="50">
        <v>1</v>
      </c>
      <c r="N4" s="66">
        <v>0.23611111111111113</v>
      </c>
      <c r="O4" s="66">
        <v>0.60069444444444442</v>
      </c>
      <c r="P4" s="50" t="s">
        <v>249</v>
      </c>
      <c r="Q4" s="50">
        <v>29548</v>
      </c>
      <c r="R4" s="50">
        <v>28790.560000000001</v>
      </c>
      <c r="S4" s="50" t="s">
        <v>262</v>
      </c>
      <c r="T4" s="47">
        <v>28963</v>
      </c>
      <c r="U4" s="50"/>
      <c r="V4" s="50">
        <f>Q4-R4</f>
        <v>757.43999999999869</v>
      </c>
    </row>
    <row r="5" spans="1:24" s="55" customFormat="1" ht="33" x14ac:dyDescent="0.25">
      <c r="A5" s="49">
        <v>45017</v>
      </c>
      <c r="B5" s="50" t="s">
        <v>41</v>
      </c>
      <c r="C5" s="50" t="s">
        <v>244</v>
      </c>
      <c r="D5" s="50">
        <v>8432633703</v>
      </c>
      <c r="E5" s="50">
        <v>2</v>
      </c>
      <c r="F5" s="47" t="s">
        <v>252</v>
      </c>
      <c r="G5" s="50" t="s">
        <v>251</v>
      </c>
      <c r="H5" s="50" t="s">
        <v>246</v>
      </c>
      <c r="I5" s="54" t="s">
        <v>247</v>
      </c>
      <c r="J5" s="49">
        <v>45019</v>
      </c>
      <c r="K5" s="47" t="s">
        <v>242</v>
      </c>
      <c r="L5" s="48" t="s">
        <v>248</v>
      </c>
      <c r="M5" s="50">
        <v>1</v>
      </c>
      <c r="N5" s="66">
        <v>0.23611111111111113</v>
      </c>
      <c r="O5" s="66">
        <v>0.60069444444444442</v>
      </c>
      <c r="P5" s="50" t="s">
        <v>253</v>
      </c>
      <c r="Q5" s="50">
        <v>15142</v>
      </c>
      <c r="R5" s="50">
        <v>14196</v>
      </c>
      <c r="S5" s="50" t="s">
        <v>263</v>
      </c>
      <c r="T5" s="47">
        <v>14942</v>
      </c>
      <c r="U5" s="50">
        <v>717</v>
      </c>
      <c r="V5" s="50">
        <f>Q5-R5</f>
        <v>946</v>
      </c>
    </row>
    <row r="6" spans="1:24" s="55" customFormat="1" ht="33" x14ac:dyDescent="0.25">
      <c r="A6" s="49">
        <v>45017</v>
      </c>
      <c r="B6" s="50" t="s">
        <v>42</v>
      </c>
      <c r="C6" s="50" t="s">
        <v>256</v>
      </c>
      <c r="D6" s="50">
        <v>9468686407</v>
      </c>
      <c r="E6" s="50">
        <v>2</v>
      </c>
      <c r="F6" s="47" t="s">
        <v>255</v>
      </c>
      <c r="G6" s="50" t="s">
        <v>254</v>
      </c>
      <c r="H6" s="50" t="s">
        <v>246</v>
      </c>
      <c r="I6" s="54" t="s">
        <v>257</v>
      </c>
      <c r="J6" s="49">
        <v>44989</v>
      </c>
      <c r="K6" s="47" t="s">
        <v>258</v>
      </c>
      <c r="L6" s="48" t="s">
        <v>259</v>
      </c>
      <c r="M6" s="50">
        <v>1</v>
      </c>
      <c r="N6" s="66">
        <v>0.4236111111111111</v>
      </c>
      <c r="O6" s="66">
        <v>0.66666666666666663</v>
      </c>
      <c r="P6" s="50" t="s">
        <v>253</v>
      </c>
      <c r="Q6" s="50">
        <v>13596</v>
      </c>
      <c r="R6" s="50">
        <v>11740</v>
      </c>
      <c r="S6" s="50" t="s">
        <v>263</v>
      </c>
      <c r="T6" s="47">
        <v>12327</v>
      </c>
      <c r="U6" s="50">
        <v>587</v>
      </c>
      <c r="V6" s="50">
        <f>Q6-R6</f>
        <v>1856</v>
      </c>
    </row>
    <row r="7" spans="1:24" s="55" customFormat="1" ht="66" x14ac:dyDescent="0.25">
      <c r="A7" s="49">
        <v>45017</v>
      </c>
      <c r="B7" s="50" t="s">
        <v>43</v>
      </c>
      <c r="C7" s="50" t="s">
        <v>269</v>
      </c>
      <c r="D7" s="50">
        <v>9782008912</v>
      </c>
      <c r="E7" s="50">
        <v>4</v>
      </c>
      <c r="F7" s="65" t="s">
        <v>264</v>
      </c>
      <c r="G7" s="50" t="s">
        <v>265</v>
      </c>
      <c r="H7" s="50" t="s">
        <v>266</v>
      </c>
      <c r="I7" s="50" t="s">
        <v>267</v>
      </c>
      <c r="J7" s="49">
        <v>44989</v>
      </c>
      <c r="K7" s="50" t="s">
        <v>242</v>
      </c>
      <c r="L7" s="50" t="s">
        <v>268</v>
      </c>
      <c r="M7" s="50">
        <v>0</v>
      </c>
      <c r="N7" s="66">
        <v>0.22569444444444445</v>
      </c>
      <c r="O7" s="66">
        <v>0.30902777777777779</v>
      </c>
      <c r="P7" s="50" t="s">
        <v>279</v>
      </c>
      <c r="Q7" s="50">
        <v>20596</v>
      </c>
      <c r="R7" s="50">
        <v>16689</v>
      </c>
      <c r="S7" s="50" t="s">
        <v>262</v>
      </c>
      <c r="T7" s="50">
        <v>16689</v>
      </c>
      <c r="U7" s="50"/>
      <c r="V7" s="50">
        <f t="shared" ref="V7:V11" si="0">Q7-R7</f>
        <v>3907</v>
      </c>
    </row>
    <row r="8" spans="1:24" s="55" customFormat="1" ht="33" x14ac:dyDescent="0.25">
      <c r="A8" s="49">
        <v>45017</v>
      </c>
      <c r="B8" s="50" t="s">
        <v>44</v>
      </c>
      <c r="C8" s="50" t="s">
        <v>269</v>
      </c>
      <c r="D8" s="50">
        <v>9782008912</v>
      </c>
      <c r="E8" s="50">
        <v>2</v>
      </c>
      <c r="F8" s="47" t="s">
        <v>271</v>
      </c>
      <c r="G8" s="50" t="s">
        <v>270</v>
      </c>
      <c r="H8" s="50" t="s">
        <v>246</v>
      </c>
      <c r="I8" s="54" t="s">
        <v>514</v>
      </c>
      <c r="J8" s="49">
        <v>44989</v>
      </c>
      <c r="K8" s="50" t="s">
        <v>242</v>
      </c>
      <c r="L8" s="50" t="s">
        <v>272</v>
      </c>
      <c r="M8" s="50">
        <v>1</v>
      </c>
      <c r="N8" s="66">
        <v>0.20833333333333334</v>
      </c>
      <c r="O8" s="66">
        <v>0.51041666666666663</v>
      </c>
      <c r="P8" s="50" t="s">
        <v>253</v>
      </c>
      <c r="Q8" s="50">
        <v>14392</v>
      </c>
      <c r="R8" s="50">
        <v>12744</v>
      </c>
      <c r="S8" s="50" t="s">
        <v>263</v>
      </c>
      <c r="T8" s="50">
        <v>13383</v>
      </c>
      <c r="U8" s="50">
        <v>639</v>
      </c>
      <c r="V8" s="50">
        <f t="shared" si="0"/>
        <v>1648</v>
      </c>
      <c r="W8" s="55">
        <f>13383-598</f>
        <v>12785</v>
      </c>
      <c r="X8" s="55">
        <f>W8*5%</f>
        <v>639.25</v>
      </c>
    </row>
    <row r="9" spans="1:24" s="55" customFormat="1" ht="33" x14ac:dyDescent="0.25">
      <c r="A9" s="49">
        <v>45018</v>
      </c>
      <c r="B9" s="50" t="s">
        <v>45</v>
      </c>
      <c r="C9" s="50" t="s">
        <v>273</v>
      </c>
      <c r="D9" s="50">
        <v>8890525126</v>
      </c>
      <c r="E9" s="50">
        <v>2</v>
      </c>
      <c r="F9" s="47" t="s">
        <v>535</v>
      </c>
      <c r="G9" s="50" t="s">
        <v>274</v>
      </c>
      <c r="H9" s="50" t="s">
        <v>275</v>
      </c>
      <c r="I9" s="50" t="s">
        <v>276</v>
      </c>
      <c r="J9" s="49">
        <v>44989</v>
      </c>
      <c r="K9" s="50" t="s">
        <v>242</v>
      </c>
      <c r="L9" s="50" t="s">
        <v>277</v>
      </c>
      <c r="M9" s="50">
        <v>0</v>
      </c>
      <c r="N9" s="66">
        <v>0.39930555555555558</v>
      </c>
      <c r="O9" s="66">
        <v>0.47569444444444442</v>
      </c>
      <c r="P9" s="50" t="s">
        <v>278</v>
      </c>
      <c r="Q9" s="50">
        <v>10572</v>
      </c>
      <c r="R9" s="50">
        <v>8761</v>
      </c>
      <c r="S9" s="50" t="s">
        <v>263</v>
      </c>
      <c r="T9" s="50">
        <v>8761</v>
      </c>
      <c r="U9" s="50"/>
      <c r="V9" s="50">
        <f t="shared" si="0"/>
        <v>1811</v>
      </c>
    </row>
    <row r="10" spans="1:24" s="55" customFormat="1" ht="66" x14ac:dyDescent="0.25">
      <c r="A10" s="49">
        <v>45018</v>
      </c>
      <c r="B10" s="50" t="s">
        <v>46</v>
      </c>
      <c r="C10" s="50" t="s">
        <v>281</v>
      </c>
      <c r="D10" s="50">
        <v>9166332244</v>
      </c>
      <c r="E10" s="50">
        <v>4</v>
      </c>
      <c r="F10" s="47" t="s">
        <v>280</v>
      </c>
      <c r="G10" s="50" t="s">
        <v>282</v>
      </c>
      <c r="H10" s="50" t="s">
        <v>246</v>
      </c>
      <c r="I10" s="54" t="s">
        <v>283</v>
      </c>
      <c r="J10" s="49">
        <v>44990</v>
      </c>
      <c r="K10" s="50" t="s">
        <v>242</v>
      </c>
      <c r="L10" s="50" t="s">
        <v>284</v>
      </c>
      <c r="M10" s="50">
        <v>1</v>
      </c>
      <c r="N10" s="66">
        <v>0.44444444444444442</v>
      </c>
      <c r="O10" s="66">
        <v>0.67361111111111116</v>
      </c>
      <c r="P10" s="50" t="s">
        <v>253</v>
      </c>
      <c r="Q10" s="50">
        <v>35979.54</v>
      </c>
      <c r="R10" s="50">
        <v>31684</v>
      </c>
      <c r="S10" s="50" t="s">
        <v>263</v>
      </c>
      <c r="T10" s="50">
        <v>33288</v>
      </c>
      <c r="U10" s="50">
        <v>1604</v>
      </c>
      <c r="V10" s="50">
        <f t="shared" si="0"/>
        <v>4295.5400000000009</v>
      </c>
      <c r="W10" s="55">
        <f>33288-1196</f>
        <v>32092</v>
      </c>
      <c r="X10" s="55">
        <v>1604</v>
      </c>
    </row>
    <row r="11" spans="1:24" s="55" customFormat="1" ht="49.5" x14ac:dyDescent="0.25">
      <c r="A11" s="49">
        <v>45018</v>
      </c>
      <c r="B11" s="50" t="s">
        <v>47</v>
      </c>
      <c r="C11" s="50" t="s">
        <v>256</v>
      </c>
      <c r="D11" s="50">
        <v>9468686407</v>
      </c>
      <c r="E11" s="50">
        <v>3</v>
      </c>
      <c r="F11" s="47" t="s">
        <v>285</v>
      </c>
      <c r="G11" s="50" t="s">
        <v>286</v>
      </c>
      <c r="H11" s="50" t="s">
        <v>246</v>
      </c>
      <c r="I11" s="54" t="s">
        <v>287</v>
      </c>
      <c r="J11" s="49">
        <v>44989</v>
      </c>
      <c r="K11" s="50" t="s">
        <v>242</v>
      </c>
      <c r="L11" s="48" t="s">
        <v>259</v>
      </c>
      <c r="M11" s="50">
        <v>1</v>
      </c>
      <c r="N11" s="66">
        <v>0.20833333333333334</v>
      </c>
      <c r="O11" s="66">
        <v>0.66666666666666663</v>
      </c>
      <c r="P11" s="50" t="s">
        <v>279</v>
      </c>
      <c r="Q11" s="50">
        <v>30366</v>
      </c>
      <c r="R11" s="50">
        <v>28866</v>
      </c>
      <c r="S11" s="50" t="s">
        <v>262</v>
      </c>
      <c r="T11" s="50">
        <v>28866</v>
      </c>
      <c r="U11" s="50"/>
      <c r="V11" s="50">
        <f t="shared" si="0"/>
        <v>1500</v>
      </c>
    </row>
    <row r="12" spans="1:24" s="55" customFormat="1" ht="33" x14ac:dyDescent="0.25">
      <c r="A12" s="49">
        <v>45020</v>
      </c>
      <c r="B12" s="50" t="s">
        <v>48</v>
      </c>
      <c r="C12" s="50" t="s">
        <v>293</v>
      </c>
      <c r="D12" s="50">
        <v>7347448483</v>
      </c>
      <c r="E12" s="50">
        <v>2</v>
      </c>
      <c r="F12" s="47" t="s">
        <v>290</v>
      </c>
      <c r="G12" s="50" t="s">
        <v>288</v>
      </c>
      <c r="H12" s="50" t="s">
        <v>246</v>
      </c>
      <c r="I12" s="54" t="s">
        <v>289</v>
      </c>
      <c r="J12" s="49">
        <v>44993</v>
      </c>
      <c r="K12" s="50" t="s">
        <v>242</v>
      </c>
      <c r="L12" s="50" t="s">
        <v>291</v>
      </c>
      <c r="M12" s="50">
        <v>0</v>
      </c>
      <c r="N12" s="66">
        <v>0.73263888888888884</v>
      </c>
      <c r="O12" s="66">
        <v>0.8125</v>
      </c>
      <c r="P12" s="50" t="s">
        <v>279</v>
      </c>
      <c r="Q12" s="50">
        <v>10788</v>
      </c>
      <c r="R12" s="50">
        <v>8757</v>
      </c>
      <c r="S12" s="50" t="s">
        <v>292</v>
      </c>
      <c r="T12" s="50">
        <v>8757</v>
      </c>
      <c r="U12" s="50"/>
      <c r="V12" s="50">
        <f>Q12-R12</f>
        <v>2031</v>
      </c>
    </row>
    <row r="13" spans="1:24" s="55" customFormat="1" ht="33" x14ac:dyDescent="0.25">
      <c r="A13" s="49">
        <v>45022</v>
      </c>
      <c r="B13" s="50" t="s">
        <v>49</v>
      </c>
      <c r="C13" s="50" t="s">
        <v>269</v>
      </c>
      <c r="D13" s="50">
        <v>9782008912</v>
      </c>
      <c r="E13" s="50">
        <v>1</v>
      </c>
      <c r="F13" s="47" t="s">
        <v>269</v>
      </c>
      <c r="G13" s="50" t="s">
        <v>511</v>
      </c>
      <c r="H13" s="50" t="s">
        <v>246</v>
      </c>
      <c r="I13" s="48" t="s">
        <v>512</v>
      </c>
      <c r="J13" s="49">
        <v>45023</v>
      </c>
      <c r="K13" s="50" t="s">
        <v>268</v>
      </c>
      <c r="L13" s="50" t="s">
        <v>272</v>
      </c>
      <c r="M13" s="50">
        <v>1</v>
      </c>
      <c r="N13" s="68">
        <v>0.14930555555555555</v>
      </c>
      <c r="O13" s="68">
        <v>0.31597222222222221</v>
      </c>
      <c r="P13" s="50" t="s">
        <v>253</v>
      </c>
      <c r="Q13" s="50">
        <v>5957</v>
      </c>
      <c r="R13" s="50">
        <f>T13-U13</f>
        <v>5461</v>
      </c>
      <c r="S13" s="50" t="s">
        <v>263</v>
      </c>
      <c r="T13" s="50">
        <v>5732</v>
      </c>
      <c r="U13" s="50">
        <v>271</v>
      </c>
      <c r="V13" s="50">
        <f t="shared" ref="V13:V76" si="1">Q13-R13</f>
        <v>496</v>
      </c>
    </row>
    <row r="14" spans="1:24" s="55" customFormat="1" ht="33" x14ac:dyDescent="0.25">
      <c r="A14" s="49">
        <v>45022</v>
      </c>
      <c r="B14" s="50" t="s">
        <v>50</v>
      </c>
      <c r="C14" s="50" t="s">
        <v>516</v>
      </c>
      <c r="D14" s="50">
        <v>9602208985</v>
      </c>
      <c r="E14" s="50">
        <v>2</v>
      </c>
      <c r="F14" s="47" t="s">
        <v>515</v>
      </c>
      <c r="G14" s="50" t="s">
        <v>517</v>
      </c>
      <c r="H14" s="50" t="s">
        <v>246</v>
      </c>
      <c r="I14" s="54" t="s">
        <v>518</v>
      </c>
      <c r="J14" s="49">
        <v>45029</v>
      </c>
      <c r="K14" s="50" t="s">
        <v>519</v>
      </c>
      <c r="L14" s="50" t="s">
        <v>242</v>
      </c>
      <c r="M14" s="50">
        <v>0</v>
      </c>
      <c r="N14" s="68">
        <v>0.69444444444444453</v>
      </c>
      <c r="O14" s="68">
        <v>0.75</v>
      </c>
      <c r="P14" s="50" t="s">
        <v>253</v>
      </c>
      <c r="Q14" s="50">
        <v>9344</v>
      </c>
      <c r="R14" s="50">
        <f>T14-U14</f>
        <v>8199</v>
      </c>
      <c r="S14" s="50" t="s">
        <v>263</v>
      </c>
      <c r="T14" s="50">
        <v>8599</v>
      </c>
      <c r="U14" s="50">
        <v>400</v>
      </c>
      <c r="V14" s="50">
        <f t="shared" si="1"/>
        <v>1145</v>
      </c>
    </row>
    <row r="15" spans="1:24" s="55" customFormat="1" x14ac:dyDescent="0.25">
      <c r="A15" s="49">
        <v>45022</v>
      </c>
      <c r="B15" s="50" t="s">
        <v>51</v>
      </c>
      <c r="C15" s="50" t="s">
        <v>521</v>
      </c>
      <c r="D15" s="50"/>
      <c r="E15" s="50">
        <v>1</v>
      </c>
      <c r="F15" s="50" t="s">
        <v>503</v>
      </c>
      <c r="G15" s="50" t="s">
        <v>504</v>
      </c>
      <c r="H15" s="50" t="s">
        <v>246</v>
      </c>
      <c r="I15" s="54" t="s">
        <v>505</v>
      </c>
      <c r="J15" s="49">
        <v>45027</v>
      </c>
      <c r="K15" s="50" t="s">
        <v>268</v>
      </c>
      <c r="L15" s="50" t="s">
        <v>520</v>
      </c>
      <c r="M15" s="50">
        <v>0</v>
      </c>
      <c r="N15" s="68">
        <v>0.19097222222222221</v>
      </c>
      <c r="O15" s="68">
        <v>0.24652777777777779</v>
      </c>
      <c r="P15" s="50" t="s">
        <v>279</v>
      </c>
      <c r="Q15" s="50">
        <v>3260</v>
      </c>
      <c r="R15" s="50">
        <f t="shared" ref="R15:R78" si="2">T15-U15</f>
        <v>2879</v>
      </c>
      <c r="S15" s="50" t="s">
        <v>262</v>
      </c>
      <c r="T15" s="50">
        <v>2879</v>
      </c>
      <c r="U15" s="50">
        <v>0</v>
      </c>
      <c r="V15" s="50">
        <f t="shared" si="1"/>
        <v>381</v>
      </c>
    </row>
    <row r="16" spans="1:24" s="55" customFormat="1" x14ac:dyDescent="0.25">
      <c r="A16" s="49">
        <v>45022</v>
      </c>
      <c r="B16" s="50" t="s">
        <v>52</v>
      </c>
      <c r="C16" s="50" t="s">
        <v>273</v>
      </c>
      <c r="D16" s="50">
        <v>8890525126</v>
      </c>
      <c r="E16" s="50">
        <v>1</v>
      </c>
      <c r="F16" s="50" t="s">
        <v>500</v>
      </c>
      <c r="G16" s="50" t="s">
        <v>501</v>
      </c>
      <c r="H16" s="50" t="s">
        <v>275</v>
      </c>
      <c r="I16" s="50" t="s">
        <v>502</v>
      </c>
      <c r="J16" s="49">
        <v>45022</v>
      </c>
      <c r="K16" s="50" t="s">
        <v>242</v>
      </c>
      <c r="L16" s="50" t="s">
        <v>258</v>
      </c>
      <c r="M16" s="50">
        <v>0</v>
      </c>
      <c r="N16" s="68">
        <v>0.90625</v>
      </c>
      <c r="O16" s="68">
        <v>0.94791666666666663</v>
      </c>
      <c r="P16" s="50" t="s">
        <v>546</v>
      </c>
      <c r="Q16" s="50">
        <v>2391</v>
      </c>
      <c r="R16" s="50">
        <f t="shared" si="2"/>
        <v>1969</v>
      </c>
      <c r="S16" s="50" t="s">
        <v>262</v>
      </c>
      <c r="T16" s="50">
        <v>1969</v>
      </c>
      <c r="U16" s="50"/>
      <c r="V16" s="50">
        <f t="shared" si="1"/>
        <v>422</v>
      </c>
    </row>
    <row r="17" spans="1:23" s="55" customFormat="1" ht="49.5" x14ac:dyDescent="0.25">
      <c r="A17" s="49">
        <v>45022</v>
      </c>
      <c r="B17" s="50" t="s">
        <v>53</v>
      </c>
      <c r="C17" s="50" t="s">
        <v>522</v>
      </c>
      <c r="D17" s="50">
        <v>8290813550</v>
      </c>
      <c r="E17" s="50">
        <v>3</v>
      </c>
      <c r="F17" s="47" t="s">
        <v>523</v>
      </c>
      <c r="G17" s="50" t="s">
        <v>524</v>
      </c>
      <c r="H17" s="50" t="s">
        <v>266</v>
      </c>
      <c r="I17" s="50" t="s">
        <v>525</v>
      </c>
      <c r="J17" s="49">
        <v>45025</v>
      </c>
      <c r="K17" s="50" t="s">
        <v>242</v>
      </c>
      <c r="L17" s="50" t="s">
        <v>526</v>
      </c>
      <c r="M17" s="50">
        <v>0</v>
      </c>
      <c r="N17" s="68">
        <v>0.58333333333333337</v>
      </c>
      <c r="O17" s="68">
        <v>0.6875</v>
      </c>
      <c r="P17" s="50" t="s">
        <v>279</v>
      </c>
      <c r="Q17" s="50">
        <v>26078</v>
      </c>
      <c r="R17" s="50">
        <f t="shared" si="2"/>
        <v>25050</v>
      </c>
      <c r="S17" s="50" t="s">
        <v>262</v>
      </c>
      <c r="T17" s="50">
        <v>25050</v>
      </c>
      <c r="U17" s="50"/>
      <c r="V17" s="50">
        <f t="shared" si="1"/>
        <v>1028</v>
      </c>
    </row>
    <row r="18" spans="1:23" s="55" customFormat="1" x14ac:dyDescent="0.25">
      <c r="A18" s="49">
        <v>45022</v>
      </c>
      <c r="B18" s="50" t="s">
        <v>54</v>
      </c>
      <c r="C18" s="50" t="s">
        <v>273</v>
      </c>
      <c r="D18" s="50">
        <v>8890525126</v>
      </c>
      <c r="E18" s="50">
        <v>1</v>
      </c>
      <c r="F18" s="50" t="s">
        <v>527</v>
      </c>
      <c r="G18" s="50" t="s">
        <v>528</v>
      </c>
      <c r="H18" s="50" t="s">
        <v>529</v>
      </c>
      <c r="I18" s="50" t="s">
        <v>530</v>
      </c>
      <c r="J18" s="49">
        <v>45023</v>
      </c>
      <c r="K18" s="50" t="s">
        <v>242</v>
      </c>
      <c r="L18" s="50" t="s">
        <v>531</v>
      </c>
      <c r="M18" s="50">
        <v>0</v>
      </c>
      <c r="N18" s="68">
        <v>0.52430555555555558</v>
      </c>
      <c r="O18" s="68">
        <v>0.63541666666666663</v>
      </c>
      <c r="P18" s="50" t="s">
        <v>253</v>
      </c>
      <c r="Q18" s="50">
        <v>12765</v>
      </c>
      <c r="R18" s="50">
        <f t="shared" si="2"/>
        <v>11225</v>
      </c>
      <c r="S18" s="50" t="s">
        <v>263</v>
      </c>
      <c r="T18" s="50">
        <v>11800</v>
      </c>
      <c r="U18" s="50">
        <v>575</v>
      </c>
      <c r="V18" s="50">
        <f t="shared" si="1"/>
        <v>1540</v>
      </c>
    </row>
    <row r="19" spans="1:23" s="55" customFormat="1" ht="82.5" x14ac:dyDescent="0.25">
      <c r="A19" s="49">
        <v>45023</v>
      </c>
      <c r="B19" s="50" t="s">
        <v>55</v>
      </c>
      <c r="C19" s="50" t="s">
        <v>273</v>
      </c>
      <c r="D19" s="50">
        <v>8890525126</v>
      </c>
      <c r="E19" s="50">
        <v>5</v>
      </c>
      <c r="F19" s="47" t="s">
        <v>532</v>
      </c>
      <c r="G19" s="50" t="s">
        <v>533</v>
      </c>
      <c r="H19" s="50" t="s">
        <v>529</v>
      </c>
      <c r="I19" s="50" t="s">
        <v>534</v>
      </c>
      <c r="J19" s="49">
        <v>45026</v>
      </c>
      <c r="K19" s="50" t="s">
        <v>531</v>
      </c>
      <c r="L19" s="50" t="s">
        <v>242</v>
      </c>
      <c r="M19" s="50">
        <v>0</v>
      </c>
      <c r="N19" s="68">
        <v>0.41319444444444442</v>
      </c>
      <c r="O19" s="68">
        <v>0.50347222222222221</v>
      </c>
      <c r="P19" s="50" t="s">
        <v>249</v>
      </c>
      <c r="Q19" s="50">
        <v>37725</v>
      </c>
      <c r="R19" s="50">
        <f t="shared" si="2"/>
        <v>34574.800000000003</v>
      </c>
      <c r="S19" s="50" t="s">
        <v>262</v>
      </c>
      <c r="T19" s="50">
        <v>36225</v>
      </c>
      <c r="U19" s="50">
        <v>1650.2</v>
      </c>
      <c r="V19" s="50">
        <f t="shared" si="1"/>
        <v>3150.1999999999971</v>
      </c>
      <c r="W19" s="55">
        <v>82.5</v>
      </c>
    </row>
    <row r="20" spans="1:23" s="55" customFormat="1" ht="33" x14ac:dyDescent="0.25">
      <c r="A20" s="49">
        <v>45023</v>
      </c>
      <c r="B20" s="50" t="s">
        <v>56</v>
      </c>
      <c r="C20" s="50" t="s">
        <v>273</v>
      </c>
      <c r="D20" s="50">
        <v>8890525126</v>
      </c>
      <c r="E20" s="50">
        <v>2</v>
      </c>
      <c r="F20" s="47" t="s">
        <v>535</v>
      </c>
      <c r="G20" s="50" t="s">
        <v>536</v>
      </c>
      <c r="H20" s="50" t="s">
        <v>246</v>
      </c>
      <c r="I20" s="54" t="s">
        <v>537</v>
      </c>
      <c r="J20" s="49">
        <v>45023</v>
      </c>
      <c r="K20" s="50" t="s">
        <v>277</v>
      </c>
      <c r="L20" s="50" t="s">
        <v>242</v>
      </c>
      <c r="M20" s="50">
        <v>0</v>
      </c>
      <c r="N20" s="68">
        <v>0.82986111111111116</v>
      </c>
      <c r="O20" s="68">
        <v>0.90277777777777779</v>
      </c>
      <c r="P20" s="50" t="s">
        <v>253</v>
      </c>
      <c r="Q20" s="50">
        <v>13696</v>
      </c>
      <c r="R20" s="50">
        <f t="shared" si="2"/>
        <v>11902</v>
      </c>
      <c r="S20" s="50" t="s">
        <v>263</v>
      </c>
      <c r="T20" s="50">
        <v>12496</v>
      </c>
      <c r="U20" s="50">
        <v>594</v>
      </c>
      <c r="V20" s="50">
        <f t="shared" si="1"/>
        <v>1794</v>
      </c>
    </row>
    <row r="21" spans="1:23" s="55" customFormat="1" ht="66" x14ac:dyDescent="0.25">
      <c r="A21" s="49">
        <v>45023</v>
      </c>
      <c r="B21" s="50" t="s">
        <v>57</v>
      </c>
      <c r="C21" s="50" t="s">
        <v>281</v>
      </c>
      <c r="D21" s="50">
        <v>9166332244</v>
      </c>
      <c r="E21" s="50">
        <v>4</v>
      </c>
      <c r="F21" s="47" t="s">
        <v>280</v>
      </c>
      <c r="G21" s="50" t="s">
        <v>538</v>
      </c>
      <c r="H21" s="50" t="s">
        <v>246</v>
      </c>
      <c r="I21" s="54" t="s">
        <v>539</v>
      </c>
      <c r="J21" s="49">
        <v>45025</v>
      </c>
      <c r="K21" s="50" t="s">
        <v>284</v>
      </c>
      <c r="L21" s="50" t="s">
        <v>526</v>
      </c>
      <c r="M21" s="50">
        <v>0</v>
      </c>
      <c r="N21" s="68">
        <v>0.69444444444444453</v>
      </c>
      <c r="O21" s="68">
        <v>0.72222222222222221</v>
      </c>
      <c r="P21" s="50" t="s">
        <v>253</v>
      </c>
      <c r="Q21" s="50">
        <v>8868</v>
      </c>
      <c r="R21" s="50">
        <f t="shared" si="2"/>
        <v>6873</v>
      </c>
      <c r="S21" s="50" t="s">
        <v>263</v>
      </c>
      <c r="T21" s="50">
        <v>7172</v>
      </c>
      <c r="U21" s="50">
        <v>299</v>
      </c>
      <c r="V21" s="50">
        <f t="shared" si="1"/>
        <v>1995</v>
      </c>
    </row>
    <row r="22" spans="1:23" s="55" customFormat="1" ht="49.5" x14ac:dyDescent="0.25">
      <c r="A22" s="49">
        <v>45024</v>
      </c>
      <c r="B22" s="50" t="s">
        <v>58</v>
      </c>
      <c r="C22" s="50" t="s">
        <v>256</v>
      </c>
      <c r="D22" s="50">
        <v>9468686407</v>
      </c>
      <c r="E22" s="50">
        <v>3</v>
      </c>
      <c r="F22" s="47" t="s">
        <v>285</v>
      </c>
      <c r="G22" s="50" t="s">
        <v>540</v>
      </c>
      <c r="H22" s="50" t="s">
        <v>246</v>
      </c>
      <c r="I22" s="54" t="s">
        <v>541</v>
      </c>
      <c r="J22" s="49">
        <v>45025</v>
      </c>
      <c r="K22" s="50" t="s">
        <v>542</v>
      </c>
      <c r="L22" s="50" t="s">
        <v>242</v>
      </c>
      <c r="M22" s="50">
        <v>1</v>
      </c>
      <c r="N22" s="68">
        <v>0.83333333333333337</v>
      </c>
      <c r="O22" s="68">
        <v>3.125E-2</v>
      </c>
      <c r="P22" s="50" t="s">
        <v>253</v>
      </c>
      <c r="Q22" s="50">
        <v>20871</v>
      </c>
      <c r="R22" s="50">
        <f t="shared" si="2"/>
        <v>18516</v>
      </c>
      <c r="S22" s="50" t="s">
        <v>263</v>
      </c>
      <c r="T22" s="50">
        <v>19443</v>
      </c>
      <c r="U22" s="50">
        <v>927</v>
      </c>
      <c r="V22" s="50">
        <f t="shared" si="1"/>
        <v>2355</v>
      </c>
    </row>
    <row r="23" spans="1:23" s="55" customFormat="1" ht="33" x14ac:dyDescent="0.25">
      <c r="A23" s="49">
        <v>45024</v>
      </c>
      <c r="B23" s="50" t="s">
        <v>59</v>
      </c>
      <c r="C23" s="50" t="s">
        <v>256</v>
      </c>
      <c r="D23" s="50">
        <v>9468686407</v>
      </c>
      <c r="E23" s="50">
        <v>2</v>
      </c>
      <c r="F23" s="47" t="s">
        <v>255</v>
      </c>
      <c r="G23" s="50" t="s">
        <v>543</v>
      </c>
      <c r="H23" s="50" t="s">
        <v>246</v>
      </c>
      <c r="I23" s="54" t="s">
        <v>541</v>
      </c>
      <c r="J23" s="49">
        <v>45025</v>
      </c>
      <c r="K23" s="50" t="s">
        <v>542</v>
      </c>
      <c r="L23" s="50" t="s">
        <v>242</v>
      </c>
      <c r="M23" s="50">
        <v>1</v>
      </c>
      <c r="N23" s="68">
        <v>0.83333333333333337</v>
      </c>
      <c r="O23" s="68">
        <v>3.125E-2</v>
      </c>
      <c r="P23" s="50" t="s">
        <v>253</v>
      </c>
      <c r="Q23" s="50">
        <v>13914</v>
      </c>
      <c r="R23" s="50">
        <f t="shared" si="2"/>
        <v>12344</v>
      </c>
      <c r="S23" s="50" t="s">
        <v>263</v>
      </c>
      <c r="T23" s="50">
        <v>12962</v>
      </c>
      <c r="U23" s="50">
        <v>618</v>
      </c>
      <c r="V23" s="50">
        <f t="shared" si="1"/>
        <v>1570</v>
      </c>
    </row>
    <row r="24" spans="1:23" s="55" customFormat="1" x14ac:dyDescent="0.25">
      <c r="A24" s="49">
        <v>45024</v>
      </c>
      <c r="B24" s="50" t="s">
        <v>60</v>
      </c>
      <c r="C24" s="50" t="s">
        <v>544</v>
      </c>
      <c r="D24" s="50"/>
      <c r="E24" s="50">
        <v>1</v>
      </c>
      <c r="F24" s="50" t="s">
        <v>506</v>
      </c>
      <c r="G24" s="50" t="s">
        <v>507</v>
      </c>
      <c r="H24" s="50" t="s">
        <v>275</v>
      </c>
      <c r="I24" s="50" t="s">
        <v>545</v>
      </c>
      <c r="J24" s="49">
        <v>45028</v>
      </c>
      <c r="K24" s="50" t="s">
        <v>242</v>
      </c>
      <c r="L24" s="50" t="s">
        <v>277</v>
      </c>
      <c r="M24" s="50">
        <v>0</v>
      </c>
      <c r="N24" s="68">
        <v>0.70833333333333337</v>
      </c>
      <c r="O24" s="68">
        <v>0.78472222222222221</v>
      </c>
      <c r="P24" s="50" t="s">
        <v>278</v>
      </c>
      <c r="Q24" s="50">
        <v>2998</v>
      </c>
      <c r="R24" s="50">
        <f t="shared" si="2"/>
        <v>2660</v>
      </c>
      <c r="S24" s="50" t="s">
        <v>547</v>
      </c>
      <c r="T24" s="50">
        <v>2660</v>
      </c>
      <c r="U24" s="50">
        <v>0</v>
      </c>
      <c r="V24" s="50">
        <f t="shared" si="1"/>
        <v>338</v>
      </c>
    </row>
    <row r="25" spans="1:23" s="55" customFormat="1" ht="33" x14ac:dyDescent="0.25">
      <c r="A25" s="49">
        <v>45024</v>
      </c>
      <c r="B25" s="69" t="s">
        <v>61</v>
      </c>
      <c r="C25" s="50" t="s">
        <v>558</v>
      </c>
      <c r="D25" s="50">
        <v>9819657211</v>
      </c>
      <c r="E25" s="50">
        <v>2</v>
      </c>
      <c r="F25" s="47" t="s">
        <v>559</v>
      </c>
      <c r="G25" s="50" t="s">
        <v>560</v>
      </c>
      <c r="H25" s="50" t="s">
        <v>246</v>
      </c>
      <c r="I25" s="54" t="s">
        <v>561</v>
      </c>
      <c r="J25" s="49">
        <v>45030</v>
      </c>
      <c r="K25" s="50" t="s">
        <v>277</v>
      </c>
      <c r="L25" s="50" t="s">
        <v>562</v>
      </c>
      <c r="M25" s="50">
        <v>0</v>
      </c>
      <c r="N25" s="70">
        <v>0.55902777777777779</v>
      </c>
      <c r="O25" s="70">
        <v>0.64236111111111105</v>
      </c>
      <c r="P25" s="50" t="s">
        <v>546</v>
      </c>
      <c r="Q25" s="50">
        <v>9680</v>
      </c>
      <c r="R25" s="50">
        <f t="shared" si="2"/>
        <v>9379</v>
      </c>
      <c r="S25" s="50" t="s">
        <v>262</v>
      </c>
      <c r="T25" s="50">
        <v>9379</v>
      </c>
      <c r="U25" s="50"/>
      <c r="V25" s="50">
        <f t="shared" si="1"/>
        <v>301</v>
      </c>
    </row>
    <row r="26" spans="1:23" s="55" customFormat="1" ht="49.5" x14ac:dyDescent="0.25">
      <c r="A26" s="49">
        <v>45025</v>
      </c>
      <c r="B26" s="50" t="s">
        <v>62</v>
      </c>
      <c r="C26" s="50" t="s">
        <v>563</v>
      </c>
      <c r="D26" s="50">
        <v>7073935772</v>
      </c>
      <c r="E26" s="50">
        <v>3</v>
      </c>
      <c r="F26" s="47" t="s">
        <v>564</v>
      </c>
      <c r="G26" s="50" t="s">
        <v>565</v>
      </c>
      <c r="H26" s="50" t="s">
        <v>246</v>
      </c>
      <c r="I26" s="54" t="s">
        <v>566</v>
      </c>
      <c r="J26" s="49">
        <v>45036</v>
      </c>
      <c r="K26" s="50" t="s">
        <v>242</v>
      </c>
      <c r="L26" s="50" t="s">
        <v>531</v>
      </c>
      <c r="M26" s="50">
        <v>0</v>
      </c>
      <c r="N26" s="70">
        <v>0.27430555555555552</v>
      </c>
      <c r="O26" s="70">
        <v>0.36458333333333331</v>
      </c>
      <c r="P26" s="50" t="s">
        <v>550</v>
      </c>
      <c r="Q26" s="50">
        <v>13527</v>
      </c>
      <c r="R26" s="50">
        <f t="shared" si="2"/>
        <v>12707</v>
      </c>
      <c r="S26" s="50" t="s">
        <v>262</v>
      </c>
      <c r="T26" s="50">
        <v>12723</v>
      </c>
      <c r="U26" s="50">
        <v>16</v>
      </c>
      <c r="V26" s="50">
        <f t="shared" si="1"/>
        <v>820</v>
      </c>
      <c r="W26" s="55">
        <v>16</v>
      </c>
    </row>
    <row r="27" spans="1:23" s="55" customFormat="1" x14ac:dyDescent="0.25">
      <c r="A27" s="49">
        <v>45025</v>
      </c>
      <c r="B27" s="50" t="s">
        <v>63</v>
      </c>
      <c r="C27" s="50" t="s">
        <v>563</v>
      </c>
      <c r="D27" s="50">
        <v>7073935772</v>
      </c>
      <c r="E27" s="50">
        <v>1</v>
      </c>
      <c r="F27" s="50" t="s">
        <v>567</v>
      </c>
      <c r="G27" s="50" t="s">
        <v>568</v>
      </c>
      <c r="H27" s="50" t="s">
        <v>266</v>
      </c>
      <c r="I27" s="50" t="s">
        <v>569</v>
      </c>
      <c r="J27" s="49">
        <v>45036</v>
      </c>
      <c r="K27" s="50" t="s">
        <v>277</v>
      </c>
      <c r="L27" s="50" t="s">
        <v>531</v>
      </c>
      <c r="M27" s="50">
        <v>0</v>
      </c>
      <c r="N27" s="70">
        <v>0.35069444444444442</v>
      </c>
      <c r="O27" s="70">
        <v>0.40972222222222227</v>
      </c>
      <c r="P27" s="50" t="s">
        <v>570</v>
      </c>
      <c r="Q27" s="50">
        <v>3686</v>
      </c>
      <c r="R27" s="50">
        <f t="shared" si="2"/>
        <v>3250</v>
      </c>
      <c r="S27" s="50" t="s">
        <v>262</v>
      </c>
      <c r="T27" s="50">
        <v>3250</v>
      </c>
      <c r="U27" s="50"/>
      <c r="V27" s="50">
        <f t="shared" si="1"/>
        <v>436</v>
      </c>
    </row>
    <row r="28" spans="1:23" s="55" customFormat="1" ht="49.5" x14ac:dyDescent="0.25">
      <c r="A28" s="49">
        <v>45025</v>
      </c>
      <c r="B28" s="50" t="s">
        <v>64</v>
      </c>
      <c r="C28" s="50" t="s">
        <v>563</v>
      </c>
      <c r="D28" s="50">
        <v>7073935772</v>
      </c>
      <c r="E28" s="50">
        <v>3</v>
      </c>
      <c r="F28" s="47" t="s">
        <v>564</v>
      </c>
      <c r="G28" s="50" t="s">
        <v>571</v>
      </c>
      <c r="H28" s="50" t="s">
        <v>529</v>
      </c>
      <c r="I28" s="50" t="s">
        <v>534</v>
      </c>
      <c r="J28" s="49">
        <v>45040</v>
      </c>
      <c r="K28" s="50" t="s">
        <v>531</v>
      </c>
      <c r="L28" s="50" t="s">
        <v>242</v>
      </c>
      <c r="M28" s="50">
        <v>0</v>
      </c>
      <c r="N28" s="70">
        <v>0.41319444444444442</v>
      </c>
      <c r="O28" s="70">
        <v>0.50347222222222221</v>
      </c>
      <c r="P28" s="50" t="s">
        <v>279</v>
      </c>
      <c r="Q28" s="50">
        <v>13374</v>
      </c>
      <c r="R28" s="50">
        <f t="shared" si="2"/>
        <v>11261</v>
      </c>
      <c r="S28" s="50" t="s">
        <v>262</v>
      </c>
      <c r="T28" s="50">
        <v>11261</v>
      </c>
      <c r="U28" s="50"/>
      <c r="V28" s="50">
        <f t="shared" si="1"/>
        <v>2113</v>
      </c>
    </row>
    <row r="29" spans="1:23" s="55" customFormat="1" x14ac:dyDescent="0.25">
      <c r="A29" s="49">
        <v>45025</v>
      </c>
      <c r="B29" s="50" t="s">
        <v>65</v>
      </c>
      <c r="C29" s="50" t="s">
        <v>563</v>
      </c>
      <c r="D29" s="50">
        <v>7073935772</v>
      </c>
      <c r="E29" s="50">
        <v>1</v>
      </c>
      <c r="F29" s="50" t="s">
        <v>567</v>
      </c>
      <c r="G29" s="50" t="s">
        <v>572</v>
      </c>
      <c r="H29" s="50" t="s">
        <v>529</v>
      </c>
      <c r="I29" s="50" t="s">
        <v>573</v>
      </c>
      <c r="J29" s="49">
        <v>45040</v>
      </c>
      <c r="K29" s="50" t="s">
        <v>574</v>
      </c>
      <c r="L29" s="50" t="s">
        <v>277</v>
      </c>
      <c r="M29" s="50">
        <v>0</v>
      </c>
      <c r="N29" s="70">
        <v>0.27777777777777779</v>
      </c>
      <c r="O29" s="70">
        <v>0.3298611111111111</v>
      </c>
      <c r="P29" s="50" t="s">
        <v>279</v>
      </c>
      <c r="Q29" s="50">
        <v>2886</v>
      </c>
      <c r="R29" s="50">
        <f t="shared" si="2"/>
        <v>2154</v>
      </c>
      <c r="S29" s="50" t="s">
        <v>262</v>
      </c>
      <c r="T29" s="50">
        <v>2154</v>
      </c>
      <c r="U29" s="50"/>
      <c r="V29" s="50">
        <f t="shared" si="1"/>
        <v>732</v>
      </c>
    </row>
    <row r="30" spans="1:23" s="55" customFormat="1" ht="33" x14ac:dyDescent="0.25">
      <c r="A30" s="49">
        <v>45025</v>
      </c>
      <c r="B30" s="50" t="s">
        <v>66</v>
      </c>
      <c r="C30" s="50" t="s">
        <v>269</v>
      </c>
      <c r="D30" s="50">
        <v>9782008912</v>
      </c>
      <c r="E30" s="50">
        <v>2</v>
      </c>
      <c r="F30" s="47" t="s">
        <v>271</v>
      </c>
      <c r="G30" s="50" t="s">
        <v>575</v>
      </c>
      <c r="H30" s="50" t="s">
        <v>275</v>
      </c>
      <c r="I30" s="50" t="s">
        <v>576</v>
      </c>
      <c r="J30" s="49">
        <v>45029</v>
      </c>
      <c r="K30" s="50" t="s">
        <v>291</v>
      </c>
      <c r="L30" s="50" t="s">
        <v>242</v>
      </c>
      <c r="M30" s="50">
        <v>0</v>
      </c>
      <c r="N30" s="70">
        <v>0.64236111111111105</v>
      </c>
      <c r="O30" s="70">
        <v>0.72916666666666663</v>
      </c>
      <c r="P30" s="50" t="s">
        <v>279</v>
      </c>
      <c r="Q30" s="50">
        <v>9872</v>
      </c>
      <c r="R30" s="50">
        <f t="shared" si="2"/>
        <v>8236</v>
      </c>
      <c r="S30" s="50" t="s">
        <v>262</v>
      </c>
      <c r="T30" s="50">
        <v>8236</v>
      </c>
      <c r="U30" s="50"/>
      <c r="V30" s="50">
        <f t="shared" si="1"/>
        <v>1636</v>
      </c>
    </row>
    <row r="31" spans="1:23" s="55" customFormat="1" ht="49.5" x14ac:dyDescent="0.25">
      <c r="A31" s="49">
        <v>45025</v>
      </c>
      <c r="B31" s="50" t="s">
        <v>67</v>
      </c>
      <c r="C31" s="50" t="s">
        <v>269</v>
      </c>
      <c r="D31" s="50">
        <v>9782008912</v>
      </c>
      <c r="E31" s="50">
        <v>3</v>
      </c>
      <c r="F31" s="65" t="s">
        <v>577</v>
      </c>
      <c r="G31" s="50" t="s">
        <v>578</v>
      </c>
      <c r="H31" s="50" t="s">
        <v>275</v>
      </c>
      <c r="I31" s="50" t="s">
        <v>579</v>
      </c>
      <c r="J31" s="49">
        <v>45026</v>
      </c>
      <c r="K31" s="50" t="s">
        <v>268</v>
      </c>
      <c r="L31" s="50" t="s">
        <v>242</v>
      </c>
      <c r="M31" s="50">
        <v>0</v>
      </c>
      <c r="N31" s="70">
        <v>0.62152777777777779</v>
      </c>
      <c r="O31" s="70">
        <v>0.69791666666666663</v>
      </c>
      <c r="P31" s="50" t="s">
        <v>550</v>
      </c>
      <c r="Q31" s="50">
        <v>16175</v>
      </c>
      <c r="R31" s="50">
        <f t="shared" si="2"/>
        <v>14740</v>
      </c>
      <c r="S31" s="50" t="s">
        <v>262</v>
      </c>
      <c r="T31" s="50">
        <v>14762</v>
      </c>
      <c r="U31" s="50">
        <v>22</v>
      </c>
      <c r="V31" s="50">
        <f t="shared" si="1"/>
        <v>1435</v>
      </c>
      <c r="W31" s="55">
        <v>22</v>
      </c>
    </row>
    <row r="32" spans="1:23" s="55" customFormat="1" ht="82.5" x14ac:dyDescent="0.25">
      <c r="A32" s="49">
        <v>45025</v>
      </c>
      <c r="B32" s="50" t="s">
        <v>68</v>
      </c>
      <c r="C32" s="50" t="s">
        <v>273</v>
      </c>
      <c r="D32" s="50">
        <v>8890525126</v>
      </c>
      <c r="E32" s="50">
        <v>5</v>
      </c>
      <c r="F32" s="47" t="s">
        <v>532</v>
      </c>
      <c r="G32" s="50" t="s">
        <v>584</v>
      </c>
      <c r="H32" s="50" t="s">
        <v>529</v>
      </c>
      <c r="I32" s="50" t="s">
        <v>534</v>
      </c>
      <c r="J32" s="49">
        <v>45027</v>
      </c>
      <c r="K32" s="50" t="s">
        <v>531</v>
      </c>
      <c r="L32" s="50" t="s">
        <v>242</v>
      </c>
      <c r="M32" s="50">
        <v>0</v>
      </c>
      <c r="N32" s="70">
        <v>0.41319444444444442</v>
      </c>
      <c r="O32" s="70">
        <v>0.50347222222222221</v>
      </c>
      <c r="P32" s="50" t="s">
        <v>249</v>
      </c>
      <c r="Q32" s="50">
        <v>37725</v>
      </c>
      <c r="R32" s="50">
        <f t="shared" si="2"/>
        <v>33627.85</v>
      </c>
      <c r="S32" s="50" t="s">
        <v>262</v>
      </c>
      <c r="T32" s="50">
        <v>35225</v>
      </c>
      <c r="U32" s="50">
        <v>1597.15</v>
      </c>
      <c r="V32" s="50">
        <f t="shared" si="1"/>
        <v>4097.1500000000015</v>
      </c>
      <c r="W32" s="55">
        <v>79.25</v>
      </c>
    </row>
    <row r="33" spans="1:24" s="55" customFormat="1" ht="33" x14ac:dyDescent="0.25">
      <c r="A33" s="49">
        <v>45026</v>
      </c>
      <c r="B33" s="50" t="s">
        <v>69</v>
      </c>
      <c r="C33" s="50" t="s">
        <v>585</v>
      </c>
      <c r="D33" s="50">
        <v>8823911161</v>
      </c>
      <c r="E33" s="50">
        <v>2</v>
      </c>
      <c r="F33" s="47" t="s">
        <v>586</v>
      </c>
      <c r="G33" s="50" t="s">
        <v>587</v>
      </c>
      <c r="H33" s="50" t="s">
        <v>246</v>
      </c>
      <c r="I33" s="54" t="s">
        <v>566</v>
      </c>
      <c r="J33" s="49">
        <v>45037</v>
      </c>
      <c r="K33" s="50" t="s">
        <v>242</v>
      </c>
      <c r="L33" s="50" t="s">
        <v>531</v>
      </c>
      <c r="M33" s="50">
        <v>0</v>
      </c>
      <c r="N33" s="70">
        <v>0.27430555555555552</v>
      </c>
      <c r="O33" s="70">
        <v>0.36458333333333331</v>
      </c>
      <c r="P33" s="50" t="s">
        <v>546</v>
      </c>
      <c r="Q33" s="50">
        <v>10650</v>
      </c>
      <c r="R33" s="50">
        <f t="shared" si="2"/>
        <v>9155</v>
      </c>
      <c r="S33" s="50" t="s">
        <v>851</v>
      </c>
      <c r="T33" s="50">
        <v>9155</v>
      </c>
      <c r="U33" s="50"/>
      <c r="V33" s="50">
        <f t="shared" si="1"/>
        <v>1495</v>
      </c>
    </row>
    <row r="34" spans="1:24" s="55" customFormat="1" ht="33" x14ac:dyDescent="0.25">
      <c r="A34" s="49">
        <v>45026</v>
      </c>
      <c r="B34" s="50" t="s">
        <v>70</v>
      </c>
      <c r="C34" s="50" t="s">
        <v>585</v>
      </c>
      <c r="D34" s="50">
        <v>8823911161</v>
      </c>
      <c r="E34" s="50">
        <v>2</v>
      </c>
      <c r="F34" s="47" t="s">
        <v>586</v>
      </c>
      <c r="G34" s="50" t="s">
        <v>588</v>
      </c>
      <c r="H34" s="50" t="s">
        <v>529</v>
      </c>
      <c r="I34" s="50" t="s">
        <v>534</v>
      </c>
      <c r="J34" s="49">
        <v>45040</v>
      </c>
      <c r="K34" s="50" t="s">
        <v>531</v>
      </c>
      <c r="L34" s="50" t="s">
        <v>242</v>
      </c>
      <c r="M34" s="50">
        <v>0</v>
      </c>
      <c r="N34" s="70">
        <v>0.41319444444444442</v>
      </c>
      <c r="O34" s="70">
        <v>0.50347222222222221</v>
      </c>
      <c r="P34" s="50" t="s">
        <v>279</v>
      </c>
      <c r="Q34" s="50">
        <v>9257</v>
      </c>
      <c r="R34" s="50">
        <f t="shared" si="2"/>
        <v>7507</v>
      </c>
      <c r="S34" s="50" t="s">
        <v>262</v>
      </c>
      <c r="T34" s="50">
        <v>7507</v>
      </c>
      <c r="U34" s="50"/>
      <c r="V34" s="50">
        <f t="shared" si="1"/>
        <v>1750</v>
      </c>
    </row>
    <row r="35" spans="1:24" s="55" customFormat="1" ht="33" x14ac:dyDescent="0.25">
      <c r="A35" s="49">
        <v>45026</v>
      </c>
      <c r="B35" s="50" t="s">
        <v>71</v>
      </c>
      <c r="C35" s="50" t="s">
        <v>558</v>
      </c>
      <c r="D35" s="50">
        <v>9819657211</v>
      </c>
      <c r="E35" s="50">
        <v>2</v>
      </c>
      <c r="F35" s="47" t="s">
        <v>559</v>
      </c>
      <c r="G35" s="50" t="s">
        <v>589</v>
      </c>
      <c r="H35" s="50" t="s">
        <v>246</v>
      </c>
      <c r="I35" s="54" t="s">
        <v>590</v>
      </c>
      <c r="J35" s="49">
        <v>45033</v>
      </c>
      <c r="K35" s="50" t="s">
        <v>562</v>
      </c>
      <c r="L35" s="50" t="s">
        <v>277</v>
      </c>
      <c r="M35" s="50">
        <v>0</v>
      </c>
      <c r="N35" s="70">
        <v>0.66319444444444442</v>
      </c>
      <c r="O35" s="70">
        <v>0.75347222222222221</v>
      </c>
      <c r="P35" s="50" t="s">
        <v>546</v>
      </c>
      <c r="Q35" s="50">
        <v>8580</v>
      </c>
      <c r="R35" s="50">
        <f t="shared" si="2"/>
        <v>8068</v>
      </c>
      <c r="S35" s="50" t="s">
        <v>628</v>
      </c>
      <c r="T35" s="50">
        <v>8068</v>
      </c>
      <c r="U35" s="50"/>
      <c r="V35" s="50">
        <f t="shared" si="1"/>
        <v>512</v>
      </c>
    </row>
    <row r="36" spans="1:24" s="55" customFormat="1" ht="33" x14ac:dyDescent="0.25">
      <c r="A36" s="49">
        <v>45026</v>
      </c>
      <c r="B36" s="50" t="s">
        <v>72</v>
      </c>
      <c r="C36" s="50" t="s">
        <v>591</v>
      </c>
      <c r="D36" s="50">
        <v>9785832715</v>
      </c>
      <c r="E36" s="50">
        <v>2</v>
      </c>
      <c r="F36" s="47" t="s">
        <v>592</v>
      </c>
      <c r="G36" s="50" t="s">
        <v>593</v>
      </c>
      <c r="H36" s="50" t="s">
        <v>594</v>
      </c>
      <c r="I36" s="50" t="s">
        <v>595</v>
      </c>
      <c r="J36" s="49">
        <v>45059</v>
      </c>
      <c r="K36" s="50" t="s">
        <v>596</v>
      </c>
      <c r="L36" s="50" t="s">
        <v>258</v>
      </c>
      <c r="M36" s="50">
        <v>1</v>
      </c>
      <c r="N36" s="70">
        <v>0.45833333333333331</v>
      </c>
      <c r="O36" s="70">
        <v>5.5555555555555552E-2</v>
      </c>
      <c r="P36" s="50" t="s">
        <v>278</v>
      </c>
      <c r="Q36" s="50">
        <v>44000</v>
      </c>
      <c r="R36" s="50">
        <f t="shared" si="2"/>
        <v>41699</v>
      </c>
      <c r="S36" s="50" t="s">
        <v>850</v>
      </c>
      <c r="T36" s="50">
        <v>41699</v>
      </c>
      <c r="U36" s="50"/>
      <c r="V36" s="50">
        <f t="shared" si="1"/>
        <v>2301</v>
      </c>
      <c r="W36" s="55">
        <v>46076</v>
      </c>
    </row>
    <row r="37" spans="1:24" s="55" customFormat="1" ht="33" x14ac:dyDescent="0.25">
      <c r="A37" s="49">
        <v>45026</v>
      </c>
      <c r="B37" s="50" t="s">
        <v>73</v>
      </c>
      <c r="C37" s="50" t="s">
        <v>598</v>
      </c>
      <c r="D37" s="50">
        <v>9829976710</v>
      </c>
      <c r="E37" s="50">
        <v>2</v>
      </c>
      <c r="F37" s="47" t="s">
        <v>597</v>
      </c>
      <c r="G37" s="50" t="s">
        <v>599</v>
      </c>
      <c r="H37" s="50" t="s">
        <v>246</v>
      </c>
      <c r="I37" s="54" t="s">
        <v>600</v>
      </c>
      <c r="J37" s="49">
        <v>45029</v>
      </c>
      <c r="K37" s="50" t="s">
        <v>242</v>
      </c>
      <c r="L37" s="50" t="s">
        <v>601</v>
      </c>
      <c r="M37" s="50">
        <v>1</v>
      </c>
      <c r="N37" s="70">
        <v>0.23611111111111113</v>
      </c>
      <c r="O37" s="70">
        <v>0.44097222222222227</v>
      </c>
      <c r="P37" s="50" t="s">
        <v>253</v>
      </c>
      <c r="Q37" s="50">
        <v>10854</v>
      </c>
      <c r="R37" s="50">
        <f t="shared" si="2"/>
        <v>9714</v>
      </c>
      <c r="S37" s="50" t="s">
        <v>263</v>
      </c>
      <c r="T37" s="50">
        <v>10199</v>
      </c>
      <c r="U37" s="50">
        <v>485</v>
      </c>
      <c r="V37" s="50">
        <f t="shared" si="1"/>
        <v>1140</v>
      </c>
      <c r="X37" s="55">
        <v>600</v>
      </c>
    </row>
    <row r="38" spans="1:24" s="55" customFormat="1" ht="33" x14ac:dyDescent="0.25">
      <c r="A38" s="49">
        <v>45026</v>
      </c>
      <c r="B38" s="50" t="s">
        <v>74</v>
      </c>
      <c r="C38" s="50" t="s">
        <v>598</v>
      </c>
      <c r="D38" s="50">
        <v>9829976710</v>
      </c>
      <c r="E38" s="50">
        <v>2</v>
      </c>
      <c r="F38" s="47" t="s">
        <v>597</v>
      </c>
      <c r="G38" s="50" t="s">
        <v>602</v>
      </c>
      <c r="H38" s="50" t="s">
        <v>246</v>
      </c>
      <c r="I38" s="54" t="s">
        <v>603</v>
      </c>
      <c r="J38" s="49">
        <v>45038</v>
      </c>
      <c r="K38" s="50" t="s">
        <v>601</v>
      </c>
      <c r="L38" s="50" t="s">
        <v>242</v>
      </c>
      <c r="M38" s="50">
        <v>1</v>
      </c>
      <c r="N38" s="70"/>
      <c r="O38" s="70"/>
      <c r="P38" s="50" t="s">
        <v>253</v>
      </c>
      <c r="Q38" s="50">
        <v>10546</v>
      </c>
      <c r="R38" s="50">
        <f t="shared" si="2"/>
        <v>9714</v>
      </c>
      <c r="S38" s="50" t="s">
        <v>263</v>
      </c>
      <c r="T38" s="50">
        <v>10199</v>
      </c>
      <c r="U38" s="50">
        <v>485</v>
      </c>
      <c r="V38" s="50">
        <f t="shared" si="1"/>
        <v>832</v>
      </c>
    </row>
    <row r="39" spans="1:24" s="55" customFormat="1" x14ac:dyDescent="0.25">
      <c r="A39" s="49">
        <v>45027</v>
      </c>
      <c r="B39" s="50" t="s">
        <v>75</v>
      </c>
      <c r="C39" s="50" t="s">
        <v>281</v>
      </c>
      <c r="D39" s="50">
        <v>9166332244</v>
      </c>
      <c r="E39" s="50">
        <v>1</v>
      </c>
      <c r="F39" s="50" t="s">
        <v>604</v>
      </c>
      <c r="G39" s="50" t="s">
        <v>605</v>
      </c>
      <c r="H39" s="50" t="s">
        <v>266</v>
      </c>
      <c r="I39" s="50" t="s">
        <v>606</v>
      </c>
      <c r="J39" s="49">
        <v>45028</v>
      </c>
      <c r="K39" s="50" t="s">
        <v>526</v>
      </c>
      <c r="L39" s="50" t="s">
        <v>242</v>
      </c>
      <c r="M39" s="50">
        <v>0</v>
      </c>
      <c r="N39" s="70">
        <v>0.44444444444444442</v>
      </c>
      <c r="O39" s="70">
        <v>0.55902777777777779</v>
      </c>
      <c r="P39" s="50" t="s">
        <v>279</v>
      </c>
      <c r="Q39" s="50">
        <v>7861.24</v>
      </c>
      <c r="R39" s="50">
        <f t="shared" si="2"/>
        <v>7180</v>
      </c>
      <c r="S39" s="50" t="s">
        <v>262</v>
      </c>
      <c r="T39" s="50">
        <v>7180</v>
      </c>
      <c r="U39" s="50"/>
      <c r="V39" s="50">
        <f t="shared" si="1"/>
        <v>681.23999999999978</v>
      </c>
    </row>
    <row r="40" spans="1:24" s="55" customFormat="1" x14ac:dyDescent="0.25">
      <c r="A40" s="49">
        <v>45027</v>
      </c>
      <c r="B40" s="50" t="s">
        <v>76</v>
      </c>
      <c r="C40" s="50" t="s">
        <v>544</v>
      </c>
      <c r="D40" s="50"/>
      <c r="E40" s="50">
        <v>1</v>
      </c>
      <c r="F40" s="50" t="s">
        <v>607</v>
      </c>
      <c r="G40" s="50" t="s">
        <v>609</v>
      </c>
      <c r="H40" s="50" t="s">
        <v>275</v>
      </c>
      <c r="I40" s="50" t="s">
        <v>608</v>
      </c>
      <c r="J40" s="49">
        <v>45029</v>
      </c>
      <c r="K40" s="50" t="s">
        <v>520</v>
      </c>
      <c r="L40" s="50" t="s">
        <v>242</v>
      </c>
      <c r="M40" s="50">
        <v>0</v>
      </c>
      <c r="N40" s="70">
        <v>0.2986111111111111</v>
      </c>
      <c r="O40" s="70">
        <v>0.40972222222222227</v>
      </c>
      <c r="P40" s="50" t="s">
        <v>610</v>
      </c>
      <c r="Q40" s="50">
        <v>6089</v>
      </c>
      <c r="R40" s="50">
        <f t="shared" si="2"/>
        <v>5600</v>
      </c>
      <c r="S40" s="50" t="s">
        <v>262</v>
      </c>
      <c r="T40" s="50">
        <v>5600</v>
      </c>
      <c r="U40" s="50"/>
      <c r="V40" s="50">
        <f t="shared" si="1"/>
        <v>489</v>
      </c>
    </row>
    <row r="41" spans="1:24" s="55" customFormat="1" x14ac:dyDescent="0.25">
      <c r="A41" s="49">
        <v>45027</v>
      </c>
      <c r="B41" s="50" t="s">
        <v>77</v>
      </c>
      <c r="C41" s="50" t="s">
        <v>269</v>
      </c>
      <c r="D41" s="50">
        <v>9782008912</v>
      </c>
      <c r="E41" s="50">
        <v>1</v>
      </c>
      <c r="F41" s="50" t="s">
        <v>269</v>
      </c>
      <c r="G41" s="50" t="s">
        <v>611</v>
      </c>
      <c r="H41" s="50" t="s">
        <v>246</v>
      </c>
      <c r="I41" s="54" t="s">
        <v>612</v>
      </c>
      <c r="J41" s="49">
        <v>45033</v>
      </c>
      <c r="K41" s="50" t="s">
        <v>613</v>
      </c>
      <c r="L41" s="50" t="s">
        <v>242</v>
      </c>
      <c r="M41" s="50">
        <v>1</v>
      </c>
      <c r="N41" s="70">
        <v>0.57986111111111105</v>
      </c>
      <c r="O41" s="70">
        <v>0.84722222222222221</v>
      </c>
      <c r="P41" s="50" t="s">
        <v>550</v>
      </c>
      <c r="Q41" s="50">
        <v>7675</v>
      </c>
      <c r="R41" s="50">
        <f t="shared" si="2"/>
        <v>7226</v>
      </c>
      <c r="S41" s="50" t="s">
        <v>262</v>
      </c>
      <c r="T41" s="50">
        <v>7226</v>
      </c>
      <c r="U41" s="50"/>
      <c r="V41" s="50">
        <f t="shared" si="1"/>
        <v>449</v>
      </c>
      <c r="W41" s="55">
        <v>9</v>
      </c>
    </row>
    <row r="42" spans="1:24" s="55" customFormat="1" ht="33" x14ac:dyDescent="0.25">
      <c r="A42" s="49">
        <v>45028</v>
      </c>
      <c r="B42" s="50" t="s">
        <v>78</v>
      </c>
      <c r="C42" s="50" t="s">
        <v>618</v>
      </c>
      <c r="D42" s="50">
        <v>9166710993</v>
      </c>
      <c r="E42" s="50">
        <v>2</v>
      </c>
      <c r="F42" s="47" t="s">
        <v>614</v>
      </c>
      <c r="G42" s="50" t="s">
        <v>615</v>
      </c>
      <c r="H42" s="50" t="s">
        <v>246</v>
      </c>
      <c r="I42" s="54" t="s">
        <v>616</v>
      </c>
      <c r="J42" s="49">
        <v>45040</v>
      </c>
      <c r="K42" s="50" t="s">
        <v>242</v>
      </c>
      <c r="L42" s="50" t="s">
        <v>617</v>
      </c>
      <c r="M42" s="50">
        <v>0</v>
      </c>
      <c r="N42" s="70">
        <v>0.44444444444444442</v>
      </c>
      <c r="O42" s="70">
        <v>0.53819444444444442</v>
      </c>
      <c r="P42" s="50" t="s">
        <v>546</v>
      </c>
      <c r="Q42" s="50">
        <v>14616</v>
      </c>
      <c r="R42" s="50">
        <f t="shared" si="2"/>
        <v>13476</v>
      </c>
      <c r="S42" s="50" t="s">
        <v>850</v>
      </c>
      <c r="T42" s="50">
        <v>13476</v>
      </c>
      <c r="U42" s="50"/>
      <c r="V42" s="50">
        <f t="shared" si="1"/>
        <v>1140</v>
      </c>
    </row>
    <row r="43" spans="1:24" s="55" customFormat="1" x14ac:dyDescent="0.25">
      <c r="A43" s="49">
        <v>45028</v>
      </c>
      <c r="B43" s="50" t="s">
        <v>79</v>
      </c>
      <c r="C43" s="50" t="s">
        <v>623</v>
      </c>
      <c r="D43" s="50">
        <v>8233821696</v>
      </c>
      <c r="E43" s="50">
        <v>1</v>
      </c>
      <c r="F43" s="50" t="s">
        <v>619</v>
      </c>
      <c r="G43" s="50" t="s">
        <v>622</v>
      </c>
      <c r="H43" s="50" t="s">
        <v>620</v>
      </c>
      <c r="I43" s="50" t="s">
        <v>621</v>
      </c>
      <c r="J43" s="49">
        <v>45029</v>
      </c>
      <c r="K43" s="50" t="s">
        <v>277</v>
      </c>
      <c r="L43" s="50" t="s">
        <v>242</v>
      </c>
      <c r="M43" s="50">
        <v>0</v>
      </c>
      <c r="N43" s="70">
        <v>0.48958333333333331</v>
      </c>
      <c r="O43" s="70">
        <v>0.56597222222222221</v>
      </c>
      <c r="P43" s="50" t="s">
        <v>627</v>
      </c>
      <c r="Q43" s="50">
        <v>3650</v>
      </c>
      <c r="R43" s="50">
        <f t="shared" si="2"/>
        <v>3448</v>
      </c>
      <c r="S43" s="50" t="s">
        <v>263</v>
      </c>
      <c r="T43" s="50">
        <v>3448</v>
      </c>
      <c r="U43" s="50"/>
      <c r="V43" s="50">
        <f t="shared" si="1"/>
        <v>202</v>
      </c>
    </row>
    <row r="44" spans="1:24" s="55" customFormat="1" x14ac:dyDescent="0.25">
      <c r="A44" s="49">
        <v>45028</v>
      </c>
      <c r="B44" s="50" t="s">
        <v>80</v>
      </c>
      <c r="C44" s="50" t="s">
        <v>623</v>
      </c>
      <c r="D44" s="50">
        <v>8233821696</v>
      </c>
      <c r="E44" s="50">
        <v>1</v>
      </c>
      <c r="F44" s="50" t="s">
        <v>619</v>
      </c>
      <c r="G44" s="50" t="s">
        <v>624</v>
      </c>
      <c r="H44" s="50" t="s">
        <v>529</v>
      </c>
      <c r="I44" s="50" t="s">
        <v>625</v>
      </c>
      <c r="J44" s="49">
        <v>45029</v>
      </c>
      <c r="K44" s="50" t="s">
        <v>242</v>
      </c>
      <c r="L44" s="50" t="s">
        <v>277</v>
      </c>
      <c r="M44" s="50">
        <v>0</v>
      </c>
      <c r="N44" s="70">
        <v>0.99930555555555556</v>
      </c>
      <c r="O44" s="70">
        <v>9.7222222222222224E-2</v>
      </c>
      <c r="P44" s="50" t="s">
        <v>626</v>
      </c>
      <c r="Q44" s="50">
        <v>2986.15</v>
      </c>
      <c r="R44" s="50">
        <f t="shared" si="2"/>
        <v>2545.64</v>
      </c>
      <c r="S44" s="50" t="s">
        <v>263</v>
      </c>
      <c r="T44" s="50">
        <v>2545.64</v>
      </c>
      <c r="U44" s="50"/>
      <c r="V44" s="50">
        <f t="shared" si="1"/>
        <v>440.51000000000022</v>
      </c>
    </row>
    <row r="45" spans="1:24" s="55" customFormat="1" ht="49.5" x14ac:dyDescent="0.25">
      <c r="A45" s="49">
        <v>45029</v>
      </c>
      <c r="B45" s="50" t="s">
        <v>81</v>
      </c>
      <c r="C45" s="50" t="s">
        <v>281</v>
      </c>
      <c r="D45" s="50">
        <v>9166332244</v>
      </c>
      <c r="E45" s="50">
        <v>3</v>
      </c>
      <c r="F45" s="47" t="s">
        <v>629</v>
      </c>
      <c r="G45" s="50" t="s">
        <v>630</v>
      </c>
      <c r="H45" s="50" t="s">
        <v>266</v>
      </c>
      <c r="I45" s="50" t="s">
        <v>606</v>
      </c>
      <c r="J45" s="49">
        <v>45030</v>
      </c>
      <c r="K45" s="50" t="s">
        <v>526</v>
      </c>
      <c r="L45" s="50" t="s">
        <v>242</v>
      </c>
      <c r="M45" s="50">
        <v>0</v>
      </c>
      <c r="N45" s="70">
        <v>0.44444444444444442</v>
      </c>
      <c r="O45" s="70">
        <v>0.55902777777777779</v>
      </c>
      <c r="P45" s="50" t="s">
        <v>249</v>
      </c>
      <c r="Q45" s="50">
        <v>29883</v>
      </c>
      <c r="R45" s="50">
        <v>27489.99</v>
      </c>
      <c r="S45" s="50" t="s">
        <v>262</v>
      </c>
      <c r="T45" s="50">
        <v>29094</v>
      </c>
      <c r="U45" s="50">
        <v>1688.43</v>
      </c>
      <c r="V45" s="50">
        <f t="shared" si="1"/>
        <v>2393.0099999999984</v>
      </c>
      <c r="W45" s="55">
        <v>84.42</v>
      </c>
    </row>
    <row r="46" spans="1:24" s="55" customFormat="1" x14ac:dyDescent="0.25">
      <c r="A46" s="49">
        <v>45029</v>
      </c>
      <c r="B46" s="50" t="s">
        <v>82</v>
      </c>
      <c r="C46" s="50" t="s">
        <v>293</v>
      </c>
      <c r="D46" s="50">
        <v>7347448483</v>
      </c>
      <c r="E46" s="50">
        <v>1</v>
      </c>
      <c r="F46" s="50" t="s">
        <v>293</v>
      </c>
      <c r="G46" s="50" t="s">
        <v>631</v>
      </c>
      <c r="H46" s="50" t="s">
        <v>632</v>
      </c>
      <c r="I46" s="50" t="s">
        <v>633</v>
      </c>
      <c r="J46" s="49">
        <v>45031</v>
      </c>
      <c r="K46" s="50" t="s">
        <v>291</v>
      </c>
      <c r="L46" s="50" t="s">
        <v>634</v>
      </c>
      <c r="M46" s="50">
        <v>1</v>
      </c>
      <c r="N46" s="70">
        <v>0.4201388888888889</v>
      </c>
      <c r="O46" s="70">
        <v>0.64236111111111105</v>
      </c>
      <c r="P46" s="50" t="s">
        <v>546</v>
      </c>
      <c r="Q46" s="50">
        <v>8992</v>
      </c>
      <c r="R46" s="50">
        <f t="shared" si="2"/>
        <v>7551</v>
      </c>
      <c r="S46" s="50" t="s">
        <v>849</v>
      </c>
      <c r="T46" s="50">
        <v>7551</v>
      </c>
      <c r="U46" s="50"/>
      <c r="V46" s="50">
        <f t="shared" si="1"/>
        <v>1441</v>
      </c>
      <c r="W46" s="55" t="s">
        <v>635</v>
      </c>
    </row>
    <row r="47" spans="1:24" s="55" customFormat="1" ht="33" x14ac:dyDescent="0.25">
      <c r="A47" s="49">
        <v>45030</v>
      </c>
      <c r="B47" s="50" t="s">
        <v>83</v>
      </c>
      <c r="C47" s="50" t="s">
        <v>273</v>
      </c>
      <c r="D47" s="50">
        <v>8890525126</v>
      </c>
      <c r="E47" s="50">
        <v>2</v>
      </c>
      <c r="F47" s="47" t="s">
        <v>846</v>
      </c>
      <c r="G47" s="50" t="s">
        <v>847</v>
      </c>
      <c r="H47" s="50" t="s">
        <v>620</v>
      </c>
      <c r="I47" s="50" t="s">
        <v>848</v>
      </c>
      <c r="J47" s="49">
        <v>45048</v>
      </c>
      <c r="K47" s="50" t="s">
        <v>242</v>
      </c>
      <c r="L47" s="50" t="s">
        <v>277</v>
      </c>
      <c r="M47" s="50">
        <v>0</v>
      </c>
      <c r="N47" s="70">
        <v>0.82986111111111116</v>
      </c>
      <c r="O47" s="70">
        <v>0.91666666666666663</v>
      </c>
      <c r="P47" s="50" t="s">
        <v>627</v>
      </c>
      <c r="Q47" s="50">
        <v>7776</v>
      </c>
      <c r="R47" s="50">
        <f t="shared" si="2"/>
        <v>6728</v>
      </c>
      <c r="S47" s="50" t="s">
        <v>547</v>
      </c>
      <c r="T47" s="50">
        <v>6728</v>
      </c>
      <c r="U47" s="50"/>
      <c r="V47" s="50">
        <f t="shared" si="1"/>
        <v>1048</v>
      </c>
    </row>
    <row r="48" spans="1:24" s="55" customFormat="1" x14ac:dyDescent="0.25">
      <c r="A48" s="49">
        <v>45030</v>
      </c>
      <c r="B48" s="50" t="s">
        <v>84</v>
      </c>
      <c r="C48" s="50" t="s">
        <v>293</v>
      </c>
      <c r="D48" s="50">
        <v>7347448483</v>
      </c>
      <c r="E48" s="50">
        <v>1</v>
      </c>
      <c r="F48" s="50" t="s">
        <v>293</v>
      </c>
      <c r="G48" s="50" t="s">
        <v>862</v>
      </c>
      <c r="H48" s="50" t="s">
        <v>246</v>
      </c>
      <c r="I48" s="54" t="s">
        <v>863</v>
      </c>
      <c r="J48" s="49">
        <v>45037</v>
      </c>
      <c r="K48" s="50" t="s">
        <v>634</v>
      </c>
      <c r="L48" s="50" t="s">
        <v>291</v>
      </c>
      <c r="M48" s="50">
        <v>1</v>
      </c>
      <c r="N48" s="70">
        <v>0.97222222222222221</v>
      </c>
      <c r="O48" s="70">
        <v>0.20138888888888887</v>
      </c>
      <c r="P48" s="50" t="s">
        <v>546</v>
      </c>
      <c r="Q48" s="50">
        <v>7218</v>
      </c>
      <c r="R48" s="50">
        <f t="shared" si="2"/>
        <v>6886</v>
      </c>
      <c r="S48" s="50" t="s">
        <v>864</v>
      </c>
      <c r="T48" s="50">
        <v>6886</v>
      </c>
      <c r="U48" s="50"/>
      <c r="V48" s="50">
        <f t="shared" si="1"/>
        <v>332</v>
      </c>
    </row>
    <row r="49" spans="1:22" s="55" customFormat="1" ht="49.5" x14ac:dyDescent="0.25">
      <c r="A49" s="49">
        <v>45031</v>
      </c>
      <c r="B49" s="50" t="s">
        <v>85</v>
      </c>
      <c r="C49" s="50" t="s">
        <v>871</v>
      </c>
      <c r="D49" s="50"/>
      <c r="E49" s="50">
        <v>3</v>
      </c>
      <c r="F49" s="47" t="s">
        <v>877</v>
      </c>
      <c r="G49" s="50" t="s">
        <v>868</v>
      </c>
      <c r="H49" s="50" t="s">
        <v>266</v>
      </c>
      <c r="I49" s="50" t="s">
        <v>267</v>
      </c>
      <c r="J49" s="49">
        <v>45038</v>
      </c>
      <c r="K49" s="50" t="s">
        <v>242</v>
      </c>
      <c r="L49" s="50" t="s">
        <v>268</v>
      </c>
      <c r="M49" s="50">
        <v>0</v>
      </c>
      <c r="N49" s="70">
        <v>0.22569444444444445</v>
      </c>
      <c r="O49" s="70">
        <v>0.30902777777777779</v>
      </c>
      <c r="P49" s="50" t="s">
        <v>278</v>
      </c>
      <c r="Q49" s="50">
        <v>14853</v>
      </c>
      <c r="R49" s="50">
        <f t="shared" si="2"/>
        <v>11352</v>
      </c>
      <c r="S49" s="50" t="s">
        <v>874</v>
      </c>
      <c r="T49" s="50">
        <v>11352</v>
      </c>
      <c r="U49" s="50"/>
      <c r="V49" s="50">
        <f t="shared" si="1"/>
        <v>3501</v>
      </c>
    </row>
    <row r="50" spans="1:22" s="55" customFormat="1" ht="49.5" x14ac:dyDescent="0.25">
      <c r="A50" s="49">
        <v>45031</v>
      </c>
      <c r="B50" s="50" t="s">
        <v>86</v>
      </c>
      <c r="C50" s="50" t="s">
        <v>871</v>
      </c>
      <c r="D50" s="50"/>
      <c r="E50" s="50">
        <v>3</v>
      </c>
      <c r="F50" s="47" t="s">
        <v>877</v>
      </c>
      <c r="G50" s="50" t="s">
        <v>875</v>
      </c>
      <c r="H50" s="50" t="s">
        <v>246</v>
      </c>
      <c r="I50" s="54" t="s">
        <v>876</v>
      </c>
      <c r="J50" s="49">
        <v>45041</v>
      </c>
      <c r="K50" s="50" t="s">
        <v>268</v>
      </c>
      <c r="L50" s="50" t="s">
        <v>242</v>
      </c>
      <c r="M50" s="50">
        <v>0</v>
      </c>
      <c r="N50" s="70">
        <v>5.5555555555555552E-2</v>
      </c>
      <c r="O50" s="70">
        <v>0.12847222222222224</v>
      </c>
      <c r="P50" s="50" t="s">
        <v>550</v>
      </c>
      <c r="Q50" s="50">
        <v>13101</v>
      </c>
      <c r="R50" s="50">
        <f t="shared" si="2"/>
        <v>11490</v>
      </c>
      <c r="S50" s="50" t="s">
        <v>262</v>
      </c>
      <c r="T50" s="50">
        <v>11490</v>
      </c>
      <c r="U50" s="50"/>
      <c r="V50" s="50">
        <f t="shared" si="1"/>
        <v>1611</v>
      </c>
    </row>
    <row r="51" spans="1:22" s="55" customFormat="1" x14ac:dyDescent="0.25">
      <c r="A51" s="49"/>
      <c r="B51" s="50" t="s">
        <v>87</v>
      </c>
      <c r="C51" s="50"/>
      <c r="D51" s="50"/>
      <c r="E51" s="50"/>
      <c r="F51" s="50"/>
      <c r="G51" s="50"/>
      <c r="H51" s="50"/>
      <c r="I51" s="50"/>
      <c r="J51" s="49"/>
      <c r="K51" s="50"/>
      <c r="L51" s="50"/>
      <c r="M51" s="50"/>
      <c r="N51" s="70"/>
      <c r="O51" s="70"/>
      <c r="P51" s="50"/>
      <c r="Q51" s="50"/>
      <c r="R51" s="50">
        <f t="shared" si="2"/>
        <v>0</v>
      </c>
      <c r="S51" s="50"/>
      <c r="T51" s="50"/>
      <c r="U51" s="50"/>
      <c r="V51" s="50">
        <f t="shared" si="1"/>
        <v>0</v>
      </c>
    </row>
    <row r="52" spans="1:22" s="55" customFormat="1" x14ac:dyDescent="0.25">
      <c r="A52" s="49"/>
      <c r="B52" s="50" t="s">
        <v>88</v>
      </c>
      <c r="C52" s="50"/>
      <c r="D52" s="50"/>
      <c r="E52" s="50"/>
      <c r="F52" s="50"/>
      <c r="G52" s="50"/>
      <c r="H52" s="50"/>
      <c r="I52" s="50"/>
      <c r="J52" s="49"/>
      <c r="K52" s="50"/>
      <c r="L52" s="50"/>
      <c r="M52" s="50"/>
      <c r="N52" s="70"/>
      <c r="O52" s="70"/>
      <c r="P52" s="50"/>
      <c r="Q52" s="50"/>
      <c r="R52" s="50">
        <f t="shared" si="2"/>
        <v>0</v>
      </c>
      <c r="S52" s="50"/>
      <c r="T52" s="50"/>
      <c r="U52" s="50"/>
      <c r="V52" s="50">
        <f t="shared" si="1"/>
        <v>0</v>
      </c>
    </row>
    <row r="53" spans="1:22" s="55" customFormat="1" x14ac:dyDescent="0.25">
      <c r="A53" s="49"/>
      <c r="B53" s="50" t="s">
        <v>89</v>
      </c>
      <c r="C53" s="50"/>
      <c r="D53" s="50"/>
      <c r="E53" s="50"/>
      <c r="F53" s="50"/>
      <c r="G53" s="50"/>
      <c r="H53" s="50"/>
      <c r="I53" s="50"/>
      <c r="J53" s="49"/>
      <c r="K53" s="50"/>
      <c r="L53" s="50"/>
      <c r="M53" s="50"/>
      <c r="N53" s="70"/>
      <c r="O53" s="70"/>
      <c r="P53" s="50"/>
      <c r="Q53" s="50"/>
      <c r="R53" s="50">
        <f t="shared" si="2"/>
        <v>0</v>
      </c>
      <c r="S53" s="50"/>
      <c r="T53" s="50"/>
      <c r="U53" s="50"/>
      <c r="V53" s="50">
        <f t="shared" si="1"/>
        <v>0</v>
      </c>
    </row>
    <row r="54" spans="1:22" s="55" customFormat="1" x14ac:dyDescent="0.25">
      <c r="A54" s="49"/>
      <c r="B54" s="50" t="s">
        <v>90</v>
      </c>
      <c r="C54" s="50"/>
      <c r="D54" s="50"/>
      <c r="E54" s="50"/>
      <c r="F54" s="50"/>
      <c r="G54" s="50"/>
      <c r="H54" s="50"/>
      <c r="I54" s="50"/>
      <c r="J54" s="49"/>
      <c r="K54" s="50"/>
      <c r="L54" s="50"/>
      <c r="M54" s="50"/>
      <c r="N54" s="70"/>
      <c r="O54" s="70"/>
      <c r="P54" s="50"/>
      <c r="Q54" s="50"/>
      <c r="R54" s="50">
        <f t="shared" si="2"/>
        <v>0</v>
      </c>
      <c r="S54" s="50"/>
      <c r="T54" s="50"/>
      <c r="U54" s="50"/>
      <c r="V54" s="50">
        <f t="shared" si="1"/>
        <v>0</v>
      </c>
    </row>
    <row r="55" spans="1:22" s="55" customFormat="1" x14ac:dyDescent="0.25">
      <c r="A55" s="49"/>
      <c r="B55" s="50" t="s">
        <v>91</v>
      </c>
      <c r="C55" s="50"/>
      <c r="D55" s="50"/>
      <c r="E55" s="50"/>
      <c r="F55" s="50"/>
      <c r="G55" s="50"/>
      <c r="H55" s="50"/>
      <c r="I55" s="50"/>
      <c r="J55" s="49"/>
      <c r="K55" s="50"/>
      <c r="L55" s="50"/>
      <c r="M55" s="50"/>
      <c r="N55" s="70"/>
      <c r="O55" s="70"/>
      <c r="P55" s="50"/>
      <c r="Q55" s="50"/>
      <c r="R55" s="50">
        <f t="shared" si="2"/>
        <v>0</v>
      </c>
      <c r="S55" s="50"/>
      <c r="T55" s="50"/>
      <c r="U55" s="50"/>
      <c r="V55" s="50">
        <f t="shared" si="1"/>
        <v>0</v>
      </c>
    </row>
    <row r="56" spans="1:22" s="55" customFormat="1" x14ac:dyDescent="0.25">
      <c r="A56" s="49"/>
      <c r="B56" s="50" t="s">
        <v>92</v>
      </c>
      <c r="C56" s="50"/>
      <c r="D56" s="50"/>
      <c r="E56" s="50"/>
      <c r="F56" s="50"/>
      <c r="G56" s="50"/>
      <c r="H56" s="50"/>
      <c r="I56" s="50"/>
      <c r="J56" s="49"/>
      <c r="K56" s="50"/>
      <c r="L56" s="50"/>
      <c r="M56" s="50"/>
      <c r="N56" s="70"/>
      <c r="O56" s="70"/>
      <c r="P56" s="50"/>
      <c r="Q56" s="50"/>
      <c r="R56" s="50">
        <f t="shared" si="2"/>
        <v>0</v>
      </c>
      <c r="S56" s="50"/>
      <c r="T56" s="50"/>
      <c r="U56" s="50"/>
      <c r="V56" s="50">
        <f t="shared" si="1"/>
        <v>0</v>
      </c>
    </row>
    <row r="57" spans="1:22" s="55" customFormat="1" x14ac:dyDescent="0.25">
      <c r="A57" s="49"/>
      <c r="B57" s="50" t="s">
        <v>93</v>
      </c>
      <c r="C57" s="50"/>
      <c r="D57" s="50"/>
      <c r="E57" s="50"/>
      <c r="F57" s="50"/>
      <c r="G57" s="50"/>
      <c r="H57" s="50"/>
      <c r="I57" s="50"/>
      <c r="J57" s="49"/>
      <c r="K57" s="50"/>
      <c r="L57" s="50"/>
      <c r="M57" s="50"/>
      <c r="N57" s="70"/>
      <c r="O57" s="70"/>
      <c r="P57" s="50"/>
      <c r="Q57" s="50"/>
      <c r="R57" s="50">
        <f t="shared" si="2"/>
        <v>0</v>
      </c>
      <c r="S57" s="50"/>
      <c r="T57" s="50"/>
      <c r="U57" s="50"/>
      <c r="V57" s="50">
        <f t="shared" si="1"/>
        <v>0</v>
      </c>
    </row>
    <row r="58" spans="1:22" s="55" customFormat="1" x14ac:dyDescent="0.25">
      <c r="A58" s="49"/>
      <c r="B58" s="50" t="s">
        <v>94</v>
      </c>
      <c r="C58" s="50"/>
      <c r="D58" s="50"/>
      <c r="E58" s="50"/>
      <c r="F58" s="50"/>
      <c r="G58" s="50"/>
      <c r="H58" s="50"/>
      <c r="I58" s="50"/>
      <c r="J58" s="49"/>
      <c r="K58" s="50"/>
      <c r="L58" s="50"/>
      <c r="M58" s="50"/>
      <c r="N58" s="70"/>
      <c r="O58" s="70"/>
      <c r="P58" s="50"/>
      <c r="Q58" s="50"/>
      <c r="R58" s="50">
        <f t="shared" si="2"/>
        <v>0</v>
      </c>
      <c r="S58" s="50"/>
      <c r="T58" s="50"/>
      <c r="U58" s="50"/>
      <c r="V58" s="50">
        <f t="shared" si="1"/>
        <v>0</v>
      </c>
    </row>
    <row r="59" spans="1:22" s="55" customFormat="1" x14ac:dyDescent="0.25">
      <c r="A59" s="49"/>
      <c r="B59" s="50" t="s">
        <v>95</v>
      </c>
      <c r="C59" s="50"/>
      <c r="D59" s="50"/>
      <c r="E59" s="50"/>
      <c r="F59" s="50"/>
      <c r="G59" s="50"/>
      <c r="H59" s="50"/>
      <c r="I59" s="50"/>
      <c r="J59" s="49"/>
      <c r="K59" s="50"/>
      <c r="L59" s="50"/>
      <c r="M59" s="50"/>
      <c r="N59" s="70"/>
      <c r="O59" s="70"/>
      <c r="P59" s="50"/>
      <c r="Q59" s="50"/>
      <c r="R59" s="50">
        <f t="shared" si="2"/>
        <v>0</v>
      </c>
      <c r="S59" s="50"/>
      <c r="T59" s="50"/>
      <c r="U59" s="50"/>
      <c r="V59" s="50">
        <f t="shared" si="1"/>
        <v>0</v>
      </c>
    </row>
    <row r="60" spans="1:22" s="55" customFormat="1" x14ac:dyDescent="0.25">
      <c r="A60" s="49"/>
      <c r="B60" s="50" t="s">
        <v>96</v>
      </c>
      <c r="C60" s="50"/>
      <c r="D60" s="50"/>
      <c r="E60" s="50"/>
      <c r="F60" s="50"/>
      <c r="G60" s="50"/>
      <c r="H60" s="50"/>
      <c r="I60" s="50"/>
      <c r="J60" s="49"/>
      <c r="K60" s="50"/>
      <c r="L60" s="50"/>
      <c r="M60" s="50"/>
      <c r="N60" s="70"/>
      <c r="O60" s="70"/>
      <c r="P60" s="50"/>
      <c r="Q60" s="50"/>
      <c r="R60" s="50">
        <f t="shared" si="2"/>
        <v>0</v>
      </c>
      <c r="S60" s="50"/>
      <c r="T60" s="50"/>
      <c r="U60" s="50"/>
      <c r="V60" s="50">
        <f t="shared" si="1"/>
        <v>0</v>
      </c>
    </row>
    <row r="61" spans="1:22" s="55" customFormat="1" x14ac:dyDescent="0.25">
      <c r="A61" s="49"/>
      <c r="B61" s="50" t="s">
        <v>97</v>
      </c>
      <c r="C61" s="50"/>
      <c r="D61" s="50"/>
      <c r="E61" s="50"/>
      <c r="F61" s="50"/>
      <c r="G61" s="50"/>
      <c r="H61" s="50"/>
      <c r="I61" s="50"/>
      <c r="J61" s="49"/>
      <c r="K61" s="50"/>
      <c r="L61" s="50"/>
      <c r="M61" s="50"/>
      <c r="N61" s="70"/>
      <c r="O61" s="70"/>
      <c r="P61" s="50"/>
      <c r="Q61" s="50"/>
      <c r="R61" s="50">
        <f t="shared" si="2"/>
        <v>0</v>
      </c>
      <c r="S61" s="50"/>
      <c r="T61" s="50"/>
      <c r="U61" s="50"/>
      <c r="V61" s="50">
        <f t="shared" si="1"/>
        <v>0</v>
      </c>
    </row>
    <row r="62" spans="1:22" s="55" customFormat="1" x14ac:dyDescent="0.25">
      <c r="A62" s="49"/>
      <c r="B62" s="50" t="s">
        <v>98</v>
      </c>
      <c r="C62" s="50"/>
      <c r="D62" s="50"/>
      <c r="E62" s="50"/>
      <c r="F62" s="50"/>
      <c r="G62" s="50"/>
      <c r="H62" s="50"/>
      <c r="I62" s="50"/>
      <c r="J62" s="49"/>
      <c r="K62" s="50"/>
      <c r="L62" s="50"/>
      <c r="M62" s="50"/>
      <c r="N62" s="70"/>
      <c r="O62" s="70"/>
      <c r="P62" s="50"/>
      <c r="Q62" s="50"/>
      <c r="R62" s="50">
        <f t="shared" si="2"/>
        <v>0</v>
      </c>
      <c r="S62" s="50"/>
      <c r="T62" s="50"/>
      <c r="U62" s="50"/>
      <c r="V62" s="50">
        <f t="shared" si="1"/>
        <v>0</v>
      </c>
    </row>
    <row r="63" spans="1:22" s="55" customFormat="1" x14ac:dyDescent="0.25">
      <c r="A63" s="49"/>
      <c r="B63" s="50" t="s">
        <v>99</v>
      </c>
      <c r="C63" s="50"/>
      <c r="D63" s="50"/>
      <c r="E63" s="50"/>
      <c r="F63" s="50"/>
      <c r="G63" s="50"/>
      <c r="H63" s="50"/>
      <c r="I63" s="50"/>
      <c r="J63" s="49"/>
      <c r="K63" s="50"/>
      <c r="L63" s="50"/>
      <c r="M63" s="50"/>
      <c r="N63" s="70"/>
      <c r="O63" s="70"/>
      <c r="P63" s="50"/>
      <c r="Q63" s="50"/>
      <c r="R63" s="50">
        <f t="shared" si="2"/>
        <v>0</v>
      </c>
      <c r="S63" s="50"/>
      <c r="T63" s="50"/>
      <c r="U63" s="50"/>
      <c r="V63" s="50">
        <f t="shared" si="1"/>
        <v>0</v>
      </c>
    </row>
    <row r="64" spans="1:22" s="55" customFormat="1" x14ac:dyDescent="0.25">
      <c r="A64" s="49"/>
      <c r="B64" s="50" t="s">
        <v>100</v>
      </c>
      <c r="C64" s="50"/>
      <c r="D64" s="50"/>
      <c r="E64" s="50"/>
      <c r="F64" s="50"/>
      <c r="G64" s="50"/>
      <c r="H64" s="50"/>
      <c r="I64" s="50"/>
      <c r="J64" s="49"/>
      <c r="K64" s="50"/>
      <c r="L64" s="50"/>
      <c r="M64" s="50"/>
      <c r="N64" s="70"/>
      <c r="O64" s="70"/>
      <c r="P64" s="50"/>
      <c r="Q64" s="50"/>
      <c r="R64" s="50">
        <f t="shared" si="2"/>
        <v>0</v>
      </c>
      <c r="S64" s="50"/>
      <c r="T64" s="50"/>
      <c r="U64" s="50"/>
      <c r="V64" s="50">
        <f t="shared" si="1"/>
        <v>0</v>
      </c>
    </row>
    <row r="65" spans="1:22" s="55" customFormat="1" x14ac:dyDescent="0.25">
      <c r="A65" s="49"/>
      <c r="B65" s="50" t="s">
        <v>101</v>
      </c>
      <c r="C65" s="50"/>
      <c r="D65" s="50"/>
      <c r="E65" s="50"/>
      <c r="F65" s="50"/>
      <c r="G65" s="50"/>
      <c r="H65" s="50"/>
      <c r="I65" s="50"/>
      <c r="J65" s="49"/>
      <c r="K65" s="50"/>
      <c r="L65" s="50"/>
      <c r="M65" s="50"/>
      <c r="N65" s="70"/>
      <c r="O65" s="70"/>
      <c r="P65" s="50"/>
      <c r="Q65" s="50"/>
      <c r="R65" s="50">
        <f t="shared" si="2"/>
        <v>0</v>
      </c>
      <c r="S65" s="50"/>
      <c r="T65" s="50"/>
      <c r="U65" s="50"/>
      <c r="V65" s="50">
        <f t="shared" si="1"/>
        <v>0</v>
      </c>
    </row>
    <row r="66" spans="1:22" s="55" customFormat="1" x14ac:dyDescent="0.25">
      <c r="A66" s="49"/>
      <c r="B66" s="50" t="s">
        <v>102</v>
      </c>
      <c r="C66" s="50"/>
      <c r="D66" s="50"/>
      <c r="E66" s="50"/>
      <c r="F66" s="50"/>
      <c r="G66" s="50"/>
      <c r="H66" s="50"/>
      <c r="I66" s="50"/>
      <c r="J66" s="49"/>
      <c r="K66" s="50"/>
      <c r="L66" s="50"/>
      <c r="M66" s="50"/>
      <c r="N66" s="70"/>
      <c r="O66" s="70"/>
      <c r="P66" s="50"/>
      <c r="Q66" s="50"/>
      <c r="R66" s="50">
        <f t="shared" si="2"/>
        <v>0</v>
      </c>
      <c r="S66" s="50"/>
      <c r="T66" s="50"/>
      <c r="U66" s="50"/>
      <c r="V66" s="50">
        <f t="shared" si="1"/>
        <v>0</v>
      </c>
    </row>
    <row r="67" spans="1:22" s="55" customFormat="1" x14ac:dyDescent="0.25">
      <c r="A67" s="49"/>
      <c r="B67" s="50" t="s">
        <v>103</v>
      </c>
      <c r="C67" s="50"/>
      <c r="D67" s="50"/>
      <c r="E67" s="50"/>
      <c r="F67" s="50"/>
      <c r="G67" s="50"/>
      <c r="H67" s="50"/>
      <c r="I67" s="50"/>
      <c r="J67" s="49"/>
      <c r="K67" s="50"/>
      <c r="L67" s="50"/>
      <c r="M67" s="50"/>
      <c r="N67" s="70"/>
      <c r="O67" s="70"/>
      <c r="P67" s="50"/>
      <c r="Q67" s="50"/>
      <c r="R67" s="50">
        <f t="shared" si="2"/>
        <v>0</v>
      </c>
      <c r="S67" s="50"/>
      <c r="T67" s="50"/>
      <c r="U67" s="50"/>
      <c r="V67" s="50">
        <f t="shared" si="1"/>
        <v>0</v>
      </c>
    </row>
    <row r="68" spans="1:22" s="55" customFormat="1" x14ac:dyDescent="0.25">
      <c r="A68" s="49"/>
      <c r="B68" s="50" t="s">
        <v>104</v>
      </c>
      <c r="C68" s="50"/>
      <c r="D68" s="50"/>
      <c r="E68" s="50"/>
      <c r="F68" s="50"/>
      <c r="G68" s="50"/>
      <c r="H68" s="50"/>
      <c r="I68" s="50"/>
      <c r="J68" s="49"/>
      <c r="K68" s="50"/>
      <c r="L68" s="50"/>
      <c r="M68" s="50"/>
      <c r="N68" s="70"/>
      <c r="O68" s="70"/>
      <c r="P68" s="50"/>
      <c r="Q68" s="50"/>
      <c r="R68" s="50">
        <f t="shared" si="2"/>
        <v>0</v>
      </c>
      <c r="S68" s="50"/>
      <c r="T68" s="50"/>
      <c r="U68" s="50"/>
      <c r="V68" s="50">
        <f t="shared" si="1"/>
        <v>0</v>
      </c>
    </row>
    <row r="69" spans="1:22" s="55" customFormat="1" x14ac:dyDescent="0.25">
      <c r="A69" s="49"/>
      <c r="B69" s="50" t="s">
        <v>105</v>
      </c>
      <c r="C69" s="50"/>
      <c r="D69" s="50"/>
      <c r="E69" s="50"/>
      <c r="F69" s="50"/>
      <c r="G69" s="50"/>
      <c r="H69" s="50"/>
      <c r="I69" s="50"/>
      <c r="J69" s="49"/>
      <c r="K69" s="50"/>
      <c r="L69" s="50"/>
      <c r="M69" s="50"/>
      <c r="N69" s="70"/>
      <c r="O69" s="70"/>
      <c r="P69" s="50"/>
      <c r="Q69" s="50"/>
      <c r="R69" s="50">
        <f t="shared" si="2"/>
        <v>0</v>
      </c>
      <c r="S69" s="50"/>
      <c r="T69" s="50"/>
      <c r="U69" s="50"/>
      <c r="V69" s="50">
        <f t="shared" si="1"/>
        <v>0</v>
      </c>
    </row>
    <row r="70" spans="1:22" s="55" customFormat="1" x14ac:dyDescent="0.25">
      <c r="A70" s="49"/>
      <c r="B70" s="50" t="s">
        <v>106</v>
      </c>
      <c r="C70" s="50"/>
      <c r="D70" s="50"/>
      <c r="E70" s="50"/>
      <c r="F70" s="50"/>
      <c r="G70" s="50"/>
      <c r="H70" s="50"/>
      <c r="I70" s="50"/>
      <c r="J70" s="49"/>
      <c r="K70" s="50"/>
      <c r="L70" s="50"/>
      <c r="M70" s="50"/>
      <c r="N70" s="70"/>
      <c r="O70" s="70"/>
      <c r="P70" s="50"/>
      <c r="Q70" s="50"/>
      <c r="R70" s="50">
        <f t="shared" si="2"/>
        <v>0</v>
      </c>
      <c r="S70" s="50"/>
      <c r="T70" s="50"/>
      <c r="U70" s="50"/>
      <c r="V70" s="50">
        <f t="shared" si="1"/>
        <v>0</v>
      </c>
    </row>
    <row r="71" spans="1:22" s="55" customFormat="1" x14ac:dyDescent="0.25">
      <c r="A71" s="49"/>
      <c r="B71" s="50" t="s">
        <v>107</v>
      </c>
      <c r="C71" s="50"/>
      <c r="D71" s="50"/>
      <c r="E71" s="50"/>
      <c r="F71" s="50"/>
      <c r="G71" s="50"/>
      <c r="H71" s="50"/>
      <c r="I71" s="50"/>
      <c r="J71" s="49"/>
      <c r="K71" s="50"/>
      <c r="L71" s="50"/>
      <c r="M71" s="50"/>
      <c r="N71" s="70"/>
      <c r="O71" s="70"/>
      <c r="P71" s="50"/>
      <c r="Q71" s="50"/>
      <c r="R71" s="50">
        <f t="shared" si="2"/>
        <v>0</v>
      </c>
      <c r="S71" s="50"/>
      <c r="T71" s="50"/>
      <c r="U71" s="50"/>
      <c r="V71" s="50">
        <f t="shared" si="1"/>
        <v>0</v>
      </c>
    </row>
    <row r="72" spans="1:22" s="55" customFormat="1" x14ac:dyDescent="0.25">
      <c r="A72" s="49"/>
      <c r="B72" s="50" t="s">
        <v>108</v>
      </c>
      <c r="C72" s="50"/>
      <c r="D72" s="50"/>
      <c r="E72" s="50"/>
      <c r="F72" s="50"/>
      <c r="G72" s="50"/>
      <c r="H72" s="50"/>
      <c r="I72" s="50"/>
      <c r="J72" s="49"/>
      <c r="K72" s="50"/>
      <c r="L72" s="50"/>
      <c r="M72" s="50"/>
      <c r="N72" s="70"/>
      <c r="O72" s="70"/>
      <c r="P72" s="50"/>
      <c r="Q72" s="50"/>
      <c r="R72" s="50">
        <f t="shared" si="2"/>
        <v>0</v>
      </c>
      <c r="S72" s="50"/>
      <c r="T72" s="50"/>
      <c r="U72" s="50"/>
      <c r="V72" s="50">
        <f t="shared" si="1"/>
        <v>0</v>
      </c>
    </row>
    <row r="73" spans="1:22" s="55" customFormat="1" x14ac:dyDescent="0.25">
      <c r="A73" s="49"/>
      <c r="B73" s="50" t="s">
        <v>109</v>
      </c>
      <c r="C73" s="50"/>
      <c r="D73" s="50"/>
      <c r="E73" s="50"/>
      <c r="F73" s="50"/>
      <c r="G73" s="50"/>
      <c r="H73" s="50"/>
      <c r="I73" s="50"/>
      <c r="J73" s="49"/>
      <c r="K73" s="50"/>
      <c r="L73" s="50"/>
      <c r="M73" s="50"/>
      <c r="N73" s="70"/>
      <c r="O73" s="70"/>
      <c r="P73" s="50"/>
      <c r="Q73" s="50"/>
      <c r="R73" s="50">
        <f t="shared" si="2"/>
        <v>0</v>
      </c>
      <c r="S73" s="50"/>
      <c r="T73" s="50"/>
      <c r="U73" s="50"/>
      <c r="V73" s="50">
        <f t="shared" si="1"/>
        <v>0</v>
      </c>
    </row>
    <row r="74" spans="1:22" s="55" customFormat="1" x14ac:dyDescent="0.25">
      <c r="A74" s="49"/>
      <c r="B74" s="50" t="s">
        <v>110</v>
      </c>
      <c r="C74" s="50"/>
      <c r="D74" s="50"/>
      <c r="E74" s="50"/>
      <c r="F74" s="50"/>
      <c r="G74" s="50"/>
      <c r="H74" s="50"/>
      <c r="I74" s="50"/>
      <c r="J74" s="49"/>
      <c r="K74" s="50"/>
      <c r="L74" s="50"/>
      <c r="M74" s="50"/>
      <c r="N74" s="70"/>
      <c r="O74" s="70"/>
      <c r="P74" s="50"/>
      <c r="Q74" s="50"/>
      <c r="R74" s="50">
        <f t="shared" si="2"/>
        <v>0</v>
      </c>
      <c r="S74" s="50"/>
      <c r="T74" s="50"/>
      <c r="U74" s="50"/>
      <c r="V74" s="50">
        <f t="shared" si="1"/>
        <v>0</v>
      </c>
    </row>
    <row r="75" spans="1:22" s="55" customFormat="1" x14ac:dyDescent="0.25">
      <c r="A75" s="49"/>
      <c r="B75" s="50" t="s">
        <v>111</v>
      </c>
      <c r="C75" s="50"/>
      <c r="D75" s="50"/>
      <c r="E75" s="50"/>
      <c r="F75" s="50"/>
      <c r="G75" s="50"/>
      <c r="H75" s="50"/>
      <c r="I75" s="50"/>
      <c r="J75" s="49"/>
      <c r="K75" s="50"/>
      <c r="L75" s="50"/>
      <c r="M75" s="50"/>
      <c r="N75" s="70"/>
      <c r="O75" s="70"/>
      <c r="P75" s="50"/>
      <c r="Q75" s="50"/>
      <c r="R75" s="50">
        <f t="shared" si="2"/>
        <v>0</v>
      </c>
      <c r="S75" s="50"/>
      <c r="T75" s="50"/>
      <c r="U75" s="50"/>
      <c r="V75" s="50">
        <f t="shared" si="1"/>
        <v>0</v>
      </c>
    </row>
    <row r="76" spans="1:22" s="55" customFormat="1" x14ac:dyDescent="0.25">
      <c r="A76" s="49"/>
      <c r="B76" s="50" t="s">
        <v>112</v>
      </c>
      <c r="C76" s="50"/>
      <c r="D76" s="50"/>
      <c r="E76" s="50"/>
      <c r="F76" s="50"/>
      <c r="G76" s="50"/>
      <c r="H76" s="50"/>
      <c r="I76" s="50"/>
      <c r="J76" s="49"/>
      <c r="K76" s="50"/>
      <c r="L76" s="50"/>
      <c r="M76" s="50"/>
      <c r="N76" s="70"/>
      <c r="O76" s="70"/>
      <c r="P76" s="50"/>
      <c r="Q76" s="50"/>
      <c r="R76" s="50">
        <f t="shared" si="2"/>
        <v>0</v>
      </c>
      <c r="S76" s="50"/>
      <c r="T76" s="50"/>
      <c r="U76" s="50"/>
      <c r="V76" s="50">
        <f t="shared" si="1"/>
        <v>0</v>
      </c>
    </row>
    <row r="77" spans="1:22" s="55" customFormat="1" x14ac:dyDescent="0.25">
      <c r="A77" s="49"/>
      <c r="B77" s="50" t="s">
        <v>113</v>
      </c>
      <c r="C77" s="50"/>
      <c r="D77" s="50"/>
      <c r="E77" s="50"/>
      <c r="F77" s="50"/>
      <c r="G77" s="50"/>
      <c r="H77" s="50"/>
      <c r="I77" s="50"/>
      <c r="J77" s="49"/>
      <c r="K77" s="50"/>
      <c r="L77" s="50"/>
      <c r="M77" s="50"/>
      <c r="N77" s="70"/>
      <c r="O77" s="70"/>
      <c r="P77" s="50"/>
      <c r="Q77" s="50"/>
      <c r="R77" s="50">
        <f t="shared" si="2"/>
        <v>0</v>
      </c>
      <c r="S77" s="50"/>
      <c r="T77" s="50"/>
      <c r="U77" s="50"/>
      <c r="V77" s="50">
        <f t="shared" ref="V77:V140" si="3">Q77-R77</f>
        <v>0</v>
      </c>
    </row>
    <row r="78" spans="1:22" s="55" customFormat="1" x14ac:dyDescent="0.25">
      <c r="A78" s="49"/>
      <c r="B78" s="50" t="s">
        <v>114</v>
      </c>
      <c r="C78" s="50"/>
      <c r="D78" s="50"/>
      <c r="E78" s="50"/>
      <c r="F78" s="50"/>
      <c r="G78" s="50"/>
      <c r="H78" s="50"/>
      <c r="I78" s="50"/>
      <c r="J78" s="49"/>
      <c r="K78" s="50"/>
      <c r="L78" s="50"/>
      <c r="M78" s="50"/>
      <c r="N78" s="70"/>
      <c r="O78" s="70"/>
      <c r="P78" s="50"/>
      <c r="Q78" s="50"/>
      <c r="R78" s="50">
        <f t="shared" si="2"/>
        <v>0</v>
      </c>
      <c r="S78" s="50"/>
      <c r="T78" s="50"/>
      <c r="U78" s="50"/>
      <c r="V78" s="50">
        <f t="shared" si="3"/>
        <v>0</v>
      </c>
    </row>
    <row r="79" spans="1:22" s="55" customFormat="1" x14ac:dyDescent="0.25">
      <c r="A79" s="49"/>
      <c r="B79" s="50" t="s">
        <v>115</v>
      </c>
      <c r="C79" s="50"/>
      <c r="D79" s="50"/>
      <c r="E79" s="50"/>
      <c r="F79" s="50"/>
      <c r="G79" s="50"/>
      <c r="H79" s="50"/>
      <c r="I79" s="50"/>
      <c r="J79" s="49"/>
      <c r="K79" s="50"/>
      <c r="L79" s="50"/>
      <c r="M79" s="50"/>
      <c r="N79" s="70"/>
      <c r="O79" s="70"/>
      <c r="P79" s="50"/>
      <c r="Q79" s="50"/>
      <c r="R79" s="50">
        <f t="shared" ref="R79:R142" si="4">T79-U79</f>
        <v>0</v>
      </c>
      <c r="S79" s="50"/>
      <c r="T79" s="50"/>
      <c r="U79" s="50"/>
      <c r="V79" s="50">
        <f t="shared" si="3"/>
        <v>0</v>
      </c>
    </row>
    <row r="80" spans="1:22" s="55" customFormat="1" x14ac:dyDescent="0.25">
      <c r="A80" s="49"/>
      <c r="B80" s="50" t="s">
        <v>116</v>
      </c>
      <c r="C80" s="50"/>
      <c r="D80" s="50"/>
      <c r="E80" s="50"/>
      <c r="F80" s="50"/>
      <c r="G80" s="50"/>
      <c r="H80" s="50"/>
      <c r="I80" s="50"/>
      <c r="J80" s="49"/>
      <c r="K80" s="50"/>
      <c r="L80" s="50"/>
      <c r="M80" s="50"/>
      <c r="N80" s="70"/>
      <c r="O80" s="70"/>
      <c r="P80" s="50"/>
      <c r="Q80" s="50"/>
      <c r="R80" s="50">
        <f t="shared" si="4"/>
        <v>0</v>
      </c>
      <c r="S80" s="50"/>
      <c r="T80" s="50"/>
      <c r="U80" s="50"/>
      <c r="V80" s="50">
        <f t="shared" si="3"/>
        <v>0</v>
      </c>
    </row>
    <row r="81" spans="1:22" s="55" customFormat="1" x14ac:dyDescent="0.25">
      <c r="A81" s="49"/>
      <c r="B81" s="50" t="s">
        <v>117</v>
      </c>
      <c r="C81" s="50"/>
      <c r="D81" s="50"/>
      <c r="E81" s="50"/>
      <c r="F81" s="50"/>
      <c r="G81" s="50"/>
      <c r="H81" s="50"/>
      <c r="I81" s="50"/>
      <c r="J81" s="49"/>
      <c r="K81" s="50"/>
      <c r="L81" s="50"/>
      <c r="M81" s="50"/>
      <c r="N81" s="70"/>
      <c r="O81" s="70"/>
      <c r="P81" s="50"/>
      <c r="Q81" s="50"/>
      <c r="R81" s="50">
        <f t="shared" si="4"/>
        <v>0</v>
      </c>
      <c r="S81" s="50"/>
      <c r="T81" s="50"/>
      <c r="U81" s="50"/>
      <c r="V81" s="50">
        <f t="shared" si="3"/>
        <v>0</v>
      </c>
    </row>
    <row r="82" spans="1:22" s="55" customFormat="1" x14ac:dyDescent="0.25">
      <c r="A82" s="49"/>
      <c r="B82" s="50" t="s">
        <v>118</v>
      </c>
      <c r="C82" s="50"/>
      <c r="D82" s="50"/>
      <c r="E82" s="50"/>
      <c r="F82" s="50"/>
      <c r="G82" s="50"/>
      <c r="H82" s="50"/>
      <c r="I82" s="50"/>
      <c r="J82" s="49"/>
      <c r="K82" s="50"/>
      <c r="L82" s="50"/>
      <c r="M82" s="50"/>
      <c r="N82" s="70"/>
      <c r="O82" s="70"/>
      <c r="P82" s="50"/>
      <c r="Q82" s="50"/>
      <c r="R82" s="50">
        <f t="shared" si="4"/>
        <v>0</v>
      </c>
      <c r="S82" s="50"/>
      <c r="T82" s="50"/>
      <c r="U82" s="50"/>
      <c r="V82" s="50">
        <f t="shared" si="3"/>
        <v>0</v>
      </c>
    </row>
    <row r="83" spans="1:22" s="55" customFormat="1" x14ac:dyDescent="0.25">
      <c r="A83" s="49"/>
      <c r="B83" s="50" t="s">
        <v>119</v>
      </c>
      <c r="C83" s="50"/>
      <c r="D83" s="50"/>
      <c r="E83" s="50"/>
      <c r="F83" s="50"/>
      <c r="G83" s="50"/>
      <c r="H83" s="50"/>
      <c r="I83" s="50"/>
      <c r="J83" s="49"/>
      <c r="K83" s="50"/>
      <c r="L83" s="50"/>
      <c r="M83" s="50"/>
      <c r="N83" s="70"/>
      <c r="O83" s="70"/>
      <c r="P83" s="50"/>
      <c r="Q83" s="50"/>
      <c r="R83" s="50">
        <f t="shared" si="4"/>
        <v>0</v>
      </c>
      <c r="S83" s="50"/>
      <c r="T83" s="50"/>
      <c r="U83" s="50"/>
      <c r="V83" s="50">
        <f t="shared" si="3"/>
        <v>0</v>
      </c>
    </row>
    <row r="84" spans="1:22" s="55" customFormat="1" x14ac:dyDescent="0.25">
      <c r="A84" s="49"/>
      <c r="B84" s="50" t="s">
        <v>120</v>
      </c>
      <c r="C84" s="50"/>
      <c r="D84" s="50"/>
      <c r="E84" s="50"/>
      <c r="F84" s="50"/>
      <c r="G84" s="50"/>
      <c r="H84" s="50"/>
      <c r="I84" s="50"/>
      <c r="J84" s="49"/>
      <c r="K84" s="50"/>
      <c r="L84" s="50"/>
      <c r="M84" s="50"/>
      <c r="N84" s="70"/>
      <c r="O84" s="70"/>
      <c r="P84" s="50"/>
      <c r="Q84" s="50"/>
      <c r="R84" s="50">
        <f t="shared" si="4"/>
        <v>0</v>
      </c>
      <c r="S84" s="50"/>
      <c r="T84" s="50"/>
      <c r="U84" s="50"/>
      <c r="V84" s="50">
        <f t="shared" si="3"/>
        <v>0</v>
      </c>
    </row>
    <row r="85" spans="1:22" s="55" customFormat="1" x14ac:dyDescent="0.25">
      <c r="A85" s="49"/>
      <c r="B85" s="50" t="s">
        <v>121</v>
      </c>
      <c r="C85" s="50"/>
      <c r="D85" s="50"/>
      <c r="E85" s="50"/>
      <c r="F85" s="50"/>
      <c r="G85" s="50"/>
      <c r="H85" s="50"/>
      <c r="I85" s="50"/>
      <c r="J85" s="49"/>
      <c r="K85" s="50"/>
      <c r="L85" s="50"/>
      <c r="M85" s="50"/>
      <c r="N85" s="70"/>
      <c r="O85" s="70"/>
      <c r="P85" s="50"/>
      <c r="Q85" s="50"/>
      <c r="R85" s="50">
        <f t="shared" si="4"/>
        <v>0</v>
      </c>
      <c r="S85" s="50"/>
      <c r="T85" s="50"/>
      <c r="U85" s="50"/>
      <c r="V85" s="50">
        <f t="shared" si="3"/>
        <v>0</v>
      </c>
    </row>
    <row r="86" spans="1:22" s="55" customFormat="1" x14ac:dyDescent="0.25">
      <c r="A86" s="49"/>
      <c r="B86" s="50" t="s">
        <v>122</v>
      </c>
      <c r="C86" s="50"/>
      <c r="D86" s="50"/>
      <c r="E86" s="50"/>
      <c r="F86" s="50"/>
      <c r="G86" s="50"/>
      <c r="H86" s="50"/>
      <c r="I86" s="50"/>
      <c r="J86" s="49"/>
      <c r="K86" s="50"/>
      <c r="L86" s="50"/>
      <c r="M86" s="50"/>
      <c r="N86" s="70"/>
      <c r="O86" s="70"/>
      <c r="P86" s="50"/>
      <c r="Q86" s="50"/>
      <c r="R86" s="50">
        <f t="shared" si="4"/>
        <v>0</v>
      </c>
      <c r="S86" s="50"/>
      <c r="T86" s="50"/>
      <c r="U86" s="50"/>
      <c r="V86" s="50">
        <f t="shared" si="3"/>
        <v>0</v>
      </c>
    </row>
    <row r="87" spans="1:22" s="55" customFormat="1" x14ac:dyDescent="0.25">
      <c r="A87" s="49"/>
      <c r="B87" s="50" t="s">
        <v>123</v>
      </c>
      <c r="C87" s="50"/>
      <c r="D87" s="50"/>
      <c r="E87" s="50"/>
      <c r="F87" s="50"/>
      <c r="G87" s="50"/>
      <c r="H87" s="50"/>
      <c r="I87" s="50"/>
      <c r="J87" s="49"/>
      <c r="K87" s="50"/>
      <c r="L87" s="50"/>
      <c r="M87" s="50"/>
      <c r="N87" s="70"/>
      <c r="O87" s="70"/>
      <c r="P87" s="50"/>
      <c r="Q87" s="50"/>
      <c r="R87" s="50">
        <f t="shared" si="4"/>
        <v>0</v>
      </c>
      <c r="S87" s="50"/>
      <c r="T87" s="50"/>
      <c r="U87" s="50"/>
      <c r="V87" s="50">
        <f t="shared" si="3"/>
        <v>0</v>
      </c>
    </row>
    <row r="88" spans="1:22" s="55" customFormat="1" x14ac:dyDescent="0.25">
      <c r="A88" s="49"/>
      <c r="B88" s="50" t="s">
        <v>124</v>
      </c>
      <c r="C88" s="50"/>
      <c r="D88" s="50"/>
      <c r="E88" s="50"/>
      <c r="F88" s="50"/>
      <c r="G88" s="50"/>
      <c r="H88" s="50"/>
      <c r="I88" s="50"/>
      <c r="J88" s="49"/>
      <c r="K88" s="50"/>
      <c r="L88" s="50"/>
      <c r="M88" s="50"/>
      <c r="N88" s="70"/>
      <c r="O88" s="70"/>
      <c r="P88" s="50"/>
      <c r="Q88" s="50"/>
      <c r="R88" s="50">
        <f t="shared" si="4"/>
        <v>0</v>
      </c>
      <c r="S88" s="50"/>
      <c r="T88" s="50"/>
      <c r="U88" s="50"/>
      <c r="V88" s="50">
        <f t="shared" si="3"/>
        <v>0</v>
      </c>
    </row>
    <row r="89" spans="1:22" s="55" customFormat="1" x14ac:dyDescent="0.25">
      <c r="A89" s="49"/>
      <c r="B89" s="50" t="s">
        <v>125</v>
      </c>
      <c r="C89" s="50"/>
      <c r="D89" s="50"/>
      <c r="E89" s="50"/>
      <c r="F89" s="50"/>
      <c r="G89" s="50"/>
      <c r="H89" s="50"/>
      <c r="I89" s="50"/>
      <c r="J89" s="49"/>
      <c r="K89" s="50"/>
      <c r="L89" s="50"/>
      <c r="M89" s="50"/>
      <c r="N89" s="70"/>
      <c r="O89" s="70"/>
      <c r="P89" s="50"/>
      <c r="Q89" s="50"/>
      <c r="R89" s="50">
        <f t="shared" si="4"/>
        <v>0</v>
      </c>
      <c r="S89" s="50"/>
      <c r="T89" s="50"/>
      <c r="U89" s="50"/>
      <c r="V89" s="50">
        <f t="shared" si="3"/>
        <v>0</v>
      </c>
    </row>
    <row r="90" spans="1:22" s="55" customFormat="1" x14ac:dyDescent="0.25">
      <c r="A90" s="49"/>
      <c r="B90" s="50" t="s">
        <v>126</v>
      </c>
      <c r="C90" s="50"/>
      <c r="D90" s="50"/>
      <c r="E90" s="50"/>
      <c r="F90" s="50"/>
      <c r="G90" s="50"/>
      <c r="H90" s="50"/>
      <c r="I90" s="50"/>
      <c r="J90" s="49"/>
      <c r="K90" s="50"/>
      <c r="L90" s="50"/>
      <c r="M90" s="50"/>
      <c r="N90" s="70"/>
      <c r="O90" s="70"/>
      <c r="P90" s="50"/>
      <c r="Q90" s="50"/>
      <c r="R90" s="50">
        <f t="shared" si="4"/>
        <v>0</v>
      </c>
      <c r="S90" s="50"/>
      <c r="T90" s="50"/>
      <c r="U90" s="50"/>
      <c r="V90" s="50">
        <f t="shared" si="3"/>
        <v>0</v>
      </c>
    </row>
    <row r="91" spans="1:22" s="55" customFormat="1" x14ac:dyDescent="0.25">
      <c r="A91" s="49"/>
      <c r="B91" s="50" t="s">
        <v>127</v>
      </c>
      <c r="C91" s="50"/>
      <c r="D91" s="50"/>
      <c r="E91" s="50"/>
      <c r="F91" s="50"/>
      <c r="G91" s="50"/>
      <c r="H91" s="50"/>
      <c r="I91" s="50"/>
      <c r="J91" s="49"/>
      <c r="K91" s="50"/>
      <c r="L91" s="50"/>
      <c r="M91" s="50"/>
      <c r="N91" s="70"/>
      <c r="O91" s="70"/>
      <c r="P91" s="50"/>
      <c r="Q91" s="50"/>
      <c r="R91" s="50">
        <f t="shared" si="4"/>
        <v>0</v>
      </c>
      <c r="S91" s="50"/>
      <c r="T91" s="50"/>
      <c r="U91" s="50"/>
      <c r="V91" s="50">
        <f t="shared" si="3"/>
        <v>0</v>
      </c>
    </row>
    <row r="92" spans="1:22" s="55" customFormat="1" x14ac:dyDescent="0.25">
      <c r="A92" s="49"/>
      <c r="B92" s="50" t="s">
        <v>128</v>
      </c>
      <c r="C92" s="50"/>
      <c r="D92" s="50"/>
      <c r="E92" s="50"/>
      <c r="F92" s="50"/>
      <c r="G92" s="50"/>
      <c r="H92" s="50"/>
      <c r="I92" s="50"/>
      <c r="J92" s="49"/>
      <c r="K92" s="50"/>
      <c r="L92" s="50"/>
      <c r="M92" s="50"/>
      <c r="N92" s="70"/>
      <c r="O92" s="70"/>
      <c r="P92" s="50"/>
      <c r="Q92" s="50"/>
      <c r="R92" s="50">
        <f t="shared" si="4"/>
        <v>0</v>
      </c>
      <c r="S92" s="50"/>
      <c r="T92" s="50"/>
      <c r="U92" s="50"/>
      <c r="V92" s="50">
        <f t="shared" si="3"/>
        <v>0</v>
      </c>
    </row>
    <row r="93" spans="1:22" s="55" customFormat="1" x14ac:dyDescent="0.25">
      <c r="A93" s="49"/>
      <c r="B93" s="50" t="s">
        <v>129</v>
      </c>
      <c r="C93" s="50"/>
      <c r="D93" s="50"/>
      <c r="E93" s="50"/>
      <c r="F93" s="50"/>
      <c r="G93" s="50"/>
      <c r="H93" s="50"/>
      <c r="I93" s="50"/>
      <c r="J93" s="49"/>
      <c r="K93" s="50"/>
      <c r="L93" s="50"/>
      <c r="M93" s="50"/>
      <c r="N93" s="70"/>
      <c r="O93" s="70"/>
      <c r="P93" s="50"/>
      <c r="Q93" s="50"/>
      <c r="R93" s="50">
        <f t="shared" si="4"/>
        <v>0</v>
      </c>
      <c r="S93" s="50"/>
      <c r="T93" s="50"/>
      <c r="U93" s="50"/>
      <c r="V93" s="50">
        <f t="shared" si="3"/>
        <v>0</v>
      </c>
    </row>
    <row r="94" spans="1:22" s="55" customFormat="1" x14ac:dyDescent="0.25">
      <c r="A94" s="49"/>
      <c r="B94" s="50" t="s">
        <v>130</v>
      </c>
      <c r="C94" s="50"/>
      <c r="D94" s="50"/>
      <c r="E94" s="50"/>
      <c r="F94" s="50"/>
      <c r="G94" s="50"/>
      <c r="H94" s="50"/>
      <c r="I94" s="50"/>
      <c r="J94" s="49"/>
      <c r="K94" s="50"/>
      <c r="L94" s="50"/>
      <c r="M94" s="50"/>
      <c r="N94" s="70"/>
      <c r="O94" s="70"/>
      <c r="P94" s="50"/>
      <c r="Q94" s="50"/>
      <c r="R94" s="50">
        <f t="shared" si="4"/>
        <v>0</v>
      </c>
      <c r="S94" s="50"/>
      <c r="T94" s="50"/>
      <c r="U94" s="50"/>
      <c r="V94" s="50">
        <f t="shared" si="3"/>
        <v>0</v>
      </c>
    </row>
    <row r="95" spans="1:22" s="55" customFormat="1" x14ac:dyDescent="0.25">
      <c r="A95" s="49"/>
      <c r="B95" s="50" t="s">
        <v>131</v>
      </c>
      <c r="C95" s="50"/>
      <c r="D95" s="50"/>
      <c r="E95" s="50"/>
      <c r="F95" s="50"/>
      <c r="G95" s="50"/>
      <c r="H95" s="50"/>
      <c r="I95" s="50"/>
      <c r="J95" s="49"/>
      <c r="K95" s="50"/>
      <c r="L95" s="50"/>
      <c r="M95" s="50"/>
      <c r="N95" s="70"/>
      <c r="O95" s="70"/>
      <c r="P95" s="50"/>
      <c r="Q95" s="50"/>
      <c r="R95" s="50">
        <f t="shared" si="4"/>
        <v>0</v>
      </c>
      <c r="S95" s="50"/>
      <c r="T95" s="50"/>
      <c r="U95" s="50"/>
      <c r="V95" s="50">
        <f t="shared" si="3"/>
        <v>0</v>
      </c>
    </row>
    <row r="96" spans="1:22" s="55" customFormat="1" x14ac:dyDescent="0.25">
      <c r="A96" s="49"/>
      <c r="B96" s="50" t="s">
        <v>132</v>
      </c>
      <c r="C96" s="50"/>
      <c r="D96" s="50"/>
      <c r="E96" s="50"/>
      <c r="F96" s="50"/>
      <c r="G96" s="50"/>
      <c r="H96" s="50"/>
      <c r="I96" s="50"/>
      <c r="J96" s="49"/>
      <c r="K96" s="50"/>
      <c r="L96" s="50"/>
      <c r="M96" s="50"/>
      <c r="N96" s="70"/>
      <c r="O96" s="70"/>
      <c r="P96" s="50"/>
      <c r="Q96" s="50"/>
      <c r="R96" s="50">
        <f t="shared" si="4"/>
        <v>0</v>
      </c>
      <c r="S96" s="50"/>
      <c r="T96" s="50"/>
      <c r="U96" s="50"/>
      <c r="V96" s="50">
        <f t="shared" si="3"/>
        <v>0</v>
      </c>
    </row>
    <row r="97" spans="1:22" s="55" customFormat="1" x14ac:dyDescent="0.25">
      <c r="A97" s="49"/>
      <c r="B97" s="50" t="s">
        <v>133</v>
      </c>
      <c r="C97" s="50"/>
      <c r="D97" s="50"/>
      <c r="E97" s="50"/>
      <c r="F97" s="50"/>
      <c r="G97" s="50"/>
      <c r="H97" s="50"/>
      <c r="I97" s="50"/>
      <c r="J97" s="49"/>
      <c r="K97" s="50"/>
      <c r="L97" s="50"/>
      <c r="M97" s="50"/>
      <c r="N97" s="70"/>
      <c r="O97" s="70"/>
      <c r="P97" s="50"/>
      <c r="Q97" s="50"/>
      <c r="R97" s="50">
        <f t="shared" si="4"/>
        <v>0</v>
      </c>
      <c r="S97" s="50"/>
      <c r="T97" s="50"/>
      <c r="U97" s="50"/>
      <c r="V97" s="50">
        <f t="shared" si="3"/>
        <v>0</v>
      </c>
    </row>
    <row r="98" spans="1:22" s="55" customFormat="1" x14ac:dyDescent="0.25">
      <c r="A98" s="49"/>
      <c r="B98" s="50" t="s">
        <v>134</v>
      </c>
      <c r="C98" s="50"/>
      <c r="D98" s="50"/>
      <c r="E98" s="50"/>
      <c r="F98" s="50"/>
      <c r="G98" s="50"/>
      <c r="H98" s="50"/>
      <c r="I98" s="50"/>
      <c r="J98" s="49"/>
      <c r="K98" s="50"/>
      <c r="L98" s="50"/>
      <c r="M98" s="50"/>
      <c r="N98" s="70"/>
      <c r="O98" s="70"/>
      <c r="P98" s="50"/>
      <c r="Q98" s="50"/>
      <c r="R98" s="50">
        <f t="shared" si="4"/>
        <v>0</v>
      </c>
      <c r="S98" s="50"/>
      <c r="T98" s="50"/>
      <c r="U98" s="50"/>
      <c r="V98" s="50">
        <f t="shared" si="3"/>
        <v>0</v>
      </c>
    </row>
    <row r="99" spans="1:22" s="55" customFormat="1" x14ac:dyDescent="0.25">
      <c r="A99" s="49"/>
      <c r="B99" s="50" t="s">
        <v>135</v>
      </c>
      <c r="C99" s="50"/>
      <c r="D99" s="50"/>
      <c r="E99" s="50"/>
      <c r="F99" s="50"/>
      <c r="G99" s="50"/>
      <c r="H99" s="50"/>
      <c r="I99" s="50"/>
      <c r="J99" s="49"/>
      <c r="K99" s="50"/>
      <c r="L99" s="50"/>
      <c r="M99" s="50"/>
      <c r="N99" s="70"/>
      <c r="O99" s="70"/>
      <c r="P99" s="50"/>
      <c r="Q99" s="50"/>
      <c r="R99" s="50">
        <f t="shared" si="4"/>
        <v>0</v>
      </c>
      <c r="S99" s="50"/>
      <c r="T99" s="50"/>
      <c r="U99" s="50"/>
      <c r="V99" s="50">
        <f t="shared" si="3"/>
        <v>0</v>
      </c>
    </row>
    <row r="100" spans="1:22" s="55" customFormat="1" x14ac:dyDescent="0.25">
      <c r="A100" s="49"/>
      <c r="B100" s="50" t="s">
        <v>136</v>
      </c>
      <c r="C100" s="50"/>
      <c r="D100" s="50"/>
      <c r="E100" s="50"/>
      <c r="F100" s="50"/>
      <c r="G100" s="50"/>
      <c r="H100" s="50"/>
      <c r="I100" s="50"/>
      <c r="J100" s="49"/>
      <c r="K100" s="50"/>
      <c r="L100" s="50"/>
      <c r="M100" s="50"/>
      <c r="N100" s="70"/>
      <c r="O100" s="70"/>
      <c r="P100" s="50"/>
      <c r="Q100" s="50"/>
      <c r="R100" s="50">
        <f t="shared" si="4"/>
        <v>0</v>
      </c>
      <c r="S100" s="50"/>
      <c r="T100" s="50"/>
      <c r="U100" s="50"/>
      <c r="V100" s="50">
        <f t="shared" si="3"/>
        <v>0</v>
      </c>
    </row>
    <row r="101" spans="1:22" s="55" customFormat="1" x14ac:dyDescent="0.25">
      <c r="A101" s="49"/>
      <c r="B101" s="50" t="s">
        <v>137</v>
      </c>
      <c r="C101" s="50"/>
      <c r="D101" s="50"/>
      <c r="E101" s="50"/>
      <c r="F101" s="50"/>
      <c r="G101" s="50"/>
      <c r="H101" s="50"/>
      <c r="I101" s="50"/>
      <c r="J101" s="49"/>
      <c r="K101" s="50"/>
      <c r="L101" s="50"/>
      <c r="M101" s="50"/>
      <c r="N101" s="70"/>
      <c r="O101" s="70"/>
      <c r="P101" s="50"/>
      <c r="Q101" s="50"/>
      <c r="R101" s="50">
        <f t="shared" si="4"/>
        <v>0</v>
      </c>
      <c r="S101" s="50"/>
      <c r="T101" s="50"/>
      <c r="U101" s="50"/>
      <c r="V101" s="50">
        <f t="shared" si="3"/>
        <v>0</v>
      </c>
    </row>
    <row r="102" spans="1:22" s="55" customFormat="1" x14ac:dyDescent="0.25">
      <c r="A102" s="49"/>
      <c r="B102" s="50" t="s">
        <v>138</v>
      </c>
      <c r="C102" s="50"/>
      <c r="D102" s="50"/>
      <c r="E102" s="50"/>
      <c r="F102" s="50"/>
      <c r="G102" s="50"/>
      <c r="H102" s="50"/>
      <c r="I102" s="50"/>
      <c r="J102" s="49"/>
      <c r="K102" s="50"/>
      <c r="L102" s="50"/>
      <c r="M102" s="50"/>
      <c r="N102" s="70"/>
      <c r="O102" s="70"/>
      <c r="P102" s="50"/>
      <c r="Q102" s="50"/>
      <c r="R102" s="50">
        <f t="shared" si="4"/>
        <v>0</v>
      </c>
      <c r="S102" s="50"/>
      <c r="T102" s="50"/>
      <c r="U102" s="50"/>
      <c r="V102" s="50">
        <f t="shared" si="3"/>
        <v>0</v>
      </c>
    </row>
    <row r="103" spans="1:22" s="55" customFormat="1" x14ac:dyDescent="0.25">
      <c r="A103" s="49"/>
      <c r="B103" s="50" t="s">
        <v>139</v>
      </c>
      <c r="C103" s="50"/>
      <c r="D103" s="50"/>
      <c r="E103" s="50"/>
      <c r="F103" s="50"/>
      <c r="G103" s="50"/>
      <c r="H103" s="50"/>
      <c r="I103" s="50"/>
      <c r="J103" s="49"/>
      <c r="K103" s="50"/>
      <c r="L103" s="50"/>
      <c r="M103" s="50"/>
      <c r="N103" s="70"/>
      <c r="O103" s="70"/>
      <c r="P103" s="50"/>
      <c r="Q103" s="50"/>
      <c r="R103" s="50">
        <f t="shared" si="4"/>
        <v>0</v>
      </c>
      <c r="S103" s="50"/>
      <c r="T103" s="50"/>
      <c r="U103" s="50"/>
      <c r="V103" s="50">
        <f t="shared" si="3"/>
        <v>0</v>
      </c>
    </row>
    <row r="104" spans="1:22" s="55" customFormat="1" x14ac:dyDescent="0.25">
      <c r="A104" s="49"/>
      <c r="B104" s="50" t="s">
        <v>140</v>
      </c>
      <c r="C104" s="50"/>
      <c r="D104" s="50"/>
      <c r="E104" s="50"/>
      <c r="F104" s="50"/>
      <c r="G104" s="50"/>
      <c r="H104" s="50"/>
      <c r="I104" s="50"/>
      <c r="J104" s="49"/>
      <c r="K104" s="50"/>
      <c r="L104" s="50"/>
      <c r="M104" s="50"/>
      <c r="N104" s="70"/>
      <c r="O104" s="70"/>
      <c r="P104" s="50"/>
      <c r="Q104" s="50"/>
      <c r="R104" s="50">
        <f t="shared" si="4"/>
        <v>0</v>
      </c>
      <c r="S104" s="50"/>
      <c r="T104" s="50"/>
      <c r="U104" s="50"/>
      <c r="V104" s="50">
        <f t="shared" si="3"/>
        <v>0</v>
      </c>
    </row>
    <row r="105" spans="1:22" s="55" customFormat="1" x14ac:dyDescent="0.25">
      <c r="A105" s="49"/>
      <c r="B105" s="50" t="s">
        <v>141</v>
      </c>
      <c r="C105" s="50"/>
      <c r="D105" s="50"/>
      <c r="E105" s="50"/>
      <c r="F105" s="50"/>
      <c r="G105" s="50"/>
      <c r="H105" s="50"/>
      <c r="I105" s="50"/>
      <c r="J105" s="49"/>
      <c r="K105" s="50"/>
      <c r="L105" s="50"/>
      <c r="M105" s="50"/>
      <c r="N105" s="70"/>
      <c r="O105" s="70"/>
      <c r="P105" s="50"/>
      <c r="Q105" s="50"/>
      <c r="R105" s="50">
        <f t="shared" si="4"/>
        <v>0</v>
      </c>
      <c r="S105" s="50"/>
      <c r="T105" s="50"/>
      <c r="U105" s="50"/>
      <c r="V105" s="50">
        <f t="shared" si="3"/>
        <v>0</v>
      </c>
    </row>
    <row r="106" spans="1:22" s="55" customFormat="1" x14ac:dyDescent="0.25">
      <c r="A106" s="49"/>
      <c r="B106" s="50" t="s">
        <v>142</v>
      </c>
      <c r="C106" s="50"/>
      <c r="D106" s="50"/>
      <c r="E106" s="50"/>
      <c r="F106" s="50"/>
      <c r="G106" s="50"/>
      <c r="H106" s="50"/>
      <c r="I106" s="50"/>
      <c r="J106" s="49"/>
      <c r="K106" s="50"/>
      <c r="L106" s="50"/>
      <c r="M106" s="50"/>
      <c r="N106" s="70"/>
      <c r="O106" s="70"/>
      <c r="P106" s="50"/>
      <c r="Q106" s="50"/>
      <c r="R106" s="50">
        <f t="shared" si="4"/>
        <v>0</v>
      </c>
      <c r="S106" s="50"/>
      <c r="T106" s="50"/>
      <c r="U106" s="50"/>
      <c r="V106" s="50">
        <f t="shared" si="3"/>
        <v>0</v>
      </c>
    </row>
    <row r="107" spans="1:22" s="55" customFormat="1" x14ac:dyDescent="0.25">
      <c r="A107" s="49"/>
      <c r="B107" s="50" t="s">
        <v>143</v>
      </c>
      <c r="C107" s="50"/>
      <c r="D107" s="50"/>
      <c r="E107" s="50"/>
      <c r="F107" s="50"/>
      <c r="G107" s="50"/>
      <c r="H107" s="50"/>
      <c r="I107" s="50"/>
      <c r="J107" s="49"/>
      <c r="K107" s="50"/>
      <c r="L107" s="50"/>
      <c r="M107" s="50"/>
      <c r="N107" s="70"/>
      <c r="O107" s="70"/>
      <c r="P107" s="50"/>
      <c r="Q107" s="50"/>
      <c r="R107" s="50">
        <f t="shared" si="4"/>
        <v>0</v>
      </c>
      <c r="S107" s="50"/>
      <c r="T107" s="50"/>
      <c r="U107" s="50"/>
      <c r="V107" s="50">
        <f t="shared" si="3"/>
        <v>0</v>
      </c>
    </row>
    <row r="108" spans="1:22" s="55" customFormat="1" x14ac:dyDescent="0.25">
      <c r="A108" s="49"/>
      <c r="B108" s="50" t="s">
        <v>144</v>
      </c>
      <c r="C108" s="50"/>
      <c r="D108" s="50"/>
      <c r="E108" s="50"/>
      <c r="F108" s="50"/>
      <c r="G108" s="50"/>
      <c r="H108" s="50"/>
      <c r="I108" s="50"/>
      <c r="J108" s="49"/>
      <c r="K108" s="50"/>
      <c r="L108" s="50"/>
      <c r="M108" s="50"/>
      <c r="N108" s="70"/>
      <c r="O108" s="70"/>
      <c r="P108" s="50"/>
      <c r="Q108" s="50"/>
      <c r="R108" s="50">
        <f t="shared" si="4"/>
        <v>0</v>
      </c>
      <c r="S108" s="50"/>
      <c r="T108" s="50"/>
      <c r="U108" s="50"/>
      <c r="V108" s="50">
        <f t="shared" si="3"/>
        <v>0</v>
      </c>
    </row>
    <row r="109" spans="1:22" s="55" customFormat="1" x14ac:dyDescent="0.25">
      <c r="A109" s="49"/>
      <c r="B109" s="50" t="s">
        <v>145</v>
      </c>
      <c r="C109" s="50"/>
      <c r="D109" s="50"/>
      <c r="E109" s="50"/>
      <c r="F109" s="50"/>
      <c r="G109" s="50"/>
      <c r="H109" s="50"/>
      <c r="I109" s="50"/>
      <c r="J109" s="49"/>
      <c r="K109" s="50"/>
      <c r="L109" s="50"/>
      <c r="M109" s="50"/>
      <c r="N109" s="70"/>
      <c r="O109" s="70"/>
      <c r="P109" s="50"/>
      <c r="Q109" s="50"/>
      <c r="R109" s="50">
        <f t="shared" si="4"/>
        <v>0</v>
      </c>
      <c r="S109" s="50"/>
      <c r="T109" s="50"/>
      <c r="U109" s="50"/>
      <c r="V109" s="50">
        <f t="shared" si="3"/>
        <v>0</v>
      </c>
    </row>
    <row r="110" spans="1:22" s="55" customFormat="1" x14ac:dyDescent="0.25">
      <c r="A110" s="49"/>
      <c r="B110" s="50" t="s">
        <v>146</v>
      </c>
      <c r="C110" s="50"/>
      <c r="D110" s="50"/>
      <c r="E110" s="50"/>
      <c r="F110" s="50"/>
      <c r="G110" s="50"/>
      <c r="H110" s="50"/>
      <c r="I110" s="50"/>
      <c r="J110" s="49"/>
      <c r="K110" s="50"/>
      <c r="L110" s="50"/>
      <c r="M110" s="50"/>
      <c r="N110" s="70"/>
      <c r="O110" s="70"/>
      <c r="P110" s="50"/>
      <c r="Q110" s="50"/>
      <c r="R110" s="50">
        <f t="shared" si="4"/>
        <v>0</v>
      </c>
      <c r="S110" s="50"/>
      <c r="T110" s="50"/>
      <c r="U110" s="50"/>
      <c r="V110" s="50">
        <f t="shared" si="3"/>
        <v>0</v>
      </c>
    </row>
    <row r="111" spans="1:22" s="55" customFormat="1" x14ac:dyDescent="0.25">
      <c r="A111" s="49"/>
      <c r="B111" s="50" t="s">
        <v>147</v>
      </c>
      <c r="C111" s="50"/>
      <c r="D111" s="50"/>
      <c r="E111" s="50"/>
      <c r="F111" s="50"/>
      <c r="G111" s="50"/>
      <c r="H111" s="50"/>
      <c r="I111" s="50"/>
      <c r="J111" s="49"/>
      <c r="K111" s="50"/>
      <c r="L111" s="50"/>
      <c r="M111" s="50"/>
      <c r="N111" s="70"/>
      <c r="O111" s="70"/>
      <c r="P111" s="50"/>
      <c r="Q111" s="50"/>
      <c r="R111" s="50">
        <f t="shared" si="4"/>
        <v>0</v>
      </c>
      <c r="S111" s="50"/>
      <c r="T111" s="50"/>
      <c r="U111" s="50"/>
      <c r="V111" s="50">
        <f t="shared" si="3"/>
        <v>0</v>
      </c>
    </row>
    <row r="112" spans="1:22" s="55" customFormat="1" x14ac:dyDescent="0.25">
      <c r="A112" s="49"/>
      <c r="B112" s="50" t="s">
        <v>148</v>
      </c>
      <c r="C112" s="50"/>
      <c r="D112" s="50"/>
      <c r="E112" s="50"/>
      <c r="F112" s="50"/>
      <c r="G112" s="50"/>
      <c r="H112" s="50"/>
      <c r="I112" s="50"/>
      <c r="J112" s="49"/>
      <c r="K112" s="50"/>
      <c r="L112" s="50"/>
      <c r="M112" s="50"/>
      <c r="N112" s="70"/>
      <c r="O112" s="70"/>
      <c r="P112" s="50"/>
      <c r="Q112" s="50"/>
      <c r="R112" s="50">
        <f t="shared" si="4"/>
        <v>0</v>
      </c>
      <c r="S112" s="50"/>
      <c r="T112" s="50"/>
      <c r="U112" s="50"/>
      <c r="V112" s="50">
        <f t="shared" si="3"/>
        <v>0</v>
      </c>
    </row>
    <row r="113" spans="1:22" s="55" customFormat="1" x14ac:dyDescent="0.25">
      <c r="A113" s="49"/>
      <c r="B113" s="50" t="s">
        <v>149</v>
      </c>
      <c r="C113" s="50"/>
      <c r="D113" s="50"/>
      <c r="E113" s="50"/>
      <c r="F113" s="50"/>
      <c r="G113" s="50"/>
      <c r="H113" s="50"/>
      <c r="I113" s="50"/>
      <c r="J113" s="49"/>
      <c r="K113" s="50"/>
      <c r="L113" s="50"/>
      <c r="M113" s="50"/>
      <c r="N113" s="70"/>
      <c r="O113" s="70"/>
      <c r="P113" s="50"/>
      <c r="Q113" s="50"/>
      <c r="R113" s="50">
        <f t="shared" si="4"/>
        <v>0</v>
      </c>
      <c r="S113" s="50"/>
      <c r="T113" s="50"/>
      <c r="U113" s="50"/>
      <c r="V113" s="50">
        <f t="shared" si="3"/>
        <v>0</v>
      </c>
    </row>
    <row r="114" spans="1:22" s="55" customFormat="1" x14ac:dyDescent="0.25">
      <c r="A114" s="49"/>
      <c r="B114" s="50" t="s">
        <v>150</v>
      </c>
      <c r="C114" s="50"/>
      <c r="D114" s="50"/>
      <c r="E114" s="50"/>
      <c r="F114" s="50"/>
      <c r="G114" s="50"/>
      <c r="H114" s="50"/>
      <c r="I114" s="50"/>
      <c r="J114" s="49"/>
      <c r="K114" s="50"/>
      <c r="L114" s="50"/>
      <c r="M114" s="50"/>
      <c r="N114" s="70"/>
      <c r="O114" s="70"/>
      <c r="P114" s="50"/>
      <c r="Q114" s="50"/>
      <c r="R114" s="50">
        <f t="shared" si="4"/>
        <v>0</v>
      </c>
      <c r="S114" s="50"/>
      <c r="T114" s="50"/>
      <c r="U114" s="50"/>
      <c r="V114" s="50">
        <f t="shared" si="3"/>
        <v>0</v>
      </c>
    </row>
    <row r="115" spans="1:22" s="55" customFormat="1" x14ac:dyDescent="0.25">
      <c r="A115" s="49"/>
      <c r="B115" s="50" t="s">
        <v>151</v>
      </c>
      <c r="C115" s="50"/>
      <c r="D115" s="50"/>
      <c r="E115" s="50"/>
      <c r="F115" s="50"/>
      <c r="G115" s="50"/>
      <c r="H115" s="50"/>
      <c r="I115" s="50"/>
      <c r="J115" s="49"/>
      <c r="K115" s="50"/>
      <c r="L115" s="50"/>
      <c r="M115" s="50"/>
      <c r="N115" s="70"/>
      <c r="O115" s="70"/>
      <c r="P115" s="50"/>
      <c r="Q115" s="50"/>
      <c r="R115" s="50">
        <f t="shared" si="4"/>
        <v>0</v>
      </c>
      <c r="S115" s="50"/>
      <c r="T115" s="50"/>
      <c r="U115" s="50"/>
      <c r="V115" s="50">
        <f t="shared" si="3"/>
        <v>0</v>
      </c>
    </row>
    <row r="116" spans="1:22" s="55" customFormat="1" x14ac:dyDescent="0.25">
      <c r="A116" s="49"/>
      <c r="B116" s="50" t="s">
        <v>152</v>
      </c>
      <c r="C116" s="50"/>
      <c r="D116" s="50"/>
      <c r="E116" s="50"/>
      <c r="F116" s="50"/>
      <c r="G116" s="50"/>
      <c r="H116" s="50"/>
      <c r="I116" s="50"/>
      <c r="J116" s="49"/>
      <c r="K116" s="50"/>
      <c r="L116" s="50"/>
      <c r="M116" s="50"/>
      <c r="N116" s="70"/>
      <c r="O116" s="70"/>
      <c r="P116" s="50"/>
      <c r="Q116" s="50"/>
      <c r="R116" s="50">
        <f t="shared" si="4"/>
        <v>0</v>
      </c>
      <c r="S116" s="50"/>
      <c r="T116" s="50"/>
      <c r="U116" s="50"/>
      <c r="V116" s="50">
        <f t="shared" si="3"/>
        <v>0</v>
      </c>
    </row>
    <row r="117" spans="1:22" s="55" customFormat="1" x14ac:dyDescent="0.25">
      <c r="A117" s="49"/>
      <c r="B117" s="50" t="s">
        <v>153</v>
      </c>
      <c r="C117" s="50"/>
      <c r="D117" s="50"/>
      <c r="E117" s="50"/>
      <c r="F117" s="50"/>
      <c r="G117" s="50"/>
      <c r="H117" s="50"/>
      <c r="I117" s="50"/>
      <c r="J117" s="49"/>
      <c r="K117" s="50"/>
      <c r="L117" s="50"/>
      <c r="M117" s="50"/>
      <c r="N117" s="70"/>
      <c r="O117" s="70"/>
      <c r="P117" s="50"/>
      <c r="Q117" s="50"/>
      <c r="R117" s="50">
        <f t="shared" si="4"/>
        <v>0</v>
      </c>
      <c r="S117" s="50"/>
      <c r="T117" s="50"/>
      <c r="U117" s="50"/>
      <c r="V117" s="50">
        <f t="shared" si="3"/>
        <v>0</v>
      </c>
    </row>
    <row r="118" spans="1:22" s="55" customFormat="1" x14ac:dyDescent="0.25">
      <c r="A118" s="49"/>
      <c r="B118" s="50" t="s">
        <v>154</v>
      </c>
      <c r="C118" s="50"/>
      <c r="D118" s="50"/>
      <c r="E118" s="50"/>
      <c r="F118" s="50"/>
      <c r="G118" s="50"/>
      <c r="H118" s="50"/>
      <c r="I118" s="50"/>
      <c r="J118" s="49"/>
      <c r="K118" s="50"/>
      <c r="L118" s="50"/>
      <c r="M118" s="50"/>
      <c r="N118" s="70"/>
      <c r="O118" s="70"/>
      <c r="P118" s="50"/>
      <c r="Q118" s="50"/>
      <c r="R118" s="50">
        <f t="shared" si="4"/>
        <v>0</v>
      </c>
      <c r="S118" s="50"/>
      <c r="T118" s="50"/>
      <c r="U118" s="50"/>
      <c r="V118" s="50">
        <f t="shared" si="3"/>
        <v>0</v>
      </c>
    </row>
    <row r="119" spans="1:22" s="55" customFormat="1" x14ac:dyDescent="0.25">
      <c r="A119" s="49"/>
      <c r="B119" s="50" t="s">
        <v>155</v>
      </c>
      <c r="C119" s="50"/>
      <c r="D119" s="50"/>
      <c r="E119" s="50"/>
      <c r="F119" s="50"/>
      <c r="G119" s="50"/>
      <c r="H119" s="50"/>
      <c r="I119" s="50"/>
      <c r="J119" s="49"/>
      <c r="K119" s="50"/>
      <c r="L119" s="50"/>
      <c r="M119" s="50"/>
      <c r="N119" s="70"/>
      <c r="O119" s="70"/>
      <c r="P119" s="50"/>
      <c r="Q119" s="50"/>
      <c r="R119" s="50">
        <f t="shared" si="4"/>
        <v>0</v>
      </c>
      <c r="S119" s="50"/>
      <c r="T119" s="50"/>
      <c r="U119" s="50"/>
      <c r="V119" s="50">
        <f t="shared" si="3"/>
        <v>0</v>
      </c>
    </row>
    <row r="120" spans="1:22" s="55" customFormat="1" x14ac:dyDescent="0.25">
      <c r="A120" s="49"/>
      <c r="B120" s="50" t="s">
        <v>156</v>
      </c>
      <c r="C120" s="50"/>
      <c r="D120" s="50"/>
      <c r="E120" s="50"/>
      <c r="F120" s="50"/>
      <c r="G120" s="50"/>
      <c r="H120" s="50"/>
      <c r="I120" s="50"/>
      <c r="J120" s="49"/>
      <c r="K120" s="50"/>
      <c r="L120" s="50"/>
      <c r="M120" s="50"/>
      <c r="N120" s="70"/>
      <c r="O120" s="70"/>
      <c r="P120" s="50"/>
      <c r="Q120" s="50"/>
      <c r="R120" s="50">
        <f t="shared" si="4"/>
        <v>0</v>
      </c>
      <c r="S120" s="50"/>
      <c r="T120" s="50"/>
      <c r="U120" s="50"/>
      <c r="V120" s="50">
        <f t="shared" si="3"/>
        <v>0</v>
      </c>
    </row>
    <row r="121" spans="1:22" s="55" customFormat="1" x14ac:dyDescent="0.25">
      <c r="A121" s="49"/>
      <c r="B121" s="50" t="s">
        <v>157</v>
      </c>
      <c r="C121" s="50"/>
      <c r="D121" s="50"/>
      <c r="E121" s="50"/>
      <c r="F121" s="50"/>
      <c r="G121" s="50"/>
      <c r="H121" s="50"/>
      <c r="I121" s="50"/>
      <c r="J121" s="49"/>
      <c r="K121" s="50"/>
      <c r="L121" s="50"/>
      <c r="M121" s="50"/>
      <c r="N121" s="70"/>
      <c r="O121" s="70"/>
      <c r="P121" s="50"/>
      <c r="Q121" s="50"/>
      <c r="R121" s="50">
        <f t="shared" si="4"/>
        <v>0</v>
      </c>
      <c r="S121" s="50"/>
      <c r="T121" s="50"/>
      <c r="U121" s="50"/>
      <c r="V121" s="50">
        <f t="shared" si="3"/>
        <v>0</v>
      </c>
    </row>
    <row r="122" spans="1:22" s="55" customFormat="1" x14ac:dyDescent="0.25">
      <c r="A122" s="49"/>
      <c r="B122" s="50" t="s">
        <v>158</v>
      </c>
      <c r="C122" s="50"/>
      <c r="D122" s="50"/>
      <c r="E122" s="50"/>
      <c r="F122" s="50"/>
      <c r="G122" s="50"/>
      <c r="H122" s="50"/>
      <c r="I122" s="50"/>
      <c r="J122" s="49"/>
      <c r="K122" s="50"/>
      <c r="L122" s="50"/>
      <c r="M122" s="50"/>
      <c r="N122" s="70"/>
      <c r="O122" s="70"/>
      <c r="P122" s="50"/>
      <c r="Q122" s="50"/>
      <c r="R122" s="50">
        <f t="shared" si="4"/>
        <v>0</v>
      </c>
      <c r="S122" s="50"/>
      <c r="T122" s="50"/>
      <c r="U122" s="50"/>
      <c r="V122" s="50">
        <f t="shared" si="3"/>
        <v>0</v>
      </c>
    </row>
    <row r="123" spans="1:22" s="55" customFormat="1" x14ac:dyDescent="0.25">
      <c r="A123" s="49"/>
      <c r="B123" s="50" t="s">
        <v>159</v>
      </c>
      <c r="C123" s="50"/>
      <c r="D123" s="50"/>
      <c r="E123" s="50"/>
      <c r="F123" s="50"/>
      <c r="G123" s="50"/>
      <c r="H123" s="50"/>
      <c r="I123" s="50"/>
      <c r="J123" s="49"/>
      <c r="K123" s="50"/>
      <c r="L123" s="50"/>
      <c r="M123" s="50"/>
      <c r="N123" s="70"/>
      <c r="O123" s="70"/>
      <c r="P123" s="50"/>
      <c r="Q123" s="50"/>
      <c r="R123" s="50">
        <f t="shared" si="4"/>
        <v>0</v>
      </c>
      <c r="S123" s="50"/>
      <c r="T123" s="50"/>
      <c r="U123" s="50"/>
      <c r="V123" s="50">
        <f t="shared" si="3"/>
        <v>0</v>
      </c>
    </row>
    <row r="124" spans="1:22" s="55" customFormat="1" x14ac:dyDescent="0.25">
      <c r="A124" s="49"/>
      <c r="B124" s="50" t="s">
        <v>160</v>
      </c>
      <c r="C124" s="50"/>
      <c r="D124" s="50"/>
      <c r="E124" s="50"/>
      <c r="F124" s="50"/>
      <c r="G124" s="50"/>
      <c r="H124" s="50"/>
      <c r="I124" s="50"/>
      <c r="J124" s="49"/>
      <c r="K124" s="50"/>
      <c r="L124" s="50"/>
      <c r="M124" s="50"/>
      <c r="N124" s="70"/>
      <c r="O124" s="70"/>
      <c r="P124" s="50"/>
      <c r="Q124" s="50"/>
      <c r="R124" s="50">
        <f t="shared" si="4"/>
        <v>0</v>
      </c>
      <c r="S124" s="50"/>
      <c r="T124" s="50"/>
      <c r="U124" s="50"/>
      <c r="V124" s="50">
        <f t="shared" si="3"/>
        <v>0</v>
      </c>
    </row>
    <row r="125" spans="1:22" s="55" customFormat="1" x14ac:dyDescent="0.25">
      <c r="A125" s="49"/>
      <c r="B125" s="50" t="s">
        <v>161</v>
      </c>
      <c r="C125" s="50"/>
      <c r="D125" s="50"/>
      <c r="E125" s="50"/>
      <c r="F125" s="50"/>
      <c r="G125" s="50"/>
      <c r="H125" s="50"/>
      <c r="I125" s="50"/>
      <c r="J125" s="49"/>
      <c r="K125" s="50"/>
      <c r="L125" s="50"/>
      <c r="M125" s="50"/>
      <c r="N125" s="70"/>
      <c r="O125" s="70"/>
      <c r="P125" s="50"/>
      <c r="Q125" s="50"/>
      <c r="R125" s="50">
        <f t="shared" si="4"/>
        <v>0</v>
      </c>
      <c r="S125" s="50"/>
      <c r="T125" s="50"/>
      <c r="U125" s="50"/>
      <c r="V125" s="50">
        <f t="shared" si="3"/>
        <v>0</v>
      </c>
    </row>
    <row r="126" spans="1:22" s="55" customFormat="1" x14ac:dyDescent="0.25">
      <c r="A126" s="49"/>
      <c r="B126" s="50" t="s">
        <v>162</v>
      </c>
      <c r="C126" s="50"/>
      <c r="D126" s="50"/>
      <c r="E126" s="50"/>
      <c r="F126" s="50"/>
      <c r="G126" s="50"/>
      <c r="H126" s="50"/>
      <c r="I126" s="50"/>
      <c r="J126" s="49"/>
      <c r="K126" s="50"/>
      <c r="L126" s="50"/>
      <c r="M126" s="50"/>
      <c r="N126" s="70"/>
      <c r="O126" s="70"/>
      <c r="P126" s="50"/>
      <c r="Q126" s="50"/>
      <c r="R126" s="50">
        <f t="shared" si="4"/>
        <v>0</v>
      </c>
      <c r="S126" s="50"/>
      <c r="T126" s="50"/>
      <c r="U126" s="50"/>
      <c r="V126" s="50">
        <f t="shared" si="3"/>
        <v>0</v>
      </c>
    </row>
    <row r="127" spans="1:22" s="55" customFormat="1" x14ac:dyDescent="0.25">
      <c r="A127" s="49"/>
      <c r="B127" s="50" t="s">
        <v>163</v>
      </c>
      <c r="C127" s="50"/>
      <c r="D127" s="50"/>
      <c r="E127" s="50"/>
      <c r="F127" s="50"/>
      <c r="G127" s="50"/>
      <c r="H127" s="50"/>
      <c r="I127" s="50"/>
      <c r="J127" s="49"/>
      <c r="K127" s="50"/>
      <c r="L127" s="50"/>
      <c r="M127" s="50"/>
      <c r="N127" s="70"/>
      <c r="O127" s="70"/>
      <c r="P127" s="50"/>
      <c r="Q127" s="50"/>
      <c r="R127" s="50">
        <f t="shared" si="4"/>
        <v>0</v>
      </c>
      <c r="S127" s="50"/>
      <c r="T127" s="50"/>
      <c r="U127" s="50"/>
      <c r="V127" s="50">
        <f t="shared" si="3"/>
        <v>0</v>
      </c>
    </row>
    <row r="128" spans="1:22" s="55" customFormat="1" x14ac:dyDescent="0.25">
      <c r="A128" s="49"/>
      <c r="B128" s="50" t="s">
        <v>164</v>
      </c>
      <c r="C128" s="50"/>
      <c r="D128" s="50"/>
      <c r="E128" s="50"/>
      <c r="F128" s="50"/>
      <c r="G128" s="50"/>
      <c r="H128" s="50"/>
      <c r="I128" s="50"/>
      <c r="J128" s="49"/>
      <c r="K128" s="50"/>
      <c r="L128" s="50"/>
      <c r="M128" s="50"/>
      <c r="N128" s="70"/>
      <c r="O128" s="70"/>
      <c r="P128" s="50"/>
      <c r="Q128" s="50"/>
      <c r="R128" s="50">
        <f t="shared" si="4"/>
        <v>0</v>
      </c>
      <c r="S128" s="50"/>
      <c r="T128" s="50"/>
      <c r="U128" s="50"/>
      <c r="V128" s="50">
        <f t="shared" si="3"/>
        <v>0</v>
      </c>
    </row>
    <row r="129" spans="1:22" s="55" customFormat="1" x14ac:dyDescent="0.25">
      <c r="A129" s="49"/>
      <c r="B129" s="50" t="s">
        <v>165</v>
      </c>
      <c r="C129" s="50"/>
      <c r="D129" s="50"/>
      <c r="E129" s="50"/>
      <c r="F129" s="50"/>
      <c r="G129" s="50"/>
      <c r="H129" s="50"/>
      <c r="I129" s="50"/>
      <c r="J129" s="49"/>
      <c r="K129" s="50"/>
      <c r="L129" s="50"/>
      <c r="M129" s="50"/>
      <c r="N129" s="70"/>
      <c r="O129" s="70"/>
      <c r="P129" s="50"/>
      <c r="Q129" s="50"/>
      <c r="R129" s="50">
        <f t="shared" si="4"/>
        <v>0</v>
      </c>
      <c r="S129" s="50"/>
      <c r="T129" s="50"/>
      <c r="U129" s="50"/>
      <c r="V129" s="50">
        <f t="shared" si="3"/>
        <v>0</v>
      </c>
    </row>
    <row r="130" spans="1:22" s="55" customFormat="1" x14ac:dyDescent="0.25">
      <c r="A130" s="49"/>
      <c r="B130" s="50" t="s">
        <v>166</v>
      </c>
      <c r="C130" s="50"/>
      <c r="D130" s="50"/>
      <c r="E130" s="50"/>
      <c r="F130" s="50"/>
      <c r="G130" s="50"/>
      <c r="H130" s="50"/>
      <c r="I130" s="50"/>
      <c r="J130" s="49"/>
      <c r="K130" s="50"/>
      <c r="L130" s="50"/>
      <c r="M130" s="50"/>
      <c r="N130" s="70"/>
      <c r="O130" s="70"/>
      <c r="P130" s="50"/>
      <c r="Q130" s="50"/>
      <c r="R130" s="50">
        <f t="shared" si="4"/>
        <v>0</v>
      </c>
      <c r="S130" s="50"/>
      <c r="T130" s="50"/>
      <c r="U130" s="50"/>
      <c r="V130" s="50">
        <f t="shared" si="3"/>
        <v>0</v>
      </c>
    </row>
    <row r="131" spans="1:22" s="55" customFormat="1" x14ac:dyDescent="0.25">
      <c r="A131" s="49"/>
      <c r="B131" s="50" t="s">
        <v>167</v>
      </c>
      <c r="C131" s="50"/>
      <c r="D131" s="50"/>
      <c r="E131" s="50"/>
      <c r="F131" s="50"/>
      <c r="G131" s="50"/>
      <c r="H131" s="50"/>
      <c r="I131" s="50"/>
      <c r="J131" s="49"/>
      <c r="K131" s="50"/>
      <c r="L131" s="50"/>
      <c r="M131" s="50"/>
      <c r="N131" s="70"/>
      <c r="O131" s="70"/>
      <c r="P131" s="50"/>
      <c r="Q131" s="50"/>
      <c r="R131" s="50">
        <f t="shared" si="4"/>
        <v>0</v>
      </c>
      <c r="S131" s="50"/>
      <c r="T131" s="50"/>
      <c r="U131" s="50"/>
      <c r="V131" s="50">
        <f t="shared" si="3"/>
        <v>0</v>
      </c>
    </row>
    <row r="132" spans="1:22" s="55" customFormat="1" x14ac:dyDescent="0.25">
      <c r="A132" s="49"/>
      <c r="B132" s="50" t="s">
        <v>168</v>
      </c>
      <c r="C132" s="50"/>
      <c r="D132" s="50"/>
      <c r="E132" s="50"/>
      <c r="F132" s="50"/>
      <c r="G132" s="50"/>
      <c r="H132" s="50"/>
      <c r="I132" s="50"/>
      <c r="J132" s="49"/>
      <c r="K132" s="50"/>
      <c r="L132" s="50"/>
      <c r="M132" s="50"/>
      <c r="N132" s="70"/>
      <c r="O132" s="70"/>
      <c r="P132" s="50"/>
      <c r="Q132" s="50"/>
      <c r="R132" s="50">
        <f t="shared" si="4"/>
        <v>0</v>
      </c>
      <c r="S132" s="50"/>
      <c r="T132" s="50"/>
      <c r="U132" s="50"/>
      <c r="V132" s="50">
        <f t="shared" si="3"/>
        <v>0</v>
      </c>
    </row>
    <row r="133" spans="1:22" s="55" customFormat="1" x14ac:dyDescent="0.25">
      <c r="A133" s="49"/>
      <c r="B133" s="50" t="s">
        <v>169</v>
      </c>
      <c r="C133" s="50"/>
      <c r="D133" s="50"/>
      <c r="E133" s="50"/>
      <c r="F133" s="50"/>
      <c r="G133" s="50"/>
      <c r="H133" s="50"/>
      <c r="I133" s="50"/>
      <c r="J133" s="49"/>
      <c r="K133" s="50"/>
      <c r="L133" s="50"/>
      <c r="M133" s="50"/>
      <c r="N133" s="70"/>
      <c r="O133" s="70"/>
      <c r="P133" s="50"/>
      <c r="Q133" s="50"/>
      <c r="R133" s="50">
        <f t="shared" si="4"/>
        <v>0</v>
      </c>
      <c r="S133" s="50"/>
      <c r="T133" s="50"/>
      <c r="U133" s="50"/>
      <c r="V133" s="50">
        <f t="shared" si="3"/>
        <v>0</v>
      </c>
    </row>
    <row r="134" spans="1:22" s="55" customFormat="1" x14ac:dyDescent="0.25">
      <c r="A134" s="49"/>
      <c r="B134" s="50" t="s">
        <v>170</v>
      </c>
      <c r="C134" s="50"/>
      <c r="D134" s="50"/>
      <c r="E134" s="50"/>
      <c r="F134" s="50"/>
      <c r="G134" s="50"/>
      <c r="H134" s="50"/>
      <c r="I134" s="50"/>
      <c r="J134" s="49"/>
      <c r="K134" s="50"/>
      <c r="L134" s="50"/>
      <c r="M134" s="50"/>
      <c r="N134" s="70"/>
      <c r="O134" s="70"/>
      <c r="P134" s="50"/>
      <c r="Q134" s="50"/>
      <c r="R134" s="50">
        <f t="shared" si="4"/>
        <v>0</v>
      </c>
      <c r="S134" s="50"/>
      <c r="T134" s="50"/>
      <c r="U134" s="50"/>
      <c r="V134" s="50">
        <f t="shared" si="3"/>
        <v>0</v>
      </c>
    </row>
    <row r="135" spans="1:22" s="55" customFormat="1" x14ac:dyDescent="0.25">
      <c r="A135" s="49"/>
      <c r="B135" s="50" t="s">
        <v>171</v>
      </c>
      <c r="C135" s="50"/>
      <c r="D135" s="50"/>
      <c r="E135" s="50"/>
      <c r="F135" s="50"/>
      <c r="G135" s="50"/>
      <c r="H135" s="50"/>
      <c r="I135" s="50"/>
      <c r="J135" s="49"/>
      <c r="K135" s="50"/>
      <c r="L135" s="50"/>
      <c r="M135" s="50"/>
      <c r="N135" s="70"/>
      <c r="O135" s="70"/>
      <c r="P135" s="50"/>
      <c r="Q135" s="50"/>
      <c r="R135" s="50">
        <f t="shared" si="4"/>
        <v>0</v>
      </c>
      <c r="S135" s="50"/>
      <c r="T135" s="50"/>
      <c r="U135" s="50"/>
      <c r="V135" s="50">
        <f t="shared" si="3"/>
        <v>0</v>
      </c>
    </row>
    <row r="136" spans="1:22" s="55" customFormat="1" x14ac:dyDescent="0.25">
      <c r="A136" s="49"/>
      <c r="B136" s="50" t="s">
        <v>172</v>
      </c>
      <c r="C136" s="50"/>
      <c r="D136" s="50"/>
      <c r="E136" s="50"/>
      <c r="F136" s="50"/>
      <c r="G136" s="50"/>
      <c r="H136" s="50"/>
      <c r="I136" s="50"/>
      <c r="J136" s="49"/>
      <c r="K136" s="50"/>
      <c r="L136" s="50"/>
      <c r="M136" s="50"/>
      <c r="N136" s="70"/>
      <c r="O136" s="70"/>
      <c r="P136" s="50"/>
      <c r="Q136" s="50"/>
      <c r="R136" s="50">
        <f t="shared" si="4"/>
        <v>0</v>
      </c>
      <c r="S136" s="50"/>
      <c r="T136" s="50"/>
      <c r="U136" s="50"/>
      <c r="V136" s="50">
        <f t="shared" si="3"/>
        <v>0</v>
      </c>
    </row>
    <row r="137" spans="1:22" s="55" customFormat="1" x14ac:dyDescent="0.25">
      <c r="A137" s="49"/>
      <c r="B137" s="50" t="s">
        <v>173</v>
      </c>
      <c r="C137" s="50"/>
      <c r="D137" s="50"/>
      <c r="E137" s="50"/>
      <c r="F137" s="50"/>
      <c r="G137" s="50"/>
      <c r="H137" s="50"/>
      <c r="I137" s="50"/>
      <c r="J137" s="49"/>
      <c r="K137" s="50"/>
      <c r="L137" s="50"/>
      <c r="M137" s="50"/>
      <c r="N137" s="70"/>
      <c r="O137" s="70"/>
      <c r="P137" s="50"/>
      <c r="Q137" s="50"/>
      <c r="R137" s="50">
        <f t="shared" si="4"/>
        <v>0</v>
      </c>
      <c r="S137" s="50"/>
      <c r="T137" s="50"/>
      <c r="U137" s="50"/>
      <c r="V137" s="50">
        <f t="shared" si="3"/>
        <v>0</v>
      </c>
    </row>
    <row r="138" spans="1:22" s="55" customFormat="1" x14ac:dyDescent="0.25">
      <c r="A138" s="49"/>
      <c r="B138" s="50" t="s">
        <v>174</v>
      </c>
      <c r="C138" s="50"/>
      <c r="D138" s="50"/>
      <c r="E138" s="50"/>
      <c r="F138" s="50"/>
      <c r="G138" s="50"/>
      <c r="H138" s="50"/>
      <c r="I138" s="50"/>
      <c r="J138" s="49"/>
      <c r="K138" s="50"/>
      <c r="L138" s="50"/>
      <c r="M138" s="50"/>
      <c r="N138" s="70"/>
      <c r="O138" s="70"/>
      <c r="P138" s="50"/>
      <c r="Q138" s="50"/>
      <c r="R138" s="50">
        <f t="shared" si="4"/>
        <v>0</v>
      </c>
      <c r="S138" s="50"/>
      <c r="T138" s="50"/>
      <c r="U138" s="50"/>
      <c r="V138" s="50">
        <f t="shared" si="3"/>
        <v>0</v>
      </c>
    </row>
    <row r="139" spans="1:22" s="55" customFormat="1" x14ac:dyDescent="0.25">
      <c r="A139" s="49"/>
      <c r="B139" s="50" t="s">
        <v>175</v>
      </c>
      <c r="C139" s="50"/>
      <c r="D139" s="50"/>
      <c r="E139" s="50"/>
      <c r="F139" s="50"/>
      <c r="G139" s="50"/>
      <c r="H139" s="50"/>
      <c r="I139" s="50"/>
      <c r="J139" s="49"/>
      <c r="K139" s="50"/>
      <c r="L139" s="50"/>
      <c r="M139" s="50"/>
      <c r="N139" s="70"/>
      <c r="O139" s="70"/>
      <c r="P139" s="50"/>
      <c r="Q139" s="50"/>
      <c r="R139" s="50">
        <f t="shared" si="4"/>
        <v>0</v>
      </c>
      <c r="S139" s="50"/>
      <c r="T139" s="50"/>
      <c r="U139" s="50"/>
      <c r="V139" s="50">
        <f t="shared" si="3"/>
        <v>0</v>
      </c>
    </row>
    <row r="140" spans="1:22" s="55" customFormat="1" x14ac:dyDescent="0.25">
      <c r="A140" s="49"/>
      <c r="B140" s="50" t="s">
        <v>176</v>
      </c>
      <c r="C140" s="50"/>
      <c r="D140" s="50"/>
      <c r="E140" s="50"/>
      <c r="F140" s="50"/>
      <c r="G140" s="50"/>
      <c r="H140" s="50"/>
      <c r="I140" s="50"/>
      <c r="J140" s="49"/>
      <c r="K140" s="50"/>
      <c r="L140" s="50"/>
      <c r="M140" s="50"/>
      <c r="N140" s="70"/>
      <c r="O140" s="70"/>
      <c r="P140" s="50"/>
      <c r="Q140" s="50"/>
      <c r="R140" s="50">
        <f t="shared" si="4"/>
        <v>0</v>
      </c>
      <c r="S140" s="50"/>
      <c r="T140" s="50"/>
      <c r="U140" s="50"/>
      <c r="V140" s="50">
        <f t="shared" si="3"/>
        <v>0</v>
      </c>
    </row>
    <row r="141" spans="1:22" s="55" customFormat="1" x14ac:dyDescent="0.25">
      <c r="A141" s="49"/>
      <c r="B141" s="50" t="s">
        <v>177</v>
      </c>
      <c r="C141" s="50"/>
      <c r="D141" s="50"/>
      <c r="E141" s="50"/>
      <c r="F141" s="50"/>
      <c r="G141" s="50"/>
      <c r="H141" s="50"/>
      <c r="I141" s="50"/>
      <c r="J141" s="49"/>
      <c r="K141" s="50"/>
      <c r="L141" s="50"/>
      <c r="M141" s="50"/>
      <c r="N141" s="70"/>
      <c r="O141" s="70"/>
      <c r="P141" s="50"/>
      <c r="Q141" s="50"/>
      <c r="R141" s="50">
        <f t="shared" si="4"/>
        <v>0</v>
      </c>
      <c r="S141" s="50"/>
      <c r="T141" s="50"/>
      <c r="U141" s="50"/>
      <c r="V141" s="50">
        <f t="shared" ref="V141:V203" si="5">Q141-R141</f>
        <v>0</v>
      </c>
    </row>
    <row r="142" spans="1:22" s="55" customFormat="1" x14ac:dyDescent="0.25">
      <c r="A142" s="49"/>
      <c r="B142" s="50" t="s">
        <v>178</v>
      </c>
      <c r="C142" s="50"/>
      <c r="D142" s="50"/>
      <c r="E142" s="50"/>
      <c r="F142" s="50"/>
      <c r="G142" s="50"/>
      <c r="H142" s="50"/>
      <c r="I142" s="50"/>
      <c r="J142" s="49"/>
      <c r="K142" s="50"/>
      <c r="L142" s="50"/>
      <c r="M142" s="50"/>
      <c r="N142" s="70"/>
      <c r="O142" s="70"/>
      <c r="P142" s="50"/>
      <c r="Q142" s="50"/>
      <c r="R142" s="50">
        <f t="shared" si="4"/>
        <v>0</v>
      </c>
      <c r="S142" s="50"/>
      <c r="T142" s="50"/>
      <c r="U142" s="50"/>
      <c r="V142" s="50">
        <f t="shared" si="5"/>
        <v>0</v>
      </c>
    </row>
    <row r="143" spans="1:22" s="55" customFormat="1" x14ac:dyDescent="0.25">
      <c r="A143" s="49"/>
      <c r="B143" s="50" t="s">
        <v>179</v>
      </c>
      <c r="C143" s="50"/>
      <c r="D143" s="50"/>
      <c r="E143" s="50"/>
      <c r="F143" s="50"/>
      <c r="G143" s="50"/>
      <c r="H143" s="50"/>
      <c r="I143" s="50"/>
      <c r="J143" s="49"/>
      <c r="K143" s="50"/>
      <c r="L143" s="50"/>
      <c r="M143" s="50"/>
      <c r="N143" s="70"/>
      <c r="O143" s="70"/>
      <c r="P143" s="50"/>
      <c r="Q143" s="50"/>
      <c r="R143" s="50">
        <f t="shared" ref="R143:R203" si="6">T143-U143</f>
        <v>0</v>
      </c>
      <c r="S143" s="50"/>
      <c r="T143" s="50"/>
      <c r="U143" s="50"/>
      <c r="V143" s="50">
        <f t="shared" si="5"/>
        <v>0</v>
      </c>
    </row>
    <row r="144" spans="1:22" s="55" customFormat="1" x14ac:dyDescent="0.25">
      <c r="A144" s="49"/>
      <c r="B144" s="50" t="s">
        <v>180</v>
      </c>
      <c r="C144" s="50"/>
      <c r="D144" s="50"/>
      <c r="E144" s="50"/>
      <c r="F144" s="50"/>
      <c r="G144" s="50"/>
      <c r="H144" s="50"/>
      <c r="I144" s="50"/>
      <c r="J144" s="49"/>
      <c r="K144" s="50"/>
      <c r="L144" s="50"/>
      <c r="M144" s="50"/>
      <c r="N144" s="70"/>
      <c r="O144" s="70"/>
      <c r="P144" s="50"/>
      <c r="Q144" s="50"/>
      <c r="R144" s="50">
        <f t="shared" si="6"/>
        <v>0</v>
      </c>
      <c r="S144" s="50"/>
      <c r="T144" s="50"/>
      <c r="U144" s="50"/>
      <c r="V144" s="50">
        <f t="shared" si="5"/>
        <v>0</v>
      </c>
    </row>
    <row r="145" spans="1:22" s="55" customFormat="1" x14ac:dyDescent="0.25">
      <c r="A145" s="49"/>
      <c r="B145" s="50" t="s">
        <v>181</v>
      </c>
      <c r="C145" s="50"/>
      <c r="D145" s="50"/>
      <c r="E145" s="50"/>
      <c r="F145" s="50"/>
      <c r="G145" s="50"/>
      <c r="H145" s="50"/>
      <c r="I145" s="50"/>
      <c r="J145" s="49"/>
      <c r="K145" s="50"/>
      <c r="L145" s="50"/>
      <c r="M145" s="50"/>
      <c r="N145" s="70"/>
      <c r="O145" s="70"/>
      <c r="P145" s="50"/>
      <c r="Q145" s="50"/>
      <c r="R145" s="50">
        <f t="shared" si="6"/>
        <v>0</v>
      </c>
      <c r="S145" s="50"/>
      <c r="T145" s="50"/>
      <c r="U145" s="50"/>
      <c r="V145" s="50">
        <f t="shared" si="5"/>
        <v>0</v>
      </c>
    </row>
    <row r="146" spans="1:22" s="55" customFormat="1" x14ac:dyDescent="0.25">
      <c r="A146" s="49"/>
      <c r="B146" s="50" t="s">
        <v>182</v>
      </c>
      <c r="C146" s="50"/>
      <c r="D146" s="50"/>
      <c r="E146" s="50"/>
      <c r="F146" s="50"/>
      <c r="G146" s="50"/>
      <c r="H146" s="50"/>
      <c r="I146" s="50"/>
      <c r="J146" s="49"/>
      <c r="K146" s="50"/>
      <c r="L146" s="50"/>
      <c r="M146" s="50"/>
      <c r="N146" s="70"/>
      <c r="O146" s="70"/>
      <c r="P146" s="50"/>
      <c r="Q146" s="50"/>
      <c r="R146" s="50">
        <f t="shared" si="6"/>
        <v>0</v>
      </c>
      <c r="S146" s="50"/>
      <c r="T146" s="50"/>
      <c r="U146" s="50"/>
      <c r="V146" s="50">
        <f t="shared" si="5"/>
        <v>0</v>
      </c>
    </row>
    <row r="147" spans="1:22" s="55" customFormat="1" x14ac:dyDescent="0.25">
      <c r="A147" s="49"/>
      <c r="B147" s="50" t="s">
        <v>183</v>
      </c>
      <c r="C147" s="50"/>
      <c r="D147" s="50"/>
      <c r="E147" s="50"/>
      <c r="F147" s="50"/>
      <c r="G147" s="50"/>
      <c r="H147" s="50"/>
      <c r="I147" s="50"/>
      <c r="J147" s="49"/>
      <c r="K147" s="50"/>
      <c r="L147" s="50"/>
      <c r="M147" s="50"/>
      <c r="N147" s="70"/>
      <c r="O147" s="70"/>
      <c r="P147" s="50"/>
      <c r="Q147" s="50"/>
      <c r="R147" s="50">
        <f t="shared" si="6"/>
        <v>0</v>
      </c>
      <c r="S147" s="50"/>
      <c r="T147" s="50"/>
      <c r="U147" s="50"/>
      <c r="V147" s="50">
        <f t="shared" si="5"/>
        <v>0</v>
      </c>
    </row>
    <row r="148" spans="1:22" s="55" customFormat="1" x14ac:dyDescent="0.25">
      <c r="A148" s="49"/>
      <c r="B148" s="50" t="s">
        <v>184</v>
      </c>
      <c r="C148" s="50"/>
      <c r="D148" s="50"/>
      <c r="E148" s="50"/>
      <c r="F148" s="50"/>
      <c r="G148" s="50"/>
      <c r="H148" s="50"/>
      <c r="I148" s="50"/>
      <c r="J148" s="49"/>
      <c r="K148" s="50"/>
      <c r="L148" s="50"/>
      <c r="M148" s="50"/>
      <c r="N148" s="70"/>
      <c r="O148" s="70"/>
      <c r="P148" s="50"/>
      <c r="Q148" s="50"/>
      <c r="R148" s="50">
        <f t="shared" si="6"/>
        <v>0</v>
      </c>
      <c r="S148" s="50"/>
      <c r="T148" s="50"/>
      <c r="U148" s="50"/>
      <c r="V148" s="50">
        <f t="shared" si="5"/>
        <v>0</v>
      </c>
    </row>
    <row r="149" spans="1:22" s="55" customFormat="1" x14ac:dyDescent="0.25">
      <c r="A149" s="49"/>
      <c r="B149" s="50" t="s">
        <v>185</v>
      </c>
      <c r="C149" s="50"/>
      <c r="D149" s="50"/>
      <c r="E149" s="50"/>
      <c r="F149" s="50"/>
      <c r="G149" s="50"/>
      <c r="H149" s="50"/>
      <c r="I149" s="50"/>
      <c r="J149" s="49"/>
      <c r="K149" s="50"/>
      <c r="L149" s="50"/>
      <c r="M149" s="50"/>
      <c r="N149" s="70"/>
      <c r="O149" s="70"/>
      <c r="P149" s="50"/>
      <c r="Q149" s="50"/>
      <c r="R149" s="50">
        <f t="shared" si="6"/>
        <v>0</v>
      </c>
      <c r="S149" s="50"/>
      <c r="T149" s="50"/>
      <c r="U149" s="50"/>
      <c r="V149" s="50">
        <f t="shared" si="5"/>
        <v>0</v>
      </c>
    </row>
    <row r="150" spans="1:22" s="55" customFormat="1" x14ac:dyDescent="0.25">
      <c r="A150" s="49"/>
      <c r="B150" s="50" t="s">
        <v>186</v>
      </c>
      <c r="C150" s="50"/>
      <c r="D150" s="50"/>
      <c r="E150" s="50"/>
      <c r="F150" s="50"/>
      <c r="G150" s="50"/>
      <c r="H150" s="50"/>
      <c r="I150" s="50"/>
      <c r="J150" s="49"/>
      <c r="K150" s="50"/>
      <c r="L150" s="50"/>
      <c r="M150" s="50"/>
      <c r="N150" s="70"/>
      <c r="O150" s="70"/>
      <c r="P150" s="50"/>
      <c r="Q150" s="50"/>
      <c r="R150" s="50">
        <f t="shared" si="6"/>
        <v>0</v>
      </c>
      <c r="S150" s="50"/>
      <c r="T150" s="50"/>
      <c r="U150" s="50"/>
      <c r="V150" s="50">
        <f t="shared" si="5"/>
        <v>0</v>
      </c>
    </row>
    <row r="151" spans="1:22" s="55" customFormat="1" x14ac:dyDescent="0.25">
      <c r="A151" s="49"/>
      <c r="B151" s="50" t="s">
        <v>187</v>
      </c>
      <c r="C151" s="50"/>
      <c r="D151" s="50"/>
      <c r="E151" s="50"/>
      <c r="F151" s="50"/>
      <c r="G151" s="50"/>
      <c r="H151" s="50"/>
      <c r="I151" s="50"/>
      <c r="J151" s="49"/>
      <c r="K151" s="50"/>
      <c r="L151" s="50"/>
      <c r="M151" s="50"/>
      <c r="N151" s="70"/>
      <c r="O151" s="70"/>
      <c r="P151" s="50"/>
      <c r="Q151" s="50"/>
      <c r="R151" s="50">
        <f t="shared" si="6"/>
        <v>0</v>
      </c>
      <c r="S151" s="50"/>
      <c r="T151" s="50"/>
      <c r="U151" s="50"/>
      <c r="V151" s="50">
        <f t="shared" si="5"/>
        <v>0</v>
      </c>
    </row>
    <row r="152" spans="1:22" s="55" customFormat="1" x14ac:dyDescent="0.25">
      <c r="A152" s="49"/>
      <c r="B152" s="50" t="s">
        <v>188</v>
      </c>
      <c r="C152" s="50"/>
      <c r="D152" s="50"/>
      <c r="E152" s="50"/>
      <c r="F152" s="50"/>
      <c r="G152" s="50"/>
      <c r="H152" s="50"/>
      <c r="I152" s="50"/>
      <c r="J152" s="49"/>
      <c r="K152" s="50"/>
      <c r="L152" s="50"/>
      <c r="M152" s="50"/>
      <c r="N152" s="70"/>
      <c r="O152" s="70"/>
      <c r="P152" s="50"/>
      <c r="Q152" s="50"/>
      <c r="R152" s="50">
        <f t="shared" si="6"/>
        <v>0</v>
      </c>
      <c r="S152" s="50"/>
      <c r="T152" s="50"/>
      <c r="U152" s="50"/>
      <c r="V152" s="50">
        <f t="shared" si="5"/>
        <v>0</v>
      </c>
    </row>
    <row r="153" spans="1:22" s="55" customFormat="1" x14ac:dyDescent="0.25">
      <c r="A153" s="49"/>
      <c r="B153" s="50" t="s">
        <v>189</v>
      </c>
      <c r="C153" s="50"/>
      <c r="D153" s="50"/>
      <c r="E153" s="50"/>
      <c r="F153" s="50"/>
      <c r="G153" s="50"/>
      <c r="H153" s="50"/>
      <c r="I153" s="50"/>
      <c r="J153" s="49"/>
      <c r="K153" s="50"/>
      <c r="L153" s="50"/>
      <c r="M153" s="50"/>
      <c r="N153" s="70"/>
      <c r="O153" s="70"/>
      <c r="P153" s="50"/>
      <c r="Q153" s="50"/>
      <c r="R153" s="50">
        <f t="shared" si="6"/>
        <v>0</v>
      </c>
      <c r="S153" s="50"/>
      <c r="T153" s="50"/>
      <c r="U153" s="50"/>
      <c r="V153" s="50">
        <f t="shared" si="5"/>
        <v>0</v>
      </c>
    </row>
    <row r="154" spans="1:22" s="55" customFormat="1" x14ac:dyDescent="0.25">
      <c r="A154" s="49"/>
      <c r="B154" s="50" t="s">
        <v>190</v>
      </c>
      <c r="C154" s="50"/>
      <c r="D154" s="50"/>
      <c r="E154" s="50"/>
      <c r="F154" s="50"/>
      <c r="G154" s="50"/>
      <c r="H154" s="50"/>
      <c r="I154" s="50"/>
      <c r="J154" s="49"/>
      <c r="K154" s="50"/>
      <c r="L154" s="50"/>
      <c r="M154" s="50"/>
      <c r="N154" s="70"/>
      <c r="O154" s="70"/>
      <c r="P154" s="50"/>
      <c r="Q154" s="50"/>
      <c r="R154" s="50">
        <f t="shared" si="6"/>
        <v>0</v>
      </c>
      <c r="S154" s="50"/>
      <c r="T154" s="50"/>
      <c r="U154" s="50"/>
      <c r="V154" s="50">
        <f t="shared" si="5"/>
        <v>0</v>
      </c>
    </row>
    <row r="155" spans="1:22" s="55" customFormat="1" x14ac:dyDescent="0.25">
      <c r="A155" s="49"/>
      <c r="B155" s="50" t="s">
        <v>191</v>
      </c>
      <c r="C155" s="50"/>
      <c r="D155" s="50"/>
      <c r="E155" s="50"/>
      <c r="F155" s="50"/>
      <c r="G155" s="50"/>
      <c r="H155" s="50"/>
      <c r="I155" s="50"/>
      <c r="J155" s="49"/>
      <c r="K155" s="50"/>
      <c r="L155" s="50"/>
      <c r="M155" s="50"/>
      <c r="N155" s="70"/>
      <c r="O155" s="70"/>
      <c r="P155" s="50"/>
      <c r="Q155" s="50"/>
      <c r="R155" s="50">
        <f t="shared" si="6"/>
        <v>0</v>
      </c>
      <c r="S155" s="50"/>
      <c r="T155" s="50"/>
      <c r="U155" s="50"/>
      <c r="V155" s="50">
        <f t="shared" si="5"/>
        <v>0</v>
      </c>
    </row>
    <row r="156" spans="1:22" s="55" customFormat="1" x14ac:dyDescent="0.25">
      <c r="A156" s="49"/>
      <c r="B156" s="50" t="s">
        <v>192</v>
      </c>
      <c r="C156" s="50"/>
      <c r="D156" s="50"/>
      <c r="E156" s="50"/>
      <c r="F156" s="50"/>
      <c r="G156" s="50"/>
      <c r="H156" s="50"/>
      <c r="I156" s="50"/>
      <c r="J156" s="49"/>
      <c r="K156" s="50"/>
      <c r="L156" s="50"/>
      <c r="M156" s="50"/>
      <c r="N156" s="70"/>
      <c r="O156" s="70"/>
      <c r="P156" s="50"/>
      <c r="Q156" s="50"/>
      <c r="R156" s="50">
        <f t="shared" si="6"/>
        <v>0</v>
      </c>
      <c r="S156" s="50"/>
      <c r="T156" s="50"/>
      <c r="U156" s="50"/>
      <c r="V156" s="50">
        <f t="shared" si="5"/>
        <v>0</v>
      </c>
    </row>
    <row r="157" spans="1:22" s="55" customFormat="1" x14ac:dyDescent="0.25">
      <c r="A157" s="49"/>
      <c r="B157" s="50" t="s">
        <v>193</v>
      </c>
      <c r="C157" s="50"/>
      <c r="D157" s="50"/>
      <c r="E157" s="50"/>
      <c r="F157" s="50"/>
      <c r="G157" s="50"/>
      <c r="H157" s="50"/>
      <c r="I157" s="50"/>
      <c r="J157" s="49"/>
      <c r="K157" s="50"/>
      <c r="L157" s="50"/>
      <c r="M157" s="50"/>
      <c r="N157" s="70"/>
      <c r="O157" s="70"/>
      <c r="P157" s="50"/>
      <c r="Q157" s="50"/>
      <c r="R157" s="50">
        <f t="shared" si="6"/>
        <v>0</v>
      </c>
      <c r="S157" s="50"/>
      <c r="T157" s="50"/>
      <c r="U157" s="50"/>
      <c r="V157" s="50">
        <f t="shared" si="5"/>
        <v>0</v>
      </c>
    </row>
    <row r="158" spans="1:22" s="55" customFormat="1" x14ac:dyDescent="0.25">
      <c r="A158" s="49"/>
      <c r="B158" s="50" t="s">
        <v>194</v>
      </c>
      <c r="C158" s="50"/>
      <c r="D158" s="50"/>
      <c r="E158" s="50"/>
      <c r="F158" s="50"/>
      <c r="G158" s="50"/>
      <c r="H158" s="50"/>
      <c r="I158" s="50"/>
      <c r="J158" s="49"/>
      <c r="K158" s="50"/>
      <c r="L158" s="50"/>
      <c r="M158" s="50"/>
      <c r="N158" s="70"/>
      <c r="O158" s="70"/>
      <c r="P158" s="50"/>
      <c r="Q158" s="50"/>
      <c r="R158" s="50">
        <f t="shared" si="6"/>
        <v>0</v>
      </c>
      <c r="S158" s="50"/>
      <c r="T158" s="50"/>
      <c r="U158" s="50"/>
      <c r="V158" s="50">
        <f t="shared" si="5"/>
        <v>0</v>
      </c>
    </row>
    <row r="159" spans="1:22" s="55" customFormat="1" x14ac:dyDescent="0.25">
      <c r="A159" s="49"/>
      <c r="B159" s="50" t="s">
        <v>195</v>
      </c>
      <c r="C159" s="50"/>
      <c r="D159" s="50"/>
      <c r="E159" s="50"/>
      <c r="F159" s="50"/>
      <c r="G159" s="50"/>
      <c r="H159" s="50"/>
      <c r="I159" s="50"/>
      <c r="J159" s="49"/>
      <c r="K159" s="50"/>
      <c r="L159" s="50"/>
      <c r="M159" s="50"/>
      <c r="N159" s="70"/>
      <c r="O159" s="70"/>
      <c r="P159" s="50"/>
      <c r="Q159" s="50"/>
      <c r="R159" s="50">
        <f t="shared" si="6"/>
        <v>0</v>
      </c>
      <c r="S159" s="50"/>
      <c r="T159" s="50"/>
      <c r="U159" s="50"/>
      <c r="V159" s="50">
        <f t="shared" si="5"/>
        <v>0</v>
      </c>
    </row>
    <row r="160" spans="1:22" s="55" customFormat="1" x14ac:dyDescent="0.25">
      <c r="A160" s="49"/>
      <c r="B160" s="50" t="s">
        <v>196</v>
      </c>
      <c r="C160" s="50"/>
      <c r="D160" s="50"/>
      <c r="E160" s="50"/>
      <c r="F160" s="50"/>
      <c r="G160" s="50"/>
      <c r="H160" s="50"/>
      <c r="I160" s="50"/>
      <c r="J160" s="49"/>
      <c r="K160" s="50"/>
      <c r="L160" s="50"/>
      <c r="M160" s="50"/>
      <c r="N160" s="70"/>
      <c r="O160" s="70"/>
      <c r="P160" s="50"/>
      <c r="Q160" s="50"/>
      <c r="R160" s="50">
        <f t="shared" si="6"/>
        <v>0</v>
      </c>
      <c r="S160" s="50"/>
      <c r="T160" s="50"/>
      <c r="U160" s="50"/>
      <c r="V160" s="50">
        <f t="shared" si="5"/>
        <v>0</v>
      </c>
    </row>
    <row r="161" spans="1:22" s="55" customFormat="1" x14ac:dyDescent="0.25">
      <c r="A161" s="49"/>
      <c r="B161" s="50" t="s">
        <v>197</v>
      </c>
      <c r="C161" s="50"/>
      <c r="D161" s="50"/>
      <c r="E161" s="50"/>
      <c r="F161" s="50"/>
      <c r="G161" s="50"/>
      <c r="H161" s="50"/>
      <c r="I161" s="50"/>
      <c r="J161" s="49"/>
      <c r="K161" s="50"/>
      <c r="L161" s="50"/>
      <c r="M161" s="50"/>
      <c r="N161" s="70"/>
      <c r="O161" s="70"/>
      <c r="P161" s="50"/>
      <c r="Q161" s="50"/>
      <c r="R161" s="50">
        <f t="shared" si="6"/>
        <v>0</v>
      </c>
      <c r="S161" s="50"/>
      <c r="T161" s="50"/>
      <c r="U161" s="50"/>
      <c r="V161" s="50">
        <f t="shared" si="5"/>
        <v>0</v>
      </c>
    </row>
    <row r="162" spans="1:22" s="55" customFormat="1" x14ac:dyDescent="0.25">
      <c r="A162" s="49"/>
      <c r="B162" s="50" t="s">
        <v>198</v>
      </c>
      <c r="C162" s="50"/>
      <c r="D162" s="50"/>
      <c r="E162" s="50"/>
      <c r="F162" s="50"/>
      <c r="G162" s="50"/>
      <c r="H162" s="50"/>
      <c r="I162" s="50"/>
      <c r="J162" s="49"/>
      <c r="K162" s="50"/>
      <c r="L162" s="50"/>
      <c r="M162" s="50"/>
      <c r="N162" s="70"/>
      <c r="O162" s="70"/>
      <c r="P162" s="50"/>
      <c r="Q162" s="50"/>
      <c r="R162" s="50">
        <f t="shared" si="6"/>
        <v>0</v>
      </c>
      <c r="S162" s="50"/>
      <c r="T162" s="50"/>
      <c r="U162" s="50"/>
      <c r="V162" s="50">
        <f t="shared" si="5"/>
        <v>0</v>
      </c>
    </row>
    <row r="163" spans="1:22" s="55" customFormat="1" x14ac:dyDescent="0.25">
      <c r="A163" s="49"/>
      <c r="B163" s="50" t="s">
        <v>199</v>
      </c>
      <c r="C163" s="50"/>
      <c r="D163" s="50"/>
      <c r="E163" s="50"/>
      <c r="F163" s="50"/>
      <c r="G163" s="50"/>
      <c r="H163" s="50"/>
      <c r="I163" s="50"/>
      <c r="J163" s="49"/>
      <c r="K163" s="50"/>
      <c r="L163" s="50"/>
      <c r="M163" s="50"/>
      <c r="N163" s="70"/>
      <c r="O163" s="70"/>
      <c r="P163" s="50"/>
      <c r="Q163" s="50"/>
      <c r="R163" s="50">
        <f t="shared" si="6"/>
        <v>0</v>
      </c>
      <c r="S163" s="50"/>
      <c r="T163" s="50"/>
      <c r="U163" s="50"/>
      <c r="V163" s="50">
        <f t="shared" si="5"/>
        <v>0</v>
      </c>
    </row>
    <row r="164" spans="1:22" s="55" customFormat="1" x14ac:dyDescent="0.25">
      <c r="A164" s="49"/>
      <c r="B164" s="50" t="s">
        <v>200</v>
      </c>
      <c r="C164" s="50"/>
      <c r="D164" s="50"/>
      <c r="E164" s="50"/>
      <c r="F164" s="50"/>
      <c r="G164" s="50"/>
      <c r="H164" s="50"/>
      <c r="I164" s="50"/>
      <c r="J164" s="49"/>
      <c r="K164" s="50"/>
      <c r="L164" s="50"/>
      <c r="M164" s="50"/>
      <c r="N164" s="70"/>
      <c r="O164" s="70"/>
      <c r="P164" s="50"/>
      <c r="Q164" s="50"/>
      <c r="R164" s="50">
        <f t="shared" si="6"/>
        <v>0</v>
      </c>
      <c r="S164" s="50"/>
      <c r="T164" s="50"/>
      <c r="U164" s="50"/>
      <c r="V164" s="50">
        <f t="shared" si="5"/>
        <v>0</v>
      </c>
    </row>
    <row r="165" spans="1:22" s="55" customFormat="1" x14ac:dyDescent="0.25">
      <c r="A165" s="49"/>
      <c r="B165" s="50" t="s">
        <v>201</v>
      </c>
      <c r="C165" s="50"/>
      <c r="D165" s="50"/>
      <c r="E165" s="50"/>
      <c r="F165" s="50"/>
      <c r="G165" s="50"/>
      <c r="H165" s="50"/>
      <c r="I165" s="50"/>
      <c r="J165" s="49"/>
      <c r="K165" s="50"/>
      <c r="L165" s="50"/>
      <c r="M165" s="50"/>
      <c r="N165" s="70"/>
      <c r="O165" s="70"/>
      <c r="P165" s="50"/>
      <c r="Q165" s="50"/>
      <c r="R165" s="50">
        <f t="shared" si="6"/>
        <v>0</v>
      </c>
      <c r="S165" s="50"/>
      <c r="T165" s="50"/>
      <c r="U165" s="50"/>
      <c r="V165" s="50">
        <f t="shared" si="5"/>
        <v>0</v>
      </c>
    </row>
    <row r="166" spans="1:22" s="55" customFormat="1" x14ac:dyDescent="0.25">
      <c r="A166" s="49"/>
      <c r="B166" s="50" t="s">
        <v>202</v>
      </c>
      <c r="C166" s="50"/>
      <c r="D166" s="50"/>
      <c r="E166" s="50"/>
      <c r="F166" s="50"/>
      <c r="G166" s="50"/>
      <c r="H166" s="50"/>
      <c r="I166" s="50"/>
      <c r="J166" s="49"/>
      <c r="K166" s="50"/>
      <c r="L166" s="50"/>
      <c r="M166" s="50"/>
      <c r="N166" s="70"/>
      <c r="O166" s="70"/>
      <c r="P166" s="50"/>
      <c r="Q166" s="50"/>
      <c r="R166" s="50">
        <f t="shared" si="6"/>
        <v>0</v>
      </c>
      <c r="S166" s="50"/>
      <c r="T166" s="50"/>
      <c r="U166" s="50"/>
      <c r="V166" s="50">
        <f t="shared" si="5"/>
        <v>0</v>
      </c>
    </row>
    <row r="167" spans="1:22" s="55" customFormat="1" x14ac:dyDescent="0.25">
      <c r="A167" s="49"/>
      <c r="B167" s="50" t="s">
        <v>203</v>
      </c>
      <c r="C167" s="50"/>
      <c r="D167" s="50"/>
      <c r="E167" s="50"/>
      <c r="F167" s="50"/>
      <c r="G167" s="50"/>
      <c r="H167" s="50"/>
      <c r="I167" s="50"/>
      <c r="J167" s="49"/>
      <c r="K167" s="50"/>
      <c r="L167" s="50"/>
      <c r="M167" s="50"/>
      <c r="N167" s="70"/>
      <c r="O167" s="70"/>
      <c r="P167" s="50"/>
      <c r="Q167" s="50"/>
      <c r="R167" s="50">
        <f t="shared" si="6"/>
        <v>0</v>
      </c>
      <c r="S167" s="50"/>
      <c r="T167" s="50"/>
      <c r="U167" s="50"/>
      <c r="V167" s="50">
        <f t="shared" si="5"/>
        <v>0</v>
      </c>
    </row>
    <row r="168" spans="1:22" s="55" customFormat="1" x14ac:dyDescent="0.25">
      <c r="A168" s="49"/>
      <c r="B168" s="50" t="s">
        <v>204</v>
      </c>
      <c r="C168" s="50"/>
      <c r="D168" s="50"/>
      <c r="E168" s="50"/>
      <c r="F168" s="50"/>
      <c r="G168" s="50"/>
      <c r="H168" s="50"/>
      <c r="I168" s="50"/>
      <c r="J168" s="49"/>
      <c r="K168" s="50"/>
      <c r="L168" s="50"/>
      <c r="M168" s="50"/>
      <c r="N168" s="70"/>
      <c r="O168" s="70"/>
      <c r="P168" s="50"/>
      <c r="Q168" s="50"/>
      <c r="R168" s="50">
        <f t="shared" si="6"/>
        <v>0</v>
      </c>
      <c r="S168" s="50"/>
      <c r="T168" s="50"/>
      <c r="U168" s="50"/>
      <c r="V168" s="50">
        <f t="shared" si="5"/>
        <v>0</v>
      </c>
    </row>
    <row r="169" spans="1:22" s="55" customFormat="1" x14ac:dyDescent="0.25">
      <c r="A169" s="49"/>
      <c r="B169" s="50" t="s">
        <v>205</v>
      </c>
      <c r="C169" s="50"/>
      <c r="D169" s="50"/>
      <c r="E169" s="50"/>
      <c r="F169" s="50"/>
      <c r="G169" s="50"/>
      <c r="H169" s="50"/>
      <c r="I169" s="50"/>
      <c r="J169" s="49"/>
      <c r="K169" s="50"/>
      <c r="L169" s="50"/>
      <c r="M169" s="50"/>
      <c r="N169" s="70"/>
      <c r="O169" s="70"/>
      <c r="P169" s="50"/>
      <c r="Q169" s="50"/>
      <c r="R169" s="50">
        <f t="shared" si="6"/>
        <v>0</v>
      </c>
      <c r="S169" s="50"/>
      <c r="T169" s="50"/>
      <c r="U169" s="50"/>
      <c r="V169" s="50">
        <f t="shared" si="5"/>
        <v>0</v>
      </c>
    </row>
    <row r="170" spans="1:22" s="55" customFormat="1" x14ac:dyDescent="0.25">
      <c r="A170" s="49"/>
      <c r="B170" s="50" t="s">
        <v>206</v>
      </c>
      <c r="C170" s="50"/>
      <c r="D170" s="50"/>
      <c r="E170" s="50"/>
      <c r="F170" s="50"/>
      <c r="G170" s="50"/>
      <c r="H170" s="50"/>
      <c r="I170" s="50"/>
      <c r="J170" s="49"/>
      <c r="K170" s="50"/>
      <c r="L170" s="50"/>
      <c r="M170" s="50"/>
      <c r="N170" s="70"/>
      <c r="O170" s="70"/>
      <c r="P170" s="50"/>
      <c r="Q170" s="50"/>
      <c r="R170" s="50">
        <f t="shared" si="6"/>
        <v>0</v>
      </c>
      <c r="S170" s="50"/>
      <c r="T170" s="50"/>
      <c r="U170" s="50"/>
      <c r="V170" s="50">
        <f t="shared" si="5"/>
        <v>0</v>
      </c>
    </row>
    <row r="171" spans="1:22" s="55" customFormat="1" x14ac:dyDescent="0.25">
      <c r="A171" s="49"/>
      <c r="B171" s="50" t="s">
        <v>207</v>
      </c>
      <c r="C171" s="50"/>
      <c r="D171" s="50"/>
      <c r="E171" s="50"/>
      <c r="F171" s="50"/>
      <c r="G171" s="50"/>
      <c r="H171" s="50"/>
      <c r="I171" s="50"/>
      <c r="J171" s="49"/>
      <c r="K171" s="50"/>
      <c r="L171" s="50"/>
      <c r="M171" s="50"/>
      <c r="N171" s="70"/>
      <c r="O171" s="70"/>
      <c r="P171" s="50"/>
      <c r="Q171" s="50"/>
      <c r="R171" s="50">
        <f t="shared" si="6"/>
        <v>0</v>
      </c>
      <c r="S171" s="50"/>
      <c r="T171" s="50"/>
      <c r="U171" s="50"/>
      <c r="V171" s="50">
        <f t="shared" si="5"/>
        <v>0</v>
      </c>
    </row>
    <row r="172" spans="1:22" s="55" customFormat="1" x14ac:dyDescent="0.25">
      <c r="A172" s="49"/>
      <c r="B172" s="50" t="s">
        <v>208</v>
      </c>
      <c r="C172" s="50"/>
      <c r="D172" s="50"/>
      <c r="E172" s="50"/>
      <c r="F172" s="50"/>
      <c r="G172" s="50"/>
      <c r="H172" s="50"/>
      <c r="I172" s="50"/>
      <c r="J172" s="49"/>
      <c r="K172" s="50"/>
      <c r="L172" s="50"/>
      <c r="M172" s="50"/>
      <c r="N172" s="70"/>
      <c r="O172" s="70"/>
      <c r="P172" s="50"/>
      <c r="Q172" s="50"/>
      <c r="R172" s="50">
        <f t="shared" si="6"/>
        <v>0</v>
      </c>
      <c r="S172" s="50"/>
      <c r="T172" s="50"/>
      <c r="U172" s="50"/>
      <c r="V172" s="50">
        <f t="shared" si="5"/>
        <v>0</v>
      </c>
    </row>
    <row r="173" spans="1:22" s="55" customFormat="1" x14ac:dyDescent="0.25">
      <c r="A173" s="49"/>
      <c r="B173" s="50" t="s">
        <v>209</v>
      </c>
      <c r="C173" s="50"/>
      <c r="D173" s="50"/>
      <c r="E173" s="50"/>
      <c r="F173" s="50"/>
      <c r="G173" s="50"/>
      <c r="H173" s="50"/>
      <c r="I173" s="50"/>
      <c r="J173" s="49"/>
      <c r="K173" s="50"/>
      <c r="L173" s="50"/>
      <c r="M173" s="50"/>
      <c r="N173" s="70"/>
      <c r="O173" s="70"/>
      <c r="P173" s="50"/>
      <c r="Q173" s="50"/>
      <c r="R173" s="50">
        <f t="shared" si="6"/>
        <v>0</v>
      </c>
      <c r="S173" s="50"/>
      <c r="T173" s="50"/>
      <c r="U173" s="50"/>
      <c r="V173" s="50">
        <f t="shared" si="5"/>
        <v>0</v>
      </c>
    </row>
    <row r="174" spans="1:22" s="55" customFormat="1" x14ac:dyDescent="0.25">
      <c r="A174" s="49"/>
      <c r="B174" s="50" t="s">
        <v>210</v>
      </c>
      <c r="C174" s="50"/>
      <c r="D174" s="50"/>
      <c r="E174" s="50"/>
      <c r="F174" s="50"/>
      <c r="G174" s="50"/>
      <c r="H174" s="50"/>
      <c r="I174" s="50"/>
      <c r="J174" s="49"/>
      <c r="K174" s="50"/>
      <c r="L174" s="50"/>
      <c r="M174" s="50"/>
      <c r="N174" s="70"/>
      <c r="O174" s="70"/>
      <c r="P174" s="50"/>
      <c r="Q174" s="50"/>
      <c r="R174" s="50">
        <f t="shared" si="6"/>
        <v>0</v>
      </c>
      <c r="S174" s="50"/>
      <c r="T174" s="50"/>
      <c r="U174" s="50"/>
      <c r="V174" s="50">
        <f t="shared" si="5"/>
        <v>0</v>
      </c>
    </row>
    <row r="175" spans="1:22" s="55" customFormat="1" x14ac:dyDescent="0.25">
      <c r="A175" s="49"/>
      <c r="B175" s="50" t="s">
        <v>211</v>
      </c>
      <c r="C175" s="50"/>
      <c r="D175" s="50"/>
      <c r="E175" s="50"/>
      <c r="F175" s="50"/>
      <c r="G175" s="50"/>
      <c r="H175" s="50"/>
      <c r="I175" s="50"/>
      <c r="J175" s="49"/>
      <c r="K175" s="50"/>
      <c r="L175" s="50"/>
      <c r="M175" s="50"/>
      <c r="N175" s="70"/>
      <c r="O175" s="70"/>
      <c r="P175" s="50"/>
      <c r="Q175" s="50"/>
      <c r="R175" s="50">
        <f t="shared" si="6"/>
        <v>0</v>
      </c>
      <c r="S175" s="50"/>
      <c r="T175" s="50"/>
      <c r="U175" s="50"/>
      <c r="V175" s="50">
        <f t="shared" si="5"/>
        <v>0</v>
      </c>
    </row>
    <row r="176" spans="1:22" s="55" customFormat="1" x14ac:dyDescent="0.25">
      <c r="A176" s="49"/>
      <c r="B176" s="50" t="s">
        <v>212</v>
      </c>
      <c r="C176" s="50"/>
      <c r="D176" s="50"/>
      <c r="E176" s="50"/>
      <c r="F176" s="50"/>
      <c r="G176" s="50"/>
      <c r="H176" s="50"/>
      <c r="I176" s="50"/>
      <c r="J176" s="49"/>
      <c r="K176" s="50"/>
      <c r="L176" s="50"/>
      <c r="M176" s="50"/>
      <c r="N176" s="70"/>
      <c r="O176" s="70"/>
      <c r="P176" s="50"/>
      <c r="Q176" s="50"/>
      <c r="R176" s="50">
        <f t="shared" si="6"/>
        <v>0</v>
      </c>
      <c r="S176" s="50"/>
      <c r="T176" s="50"/>
      <c r="U176" s="50"/>
      <c r="V176" s="50">
        <f t="shared" si="5"/>
        <v>0</v>
      </c>
    </row>
    <row r="177" spans="1:22" s="55" customFormat="1" x14ac:dyDescent="0.25">
      <c r="A177" s="49"/>
      <c r="B177" s="50" t="s">
        <v>213</v>
      </c>
      <c r="C177" s="50"/>
      <c r="D177" s="50"/>
      <c r="E177" s="50"/>
      <c r="F177" s="50"/>
      <c r="G177" s="50"/>
      <c r="H177" s="50"/>
      <c r="I177" s="50"/>
      <c r="J177" s="49"/>
      <c r="K177" s="50"/>
      <c r="L177" s="50"/>
      <c r="M177" s="50"/>
      <c r="N177" s="70"/>
      <c r="O177" s="70"/>
      <c r="P177" s="50"/>
      <c r="Q177" s="50"/>
      <c r="R177" s="50">
        <f t="shared" si="6"/>
        <v>0</v>
      </c>
      <c r="S177" s="50"/>
      <c r="T177" s="50"/>
      <c r="U177" s="50"/>
      <c r="V177" s="50">
        <f t="shared" si="5"/>
        <v>0</v>
      </c>
    </row>
    <row r="178" spans="1:22" s="55" customFormat="1" x14ac:dyDescent="0.25">
      <c r="A178" s="49"/>
      <c r="B178" s="50" t="s">
        <v>214</v>
      </c>
      <c r="C178" s="50"/>
      <c r="D178" s="50"/>
      <c r="E178" s="50"/>
      <c r="F178" s="50"/>
      <c r="G178" s="50"/>
      <c r="H178" s="50"/>
      <c r="I178" s="50"/>
      <c r="J178" s="49"/>
      <c r="K178" s="50"/>
      <c r="L178" s="50"/>
      <c r="M178" s="50"/>
      <c r="N178" s="70"/>
      <c r="O178" s="70"/>
      <c r="P178" s="50"/>
      <c r="Q178" s="50"/>
      <c r="R178" s="50">
        <f t="shared" si="6"/>
        <v>0</v>
      </c>
      <c r="S178" s="50"/>
      <c r="T178" s="50"/>
      <c r="U178" s="50"/>
      <c r="V178" s="50">
        <f t="shared" si="5"/>
        <v>0</v>
      </c>
    </row>
    <row r="179" spans="1:22" s="55" customFormat="1" x14ac:dyDescent="0.25">
      <c r="A179" s="49"/>
      <c r="B179" s="50" t="s">
        <v>215</v>
      </c>
      <c r="C179" s="50"/>
      <c r="D179" s="50"/>
      <c r="E179" s="50"/>
      <c r="F179" s="50"/>
      <c r="G179" s="50"/>
      <c r="H179" s="50"/>
      <c r="I179" s="50"/>
      <c r="J179" s="49"/>
      <c r="K179" s="50"/>
      <c r="L179" s="50"/>
      <c r="M179" s="50"/>
      <c r="N179" s="70"/>
      <c r="O179" s="70"/>
      <c r="P179" s="50"/>
      <c r="Q179" s="50"/>
      <c r="R179" s="50">
        <f t="shared" si="6"/>
        <v>0</v>
      </c>
      <c r="S179" s="50"/>
      <c r="T179" s="50"/>
      <c r="U179" s="50"/>
      <c r="V179" s="50">
        <f t="shared" si="5"/>
        <v>0</v>
      </c>
    </row>
    <row r="180" spans="1:22" s="55" customFormat="1" x14ac:dyDescent="0.25">
      <c r="A180" s="49"/>
      <c r="B180" s="50" t="s">
        <v>216</v>
      </c>
      <c r="C180" s="50"/>
      <c r="D180" s="50"/>
      <c r="E180" s="50"/>
      <c r="F180" s="50"/>
      <c r="G180" s="50"/>
      <c r="H180" s="50"/>
      <c r="I180" s="50"/>
      <c r="J180" s="49"/>
      <c r="K180" s="50"/>
      <c r="L180" s="50"/>
      <c r="M180" s="50"/>
      <c r="N180" s="70"/>
      <c r="O180" s="70"/>
      <c r="P180" s="50"/>
      <c r="Q180" s="50"/>
      <c r="R180" s="50">
        <f t="shared" si="6"/>
        <v>0</v>
      </c>
      <c r="S180" s="50"/>
      <c r="T180" s="50"/>
      <c r="U180" s="50"/>
      <c r="V180" s="50">
        <f t="shared" si="5"/>
        <v>0</v>
      </c>
    </row>
    <row r="181" spans="1:22" s="55" customFormat="1" x14ac:dyDescent="0.25">
      <c r="A181" s="49"/>
      <c r="B181" s="50" t="s">
        <v>217</v>
      </c>
      <c r="C181" s="50"/>
      <c r="D181" s="50"/>
      <c r="E181" s="50"/>
      <c r="F181" s="50"/>
      <c r="G181" s="50"/>
      <c r="H181" s="50"/>
      <c r="I181" s="50"/>
      <c r="J181" s="49"/>
      <c r="K181" s="50"/>
      <c r="L181" s="50"/>
      <c r="M181" s="50"/>
      <c r="N181" s="70"/>
      <c r="O181" s="70"/>
      <c r="P181" s="50"/>
      <c r="Q181" s="50"/>
      <c r="R181" s="50">
        <f t="shared" si="6"/>
        <v>0</v>
      </c>
      <c r="S181" s="50"/>
      <c r="T181" s="50"/>
      <c r="U181" s="50"/>
      <c r="V181" s="50">
        <f t="shared" si="5"/>
        <v>0</v>
      </c>
    </row>
    <row r="182" spans="1:22" s="55" customFormat="1" x14ac:dyDescent="0.25">
      <c r="A182" s="49"/>
      <c r="B182" s="50" t="s">
        <v>218</v>
      </c>
      <c r="C182" s="50"/>
      <c r="D182" s="50"/>
      <c r="E182" s="50"/>
      <c r="F182" s="50"/>
      <c r="G182" s="50"/>
      <c r="H182" s="50"/>
      <c r="I182" s="50"/>
      <c r="J182" s="49"/>
      <c r="K182" s="50"/>
      <c r="L182" s="50"/>
      <c r="M182" s="50"/>
      <c r="N182" s="70"/>
      <c r="O182" s="70"/>
      <c r="P182" s="50"/>
      <c r="Q182" s="50"/>
      <c r="R182" s="50">
        <f t="shared" si="6"/>
        <v>0</v>
      </c>
      <c r="S182" s="50"/>
      <c r="T182" s="50"/>
      <c r="U182" s="50"/>
      <c r="V182" s="50">
        <f t="shared" si="5"/>
        <v>0</v>
      </c>
    </row>
    <row r="183" spans="1:22" s="55" customFormat="1" x14ac:dyDescent="0.25">
      <c r="A183" s="49"/>
      <c r="B183" s="50" t="s">
        <v>219</v>
      </c>
      <c r="C183" s="50"/>
      <c r="D183" s="50"/>
      <c r="E183" s="50"/>
      <c r="F183" s="50"/>
      <c r="G183" s="50"/>
      <c r="H183" s="50"/>
      <c r="I183" s="50"/>
      <c r="J183" s="49"/>
      <c r="K183" s="50"/>
      <c r="L183" s="50"/>
      <c r="M183" s="50"/>
      <c r="N183" s="70"/>
      <c r="O183" s="70"/>
      <c r="P183" s="50"/>
      <c r="Q183" s="50"/>
      <c r="R183" s="50">
        <f t="shared" si="6"/>
        <v>0</v>
      </c>
      <c r="S183" s="50"/>
      <c r="T183" s="50"/>
      <c r="U183" s="50"/>
      <c r="V183" s="50">
        <f t="shared" si="5"/>
        <v>0</v>
      </c>
    </row>
    <row r="184" spans="1:22" s="55" customFormat="1" x14ac:dyDescent="0.25">
      <c r="A184" s="49"/>
      <c r="B184" s="50" t="s">
        <v>220</v>
      </c>
      <c r="C184" s="50"/>
      <c r="D184" s="50"/>
      <c r="E184" s="50"/>
      <c r="F184" s="50"/>
      <c r="G184" s="50"/>
      <c r="H184" s="50"/>
      <c r="I184" s="50"/>
      <c r="J184" s="49"/>
      <c r="K184" s="50"/>
      <c r="L184" s="50"/>
      <c r="M184" s="50"/>
      <c r="N184" s="70"/>
      <c r="O184" s="70"/>
      <c r="P184" s="50"/>
      <c r="Q184" s="50"/>
      <c r="R184" s="50">
        <f t="shared" si="6"/>
        <v>0</v>
      </c>
      <c r="S184" s="50"/>
      <c r="T184" s="50"/>
      <c r="U184" s="50"/>
      <c r="V184" s="50">
        <f t="shared" si="5"/>
        <v>0</v>
      </c>
    </row>
    <row r="185" spans="1:22" s="55" customFormat="1" x14ac:dyDescent="0.25">
      <c r="A185" s="49"/>
      <c r="B185" s="50" t="s">
        <v>221</v>
      </c>
      <c r="C185" s="50"/>
      <c r="D185" s="50"/>
      <c r="E185" s="50"/>
      <c r="F185" s="50"/>
      <c r="G185" s="50"/>
      <c r="H185" s="50"/>
      <c r="I185" s="50"/>
      <c r="J185" s="49"/>
      <c r="K185" s="50"/>
      <c r="L185" s="50"/>
      <c r="M185" s="50"/>
      <c r="N185" s="70"/>
      <c r="O185" s="70"/>
      <c r="P185" s="50"/>
      <c r="Q185" s="50"/>
      <c r="R185" s="50">
        <f t="shared" si="6"/>
        <v>0</v>
      </c>
      <c r="S185" s="50"/>
      <c r="T185" s="50"/>
      <c r="U185" s="50"/>
      <c r="V185" s="50">
        <f t="shared" si="5"/>
        <v>0</v>
      </c>
    </row>
    <row r="186" spans="1:22" s="55" customFormat="1" x14ac:dyDescent="0.25">
      <c r="A186" s="49"/>
      <c r="B186" s="50" t="s">
        <v>222</v>
      </c>
      <c r="C186" s="50"/>
      <c r="D186" s="50"/>
      <c r="E186" s="50"/>
      <c r="F186" s="50"/>
      <c r="G186" s="50"/>
      <c r="H186" s="50"/>
      <c r="I186" s="50"/>
      <c r="J186" s="49"/>
      <c r="K186" s="50"/>
      <c r="L186" s="50"/>
      <c r="M186" s="50"/>
      <c r="N186" s="70"/>
      <c r="O186" s="70"/>
      <c r="P186" s="50"/>
      <c r="Q186" s="50"/>
      <c r="R186" s="50">
        <f t="shared" si="6"/>
        <v>0</v>
      </c>
      <c r="S186" s="50"/>
      <c r="T186" s="50"/>
      <c r="U186" s="50"/>
      <c r="V186" s="50">
        <f t="shared" si="5"/>
        <v>0</v>
      </c>
    </row>
    <row r="187" spans="1:22" s="55" customFormat="1" x14ac:dyDescent="0.25">
      <c r="A187" s="49"/>
      <c r="B187" s="50" t="s">
        <v>223</v>
      </c>
      <c r="C187" s="50"/>
      <c r="D187" s="50"/>
      <c r="E187" s="50"/>
      <c r="F187" s="50"/>
      <c r="G187" s="50"/>
      <c r="H187" s="50"/>
      <c r="I187" s="50"/>
      <c r="J187" s="49"/>
      <c r="K187" s="50"/>
      <c r="L187" s="50"/>
      <c r="M187" s="50"/>
      <c r="N187" s="70"/>
      <c r="O187" s="70"/>
      <c r="P187" s="50"/>
      <c r="Q187" s="50"/>
      <c r="R187" s="50">
        <f t="shared" si="6"/>
        <v>0</v>
      </c>
      <c r="S187" s="50"/>
      <c r="T187" s="50"/>
      <c r="U187" s="50"/>
      <c r="V187" s="50">
        <f t="shared" si="5"/>
        <v>0</v>
      </c>
    </row>
    <row r="188" spans="1:22" s="55" customFormat="1" x14ac:dyDescent="0.25">
      <c r="A188" s="49"/>
      <c r="B188" s="50" t="s">
        <v>224</v>
      </c>
      <c r="C188" s="50"/>
      <c r="D188" s="50"/>
      <c r="E188" s="50"/>
      <c r="F188" s="50"/>
      <c r="G188" s="50"/>
      <c r="H188" s="50"/>
      <c r="I188" s="50"/>
      <c r="J188" s="49"/>
      <c r="K188" s="50"/>
      <c r="L188" s="50"/>
      <c r="M188" s="50"/>
      <c r="N188" s="70"/>
      <c r="O188" s="70"/>
      <c r="P188" s="50"/>
      <c r="Q188" s="50"/>
      <c r="R188" s="50">
        <f t="shared" si="6"/>
        <v>0</v>
      </c>
      <c r="S188" s="50"/>
      <c r="T188" s="50"/>
      <c r="U188" s="50"/>
      <c r="V188" s="50">
        <f t="shared" si="5"/>
        <v>0</v>
      </c>
    </row>
    <row r="189" spans="1:22" s="55" customFormat="1" x14ac:dyDescent="0.25">
      <c r="A189" s="49"/>
      <c r="B189" s="50" t="s">
        <v>225</v>
      </c>
      <c r="C189" s="50"/>
      <c r="D189" s="50"/>
      <c r="E189" s="50"/>
      <c r="F189" s="50"/>
      <c r="G189" s="50"/>
      <c r="H189" s="50"/>
      <c r="I189" s="50"/>
      <c r="J189" s="49"/>
      <c r="K189" s="50"/>
      <c r="L189" s="50"/>
      <c r="M189" s="50"/>
      <c r="N189" s="70"/>
      <c r="O189" s="70"/>
      <c r="P189" s="50"/>
      <c r="Q189" s="50"/>
      <c r="R189" s="50">
        <f t="shared" si="6"/>
        <v>0</v>
      </c>
      <c r="S189" s="50"/>
      <c r="T189" s="50"/>
      <c r="U189" s="50"/>
      <c r="V189" s="50">
        <f t="shared" si="5"/>
        <v>0</v>
      </c>
    </row>
    <row r="190" spans="1:22" s="55" customFormat="1" x14ac:dyDescent="0.25">
      <c r="A190" s="49"/>
      <c r="B190" s="50" t="s">
        <v>226</v>
      </c>
      <c r="C190" s="50"/>
      <c r="D190" s="50"/>
      <c r="E190" s="50"/>
      <c r="F190" s="50"/>
      <c r="G190" s="50"/>
      <c r="H190" s="50"/>
      <c r="I190" s="50"/>
      <c r="J190" s="49"/>
      <c r="K190" s="50"/>
      <c r="L190" s="50"/>
      <c r="M190" s="50"/>
      <c r="N190" s="70"/>
      <c r="O190" s="70"/>
      <c r="P190" s="50"/>
      <c r="Q190" s="50"/>
      <c r="R190" s="50">
        <f t="shared" si="6"/>
        <v>0</v>
      </c>
      <c r="S190" s="50"/>
      <c r="T190" s="50"/>
      <c r="U190" s="50"/>
      <c r="V190" s="50">
        <f t="shared" si="5"/>
        <v>0</v>
      </c>
    </row>
    <row r="191" spans="1:22" s="55" customFormat="1" x14ac:dyDescent="0.25">
      <c r="A191" s="49"/>
      <c r="B191" s="50" t="s">
        <v>227</v>
      </c>
      <c r="C191" s="50"/>
      <c r="D191" s="50"/>
      <c r="E191" s="50"/>
      <c r="F191" s="50"/>
      <c r="G191" s="50"/>
      <c r="H191" s="50"/>
      <c r="I191" s="50"/>
      <c r="J191" s="49"/>
      <c r="K191" s="50"/>
      <c r="L191" s="50"/>
      <c r="M191" s="50"/>
      <c r="N191" s="70"/>
      <c r="O191" s="70"/>
      <c r="P191" s="50"/>
      <c r="Q191" s="50"/>
      <c r="R191" s="50">
        <f t="shared" si="6"/>
        <v>0</v>
      </c>
      <c r="S191" s="50"/>
      <c r="T191" s="50"/>
      <c r="U191" s="50"/>
      <c r="V191" s="50">
        <f t="shared" si="5"/>
        <v>0</v>
      </c>
    </row>
    <row r="192" spans="1:22" s="55" customFormat="1" x14ac:dyDescent="0.25">
      <c r="A192" s="49"/>
      <c r="B192" s="50" t="s">
        <v>228</v>
      </c>
      <c r="C192" s="50"/>
      <c r="D192" s="50"/>
      <c r="E192" s="50"/>
      <c r="F192" s="50"/>
      <c r="G192" s="50"/>
      <c r="H192" s="50"/>
      <c r="I192" s="50"/>
      <c r="J192" s="49"/>
      <c r="K192" s="50"/>
      <c r="L192" s="50"/>
      <c r="M192" s="50"/>
      <c r="N192" s="70"/>
      <c r="O192" s="70"/>
      <c r="P192" s="50"/>
      <c r="Q192" s="50"/>
      <c r="R192" s="50">
        <f t="shared" si="6"/>
        <v>0</v>
      </c>
      <c r="S192" s="50"/>
      <c r="T192" s="50"/>
      <c r="U192" s="50"/>
      <c r="V192" s="50">
        <f t="shared" si="5"/>
        <v>0</v>
      </c>
    </row>
    <row r="193" spans="1:22" s="55" customFormat="1" x14ac:dyDescent="0.25">
      <c r="A193" s="49"/>
      <c r="B193" s="50" t="s">
        <v>229</v>
      </c>
      <c r="C193" s="50"/>
      <c r="D193" s="50"/>
      <c r="E193" s="50"/>
      <c r="F193" s="50"/>
      <c r="G193" s="50"/>
      <c r="H193" s="50"/>
      <c r="I193" s="50"/>
      <c r="J193" s="49"/>
      <c r="K193" s="50"/>
      <c r="L193" s="50"/>
      <c r="M193" s="50"/>
      <c r="N193" s="70"/>
      <c r="O193" s="70"/>
      <c r="P193" s="50"/>
      <c r="Q193" s="50"/>
      <c r="R193" s="50">
        <f t="shared" si="6"/>
        <v>0</v>
      </c>
      <c r="S193" s="50"/>
      <c r="T193" s="50"/>
      <c r="U193" s="50"/>
      <c r="V193" s="50">
        <f t="shared" si="5"/>
        <v>0</v>
      </c>
    </row>
    <row r="194" spans="1:22" s="55" customFormat="1" x14ac:dyDescent="0.25">
      <c r="A194" s="49"/>
      <c r="B194" s="50" t="s">
        <v>230</v>
      </c>
      <c r="C194" s="50"/>
      <c r="D194" s="50"/>
      <c r="E194" s="50"/>
      <c r="F194" s="50"/>
      <c r="G194" s="50"/>
      <c r="H194" s="50"/>
      <c r="I194" s="50"/>
      <c r="J194" s="49"/>
      <c r="K194" s="50"/>
      <c r="L194" s="50"/>
      <c r="M194" s="50"/>
      <c r="N194" s="70"/>
      <c r="O194" s="70"/>
      <c r="P194" s="50"/>
      <c r="Q194" s="50"/>
      <c r="R194" s="50">
        <f t="shared" si="6"/>
        <v>0</v>
      </c>
      <c r="S194" s="50"/>
      <c r="T194" s="50"/>
      <c r="U194" s="50"/>
      <c r="V194" s="50">
        <f t="shared" si="5"/>
        <v>0</v>
      </c>
    </row>
    <row r="195" spans="1:22" s="55" customFormat="1" x14ac:dyDescent="0.25">
      <c r="A195" s="49"/>
      <c r="B195" s="50" t="s">
        <v>231</v>
      </c>
      <c r="C195" s="50"/>
      <c r="D195" s="50"/>
      <c r="E195" s="50"/>
      <c r="F195" s="50"/>
      <c r="G195" s="50"/>
      <c r="H195" s="50"/>
      <c r="I195" s="50"/>
      <c r="J195" s="49"/>
      <c r="K195" s="50"/>
      <c r="L195" s="50"/>
      <c r="M195" s="50"/>
      <c r="N195" s="70"/>
      <c r="O195" s="70"/>
      <c r="P195" s="50"/>
      <c r="Q195" s="50"/>
      <c r="R195" s="50">
        <f t="shared" si="6"/>
        <v>0</v>
      </c>
      <c r="S195" s="50"/>
      <c r="T195" s="50"/>
      <c r="U195" s="50"/>
      <c r="V195" s="50">
        <f t="shared" si="5"/>
        <v>0</v>
      </c>
    </row>
    <row r="196" spans="1:22" s="55" customFormat="1" x14ac:dyDescent="0.25">
      <c r="A196" s="49"/>
      <c r="B196" s="50" t="s">
        <v>232</v>
      </c>
      <c r="C196" s="50"/>
      <c r="D196" s="50"/>
      <c r="E196" s="50"/>
      <c r="F196" s="50"/>
      <c r="G196" s="50"/>
      <c r="H196" s="50"/>
      <c r="I196" s="50"/>
      <c r="J196" s="49"/>
      <c r="K196" s="50"/>
      <c r="L196" s="50"/>
      <c r="M196" s="50"/>
      <c r="N196" s="70"/>
      <c r="O196" s="70"/>
      <c r="P196" s="50"/>
      <c r="Q196" s="50"/>
      <c r="R196" s="50">
        <f t="shared" si="6"/>
        <v>0</v>
      </c>
      <c r="S196" s="50"/>
      <c r="T196" s="50"/>
      <c r="U196" s="50"/>
      <c r="V196" s="50">
        <f t="shared" si="5"/>
        <v>0</v>
      </c>
    </row>
    <row r="197" spans="1:22" s="55" customFormat="1" x14ac:dyDescent="0.25">
      <c r="A197" s="49"/>
      <c r="B197" s="50" t="s">
        <v>233</v>
      </c>
      <c r="C197" s="50"/>
      <c r="D197" s="50"/>
      <c r="E197" s="50"/>
      <c r="F197" s="50"/>
      <c r="G197" s="50"/>
      <c r="H197" s="50"/>
      <c r="I197" s="50"/>
      <c r="J197" s="49"/>
      <c r="K197" s="50"/>
      <c r="L197" s="50"/>
      <c r="M197" s="50"/>
      <c r="N197" s="70"/>
      <c r="O197" s="70"/>
      <c r="P197" s="50"/>
      <c r="Q197" s="50"/>
      <c r="R197" s="50">
        <f t="shared" si="6"/>
        <v>0</v>
      </c>
      <c r="S197" s="50"/>
      <c r="T197" s="50"/>
      <c r="U197" s="50"/>
      <c r="V197" s="50">
        <f t="shared" si="5"/>
        <v>0</v>
      </c>
    </row>
    <row r="198" spans="1:22" s="55" customFormat="1" x14ac:dyDescent="0.25">
      <c r="A198" s="49"/>
      <c r="B198" s="50" t="s">
        <v>234</v>
      </c>
      <c r="C198" s="50"/>
      <c r="D198" s="50"/>
      <c r="E198" s="50"/>
      <c r="F198" s="50"/>
      <c r="G198" s="50"/>
      <c r="H198" s="50"/>
      <c r="I198" s="50"/>
      <c r="J198" s="49"/>
      <c r="K198" s="50"/>
      <c r="L198" s="50"/>
      <c r="M198" s="50"/>
      <c r="N198" s="70"/>
      <c r="O198" s="70"/>
      <c r="P198" s="50"/>
      <c r="Q198" s="50"/>
      <c r="R198" s="50">
        <f t="shared" si="6"/>
        <v>0</v>
      </c>
      <c r="S198" s="50"/>
      <c r="T198" s="50"/>
      <c r="U198" s="50"/>
      <c r="V198" s="50">
        <f t="shared" si="5"/>
        <v>0</v>
      </c>
    </row>
    <row r="199" spans="1:22" s="55" customFormat="1" x14ac:dyDescent="0.25">
      <c r="A199" s="49"/>
      <c r="B199" s="50" t="s">
        <v>235</v>
      </c>
      <c r="C199" s="50"/>
      <c r="D199" s="50"/>
      <c r="E199" s="50"/>
      <c r="F199" s="50"/>
      <c r="G199" s="50"/>
      <c r="H199" s="50"/>
      <c r="I199" s="50"/>
      <c r="J199" s="49"/>
      <c r="K199" s="50"/>
      <c r="L199" s="50"/>
      <c r="M199" s="50"/>
      <c r="N199" s="70"/>
      <c r="O199" s="70"/>
      <c r="P199" s="50"/>
      <c r="Q199" s="50"/>
      <c r="R199" s="50">
        <f t="shared" si="6"/>
        <v>0</v>
      </c>
      <c r="S199" s="50"/>
      <c r="T199" s="50"/>
      <c r="U199" s="50"/>
      <c r="V199" s="50">
        <f t="shared" si="5"/>
        <v>0</v>
      </c>
    </row>
    <row r="200" spans="1:22" s="55" customFormat="1" x14ac:dyDescent="0.25">
      <c r="A200" s="49"/>
      <c r="B200" s="50" t="s">
        <v>236</v>
      </c>
      <c r="C200" s="50"/>
      <c r="D200" s="50"/>
      <c r="E200" s="50"/>
      <c r="F200" s="50"/>
      <c r="G200" s="50"/>
      <c r="H200" s="50"/>
      <c r="I200" s="50"/>
      <c r="J200" s="49"/>
      <c r="K200" s="50"/>
      <c r="L200" s="50"/>
      <c r="M200" s="50"/>
      <c r="N200" s="70"/>
      <c r="O200" s="70"/>
      <c r="P200" s="50"/>
      <c r="Q200" s="50"/>
      <c r="R200" s="50">
        <f t="shared" si="6"/>
        <v>0</v>
      </c>
      <c r="S200" s="50"/>
      <c r="T200" s="50"/>
      <c r="U200" s="50"/>
      <c r="V200" s="50">
        <f t="shared" si="5"/>
        <v>0</v>
      </c>
    </row>
    <row r="201" spans="1:22" s="55" customFormat="1" x14ac:dyDescent="0.25">
      <c r="A201" s="49"/>
      <c r="B201" s="50" t="s">
        <v>237</v>
      </c>
      <c r="C201" s="50"/>
      <c r="D201" s="50"/>
      <c r="E201" s="50"/>
      <c r="F201" s="50"/>
      <c r="G201" s="50"/>
      <c r="H201" s="50"/>
      <c r="I201" s="50"/>
      <c r="J201" s="49"/>
      <c r="K201" s="50"/>
      <c r="L201" s="50"/>
      <c r="M201" s="50"/>
      <c r="N201" s="70"/>
      <c r="O201" s="70"/>
      <c r="P201" s="50"/>
      <c r="Q201" s="50"/>
      <c r="R201" s="50">
        <f t="shared" si="6"/>
        <v>0</v>
      </c>
      <c r="S201" s="50"/>
      <c r="T201" s="50"/>
      <c r="U201" s="50"/>
      <c r="V201" s="50">
        <f t="shared" si="5"/>
        <v>0</v>
      </c>
    </row>
    <row r="202" spans="1:22" s="55" customFormat="1" x14ac:dyDescent="0.25">
      <c r="A202" s="49"/>
      <c r="B202" s="50" t="s">
        <v>238</v>
      </c>
      <c r="C202" s="50"/>
      <c r="D202" s="50"/>
      <c r="E202" s="50"/>
      <c r="F202" s="50"/>
      <c r="G202" s="50"/>
      <c r="H202" s="50"/>
      <c r="I202" s="50"/>
      <c r="J202" s="49"/>
      <c r="K202" s="50"/>
      <c r="L202" s="50"/>
      <c r="M202" s="50"/>
      <c r="N202" s="70"/>
      <c r="O202" s="70"/>
      <c r="P202" s="50"/>
      <c r="Q202" s="50"/>
      <c r="R202" s="50">
        <f t="shared" si="6"/>
        <v>0</v>
      </c>
      <c r="S202" s="50"/>
      <c r="T202" s="50"/>
      <c r="U202" s="50"/>
      <c r="V202" s="50">
        <f t="shared" si="5"/>
        <v>0</v>
      </c>
    </row>
    <row r="203" spans="1:22" s="55" customFormat="1" x14ac:dyDescent="0.25">
      <c r="A203" s="49"/>
      <c r="B203" s="50" t="s">
        <v>239</v>
      </c>
      <c r="C203" s="6"/>
      <c r="D203" s="50"/>
      <c r="E203" s="50"/>
      <c r="F203" s="50"/>
      <c r="G203" s="50"/>
      <c r="H203" s="50"/>
      <c r="I203" s="50"/>
      <c r="J203" s="6"/>
      <c r="K203" s="50"/>
      <c r="L203" s="50"/>
      <c r="M203" s="50"/>
      <c r="N203" s="70"/>
      <c r="O203" s="70"/>
      <c r="P203" s="50"/>
      <c r="Q203" s="50"/>
      <c r="R203" s="50">
        <f t="shared" si="6"/>
        <v>0</v>
      </c>
      <c r="S203" s="50"/>
      <c r="T203" s="50"/>
      <c r="U203" s="50"/>
      <c r="V203" s="50">
        <f t="shared" si="5"/>
        <v>0</v>
      </c>
    </row>
  </sheetData>
  <pageMargins left="0.17" right="0.25" top="0.17" bottom="0.17" header="0.17" footer="0.17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03"/>
  <sheetViews>
    <sheetView topLeftCell="A3" workbookViewId="0">
      <selection activeCell="A7" sqref="A7"/>
    </sheetView>
  </sheetViews>
  <sheetFormatPr defaultRowHeight="16.5" x14ac:dyDescent="0.25"/>
  <cols>
    <col min="1" max="1" width="15.7109375" style="6" bestFit="1" customWidth="1"/>
    <col min="2" max="2" width="12.42578125" style="6" customWidth="1"/>
    <col min="3" max="3" width="20" style="58" bestFit="1" customWidth="1"/>
    <col min="4" max="4" width="12.42578125" style="6" customWidth="1"/>
    <col min="5" max="5" width="11.7109375" style="6" customWidth="1"/>
    <col min="6" max="6" width="28.140625" style="6" customWidth="1"/>
    <col min="7" max="9" width="15.28515625" style="6" customWidth="1"/>
    <col min="10" max="10" width="15.7109375" style="6" customWidth="1"/>
    <col min="11" max="11" width="3.7109375" style="6" bestFit="1" customWidth="1"/>
    <col min="12" max="15" width="9.140625" style="6"/>
    <col min="16" max="16" width="11.5703125" style="6" bestFit="1" customWidth="1"/>
    <col min="17" max="16384" width="9.140625" style="6"/>
  </cols>
  <sheetData>
    <row r="1" spans="1:17" hidden="1" x14ac:dyDescent="0.25">
      <c r="E1" s="59" t="s">
        <v>24</v>
      </c>
      <c r="F1" s="60"/>
    </row>
    <row r="2" spans="1:17" hidden="1" x14ac:dyDescent="0.25">
      <c r="E2" s="59" t="s">
        <v>25</v>
      </c>
    </row>
    <row r="3" spans="1:17" s="64" customFormat="1" ht="16.5" customHeight="1" x14ac:dyDescent="0.25">
      <c r="A3" s="61" t="s">
        <v>33</v>
      </c>
      <c r="B3" s="61" t="s">
        <v>34</v>
      </c>
      <c r="C3" s="62" t="s">
        <v>241</v>
      </c>
      <c r="D3" s="61" t="s">
        <v>240</v>
      </c>
      <c r="E3" s="61" t="s">
        <v>36</v>
      </c>
      <c r="F3" s="63" t="s">
        <v>496</v>
      </c>
      <c r="G3" s="63" t="s">
        <v>497</v>
      </c>
      <c r="H3" s="63" t="s">
        <v>494</v>
      </c>
      <c r="I3" s="63" t="s">
        <v>495</v>
      </c>
      <c r="J3" s="63" t="s">
        <v>498</v>
      </c>
      <c r="K3" s="61" t="s">
        <v>40</v>
      </c>
      <c r="L3" s="61" t="s">
        <v>37</v>
      </c>
      <c r="M3" s="61" t="s">
        <v>38</v>
      </c>
      <c r="N3" s="61"/>
      <c r="O3" s="61" t="s">
        <v>250</v>
      </c>
      <c r="P3" s="61" t="s">
        <v>551</v>
      </c>
      <c r="Q3" s="61" t="s">
        <v>261</v>
      </c>
    </row>
    <row r="4" spans="1:17" s="55" customFormat="1" ht="33" x14ac:dyDescent="0.25">
      <c r="A4" s="49">
        <v>45018</v>
      </c>
      <c r="B4" s="50" t="s">
        <v>294</v>
      </c>
      <c r="C4" s="51" t="s">
        <v>269</v>
      </c>
      <c r="D4" s="50"/>
      <c r="E4" s="50">
        <v>4</v>
      </c>
      <c r="F4" s="47" t="s">
        <v>548</v>
      </c>
      <c r="G4" s="50" t="s">
        <v>499</v>
      </c>
      <c r="H4" s="49">
        <v>45020</v>
      </c>
      <c r="I4" s="49">
        <v>45022</v>
      </c>
      <c r="J4" s="49" t="s">
        <v>549</v>
      </c>
      <c r="K4" s="50" t="s">
        <v>550</v>
      </c>
      <c r="L4" s="50">
        <v>37115</v>
      </c>
      <c r="M4" s="50">
        <f>O4-P4</f>
        <v>35115</v>
      </c>
      <c r="N4" s="50" t="s">
        <v>262</v>
      </c>
      <c r="O4" s="47">
        <v>35336</v>
      </c>
      <c r="P4" s="50">
        <v>221</v>
      </c>
      <c r="Q4" s="50">
        <f>L4-M4</f>
        <v>2000</v>
      </c>
    </row>
    <row r="5" spans="1:17" s="55" customFormat="1" x14ac:dyDescent="0.25">
      <c r="A5" s="49">
        <v>45019</v>
      </c>
      <c r="B5" s="50" t="s">
        <v>295</v>
      </c>
      <c r="C5" s="51" t="s">
        <v>555</v>
      </c>
      <c r="D5" s="50"/>
      <c r="E5" s="50">
        <v>3</v>
      </c>
      <c r="F5" s="47" t="s">
        <v>552</v>
      </c>
      <c r="G5" s="50" t="s">
        <v>553</v>
      </c>
      <c r="H5" s="49">
        <v>45020</v>
      </c>
      <c r="I5" s="49">
        <v>45022</v>
      </c>
      <c r="J5" s="49" t="s">
        <v>554</v>
      </c>
      <c r="K5" s="50" t="s">
        <v>550</v>
      </c>
      <c r="L5" s="50">
        <v>6967</v>
      </c>
      <c r="M5" s="50">
        <f>O5-P5</f>
        <v>6467</v>
      </c>
      <c r="N5" s="50" t="s">
        <v>262</v>
      </c>
      <c r="O5" s="47">
        <v>6514</v>
      </c>
      <c r="P5" s="50">
        <v>47</v>
      </c>
      <c r="Q5" s="50">
        <f>L5-M5</f>
        <v>500</v>
      </c>
    </row>
    <row r="6" spans="1:17" s="55" customFormat="1" x14ac:dyDescent="0.25">
      <c r="A6" s="49">
        <v>45023</v>
      </c>
      <c r="B6" s="50" t="s">
        <v>296</v>
      </c>
      <c r="C6" s="51" t="s">
        <v>269</v>
      </c>
      <c r="D6" s="50"/>
      <c r="E6" s="50">
        <v>1</v>
      </c>
      <c r="F6" s="47" t="s">
        <v>557</v>
      </c>
      <c r="G6" s="50" t="s">
        <v>513</v>
      </c>
      <c r="H6" s="49">
        <v>45023</v>
      </c>
      <c r="I6" s="49">
        <v>45025</v>
      </c>
      <c r="J6" s="49" t="s">
        <v>556</v>
      </c>
      <c r="K6" s="50" t="s">
        <v>249</v>
      </c>
      <c r="L6" s="50">
        <v>11324</v>
      </c>
      <c r="M6" s="50">
        <f>O6-P6</f>
        <v>10323.5</v>
      </c>
      <c r="N6" s="50" t="s">
        <v>263</v>
      </c>
      <c r="O6" s="47">
        <v>10323.5</v>
      </c>
      <c r="P6" s="50"/>
      <c r="Q6" s="50">
        <f>L6-M6</f>
        <v>1000.5</v>
      </c>
    </row>
    <row r="7" spans="1:17" s="55" customFormat="1" x14ac:dyDescent="0.25">
      <c r="A7" s="49">
        <v>45023</v>
      </c>
      <c r="B7" s="50" t="s">
        <v>297</v>
      </c>
      <c r="C7" s="51" t="s">
        <v>855</v>
      </c>
      <c r="D7" s="50"/>
      <c r="E7" s="50">
        <v>2</v>
      </c>
      <c r="F7" s="65" t="s">
        <v>865</v>
      </c>
      <c r="G7" s="50" t="s">
        <v>866</v>
      </c>
      <c r="H7" s="49">
        <v>45031</v>
      </c>
      <c r="I7" s="49">
        <v>45032</v>
      </c>
      <c r="J7" s="49" t="s">
        <v>556</v>
      </c>
      <c r="K7" s="50" t="s">
        <v>867</v>
      </c>
      <c r="L7" s="50">
        <v>15660</v>
      </c>
      <c r="M7" s="50">
        <f>O7-P7</f>
        <v>14160</v>
      </c>
      <c r="N7" s="50" t="s">
        <v>263</v>
      </c>
      <c r="O7" s="50">
        <v>14160</v>
      </c>
      <c r="P7" s="50">
        <v>0</v>
      </c>
      <c r="Q7" s="50">
        <f>L7-M7</f>
        <v>1500</v>
      </c>
    </row>
    <row r="8" spans="1:17" s="55" customFormat="1" x14ac:dyDescent="0.25">
      <c r="A8" s="49"/>
      <c r="B8" s="50" t="s">
        <v>298</v>
      </c>
      <c r="C8" s="51"/>
      <c r="D8" s="50"/>
      <c r="E8" s="50"/>
      <c r="F8" s="47"/>
      <c r="G8" s="50"/>
      <c r="H8" s="50"/>
      <c r="I8" s="54"/>
      <c r="J8" s="49"/>
      <c r="K8" s="50"/>
      <c r="L8" s="50"/>
      <c r="M8" s="50"/>
      <c r="N8" s="50"/>
      <c r="O8" s="50"/>
      <c r="P8" s="50"/>
      <c r="Q8" s="50"/>
    </row>
    <row r="9" spans="1:17" s="55" customFormat="1" x14ac:dyDescent="0.25">
      <c r="A9" s="49"/>
      <c r="B9" s="50" t="s">
        <v>299</v>
      </c>
      <c r="C9" s="51"/>
      <c r="D9" s="50"/>
      <c r="E9" s="50"/>
      <c r="F9" s="47"/>
      <c r="G9" s="50"/>
      <c r="H9" s="50"/>
      <c r="I9" s="50"/>
      <c r="J9" s="49"/>
      <c r="K9" s="50"/>
      <c r="L9" s="50"/>
      <c r="M9" s="50"/>
      <c r="N9" s="50"/>
      <c r="O9" s="50"/>
      <c r="P9" s="50"/>
      <c r="Q9" s="50"/>
    </row>
    <row r="10" spans="1:17" s="55" customFormat="1" x14ac:dyDescent="0.25">
      <c r="A10" s="49"/>
      <c r="B10" s="50" t="s">
        <v>300</v>
      </c>
      <c r="C10" s="51"/>
      <c r="D10" s="50"/>
      <c r="E10" s="50"/>
      <c r="F10" s="47"/>
      <c r="G10" s="50"/>
      <c r="H10" s="50"/>
      <c r="I10" s="54"/>
      <c r="J10" s="49"/>
      <c r="K10" s="50"/>
      <c r="L10" s="50"/>
      <c r="M10" s="50"/>
      <c r="N10" s="50"/>
      <c r="O10" s="50"/>
      <c r="P10" s="50"/>
      <c r="Q10" s="50"/>
    </row>
    <row r="11" spans="1:17" s="55" customFormat="1" x14ac:dyDescent="0.25">
      <c r="A11" s="49"/>
      <c r="B11" s="50" t="s">
        <v>301</v>
      </c>
      <c r="C11" s="51"/>
      <c r="D11" s="50"/>
      <c r="E11" s="50"/>
      <c r="F11" s="47"/>
      <c r="G11" s="50"/>
      <c r="H11" s="50"/>
      <c r="I11" s="54"/>
      <c r="J11" s="49"/>
      <c r="K11" s="50"/>
      <c r="L11" s="50"/>
      <c r="M11" s="50"/>
      <c r="N11" s="50"/>
      <c r="O11" s="50"/>
      <c r="P11" s="50"/>
      <c r="Q11" s="50"/>
    </row>
    <row r="12" spans="1:17" s="55" customFormat="1" x14ac:dyDescent="0.25">
      <c r="A12" s="49"/>
      <c r="B12" s="50" t="s">
        <v>302</v>
      </c>
      <c r="C12" s="51"/>
      <c r="D12" s="50"/>
      <c r="E12" s="50"/>
      <c r="F12" s="47"/>
      <c r="G12" s="50"/>
      <c r="H12" s="50"/>
      <c r="I12" s="54"/>
      <c r="J12" s="49"/>
      <c r="K12" s="50"/>
      <c r="L12" s="50"/>
      <c r="M12" s="50"/>
      <c r="N12" s="50"/>
      <c r="O12" s="50"/>
      <c r="P12" s="50"/>
      <c r="Q12" s="50"/>
    </row>
    <row r="13" spans="1:17" s="55" customFormat="1" x14ac:dyDescent="0.25">
      <c r="B13" s="50" t="s">
        <v>303</v>
      </c>
      <c r="C13" s="57"/>
      <c r="D13" s="56"/>
    </row>
    <row r="14" spans="1:17" s="55" customFormat="1" x14ac:dyDescent="0.25">
      <c r="B14" s="50" t="s">
        <v>304</v>
      </c>
      <c r="C14" s="57"/>
      <c r="D14" s="56"/>
    </row>
    <row r="15" spans="1:17" s="55" customFormat="1" x14ac:dyDescent="0.25">
      <c r="B15" s="50" t="s">
        <v>305</v>
      </c>
      <c r="C15" s="57"/>
      <c r="D15" s="56"/>
    </row>
    <row r="16" spans="1:17" s="55" customFormat="1" x14ac:dyDescent="0.25">
      <c r="B16" s="50" t="s">
        <v>306</v>
      </c>
      <c r="C16" s="57"/>
      <c r="D16" s="56"/>
    </row>
    <row r="17" spans="2:4" s="55" customFormat="1" x14ac:dyDescent="0.25">
      <c r="B17" s="50" t="s">
        <v>307</v>
      </c>
      <c r="C17" s="57"/>
      <c r="D17" s="56"/>
    </row>
    <row r="18" spans="2:4" s="55" customFormat="1" x14ac:dyDescent="0.25">
      <c r="B18" s="50" t="s">
        <v>308</v>
      </c>
      <c r="C18" s="57"/>
      <c r="D18" s="56"/>
    </row>
    <row r="19" spans="2:4" s="55" customFormat="1" x14ac:dyDescent="0.25">
      <c r="B19" s="50" t="s">
        <v>309</v>
      </c>
      <c r="C19" s="57"/>
      <c r="D19" s="56"/>
    </row>
    <row r="20" spans="2:4" s="55" customFormat="1" x14ac:dyDescent="0.25">
      <c r="B20" s="50" t="s">
        <v>310</v>
      </c>
      <c r="C20" s="57"/>
      <c r="D20" s="56"/>
    </row>
    <row r="21" spans="2:4" s="55" customFormat="1" x14ac:dyDescent="0.25">
      <c r="B21" s="50" t="s">
        <v>311</v>
      </c>
      <c r="C21" s="57"/>
      <c r="D21" s="56"/>
    </row>
    <row r="22" spans="2:4" s="55" customFormat="1" x14ac:dyDescent="0.25">
      <c r="B22" s="50" t="s">
        <v>312</v>
      </c>
      <c r="C22" s="57"/>
      <c r="D22" s="56"/>
    </row>
    <row r="23" spans="2:4" s="55" customFormat="1" x14ac:dyDescent="0.25">
      <c r="B23" s="50" t="s">
        <v>313</v>
      </c>
      <c r="C23" s="57"/>
      <c r="D23" s="56"/>
    </row>
    <row r="24" spans="2:4" s="55" customFormat="1" x14ac:dyDescent="0.25">
      <c r="B24" s="50" t="s">
        <v>314</v>
      </c>
      <c r="C24" s="57"/>
      <c r="D24" s="56"/>
    </row>
    <row r="25" spans="2:4" s="55" customFormat="1" x14ac:dyDescent="0.25">
      <c r="B25" s="50" t="s">
        <v>315</v>
      </c>
      <c r="C25" s="57"/>
      <c r="D25" s="56"/>
    </row>
    <row r="26" spans="2:4" s="55" customFormat="1" x14ac:dyDescent="0.25">
      <c r="B26" s="50" t="s">
        <v>316</v>
      </c>
      <c r="C26" s="57"/>
      <c r="D26" s="56"/>
    </row>
    <row r="27" spans="2:4" s="55" customFormat="1" x14ac:dyDescent="0.25">
      <c r="B27" s="50" t="s">
        <v>317</v>
      </c>
      <c r="C27" s="57"/>
      <c r="D27" s="56"/>
    </row>
    <row r="28" spans="2:4" s="55" customFormat="1" x14ac:dyDescent="0.25">
      <c r="B28" s="50" t="s">
        <v>318</v>
      </c>
      <c r="C28" s="57"/>
      <c r="D28" s="56"/>
    </row>
    <row r="29" spans="2:4" s="55" customFormat="1" x14ac:dyDescent="0.25">
      <c r="B29" s="50" t="s">
        <v>319</v>
      </c>
      <c r="C29" s="57"/>
      <c r="D29" s="56"/>
    </row>
    <row r="30" spans="2:4" s="55" customFormat="1" x14ac:dyDescent="0.25">
      <c r="B30" s="50" t="s">
        <v>320</v>
      </c>
      <c r="C30" s="57"/>
      <c r="D30" s="56"/>
    </row>
    <row r="31" spans="2:4" s="55" customFormat="1" x14ac:dyDescent="0.25">
      <c r="B31" s="50" t="s">
        <v>321</v>
      </c>
      <c r="C31" s="57"/>
      <c r="D31" s="56"/>
    </row>
    <row r="32" spans="2:4" s="55" customFormat="1" x14ac:dyDescent="0.25">
      <c r="B32" s="50" t="s">
        <v>322</v>
      </c>
      <c r="C32" s="57"/>
      <c r="D32" s="56"/>
    </row>
    <row r="33" spans="2:4" s="55" customFormat="1" x14ac:dyDescent="0.25">
      <c r="B33" s="50" t="s">
        <v>323</v>
      </c>
      <c r="C33" s="57"/>
      <c r="D33" s="56"/>
    </row>
    <row r="34" spans="2:4" s="55" customFormat="1" x14ac:dyDescent="0.25">
      <c r="B34" s="50" t="s">
        <v>324</v>
      </c>
      <c r="C34" s="57"/>
      <c r="D34" s="56"/>
    </row>
    <row r="35" spans="2:4" s="55" customFormat="1" x14ac:dyDescent="0.25">
      <c r="B35" s="50" t="s">
        <v>325</v>
      </c>
      <c r="C35" s="57"/>
      <c r="D35" s="56"/>
    </row>
    <row r="36" spans="2:4" s="55" customFormat="1" x14ac:dyDescent="0.25">
      <c r="B36" s="50" t="s">
        <v>326</v>
      </c>
      <c r="C36" s="57"/>
      <c r="D36" s="56"/>
    </row>
    <row r="37" spans="2:4" s="55" customFormat="1" x14ac:dyDescent="0.25">
      <c r="B37" s="50" t="s">
        <v>327</v>
      </c>
      <c r="C37" s="57"/>
      <c r="D37" s="56"/>
    </row>
    <row r="38" spans="2:4" s="55" customFormat="1" x14ac:dyDescent="0.25">
      <c r="B38" s="50" t="s">
        <v>328</v>
      </c>
      <c r="C38" s="57"/>
      <c r="D38" s="56"/>
    </row>
    <row r="39" spans="2:4" s="55" customFormat="1" x14ac:dyDescent="0.25">
      <c r="B39" s="50" t="s">
        <v>329</v>
      </c>
      <c r="C39" s="57"/>
      <c r="D39" s="56"/>
    </row>
    <row r="40" spans="2:4" s="55" customFormat="1" x14ac:dyDescent="0.25">
      <c r="B40" s="50" t="s">
        <v>330</v>
      </c>
      <c r="C40" s="57"/>
      <c r="D40" s="56"/>
    </row>
    <row r="41" spans="2:4" s="55" customFormat="1" x14ac:dyDescent="0.25">
      <c r="B41" s="50" t="s">
        <v>331</v>
      </c>
      <c r="C41" s="57"/>
      <c r="D41" s="56"/>
    </row>
    <row r="42" spans="2:4" s="55" customFormat="1" x14ac:dyDescent="0.25">
      <c r="B42" s="50" t="s">
        <v>332</v>
      </c>
      <c r="C42" s="57"/>
      <c r="D42" s="56"/>
    </row>
    <row r="43" spans="2:4" s="55" customFormat="1" x14ac:dyDescent="0.25">
      <c r="B43" s="50" t="s">
        <v>333</v>
      </c>
      <c r="C43" s="57"/>
      <c r="D43" s="56"/>
    </row>
    <row r="44" spans="2:4" s="55" customFormat="1" x14ac:dyDescent="0.25">
      <c r="B44" s="50" t="s">
        <v>334</v>
      </c>
      <c r="C44" s="57"/>
      <c r="D44" s="56"/>
    </row>
    <row r="45" spans="2:4" s="55" customFormat="1" x14ac:dyDescent="0.25">
      <c r="B45" s="50" t="s">
        <v>335</v>
      </c>
      <c r="C45" s="57"/>
      <c r="D45" s="56"/>
    </row>
    <row r="46" spans="2:4" s="55" customFormat="1" x14ac:dyDescent="0.25">
      <c r="B46" s="50" t="s">
        <v>336</v>
      </c>
      <c r="C46" s="57"/>
      <c r="D46" s="56"/>
    </row>
    <row r="47" spans="2:4" s="55" customFormat="1" x14ac:dyDescent="0.25">
      <c r="B47" s="50" t="s">
        <v>337</v>
      </c>
      <c r="C47" s="57"/>
      <c r="D47" s="56"/>
    </row>
    <row r="48" spans="2:4" s="55" customFormat="1" x14ac:dyDescent="0.25">
      <c r="B48" s="50" t="s">
        <v>338</v>
      </c>
      <c r="C48" s="57"/>
      <c r="D48" s="56"/>
    </row>
    <row r="49" spans="2:4" s="55" customFormat="1" x14ac:dyDescent="0.25">
      <c r="B49" s="50" t="s">
        <v>339</v>
      </c>
      <c r="C49" s="57"/>
      <c r="D49" s="56"/>
    </row>
    <row r="50" spans="2:4" s="55" customFormat="1" x14ac:dyDescent="0.25">
      <c r="B50" s="50" t="s">
        <v>340</v>
      </c>
      <c r="C50" s="57"/>
      <c r="D50" s="56"/>
    </row>
    <row r="51" spans="2:4" s="55" customFormat="1" x14ac:dyDescent="0.25">
      <c r="B51" s="50" t="s">
        <v>341</v>
      </c>
      <c r="C51" s="57"/>
      <c r="D51" s="56"/>
    </row>
    <row r="52" spans="2:4" s="55" customFormat="1" x14ac:dyDescent="0.25">
      <c r="B52" s="50" t="s">
        <v>342</v>
      </c>
      <c r="C52" s="57"/>
      <c r="D52" s="56"/>
    </row>
    <row r="53" spans="2:4" s="55" customFormat="1" x14ac:dyDescent="0.25">
      <c r="B53" s="50" t="s">
        <v>343</v>
      </c>
      <c r="C53" s="57"/>
      <c r="D53" s="56"/>
    </row>
    <row r="54" spans="2:4" s="55" customFormat="1" x14ac:dyDescent="0.25">
      <c r="B54" s="50" t="s">
        <v>344</v>
      </c>
      <c r="C54" s="57"/>
      <c r="D54" s="56"/>
    </row>
    <row r="55" spans="2:4" s="55" customFormat="1" x14ac:dyDescent="0.25">
      <c r="B55" s="50" t="s">
        <v>345</v>
      </c>
      <c r="C55" s="57"/>
      <c r="D55" s="56"/>
    </row>
    <row r="56" spans="2:4" s="55" customFormat="1" x14ac:dyDescent="0.25">
      <c r="B56" s="50" t="s">
        <v>346</v>
      </c>
      <c r="C56" s="57"/>
      <c r="D56" s="56"/>
    </row>
    <row r="57" spans="2:4" s="55" customFormat="1" x14ac:dyDescent="0.25">
      <c r="B57" s="50" t="s">
        <v>347</v>
      </c>
      <c r="C57" s="57"/>
      <c r="D57" s="56"/>
    </row>
    <row r="58" spans="2:4" s="55" customFormat="1" x14ac:dyDescent="0.25">
      <c r="B58" s="50" t="s">
        <v>348</v>
      </c>
      <c r="C58" s="57"/>
      <c r="D58" s="56"/>
    </row>
    <row r="59" spans="2:4" s="55" customFormat="1" x14ac:dyDescent="0.25">
      <c r="B59" s="50" t="s">
        <v>349</v>
      </c>
      <c r="C59" s="57"/>
      <c r="D59" s="56"/>
    </row>
    <row r="60" spans="2:4" s="55" customFormat="1" x14ac:dyDescent="0.25">
      <c r="B60" s="50" t="s">
        <v>350</v>
      </c>
      <c r="C60" s="57"/>
      <c r="D60" s="56"/>
    </row>
    <row r="61" spans="2:4" s="55" customFormat="1" x14ac:dyDescent="0.25">
      <c r="B61" s="50" t="s">
        <v>351</v>
      </c>
      <c r="C61" s="57"/>
      <c r="D61" s="56"/>
    </row>
    <row r="62" spans="2:4" s="55" customFormat="1" x14ac:dyDescent="0.25">
      <c r="B62" s="50" t="s">
        <v>352</v>
      </c>
      <c r="C62" s="57"/>
      <c r="D62" s="56"/>
    </row>
    <row r="63" spans="2:4" s="55" customFormat="1" x14ac:dyDescent="0.25">
      <c r="B63" s="50" t="s">
        <v>353</v>
      </c>
      <c r="C63" s="57"/>
      <c r="D63" s="56"/>
    </row>
    <row r="64" spans="2:4" s="55" customFormat="1" x14ac:dyDescent="0.25">
      <c r="B64" s="50" t="s">
        <v>354</v>
      </c>
      <c r="C64" s="57"/>
      <c r="D64" s="56"/>
    </row>
    <row r="65" spans="2:4" s="55" customFormat="1" x14ac:dyDescent="0.25">
      <c r="B65" s="50" t="s">
        <v>355</v>
      </c>
      <c r="C65" s="57"/>
      <c r="D65" s="56"/>
    </row>
    <row r="66" spans="2:4" s="55" customFormat="1" x14ac:dyDescent="0.25">
      <c r="B66" s="50" t="s">
        <v>356</v>
      </c>
      <c r="C66" s="57"/>
      <c r="D66" s="56"/>
    </row>
    <row r="67" spans="2:4" s="55" customFormat="1" x14ac:dyDescent="0.25">
      <c r="B67" s="50" t="s">
        <v>357</v>
      </c>
      <c r="C67" s="57"/>
      <c r="D67" s="56"/>
    </row>
    <row r="68" spans="2:4" s="55" customFormat="1" x14ac:dyDescent="0.25">
      <c r="B68" s="50" t="s">
        <v>358</v>
      </c>
      <c r="C68" s="57"/>
      <c r="D68" s="56"/>
    </row>
    <row r="69" spans="2:4" s="55" customFormat="1" x14ac:dyDescent="0.25">
      <c r="B69" s="50" t="s">
        <v>359</v>
      </c>
      <c r="C69" s="57"/>
      <c r="D69" s="56"/>
    </row>
    <row r="70" spans="2:4" s="55" customFormat="1" x14ac:dyDescent="0.25">
      <c r="B70" s="50" t="s">
        <v>360</v>
      </c>
      <c r="C70" s="57"/>
      <c r="D70" s="56"/>
    </row>
    <row r="71" spans="2:4" s="55" customFormat="1" x14ac:dyDescent="0.25">
      <c r="B71" s="50" t="s">
        <v>361</v>
      </c>
      <c r="C71" s="57"/>
      <c r="D71" s="56"/>
    </row>
    <row r="72" spans="2:4" s="55" customFormat="1" x14ac:dyDescent="0.25">
      <c r="B72" s="50" t="s">
        <v>362</v>
      </c>
      <c r="C72" s="57"/>
      <c r="D72" s="56"/>
    </row>
    <row r="73" spans="2:4" s="55" customFormat="1" x14ac:dyDescent="0.25">
      <c r="B73" s="50" t="s">
        <v>363</v>
      </c>
      <c r="C73" s="57"/>
      <c r="D73" s="56"/>
    </row>
    <row r="74" spans="2:4" s="55" customFormat="1" x14ac:dyDescent="0.25">
      <c r="B74" s="50" t="s">
        <v>364</v>
      </c>
      <c r="C74" s="57"/>
      <c r="D74" s="56"/>
    </row>
    <row r="75" spans="2:4" s="55" customFormat="1" x14ac:dyDescent="0.25">
      <c r="B75" s="50" t="s">
        <v>365</v>
      </c>
      <c r="C75" s="57"/>
      <c r="D75" s="56"/>
    </row>
    <row r="76" spans="2:4" s="55" customFormat="1" x14ac:dyDescent="0.25">
      <c r="B76" s="50" t="s">
        <v>366</v>
      </c>
      <c r="C76" s="57"/>
      <c r="D76" s="56"/>
    </row>
    <row r="77" spans="2:4" s="55" customFormat="1" x14ac:dyDescent="0.25">
      <c r="B77" s="50" t="s">
        <v>367</v>
      </c>
      <c r="C77" s="57"/>
      <c r="D77" s="56"/>
    </row>
    <row r="78" spans="2:4" s="55" customFormat="1" x14ac:dyDescent="0.25">
      <c r="B78" s="50" t="s">
        <v>368</v>
      </c>
      <c r="C78" s="57"/>
      <c r="D78" s="56"/>
    </row>
    <row r="79" spans="2:4" s="55" customFormat="1" x14ac:dyDescent="0.25">
      <c r="B79" s="50" t="s">
        <v>369</v>
      </c>
      <c r="C79" s="57"/>
      <c r="D79" s="56"/>
    </row>
    <row r="80" spans="2:4" s="55" customFormat="1" x14ac:dyDescent="0.25">
      <c r="B80" s="50" t="s">
        <v>370</v>
      </c>
      <c r="C80" s="57"/>
      <c r="D80" s="56"/>
    </row>
    <row r="81" spans="2:4" s="55" customFormat="1" x14ac:dyDescent="0.25">
      <c r="B81" s="50" t="s">
        <v>371</v>
      </c>
      <c r="C81" s="57"/>
      <c r="D81" s="56"/>
    </row>
    <row r="82" spans="2:4" s="55" customFormat="1" x14ac:dyDescent="0.25">
      <c r="B82" s="50" t="s">
        <v>372</v>
      </c>
      <c r="C82" s="57"/>
      <c r="D82" s="56"/>
    </row>
    <row r="83" spans="2:4" s="55" customFormat="1" x14ac:dyDescent="0.25">
      <c r="B83" s="50" t="s">
        <v>373</v>
      </c>
      <c r="C83" s="57"/>
      <c r="D83" s="56"/>
    </row>
    <row r="84" spans="2:4" s="55" customFormat="1" x14ac:dyDescent="0.25">
      <c r="B84" s="50" t="s">
        <v>374</v>
      </c>
      <c r="C84" s="57"/>
      <c r="D84" s="56"/>
    </row>
    <row r="85" spans="2:4" s="55" customFormat="1" x14ac:dyDescent="0.25">
      <c r="B85" s="50" t="s">
        <v>375</v>
      </c>
      <c r="C85" s="57"/>
      <c r="D85" s="56"/>
    </row>
    <row r="86" spans="2:4" s="55" customFormat="1" x14ac:dyDescent="0.25">
      <c r="B86" s="50" t="s">
        <v>376</v>
      </c>
      <c r="C86" s="57"/>
      <c r="D86" s="56"/>
    </row>
    <row r="87" spans="2:4" s="55" customFormat="1" x14ac:dyDescent="0.25">
      <c r="B87" s="50" t="s">
        <v>377</v>
      </c>
      <c r="C87" s="57"/>
      <c r="D87" s="56"/>
    </row>
    <row r="88" spans="2:4" s="55" customFormat="1" x14ac:dyDescent="0.25">
      <c r="B88" s="50" t="s">
        <v>378</v>
      </c>
      <c r="C88" s="57"/>
      <c r="D88" s="56"/>
    </row>
    <row r="89" spans="2:4" s="55" customFormat="1" x14ac:dyDescent="0.25">
      <c r="B89" s="50" t="s">
        <v>379</v>
      </c>
      <c r="C89" s="57"/>
      <c r="D89" s="56"/>
    </row>
    <row r="90" spans="2:4" s="55" customFormat="1" x14ac:dyDescent="0.25">
      <c r="B90" s="50" t="s">
        <v>380</v>
      </c>
      <c r="C90" s="57"/>
      <c r="D90" s="56"/>
    </row>
    <row r="91" spans="2:4" s="55" customFormat="1" x14ac:dyDescent="0.25">
      <c r="B91" s="50" t="s">
        <v>381</v>
      </c>
      <c r="C91" s="57"/>
      <c r="D91" s="56"/>
    </row>
    <row r="92" spans="2:4" s="55" customFormat="1" x14ac:dyDescent="0.25">
      <c r="B92" s="50" t="s">
        <v>382</v>
      </c>
      <c r="C92" s="57"/>
      <c r="D92" s="56"/>
    </row>
    <row r="93" spans="2:4" s="55" customFormat="1" x14ac:dyDescent="0.25">
      <c r="B93" s="50" t="s">
        <v>383</v>
      </c>
      <c r="C93" s="57"/>
      <c r="D93" s="56"/>
    </row>
    <row r="94" spans="2:4" s="55" customFormat="1" x14ac:dyDescent="0.25">
      <c r="B94" s="50" t="s">
        <v>384</v>
      </c>
      <c r="C94" s="57"/>
      <c r="D94" s="56"/>
    </row>
    <row r="95" spans="2:4" s="55" customFormat="1" x14ac:dyDescent="0.25">
      <c r="B95" s="50" t="s">
        <v>385</v>
      </c>
      <c r="C95" s="57"/>
      <c r="D95" s="56"/>
    </row>
    <row r="96" spans="2:4" s="55" customFormat="1" x14ac:dyDescent="0.25">
      <c r="B96" s="50" t="s">
        <v>386</v>
      </c>
      <c r="C96" s="57"/>
      <c r="D96" s="56"/>
    </row>
    <row r="97" spans="2:4" s="55" customFormat="1" x14ac:dyDescent="0.25">
      <c r="B97" s="50" t="s">
        <v>387</v>
      </c>
      <c r="C97" s="57"/>
      <c r="D97" s="56"/>
    </row>
    <row r="98" spans="2:4" s="55" customFormat="1" x14ac:dyDescent="0.25">
      <c r="B98" s="50" t="s">
        <v>388</v>
      </c>
      <c r="C98" s="57"/>
      <c r="D98" s="56"/>
    </row>
    <row r="99" spans="2:4" s="55" customFormat="1" x14ac:dyDescent="0.25">
      <c r="B99" s="50" t="s">
        <v>389</v>
      </c>
      <c r="C99" s="57"/>
      <c r="D99" s="56"/>
    </row>
    <row r="100" spans="2:4" s="55" customFormat="1" x14ac:dyDescent="0.25">
      <c r="B100" s="50" t="s">
        <v>390</v>
      </c>
      <c r="C100" s="57"/>
      <c r="D100" s="56"/>
    </row>
    <row r="101" spans="2:4" s="55" customFormat="1" x14ac:dyDescent="0.25">
      <c r="B101" s="50" t="s">
        <v>391</v>
      </c>
      <c r="C101" s="57"/>
      <c r="D101" s="56"/>
    </row>
    <row r="102" spans="2:4" s="55" customFormat="1" x14ac:dyDescent="0.25">
      <c r="B102" s="50" t="s">
        <v>392</v>
      </c>
      <c r="C102" s="57"/>
      <c r="D102" s="56"/>
    </row>
    <row r="103" spans="2:4" s="55" customFormat="1" x14ac:dyDescent="0.25">
      <c r="B103" s="50" t="s">
        <v>393</v>
      </c>
      <c r="C103" s="57"/>
      <c r="D103" s="56"/>
    </row>
    <row r="104" spans="2:4" s="55" customFormat="1" x14ac:dyDescent="0.25">
      <c r="B104" s="50" t="s">
        <v>394</v>
      </c>
      <c r="C104" s="57"/>
      <c r="D104" s="56"/>
    </row>
    <row r="105" spans="2:4" s="55" customFormat="1" x14ac:dyDescent="0.25">
      <c r="B105" s="50" t="s">
        <v>395</v>
      </c>
      <c r="C105" s="57"/>
      <c r="D105" s="56"/>
    </row>
    <row r="106" spans="2:4" s="55" customFormat="1" x14ac:dyDescent="0.25">
      <c r="B106" s="50" t="s">
        <v>396</v>
      </c>
      <c r="C106" s="57"/>
      <c r="D106" s="56"/>
    </row>
    <row r="107" spans="2:4" s="55" customFormat="1" x14ac:dyDescent="0.25">
      <c r="B107" s="50" t="s">
        <v>397</v>
      </c>
      <c r="C107" s="57"/>
      <c r="D107" s="56"/>
    </row>
    <row r="108" spans="2:4" s="55" customFormat="1" x14ac:dyDescent="0.25">
      <c r="B108" s="50" t="s">
        <v>398</v>
      </c>
      <c r="C108" s="57"/>
      <c r="D108" s="56"/>
    </row>
    <row r="109" spans="2:4" s="55" customFormat="1" x14ac:dyDescent="0.25">
      <c r="B109" s="50" t="s">
        <v>399</v>
      </c>
      <c r="C109" s="57"/>
      <c r="D109" s="56"/>
    </row>
    <row r="110" spans="2:4" s="55" customFormat="1" x14ac:dyDescent="0.25">
      <c r="B110" s="50" t="s">
        <v>400</v>
      </c>
      <c r="C110" s="57"/>
      <c r="D110" s="56"/>
    </row>
    <row r="111" spans="2:4" s="55" customFormat="1" x14ac:dyDescent="0.25">
      <c r="B111" s="50" t="s">
        <v>401</v>
      </c>
      <c r="C111" s="57"/>
      <c r="D111" s="56"/>
    </row>
    <row r="112" spans="2:4" s="55" customFormat="1" x14ac:dyDescent="0.25">
      <c r="B112" s="50" t="s">
        <v>402</v>
      </c>
      <c r="C112" s="57"/>
      <c r="D112" s="56"/>
    </row>
    <row r="113" spans="2:4" s="55" customFormat="1" x14ac:dyDescent="0.25">
      <c r="B113" s="50" t="s">
        <v>403</v>
      </c>
      <c r="C113" s="57"/>
      <c r="D113" s="56"/>
    </row>
    <row r="114" spans="2:4" s="55" customFormat="1" x14ac:dyDescent="0.25">
      <c r="B114" s="50" t="s">
        <v>404</v>
      </c>
      <c r="C114" s="57"/>
      <c r="D114" s="56"/>
    </row>
    <row r="115" spans="2:4" s="55" customFormat="1" x14ac:dyDescent="0.25">
      <c r="B115" s="50" t="s">
        <v>405</v>
      </c>
      <c r="C115" s="57"/>
      <c r="D115" s="56"/>
    </row>
    <row r="116" spans="2:4" s="55" customFormat="1" x14ac:dyDescent="0.25">
      <c r="B116" s="50" t="s">
        <v>406</v>
      </c>
      <c r="C116" s="57"/>
      <c r="D116" s="56"/>
    </row>
    <row r="117" spans="2:4" s="55" customFormat="1" x14ac:dyDescent="0.25">
      <c r="B117" s="50" t="s">
        <v>407</v>
      </c>
      <c r="C117" s="57"/>
      <c r="D117" s="56"/>
    </row>
    <row r="118" spans="2:4" s="55" customFormat="1" x14ac:dyDescent="0.25">
      <c r="B118" s="50" t="s">
        <v>408</v>
      </c>
      <c r="C118" s="57"/>
      <c r="D118" s="56"/>
    </row>
    <row r="119" spans="2:4" s="55" customFormat="1" x14ac:dyDescent="0.25">
      <c r="B119" s="50" t="s">
        <v>409</v>
      </c>
      <c r="C119" s="57"/>
      <c r="D119" s="56"/>
    </row>
    <row r="120" spans="2:4" s="55" customFormat="1" x14ac:dyDescent="0.25">
      <c r="B120" s="50" t="s">
        <v>410</v>
      </c>
      <c r="C120" s="57"/>
      <c r="D120" s="56"/>
    </row>
    <row r="121" spans="2:4" s="55" customFormat="1" x14ac:dyDescent="0.25">
      <c r="B121" s="50" t="s">
        <v>411</v>
      </c>
      <c r="C121" s="57"/>
      <c r="D121" s="56"/>
    </row>
    <row r="122" spans="2:4" s="55" customFormat="1" x14ac:dyDescent="0.25">
      <c r="B122" s="50" t="s">
        <v>412</v>
      </c>
      <c r="C122" s="57"/>
      <c r="D122" s="56"/>
    </row>
    <row r="123" spans="2:4" s="55" customFormat="1" x14ac:dyDescent="0.25">
      <c r="B123" s="50" t="s">
        <v>413</v>
      </c>
      <c r="C123" s="57"/>
      <c r="D123" s="56"/>
    </row>
    <row r="124" spans="2:4" s="55" customFormat="1" x14ac:dyDescent="0.25">
      <c r="B124" s="50" t="s">
        <v>414</v>
      </c>
      <c r="C124" s="57"/>
      <c r="D124" s="56"/>
    </row>
    <row r="125" spans="2:4" s="55" customFormat="1" x14ac:dyDescent="0.25">
      <c r="B125" s="50" t="s">
        <v>415</v>
      </c>
      <c r="C125" s="57"/>
      <c r="D125" s="56"/>
    </row>
    <row r="126" spans="2:4" s="55" customFormat="1" x14ac:dyDescent="0.25">
      <c r="B126" s="50" t="s">
        <v>416</v>
      </c>
      <c r="C126" s="57"/>
      <c r="D126" s="56"/>
    </row>
    <row r="127" spans="2:4" s="55" customFormat="1" x14ac:dyDescent="0.25">
      <c r="B127" s="50" t="s">
        <v>417</v>
      </c>
      <c r="C127" s="57"/>
      <c r="D127" s="56"/>
    </row>
    <row r="128" spans="2:4" s="55" customFormat="1" x14ac:dyDescent="0.25">
      <c r="B128" s="50" t="s">
        <v>418</v>
      </c>
      <c r="C128" s="57"/>
      <c r="D128" s="56"/>
    </row>
    <row r="129" spans="2:4" s="55" customFormat="1" x14ac:dyDescent="0.25">
      <c r="B129" s="50" t="s">
        <v>419</v>
      </c>
      <c r="C129" s="57"/>
      <c r="D129" s="56"/>
    </row>
    <row r="130" spans="2:4" s="55" customFormat="1" x14ac:dyDescent="0.25">
      <c r="B130" s="50" t="s">
        <v>420</v>
      </c>
      <c r="C130" s="57"/>
      <c r="D130" s="56"/>
    </row>
    <row r="131" spans="2:4" s="55" customFormat="1" x14ac:dyDescent="0.25">
      <c r="B131" s="50" t="s">
        <v>421</v>
      </c>
      <c r="C131" s="57"/>
      <c r="D131" s="56"/>
    </row>
    <row r="132" spans="2:4" s="55" customFormat="1" x14ac:dyDescent="0.25">
      <c r="B132" s="50" t="s">
        <v>422</v>
      </c>
      <c r="C132" s="57"/>
      <c r="D132" s="56"/>
    </row>
    <row r="133" spans="2:4" s="55" customFormat="1" x14ac:dyDescent="0.25">
      <c r="B133" s="50" t="s">
        <v>423</v>
      </c>
      <c r="C133" s="57"/>
      <c r="D133" s="56"/>
    </row>
    <row r="134" spans="2:4" s="55" customFormat="1" x14ac:dyDescent="0.25">
      <c r="B134" s="50" t="s">
        <v>424</v>
      </c>
      <c r="C134" s="57"/>
      <c r="D134" s="56"/>
    </row>
    <row r="135" spans="2:4" s="55" customFormat="1" x14ac:dyDescent="0.25">
      <c r="B135" s="50" t="s">
        <v>425</v>
      </c>
      <c r="C135" s="57"/>
      <c r="D135" s="56"/>
    </row>
    <row r="136" spans="2:4" s="55" customFormat="1" x14ac:dyDescent="0.25">
      <c r="B136" s="50" t="s">
        <v>426</v>
      </c>
      <c r="C136" s="57"/>
      <c r="D136" s="56"/>
    </row>
    <row r="137" spans="2:4" s="55" customFormat="1" x14ac:dyDescent="0.25">
      <c r="B137" s="50" t="s">
        <v>427</v>
      </c>
      <c r="C137" s="57"/>
      <c r="D137" s="56"/>
    </row>
    <row r="138" spans="2:4" s="55" customFormat="1" x14ac:dyDescent="0.25">
      <c r="B138" s="50" t="s">
        <v>428</v>
      </c>
      <c r="C138" s="57"/>
      <c r="D138" s="56"/>
    </row>
    <row r="139" spans="2:4" s="55" customFormat="1" x14ac:dyDescent="0.25">
      <c r="B139" s="50" t="s">
        <v>429</v>
      </c>
      <c r="C139" s="57"/>
      <c r="D139" s="56"/>
    </row>
    <row r="140" spans="2:4" s="55" customFormat="1" x14ac:dyDescent="0.25">
      <c r="B140" s="50" t="s">
        <v>430</v>
      </c>
      <c r="C140" s="57"/>
      <c r="D140" s="56"/>
    </row>
    <row r="141" spans="2:4" s="55" customFormat="1" x14ac:dyDescent="0.25">
      <c r="B141" s="50" t="s">
        <v>431</v>
      </c>
      <c r="C141" s="57"/>
      <c r="D141" s="56"/>
    </row>
    <row r="142" spans="2:4" s="55" customFormat="1" x14ac:dyDescent="0.25">
      <c r="B142" s="50" t="s">
        <v>432</v>
      </c>
      <c r="C142" s="57"/>
      <c r="D142" s="56"/>
    </row>
    <row r="143" spans="2:4" s="55" customFormat="1" x14ac:dyDescent="0.25">
      <c r="B143" s="50" t="s">
        <v>433</v>
      </c>
      <c r="C143" s="57"/>
      <c r="D143" s="56"/>
    </row>
    <row r="144" spans="2:4" s="55" customFormat="1" x14ac:dyDescent="0.25">
      <c r="B144" s="50" t="s">
        <v>434</v>
      </c>
      <c r="C144" s="57"/>
      <c r="D144" s="56"/>
    </row>
    <row r="145" spans="2:4" s="55" customFormat="1" x14ac:dyDescent="0.25">
      <c r="B145" s="50" t="s">
        <v>435</v>
      </c>
      <c r="C145" s="57"/>
      <c r="D145" s="56"/>
    </row>
    <row r="146" spans="2:4" s="55" customFormat="1" x14ac:dyDescent="0.25">
      <c r="B146" s="50" t="s">
        <v>436</v>
      </c>
      <c r="C146" s="57"/>
      <c r="D146" s="56"/>
    </row>
    <row r="147" spans="2:4" s="55" customFormat="1" x14ac:dyDescent="0.25">
      <c r="B147" s="50" t="s">
        <v>437</v>
      </c>
      <c r="C147" s="57"/>
      <c r="D147" s="56"/>
    </row>
    <row r="148" spans="2:4" s="55" customFormat="1" x14ac:dyDescent="0.25">
      <c r="B148" s="50" t="s">
        <v>438</v>
      </c>
      <c r="C148" s="57"/>
      <c r="D148" s="56"/>
    </row>
    <row r="149" spans="2:4" s="55" customFormat="1" x14ac:dyDescent="0.25">
      <c r="B149" s="50" t="s">
        <v>439</v>
      </c>
      <c r="C149" s="57"/>
      <c r="D149" s="56"/>
    </row>
    <row r="150" spans="2:4" s="55" customFormat="1" x14ac:dyDescent="0.25">
      <c r="B150" s="50" t="s">
        <v>440</v>
      </c>
      <c r="C150" s="57"/>
      <c r="D150" s="56"/>
    </row>
    <row r="151" spans="2:4" s="55" customFormat="1" x14ac:dyDescent="0.25">
      <c r="B151" s="50" t="s">
        <v>441</v>
      </c>
      <c r="C151" s="57"/>
      <c r="D151" s="56"/>
    </row>
    <row r="152" spans="2:4" s="55" customFormat="1" x14ac:dyDescent="0.25">
      <c r="B152" s="50" t="s">
        <v>442</v>
      </c>
      <c r="C152" s="57"/>
      <c r="D152" s="56"/>
    </row>
    <row r="153" spans="2:4" s="55" customFormat="1" x14ac:dyDescent="0.25">
      <c r="B153" s="50" t="s">
        <v>443</v>
      </c>
      <c r="C153" s="57"/>
      <c r="D153" s="56"/>
    </row>
    <row r="154" spans="2:4" s="55" customFormat="1" x14ac:dyDescent="0.25">
      <c r="B154" s="50" t="s">
        <v>444</v>
      </c>
      <c r="C154" s="57"/>
      <c r="D154" s="56"/>
    </row>
    <row r="155" spans="2:4" s="55" customFormat="1" x14ac:dyDescent="0.25">
      <c r="B155" s="50" t="s">
        <v>445</v>
      </c>
      <c r="C155" s="57"/>
      <c r="D155" s="56"/>
    </row>
    <row r="156" spans="2:4" s="55" customFormat="1" x14ac:dyDescent="0.25">
      <c r="B156" s="50" t="s">
        <v>446</v>
      </c>
      <c r="C156" s="57"/>
      <c r="D156" s="56"/>
    </row>
    <row r="157" spans="2:4" s="55" customFormat="1" x14ac:dyDescent="0.25">
      <c r="B157" s="50" t="s">
        <v>447</v>
      </c>
      <c r="C157" s="57"/>
      <c r="D157" s="56"/>
    </row>
    <row r="158" spans="2:4" s="55" customFormat="1" x14ac:dyDescent="0.25">
      <c r="B158" s="50" t="s">
        <v>448</v>
      </c>
      <c r="C158" s="57"/>
      <c r="D158" s="56"/>
    </row>
    <row r="159" spans="2:4" s="55" customFormat="1" x14ac:dyDescent="0.25">
      <c r="B159" s="50" t="s">
        <v>449</v>
      </c>
      <c r="C159" s="57"/>
      <c r="D159" s="56"/>
    </row>
    <row r="160" spans="2:4" s="55" customFormat="1" x14ac:dyDescent="0.25">
      <c r="B160" s="50" t="s">
        <v>450</v>
      </c>
      <c r="C160" s="57"/>
      <c r="D160" s="56"/>
    </row>
    <row r="161" spans="2:4" s="55" customFormat="1" x14ac:dyDescent="0.25">
      <c r="B161" s="50" t="s">
        <v>451</v>
      </c>
      <c r="C161" s="57"/>
      <c r="D161" s="56"/>
    </row>
    <row r="162" spans="2:4" s="55" customFormat="1" x14ac:dyDescent="0.25">
      <c r="B162" s="50" t="s">
        <v>452</v>
      </c>
      <c r="C162" s="57"/>
      <c r="D162" s="56"/>
    </row>
    <row r="163" spans="2:4" s="55" customFormat="1" x14ac:dyDescent="0.25">
      <c r="B163" s="50" t="s">
        <v>453</v>
      </c>
      <c r="C163" s="57"/>
      <c r="D163" s="56"/>
    </row>
    <row r="164" spans="2:4" s="55" customFormat="1" x14ac:dyDescent="0.25">
      <c r="B164" s="50" t="s">
        <v>454</v>
      </c>
      <c r="C164" s="57"/>
      <c r="D164" s="56"/>
    </row>
    <row r="165" spans="2:4" s="55" customFormat="1" x14ac:dyDescent="0.25">
      <c r="B165" s="50" t="s">
        <v>455</v>
      </c>
      <c r="C165" s="57"/>
      <c r="D165" s="56"/>
    </row>
    <row r="166" spans="2:4" s="55" customFormat="1" x14ac:dyDescent="0.25">
      <c r="B166" s="50" t="s">
        <v>456</v>
      </c>
      <c r="C166" s="57"/>
      <c r="D166" s="56"/>
    </row>
    <row r="167" spans="2:4" s="55" customFormat="1" x14ac:dyDescent="0.25">
      <c r="B167" s="50" t="s">
        <v>457</v>
      </c>
      <c r="C167" s="57"/>
      <c r="D167" s="56"/>
    </row>
    <row r="168" spans="2:4" s="55" customFormat="1" x14ac:dyDescent="0.25">
      <c r="B168" s="50" t="s">
        <v>458</v>
      </c>
      <c r="C168" s="57"/>
      <c r="D168" s="56"/>
    </row>
    <row r="169" spans="2:4" s="55" customFormat="1" x14ac:dyDescent="0.25">
      <c r="B169" s="50" t="s">
        <v>459</v>
      </c>
      <c r="C169" s="57"/>
      <c r="D169" s="56"/>
    </row>
    <row r="170" spans="2:4" s="55" customFormat="1" x14ac:dyDescent="0.25">
      <c r="B170" s="50" t="s">
        <v>460</v>
      </c>
      <c r="C170" s="57"/>
      <c r="D170" s="56"/>
    </row>
    <row r="171" spans="2:4" s="55" customFormat="1" x14ac:dyDescent="0.25">
      <c r="B171" s="50" t="s">
        <v>461</v>
      </c>
      <c r="C171" s="57"/>
      <c r="D171" s="56"/>
    </row>
    <row r="172" spans="2:4" s="55" customFormat="1" x14ac:dyDescent="0.25">
      <c r="B172" s="50" t="s">
        <v>462</v>
      </c>
      <c r="C172" s="57"/>
      <c r="D172" s="56"/>
    </row>
    <row r="173" spans="2:4" s="55" customFormat="1" x14ac:dyDescent="0.25">
      <c r="B173" s="50" t="s">
        <v>463</v>
      </c>
      <c r="C173" s="57"/>
      <c r="D173" s="56"/>
    </row>
    <row r="174" spans="2:4" s="55" customFormat="1" x14ac:dyDescent="0.25">
      <c r="B174" s="50" t="s">
        <v>464</v>
      </c>
      <c r="C174" s="57"/>
      <c r="D174" s="56"/>
    </row>
    <row r="175" spans="2:4" s="55" customFormat="1" x14ac:dyDescent="0.25">
      <c r="B175" s="50" t="s">
        <v>465</v>
      </c>
      <c r="C175" s="57"/>
      <c r="D175" s="56"/>
    </row>
    <row r="176" spans="2:4" s="55" customFormat="1" x14ac:dyDescent="0.25">
      <c r="B176" s="50" t="s">
        <v>466</v>
      </c>
      <c r="C176" s="57"/>
      <c r="D176" s="56"/>
    </row>
    <row r="177" spans="2:4" s="55" customFormat="1" x14ac:dyDescent="0.25">
      <c r="B177" s="50" t="s">
        <v>467</v>
      </c>
      <c r="C177" s="57"/>
      <c r="D177" s="56"/>
    </row>
    <row r="178" spans="2:4" s="55" customFormat="1" x14ac:dyDescent="0.25">
      <c r="B178" s="50" t="s">
        <v>468</v>
      </c>
      <c r="C178" s="57"/>
      <c r="D178" s="56"/>
    </row>
    <row r="179" spans="2:4" s="55" customFormat="1" x14ac:dyDescent="0.25">
      <c r="B179" s="50" t="s">
        <v>469</v>
      </c>
      <c r="C179" s="57"/>
      <c r="D179" s="56"/>
    </row>
    <row r="180" spans="2:4" s="55" customFormat="1" x14ac:dyDescent="0.25">
      <c r="B180" s="50" t="s">
        <v>470</v>
      </c>
      <c r="C180" s="57"/>
      <c r="D180" s="56"/>
    </row>
    <row r="181" spans="2:4" s="55" customFormat="1" x14ac:dyDescent="0.25">
      <c r="B181" s="50" t="s">
        <v>471</v>
      </c>
      <c r="C181" s="57"/>
      <c r="D181" s="56"/>
    </row>
    <row r="182" spans="2:4" s="55" customFormat="1" x14ac:dyDescent="0.25">
      <c r="B182" s="50" t="s">
        <v>472</v>
      </c>
      <c r="C182" s="57"/>
      <c r="D182" s="56"/>
    </row>
    <row r="183" spans="2:4" s="55" customFormat="1" x14ac:dyDescent="0.25">
      <c r="B183" s="50" t="s">
        <v>473</v>
      </c>
      <c r="C183" s="57"/>
      <c r="D183" s="56"/>
    </row>
    <row r="184" spans="2:4" s="55" customFormat="1" x14ac:dyDescent="0.25">
      <c r="B184" s="50" t="s">
        <v>474</v>
      </c>
      <c r="C184" s="57"/>
      <c r="D184" s="56"/>
    </row>
    <row r="185" spans="2:4" s="55" customFormat="1" x14ac:dyDescent="0.25">
      <c r="B185" s="50" t="s">
        <v>475</v>
      </c>
      <c r="C185" s="57"/>
      <c r="D185" s="56"/>
    </row>
    <row r="186" spans="2:4" s="55" customFormat="1" x14ac:dyDescent="0.25">
      <c r="B186" s="50" t="s">
        <v>476</v>
      </c>
      <c r="C186" s="57"/>
      <c r="D186" s="56"/>
    </row>
    <row r="187" spans="2:4" s="55" customFormat="1" x14ac:dyDescent="0.25">
      <c r="B187" s="50" t="s">
        <v>477</v>
      </c>
      <c r="C187" s="57"/>
      <c r="D187" s="56"/>
    </row>
    <row r="188" spans="2:4" s="55" customFormat="1" x14ac:dyDescent="0.25">
      <c r="B188" s="50" t="s">
        <v>478</v>
      </c>
      <c r="C188" s="57"/>
      <c r="D188" s="56"/>
    </row>
    <row r="189" spans="2:4" s="55" customFormat="1" x14ac:dyDescent="0.25">
      <c r="B189" s="50" t="s">
        <v>479</v>
      </c>
      <c r="C189" s="57"/>
      <c r="D189" s="56"/>
    </row>
    <row r="190" spans="2:4" s="55" customFormat="1" x14ac:dyDescent="0.25">
      <c r="B190" s="50" t="s">
        <v>480</v>
      </c>
      <c r="C190" s="57"/>
      <c r="D190" s="56"/>
    </row>
    <row r="191" spans="2:4" s="55" customFormat="1" x14ac:dyDescent="0.25">
      <c r="B191" s="50" t="s">
        <v>481</v>
      </c>
      <c r="C191" s="57"/>
      <c r="D191" s="56"/>
    </row>
    <row r="192" spans="2:4" s="55" customFormat="1" x14ac:dyDescent="0.25">
      <c r="B192" s="50" t="s">
        <v>482</v>
      </c>
      <c r="C192" s="57"/>
      <c r="D192" s="56"/>
    </row>
    <row r="193" spans="2:4" s="55" customFormat="1" x14ac:dyDescent="0.25">
      <c r="B193" s="50" t="s">
        <v>483</v>
      </c>
      <c r="C193" s="57"/>
      <c r="D193" s="56"/>
    </row>
    <row r="194" spans="2:4" s="55" customFormat="1" x14ac:dyDescent="0.25">
      <c r="B194" s="50" t="s">
        <v>484</v>
      </c>
      <c r="C194" s="57"/>
      <c r="D194" s="56"/>
    </row>
    <row r="195" spans="2:4" s="55" customFormat="1" x14ac:dyDescent="0.25">
      <c r="B195" s="50" t="s">
        <v>485</v>
      </c>
      <c r="C195" s="57"/>
      <c r="D195" s="56"/>
    </row>
    <row r="196" spans="2:4" s="55" customFormat="1" x14ac:dyDescent="0.25">
      <c r="B196" s="50" t="s">
        <v>486</v>
      </c>
      <c r="C196" s="57"/>
      <c r="D196" s="56"/>
    </row>
    <row r="197" spans="2:4" s="55" customFormat="1" x14ac:dyDescent="0.25">
      <c r="B197" s="50" t="s">
        <v>487</v>
      </c>
      <c r="C197" s="57"/>
      <c r="D197" s="56"/>
    </row>
    <row r="198" spans="2:4" s="55" customFormat="1" x14ac:dyDescent="0.25">
      <c r="B198" s="50" t="s">
        <v>488</v>
      </c>
      <c r="C198" s="57"/>
      <c r="D198" s="56"/>
    </row>
    <row r="199" spans="2:4" s="55" customFormat="1" x14ac:dyDescent="0.25">
      <c r="B199" s="50" t="s">
        <v>489</v>
      </c>
      <c r="C199" s="57"/>
      <c r="D199" s="56"/>
    </row>
    <row r="200" spans="2:4" s="55" customFormat="1" x14ac:dyDescent="0.25">
      <c r="B200" s="50" t="s">
        <v>490</v>
      </c>
      <c r="C200" s="57"/>
      <c r="D200" s="56"/>
    </row>
    <row r="201" spans="2:4" s="55" customFormat="1" x14ac:dyDescent="0.25">
      <c r="B201" s="50" t="s">
        <v>491</v>
      </c>
      <c r="C201" s="57"/>
      <c r="D201" s="56"/>
    </row>
    <row r="202" spans="2:4" s="55" customFormat="1" x14ac:dyDescent="0.25">
      <c r="B202" s="50" t="s">
        <v>492</v>
      </c>
      <c r="C202" s="57"/>
      <c r="D202" s="56"/>
    </row>
    <row r="203" spans="2:4" s="55" customFormat="1" x14ac:dyDescent="0.25">
      <c r="B203" s="50" t="s">
        <v>493</v>
      </c>
      <c r="C203" s="57"/>
      <c r="D203" s="56"/>
    </row>
  </sheetData>
  <pageMargins left="0.17" right="0.25" top="0.17" bottom="0.17" header="0.17" footer="0.17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03"/>
  <sheetViews>
    <sheetView topLeftCell="B3" workbookViewId="0">
      <pane ySplit="1" topLeftCell="A4" activePane="bottomLeft" state="frozen"/>
      <selection activeCell="A3" sqref="A3"/>
      <selection pane="bottomLeft" activeCell="N8" sqref="N8"/>
    </sheetView>
  </sheetViews>
  <sheetFormatPr defaultRowHeight="16.5" x14ac:dyDescent="0.25"/>
  <cols>
    <col min="1" max="1" width="15.7109375" style="6" bestFit="1" customWidth="1"/>
    <col min="2" max="2" width="12.42578125" style="6" customWidth="1"/>
    <col min="3" max="3" width="20" style="6" bestFit="1" customWidth="1"/>
    <col min="4" max="4" width="12.42578125" style="6" customWidth="1"/>
    <col min="5" max="5" width="11.7109375" style="6" customWidth="1"/>
    <col min="6" max="6" width="28.140625" style="6" customWidth="1"/>
    <col min="7" max="9" width="15.28515625" style="6" customWidth="1"/>
    <col min="10" max="10" width="15.7109375" style="6" customWidth="1"/>
    <col min="11" max="12" width="9.140625" style="6" customWidth="1"/>
    <col min="13" max="16384" width="9.140625" style="6"/>
  </cols>
  <sheetData>
    <row r="1" spans="1:17" hidden="1" x14ac:dyDescent="0.25">
      <c r="E1" s="6" t="s">
        <v>24</v>
      </c>
      <c r="F1" s="60"/>
    </row>
    <row r="2" spans="1:17" hidden="1" x14ac:dyDescent="0.25">
      <c r="E2" s="6" t="s">
        <v>25</v>
      </c>
    </row>
    <row r="3" spans="1:17" s="64" customFormat="1" ht="16.5" customHeight="1" x14ac:dyDescent="0.25">
      <c r="A3" s="61" t="s">
        <v>33</v>
      </c>
      <c r="B3" s="61" t="s">
        <v>34</v>
      </c>
      <c r="C3" s="61" t="s">
        <v>241</v>
      </c>
      <c r="D3" s="61" t="s">
        <v>240</v>
      </c>
      <c r="E3" s="61" t="s">
        <v>36</v>
      </c>
      <c r="F3" s="63" t="s">
        <v>11</v>
      </c>
      <c r="G3" s="63" t="s">
        <v>12</v>
      </c>
      <c r="H3" s="63" t="s">
        <v>838</v>
      </c>
      <c r="I3" s="63" t="s">
        <v>839</v>
      </c>
      <c r="J3" s="63" t="s">
        <v>15</v>
      </c>
      <c r="K3" s="63" t="s">
        <v>6</v>
      </c>
      <c r="L3" s="63" t="s">
        <v>7</v>
      </c>
      <c r="M3" s="61" t="s">
        <v>37</v>
      </c>
      <c r="N3" s="61" t="s">
        <v>38</v>
      </c>
      <c r="O3" s="61"/>
      <c r="P3" s="61" t="s">
        <v>250</v>
      </c>
      <c r="Q3" s="61" t="s">
        <v>261</v>
      </c>
    </row>
    <row r="4" spans="1:17" s="55" customFormat="1" ht="66" x14ac:dyDescent="0.25">
      <c r="A4" s="49">
        <v>45021</v>
      </c>
      <c r="B4" s="50" t="s">
        <v>636</v>
      </c>
      <c r="C4" s="50" t="s">
        <v>843</v>
      </c>
      <c r="D4" s="50">
        <v>8949545036</v>
      </c>
      <c r="E4" s="50">
        <v>4</v>
      </c>
      <c r="F4" s="47" t="s">
        <v>836</v>
      </c>
      <c r="G4" s="50">
        <v>2839820944</v>
      </c>
      <c r="H4" s="50" t="s">
        <v>837</v>
      </c>
      <c r="I4" s="50">
        <v>12182</v>
      </c>
      <c r="J4" s="49">
        <v>45022</v>
      </c>
      <c r="K4" s="47" t="s">
        <v>840</v>
      </c>
      <c r="L4" s="48" t="s">
        <v>841</v>
      </c>
      <c r="M4" s="50">
        <v>5021</v>
      </c>
      <c r="N4" s="50">
        <f>P4</f>
        <v>4743.6000000000004</v>
      </c>
      <c r="O4" s="50" t="s">
        <v>842</v>
      </c>
      <c r="P4" s="47">
        <v>4743.6000000000004</v>
      </c>
      <c r="Q4" s="50">
        <f>M4-N4</f>
        <v>277.39999999999964</v>
      </c>
    </row>
    <row r="5" spans="1:17" s="55" customFormat="1" ht="66" x14ac:dyDescent="0.25">
      <c r="A5" s="49">
        <v>45021</v>
      </c>
      <c r="B5" s="50" t="s">
        <v>637</v>
      </c>
      <c r="C5" s="50" t="s">
        <v>843</v>
      </c>
      <c r="D5" s="50">
        <v>8949545036</v>
      </c>
      <c r="E5" s="50">
        <v>4</v>
      </c>
      <c r="F5" s="47" t="s">
        <v>836</v>
      </c>
      <c r="G5" s="50">
        <v>8701712892</v>
      </c>
      <c r="H5" s="50" t="s">
        <v>837</v>
      </c>
      <c r="I5" s="50">
        <v>12181</v>
      </c>
      <c r="J5" s="49">
        <v>45024</v>
      </c>
      <c r="K5" s="47" t="s">
        <v>844</v>
      </c>
      <c r="L5" s="48" t="s">
        <v>840</v>
      </c>
      <c r="M5" s="50">
        <v>5774</v>
      </c>
      <c r="N5" s="50">
        <f>P5</f>
        <v>5483.6</v>
      </c>
      <c r="O5" s="50" t="s">
        <v>842</v>
      </c>
      <c r="P5" s="47">
        <v>5483.6</v>
      </c>
      <c r="Q5" s="50">
        <f>M5-N5</f>
        <v>290.39999999999964</v>
      </c>
    </row>
    <row r="6" spans="1:17" s="55" customFormat="1" ht="33" x14ac:dyDescent="0.25">
      <c r="A6" s="49">
        <v>45027</v>
      </c>
      <c r="B6" s="50" t="s">
        <v>638</v>
      </c>
      <c r="C6" s="50" t="s">
        <v>855</v>
      </c>
      <c r="D6" s="50"/>
      <c r="E6" s="50">
        <v>2</v>
      </c>
      <c r="F6" s="47" t="s">
        <v>856</v>
      </c>
      <c r="G6" s="50">
        <v>2159315301</v>
      </c>
      <c r="H6" s="50" t="s">
        <v>837</v>
      </c>
      <c r="I6" s="50">
        <v>22996</v>
      </c>
      <c r="J6" s="49">
        <v>45050</v>
      </c>
      <c r="K6" s="47" t="s">
        <v>857</v>
      </c>
      <c r="L6" s="48" t="s">
        <v>858</v>
      </c>
      <c r="M6" s="50">
        <v>1714.3</v>
      </c>
      <c r="N6" s="50">
        <f>P6</f>
        <v>1504.3</v>
      </c>
      <c r="O6" s="50" t="s">
        <v>842</v>
      </c>
      <c r="P6" s="47">
        <v>1504.3</v>
      </c>
      <c r="Q6" s="50">
        <f>M6-N6</f>
        <v>210</v>
      </c>
    </row>
    <row r="7" spans="1:17" s="55" customFormat="1" ht="33" x14ac:dyDescent="0.25">
      <c r="A7" s="49">
        <v>45027</v>
      </c>
      <c r="B7" s="50" t="s">
        <v>639</v>
      </c>
      <c r="C7" s="50" t="s">
        <v>855</v>
      </c>
      <c r="D7" s="50"/>
      <c r="E7" s="50">
        <v>2</v>
      </c>
      <c r="F7" s="47" t="s">
        <v>856</v>
      </c>
      <c r="G7" s="50">
        <v>2840201360</v>
      </c>
      <c r="H7" s="50" t="s">
        <v>837</v>
      </c>
      <c r="I7" s="50">
        <v>22996</v>
      </c>
      <c r="J7" s="49">
        <v>45060</v>
      </c>
      <c r="K7" s="47" t="s">
        <v>857</v>
      </c>
      <c r="L7" s="48" t="s">
        <v>858</v>
      </c>
      <c r="M7" s="50">
        <v>1714.3</v>
      </c>
      <c r="N7" s="50">
        <f>P7</f>
        <v>1504.3</v>
      </c>
      <c r="O7" s="50" t="s">
        <v>842</v>
      </c>
      <c r="P7" s="50">
        <v>1504.3</v>
      </c>
      <c r="Q7" s="50">
        <f>M7-N7</f>
        <v>210</v>
      </c>
    </row>
    <row r="8" spans="1:17" s="55" customFormat="1" ht="33" x14ac:dyDescent="0.25">
      <c r="A8" s="49">
        <v>45029</v>
      </c>
      <c r="B8" s="50" t="s">
        <v>640</v>
      </c>
      <c r="C8" s="50" t="s">
        <v>843</v>
      </c>
      <c r="D8" s="50">
        <v>8949545036</v>
      </c>
      <c r="E8" s="50">
        <v>2</v>
      </c>
      <c r="F8" s="47" t="s">
        <v>859</v>
      </c>
      <c r="G8" s="50">
        <v>2521394737</v>
      </c>
      <c r="H8" s="50" t="s">
        <v>837</v>
      </c>
      <c r="I8" s="50">
        <v>22632</v>
      </c>
      <c r="J8" s="49">
        <v>45074</v>
      </c>
      <c r="K8" s="50" t="s">
        <v>861</v>
      </c>
      <c r="L8" s="50" t="s">
        <v>860</v>
      </c>
      <c r="M8" s="50">
        <v>7689.3</v>
      </c>
      <c r="N8" s="50">
        <f t="shared" ref="N8:N9" si="0">P8</f>
        <v>6954.3</v>
      </c>
      <c r="O8" s="50" t="s">
        <v>628</v>
      </c>
      <c r="P8" s="50">
        <v>6954.3</v>
      </c>
      <c r="Q8" s="50">
        <f t="shared" ref="Q8:Q9" si="1">M8-N8</f>
        <v>735</v>
      </c>
    </row>
    <row r="9" spans="1:17" s="55" customFormat="1" ht="33" x14ac:dyDescent="0.25">
      <c r="A9" s="49">
        <v>45030</v>
      </c>
      <c r="B9" s="50" t="s">
        <v>641</v>
      </c>
      <c r="C9" s="50" t="s">
        <v>855</v>
      </c>
      <c r="D9" s="50"/>
      <c r="E9" s="50">
        <v>2</v>
      </c>
      <c r="F9" s="47" t="s">
        <v>856</v>
      </c>
      <c r="G9" s="50">
        <v>2259462189</v>
      </c>
      <c r="H9" s="50" t="s">
        <v>837</v>
      </c>
      <c r="I9" s="50">
        <v>22996</v>
      </c>
      <c r="J9" s="49">
        <v>45060</v>
      </c>
      <c r="K9" s="47" t="s">
        <v>858</v>
      </c>
      <c r="L9" s="48" t="s">
        <v>857</v>
      </c>
      <c r="M9" s="50">
        <v>1714.3</v>
      </c>
      <c r="N9" s="50">
        <f t="shared" si="0"/>
        <v>1504.3</v>
      </c>
      <c r="O9" s="50" t="s">
        <v>842</v>
      </c>
      <c r="P9" s="50">
        <v>1504.3</v>
      </c>
      <c r="Q9" s="50">
        <f t="shared" si="1"/>
        <v>210</v>
      </c>
    </row>
    <row r="10" spans="1:17" s="55" customFormat="1" x14ac:dyDescent="0.25">
      <c r="A10" s="49"/>
      <c r="B10" s="50" t="s">
        <v>642</v>
      </c>
      <c r="C10" s="50"/>
      <c r="D10" s="50"/>
      <c r="E10" s="50"/>
      <c r="F10" s="47"/>
      <c r="G10" s="50"/>
      <c r="H10" s="50"/>
      <c r="I10" s="54"/>
      <c r="J10" s="49"/>
      <c r="K10" s="50"/>
      <c r="L10" s="50"/>
      <c r="M10" s="50"/>
      <c r="N10" s="50"/>
      <c r="O10" s="50"/>
      <c r="P10" s="50"/>
      <c r="Q10" s="50"/>
    </row>
    <row r="11" spans="1:17" s="55" customFormat="1" x14ac:dyDescent="0.25">
      <c r="A11" s="49"/>
      <c r="B11" s="50" t="s">
        <v>643</v>
      </c>
      <c r="C11" s="50"/>
      <c r="D11" s="50"/>
      <c r="E11" s="50"/>
      <c r="F11" s="47"/>
      <c r="G11" s="50"/>
      <c r="H11" s="50"/>
      <c r="I11" s="54"/>
      <c r="J11" s="49"/>
      <c r="K11" s="50"/>
      <c r="L11" s="48"/>
      <c r="M11" s="50"/>
      <c r="N11" s="50"/>
      <c r="O11" s="50"/>
      <c r="P11" s="50"/>
      <c r="Q11" s="50"/>
    </row>
    <row r="12" spans="1:17" s="55" customFormat="1" x14ac:dyDescent="0.25">
      <c r="A12" s="49"/>
      <c r="B12" s="50" t="s">
        <v>644</v>
      </c>
      <c r="C12" s="50"/>
      <c r="D12" s="50"/>
      <c r="E12" s="50"/>
      <c r="F12" s="47"/>
      <c r="G12" s="50"/>
      <c r="H12" s="50"/>
      <c r="I12" s="54"/>
      <c r="J12" s="49"/>
      <c r="K12" s="50"/>
      <c r="L12" s="50"/>
      <c r="M12" s="50"/>
      <c r="N12" s="50"/>
      <c r="O12" s="50"/>
      <c r="P12" s="50"/>
      <c r="Q12" s="50"/>
    </row>
    <row r="13" spans="1:17" s="55" customFormat="1" x14ac:dyDescent="0.25">
      <c r="A13" s="49"/>
      <c r="B13" s="50" t="s">
        <v>645</v>
      </c>
      <c r="C13" s="50"/>
      <c r="D13" s="50"/>
      <c r="E13" s="50"/>
      <c r="F13" s="47"/>
      <c r="G13" s="50"/>
      <c r="H13" s="50"/>
      <c r="I13" s="48"/>
      <c r="J13" s="49"/>
      <c r="K13" s="50"/>
      <c r="L13" s="50"/>
      <c r="M13" s="50"/>
      <c r="N13" s="50"/>
      <c r="O13" s="50"/>
      <c r="P13" s="50"/>
      <c r="Q13" s="50"/>
    </row>
    <row r="14" spans="1:17" s="55" customFormat="1" x14ac:dyDescent="0.25">
      <c r="A14" s="49"/>
      <c r="B14" s="50" t="s">
        <v>646</v>
      </c>
      <c r="C14" s="50"/>
      <c r="D14" s="50"/>
      <c r="E14" s="50"/>
      <c r="F14" s="47"/>
      <c r="G14" s="50"/>
      <c r="H14" s="50"/>
      <c r="I14" s="54"/>
      <c r="J14" s="49"/>
      <c r="K14" s="50"/>
      <c r="L14" s="50"/>
      <c r="M14" s="50"/>
      <c r="N14" s="50"/>
      <c r="O14" s="50"/>
      <c r="P14" s="50"/>
      <c r="Q14" s="50"/>
    </row>
    <row r="15" spans="1:17" s="55" customFormat="1" x14ac:dyDescent="0.25">
      <c r="A15" s="49"/>
      <c r="B15" s="50" t="s">
        <v>647</v>
      </c>
      <c r="C15" s="50"/>
      <c r="D15" s="50"/>
      <c r="E15" s="50"/>
      <c r="F15" s="50"/>
      <c r="G15" s="50"/>
      <c r="H15" s="50"/>
      <c r="I15" s="54"/>
      <c r="J15" s="49"/>
      <c r="K15" s="50"/>
      <c r="L15" s="50"/>
      <c r="M15" s="50"/>
      <c r="N15" s="50"/>
      <c r="O15" s="50"/>
      <c r="P15" s="50"/>
      <c r="Q15" s="50"/>
    </row>
    <row r="16" spans="1:17" s="55" customFormat="1" x14ac:dyDescent="0.25">
      <c r="A16" s="49"/>
      <c r="B16" s="50" t="s">
        <v>648</v>
      </c>
      <c r="C16" s="50"/>
      <c r="D16" s="50"/>
      <c r="E16" s="50"/>
      <c r="F16" s="50"/>
      <c r="G16" s="50"/>
      <c r="H16" s="50"/>
      <c r="I16" s="50"/>
      <c r="J16" s="49"/>
      <c r="K16" s="50"/>
      <c r="L16" s="50"/>
      <c r="M16" s="50"/>
      <c r="N16" s="50"/>
      <c r="O16" s="50"/>
      <c r="P16" s="50"/>
      <c r="Q16" s="50"/>
    </row>
    <row r="17" spans="1:17" s="55" customFormat="1" x14ac:dyDescent="0.25">
      <c r="A17" s="49"/>
      <c r="B17" s="50" t="s">
        <v>649</v>
      </c>
      <c r="C17" s="50"/>
      <c r="D17" s="50"/>
      <c r="E17" s="50"/>
      <c r="F17" s="47"/>
      <c r="G17" s="50"/>
      <c r="H17" s="50"/>
      <c r="I17" s="50"/>
      <c r="J17" s="49"/>
      <c r="K17" s="50"/>
      <c r="L17" s="50"/>
      <c r="M17" s="50"/>
      <c r="N17" s="50"/>
      <c r="O17" s="50"/>
      <c r="P17" s="50"/>
      <c r="Q17" s="50"/>
    </row>
    <row r="18" spans="1:17" s="55" customFormat="1" x14ac:dyDescent="0.25">
      <c r="A18" s="49"/>
      <c r="B18" s="50" t="s">
        <v>650</v>
      </c>
      <c r="C18" s="50"/>
      <c r="D18" s="50"/>
      <c r="E18" s="50"/>
      <c r="F18" s="50"/>
      <c r="G18" s="50"/>
      <c r="H18" s="50"/>
      <c r="I18" s="50"/>
      <c r="J18" s="49"/>
      <c r="K18" s="50"/>
      <c r="L18" s="50"/>
      <c r="M18" s="50"/>
      <c r="N18" s="50"/>
      <c r="O18" s="50"/>
      <c r="P18" s="50"/>
      <c r="Q18" s="50"/>
    </row>
    <row r="19" spans="1:17" s="55" customFormat="1" x14ac:dyDescent="0.25">
      <c r="A19" s="49"/>
      <c r="B19" s="50" t="s">
        <v>651</v>
      </c>
      <c r="C19" s="50"/>
      <c r="D19" s="50"/>
      <c r="E19" s="50"/>
      <c r="F19" s="47"/>
      <c r="G19" s="50"/>
      <c r="H19" s="50"/>
      <c r="I19" s="50"/>
      <c r="J19" s="49"/>
      <c r="K19" s="50"/>
      <c r="L19" s="50"/>
      <c r="M19" s="50"/>
      <c r="N19" s="50"/>
      <c r="O19" s="50"/>
      <c r="P19" s="50"/>
      <c r="Q19" s="50"/>
    </row>
    <row r="20" spans="1:17" s="55" customFormat="1" x14ac:dyDescent="0.25">
      <c r="A20" s="49"/>
      <c r="B20" s="50" t="s">
        <v>652</v>
      </c>
      <c r="C20" s="50"/>
      <c r="D20" s="50"/>
      <c r="E20" s="50"/>
      <c r="F20" s="47"/>
      <c r="G20" s="50"/>
      <c r="H20" s="50"/>
      <c r="I20" s="54"/>
      <c r="J20" s="49"/>
      <c r="K20" s="50"/>
      <c r="L20" s="50"/>
      <c r="M20" s="50"/>
      <c r="N20" s="50"/>
      <c r="O20" s="50"/>
      <c r="P20" s="50"/>
      <c r="Q20" s="50"/>
    </row>
    <row r="21" spans="1:17" s="55" customFormat="1" x14ac:dyDescent="0.25">
      <c r="A21" s="49"/>
      <c r="B21" s="50" t="s">
        <v>653</v>
      </c>
      <c r="C21" s="50"/>
      <c r="D21" s="50"/>
      <c r="E21" s="50"/>
      <c r="F21" s="47"/>
      <c r="G21" s="50"/>
      <c r="H21" s="50"/>
      <c r="I21" s="54"/>
      <c r="J21" s="49"/>
      <c r="K21" s="50"/>
      <c r="L21" s="50"/>
      <c r="M21" s="50"/>
      <c r="N21" s="50"/>
      <c r="O21" s="50"/>
      <c r="P21" s="50"/>
      <c r="Q21" s="50"/>
    </row>
    <row r="22" spans="1:17" s="55" customFormat="1" x14ac:dyDescent="0.25">
      <c r="A22" s="49"/>
      <c r="B22" s="50" t="s">
        <v>654</v>
      </c>
      <c r="C22" s="50"/>
      <c r="D22" s="50"/>
      <c r="E22" s="50"/>
      <c r="F22" s="47"/>
      <c r="G22" s="50"/>
      <c r="H22" s="50"/>
      <c r="I22" s="54"/>
      <c r="J22" s="49"/>
      <c r="K22" s="50"/>
      <c r="L22" s="50"/>
      <c r="M22" s="50"/>
      <c r="N22" s="50"/>
      <c r="O22" s="50"/>
      <c r="P22" s="50"/>
      <c r="Q22" s="50"/>
    </row>
    <row r="23" spans="1:17" s="55" customFormat="1" x14ac:dyDescent="0.25">
      <c r="A23" s="49"/>
      <c r="B23" s="50" t="s">
        <v>655</v>
      </c>
      <c r="C23" s="50"/>
      <c r="D23" s="50"/>
      <c r="E23" s="50"/>
      <c r="F23" s="47"/>
      <c r="G23" s="50"/>
      <c r="H23" s="50"/>
      <c r="I23" s="54"/>
      <c r="J23" s="49"/>
      <c r="K23" s="50"/>
      <c r="L23" s="50"/>
      <c r="M23" s="50"/>
      <c r="N23" s="50"/>
      <c r="O23" s="50"/>
      <c r="P23" s="50"/>
      <c r="Q23" s="50"/>
    </row>
    <row r="24" spans="1:17" s="55" customFormat="1" x14ac:dyDescent="0.25">
      <c r="A24" s="49"/>
      <c r="B24" s="50" t="s">
        <v>656</v>
      </c>
      <c r="C24" s="50"/>
      <c r="D24" s="50"/>
      <c r="E24" s="50"/>
      <c r="F24" s="50"/>
      <c r="G24" s="50"/>
      <c r="H24" s="50"/>
      <c r="I24" s="50"/>
      <c r="J24" s="49"/>
      <c r="K24" s="50"/>
      <c r="L24" s="50"/>
      <c r="M24" s="50"/>
      <c r="N24" s="50"/>
      <c r="O24" s="50"/>
      <c r="P24" s="50"/>
      <c r="Q24" s="50"/>
    </row>
    <row r="25" spans="1:17" s="55" customFormat="1" x14ac:dyDescent="0.25">
      <c r="A25" s="49"/>
      <c r="B25" s="50" t="s">
        <v>657</v>
      </c>
      <c r="C25" s="50"/>
      <c r="D25" s="50"/>
      <c r="E25" s="50"/>
      <c r="F25" s="47"/>
      <c r="G25" s="50"/>
      <c r="H25" s="50"/>
      <c r="I25" s="54"/>
      <c r="J25" s="49"/>
      <c r="K25" s="50"/>
      <c r="L25" s="50"/>
      <c r="M25" s="50"/>
      <c r="N25" s="50"/>
      <c r="O25" s="50"/>
      <c r="P25" s="50"/>
      <c r="Q25" s="50"/>
    </row>
    <row r="26" spans="1:17" s="55" customFormat="1" x14ac:dyDescent="0.25">
      <c r="A26" s="49"/>
      <c r="B26" s="50" t="s">
        <v>658</v>
      </c>
      <c r="C26" s="50"/>
      <c r="D26" s="50"/>
      <c r="E26" s="50"/>
      <c r="F26" s="47"/>
      <c r="G26" s="50"/>
      <c r="H26" s="50"/>
      <c r="I26" s="54"/>
      <c r="J26" s="49"/>
      <c r="K26" s="50"/>
      <c r="L26" s="50"/>
      <c r="M26" s="50"/>
      <c r="N26" s="50"/>
      <c r="O26" s="50"/>
      <c r="P26" s="50"/>
      <c r="Q26" s="50"/>
    </row>
    <row r="27" spans="1:17" s="55" customFormat="1" x14ac:dyDescent="0.25">
      <c r="A27" s="49"/>
      <c r="B27" s="50" t="s">
        <v>659</v>
      </c>
      <c r="C27" s="50"/>
      <c r="D27" s="50"/>
      <c r="E27" s="50"/>
      <c r="F27" s="50"/>
      <c r="G27" s="50"/>
      <c r="H27" s="50"/>
      <c r="I27" s="50"/>
      <c r="J27" s="49"/>
      <c r="K27" s="50"/>
      <c r="L27" s="50"/>
      <c r="M27" s="50"/>
      <c r="N27" s="50"/>
      <c r="O27" s="50"/>
      <c r="P27" s="50"/>
      <c r="Q27" s="50"/>
    </row>
    <row r="28" spans="1:17" s="55" customFormat="1" x14ac:dyDescent="0.25">
      <c r="A28" s="49"/>
      <c r="B28" s="50" t="s">
        <v>660</v>
      </c>
      <c r="C28" s="50"/>
      <c r="D28" s="50"/>
      <c r="E28" s="50"/>
      <c r="F28" s="47"/>
      <c r="G28" s="50"/>
      <c r="H28" s="50"/>
      <c r="I28" s="50"/>
      <c r="J28" s="49"/>
      <c r="K28" s="50"/>
      <c r="L28" s="50"/>
      <c r="M28" s="50"/>
      <c r="N28" s="50"/>
      <c r="O28" s="50"/>
      <c r="P28" s="50"/>
      <c r="Q28" s="50"/>
    </row>
    <row r="29" spans="1:17" s="55" customFormat="1" x14ac:dyDescent="0.25">
      <c r="A29" s="49"/>
      <c r="B29" s="50" t="s">
        <v>661</v>
      </c>
      <c r="C29" s="50"/>
      <c r="D29" s="50"/>
      <c r="E29" s="50"/>
      <c r="F29" s="50"/>
      <c r="G29" s="50"/>
      <c r="H29" s="50"/>
      <c r="I29" s="50"/>
      <c r="J29" s="49"/>
      <c r="K29" s="50"/>
      <c r="L29" s="50"/>
      <c r="M29" s="50"/>
      <c r="N29" s="50"/>
      <c r="O29" s="50"/>
      <c r="P29" s="50"/>
      <c r="Q29" s="50"/>
    </row>
    <row r="30" spans="1:17" s="55" customFormat="1" x14ac:dyDescent="0.25">
      <c r="A30" s="49"/>
      <c r="B30" s="50" t="s">
        <v>662</v>
      </c>
      <c r="C30" s="50"/>
      <c r="D30" s="50"/>
      <c r="E30" s="50"/>
      <c r="F30" s="47"/>
      <c r="G30" s="50"/>
      <c r="H30" s="50"/>
      <c r="I30" s="50"/>
      <c r="J30" s="49"/>
      <c r="K30" s="50"/>
      <c r="L30" s="50"/>
      <c r="M30" s="50"/>
      <c r="N30" s="50"/>
      <c r="O30" s="50"/>
      <c r="P30" s="50"/>
      <c r="Q30" s="50"/>
    </row>
    <row r="31" spans="1:17" s="55" customFormat="1" x14ac:dyDescent="0.25">
      <c r="A31" s="49"/>
      <c r="B31" s="50" t="s">
        <v>663</v>
      </c>
      <c r="C31" s="50"/>
      <c r="D31" s="50"/>
      <c r="E31" s="50"/>
      <c r="F31" s="65"/>
      <c r="G31" s="50"/>
      <c r="H31" s="50"/>
      <c r="I31" s="50"/>
      <c r="J31" s="49"/>
      <c r="K31" s="50"/>
      <c r="L31" s="50"/>
      <c r="M31" s="50"/>
      <c r="N31" s="50"/>
      <c r="O31" s="50"/>
      <c r="P31" s="50"/>
      <c r="Q31" s="50"/>
    </row>
    <row r="32" spans="1:17" s="55" customFormat="1" x14ac:dyDescent="0.25">
      <c r="A32" s="49"/>
      <c r="B32" s="50" t="s">
        <v>664</v>
      </c>
      <c r="C32" s="50"/>
      <c r="D32" s="50"/>
      <c r="E32" s="50"/>
      <c r="F32" s="47"/>
      <c r="G32" s="50"/>
      <c r="H32" s="50"/>
      <c r="I32" s="50"/>
      <c r="J32" s="49"/>
      <c r="K32" s="50"/>
      <c r="L32" s="50"/>
      <c r="M32" s="50"/>
      <c r="N32" s="50"/>
      <c r="O32" s="50"/>
      <c r="P32" s="50"/>
      <c r="Q32" s="50"/>
    </row>
    <row r="33" spans="1:17" s="55" customFormat="1" x14ac:dyDescent="0.25">
      <c r="A33" s="49"/>
      <c r="B33" s="50" t="s">
        <v>665</v>
      </c>
      <c r="C33" s="50"/>
      <c r="D33" s="50"/>
      <c r="E33" s="50"/>
      <c r="F33" s="47"/>
      <c r="G33" s="50"/>
      <c r="H33" s="50"/>
      <c r="I33" s="54"/>
      <c r="J33" s="49"/>
      <c r="K33" s="50"/>
      <c r="L33" s="50"/>
      <c r="M33" s="50"/>
      <c r="N33" s="50"/>
      <c r="O33" s="50"/>
      <c r="P33" s="50"/>
      <c r="Q33" s="50"/>
    </row>
    <row r="34" spans="1:17" s="55" customFormat="1" x14ac:dyDescent="0.25">
      <c r="A34" s="49"/>
      <c r="B34" s="50" t="s">
        <v>666</v>
      </c>
      <c r="C34" s="50"/>
      <c r="D34" s="50"/>
      <c r="E34" s="50"/>
      <c r="F34" s="47"/>
      <c r="G34" s="50"/>
      <c r="H34" s="50"/>
      <c r="I34" s="50"/>
      <c r="J34" s="49"/>
      <c r="K34" s="50"/>
      <c r="L34" s="50"/>
      <c r="M34" s="50"/>
      <c r="N34" s="50"/>
      <c r="O34" s="50"/>
      <c r="P34" s="50"/>
      <c r="Q34" s="50"/>
    </row>
    <row r="35" spans="1:17" s="55" customFormat="1" x14ac:dyDescent="0.25">
      <c r="A35" s="49"/>
      <c r="B35" s="50" t="s">
        <v>667</v>
      </c>
      <c r="C35" s="50"/>
      <c r="D35" s="50"/>
      <c r="E35" s="50"/>
      <c r="F35" s="47"/>
      <c r="G35" s="50"/>
      <c r="H35" s="50"/>
      <c r="I35" s="54"/>
      <c r="J35" s="49"/>
      <c r="K35" s="50"/>
      <c r="L35" s="50"/>
      <c r="M35" s="50"/>
      <c r="N35" s="50"/>
      <c r="O35" s="50"/>
      <c r="P35" s="50"/>
      <c r="Q35" s="50"/>
    </row>
    <row r="36" spans="1:17" s="55" customFormat="1" x14ac:dyDescent="0.25">
      <c r="A36" s="49"/>
      <c r="B36" s="50" t="s">
        <v>668</v>
      </c>
      <c r="C36" s="50"/>
      <c r="D36" s="50"/>
      <c r="E36" s="50"/>
      <c r="F36" s="47"/>
      <c r="G36" s="50"/>
      <c r="H36" s="50"/>
      <c r="I36" s="50"/>
      <c r="J36" s="49"/>
      <c r="K36" s="50"/>
      <c r="L36" s="50"/>
      <c r="M36" s="50"/>
      <c r="N36" s="50"/>
      <c r="O36" s="50"/>
      <c r="P36" s="50"/>
      <c r="Q36" s="50"/>
    </row>
    <row r="37" spans="1:17" s="55" customFormat="1" x14ac:dyDescent="0.25">
      <c r="A37" s="49"/>
      <c r="B37" s="50" t="s">
        <v>669</v>
      </c>
      <c r="C37" s="50"/>
      <c r="D37" s="50"/>
      <c r="E37" s="50"/>
      <c r="F37" s="47"/>
      <c r="G37" s="50"/>
      <c r="H37" s="50"/>
      <c r="I37" s="54"/>
      <c r="J37" s="49"/>
      <c r="K37" s="50"/>
      <c r="L37" s="50"/>
      <c r="M37" s="50"/>
      <c r="N37" s="50"/>
      <c r="O37" s="50"/>
      <c r="P37" s="50"/>
      <c r="Q37" s="50"/>
    </row>
    <row r="38" spans="1:17" s="55" customFormat="1" x14ac:dyDescent="0.25">
      <c r="A38" s="49"/>
      <c r="B38" s="50" t="s">
        <v>670</v>
      </c>
      <c r="C38" s="50"/>
      <c r="D38" s="50"/>
      <c r="E38" s="50"/>
      <c r="F38" s="47"/>
      <c r="G38" s="50"/>
      <c r="H38" s="50"/>
      <c r="I38" s="54"/>
      <c r="J38" s="49"/>
      <c r="K38" s="50"/>
      <c r="L38" s="50"/>
      <c r="M38" s="50"/>
      <c r="N38" s="50"/>
      <c r="O38" s="50"/>
      <c r="P38" s="50"/>
      <c r="Q38" s="50"/>
    </row>
    <row r="39" spans="1:17" s="55" customFormat="1" x14ac:dyDescent="0.25">
      <c r="A39" s="49"/>
      <c r="B39" s="50" t="s">
        <v>671</v>
      </c>
      <c r="C39" s="50"/>
      <c r="D39" s="50"/>
      <c r="E39" s="50"/>
      <c r="F39" s="50"/>
      <c r="G39" s="50"/>
      <c r="H39" s="50"/>
      <c r="I39" s="50"/>
      <c r="J39" s="49"/>
      <c r="K39" s="50"/>
      <c r="L39" s="50"/>
      <c r="M39" s="50"/>
      <c r="N39" s="50"/>
      <c r="O39" s="50"/>
      <c r="P39" s="50"/>
      <c r="Q39" s="50"/>
    </row>
    <row r="40" spans="1:17" s="55" customFormat="1" x14ac:dyDescent="0.25">
      <c r="A40" s="49"/>
      <c r="B40" s="50" t="s">
        <v>672</v>
      </c>
      <c r="C40" s="50"/>
      <c r="D40" s="50"/>
      <c r="E40" s="50"/>
      <c r="F40" s="50"/>
      <c r="G40" s="50"/>
      <c r="H40" s="50"/>
      <c r="I40" s="50"/>
      <c r="J40" s="49"/>
      <c r="K40" s="50"/>
      <c r="L40" s="50"/>
      <c r="M40" s="50"/>
      <c r="N40" s="50"/>
      <c r="O40" s="50"/>
      <c r="P40" s="50"/>
      <c r="Q40" s="50"/>
    </row>
    <row r="41" spans="1:17" s="55" customFormat="1" x14ac:dyDescent="0.25">
      <c r="A41" s="49"/>
      <c r="B41" s="50" t="s">
        <v>673</v>
      </c>
      <c r="C41" s="50"/>
      <c r="D41" s="50"/>
      <c r="E41" s="50"/>
      <c r="F41" s="50"/>
      <c r="G41" s="50"/>
      <c r="H41" s="50"/>
      <c r="I41" s="54"/>
      <c r="J41" s="49"/>
      <c r="K41" s="50"/>
      <c r="L41" s="50"/>
      <c r="M41" s="50"/>
      <c r="N41" s="50"/>
      <c r="O41" s="50"/>
      <c r="P41" s="50"/>
      <c r="Q41" s="50"/>
    </row>
    <row r="42" spans="1:17" s="55" customFormat="1" x14ac:dyDescent="0.25">
      <c r="A42" s="49"/>
      <c r="B42" s="50" t="s">
        <v>674</v>
      </c>
      <c r="C42" s="50"/>
      <c r="D42" s="50"/>
      <c r="E42" s="50"/>
      <c r="F42" s="47"/>
      <c r="G42" s="50"/>
      <c r="H42" s="50"/>
      <c r="I42" s="54"/>
      <c r="J42" s="49"/>
      <c r="K42" s="50"/>
      <c r="L42" s="50"/>
      <c r="M42" s="50"/>
      <c r="N42" s="50"/>
      <c r="O42" s="50"/>
      <c r="P42" s="50"/>
      <c r="Q42" s="50"/>
    </row>
    <row r="43" spans="1:17" s="55" customFormat="1" x14ac:dyDescent="0.25">
      <c r="A43" s="49"/>
      <c r="B43" s="50" t="s">
        <v>675</v>
      </c>
      <c r="C43" s="50"/>
      <c r="D43" s="50"/>
      <c r="E43" s="50"/>
      <c r="F43" s="50"/>
      <c r="G43" s="50"/>
      <c r="H43" s="50"/>
      <c r="I43" s="50"/>
      <c r="J43" s="49"/>
      <c r="K43" s="50"/>
      <c r="L43" s="50"/>
      <c r="M43" s="50"/>
      <c r="N43" s="50"/>
      <c r="O43" s="50"/>
      <c r="P43" s="50"/>
      <c r="Q43" s="50"/>
    </row>
    <row r="44" spans="1:17" s="55" customFormat="1" x14ac:dyDescent="0.25">
      <c r="A44" s="49"/>
      <c r="B44" s="50" t="s">
        <v>676</v>
      </c>
      <c r="C44" s="50"/>
      <c r="D44" s="50"/>
      <c r="E44" s="50"/>
      <c r="F44" s="50"/>
      <c r="G44" s="50"/>
      <c r="H44" s="50"/>
      <c r="I44" s="50"/>
      <c r="J44" s="49"/>
      <c r="K44" s="50"/>
      <c r="L44" s="50"/>
      <c r="M44" s="50"/>
      <c r="N44" s="50"/>
      <c r="O44" s="50"/>
      <c r="P44" s="50"/>
      <c r="Q44" s="50"/>
    </row>
    <row r="45" spans="1:17" s="55" customFormat="1" x14ac:dyDescent="0.25">
      <c r="A45" s="49"/>
      <c r="B45" s="50" t="s">
        <v>677</v>
      </c>
      <c r="C45" s="50"/>
      <c r="D45" s="50"/>
      <c r="E45" s="50"/>
      <c r="F45" s="47"/>
      <c r="G45" s="50"/>
      <c r="H45" s="50"/>
      <c r="I45" s="50"/>
      <c r="J45" s="49"/>
      <c r="K45" s="50"/>
      <c r="L45" s="50"/>
      <c r="M45" s="50"/>
      <c r="N45" s="50"/>
      <c r="O45" s="50"/>
      <c r="P45" s="50"/>
      <c r="Q45" s="50"/>
    </row>
    <row r="46" spans="1:17" s="55" customFormat="1" x14ac:dyDescent="0.25">
      <c r="A46" s="49"/>
      <c r="B46" s="50" t="s">
        <v>678</v>
      </c>
      <c r="C46" s="50"/>
      <c r="D46" s="50"/>
      <c r="E46" s="50"/>
      <c r="F46" s="50"/>
      <c r="G46" s="50"/>
      <c r="H46" s="50"/>
      <c r="I46" s="50"/>
      <c r="J46" s="49"/>
      <c r="K46" s="50"/>
      <c r="L46" s="50"/>
      <c r="M46" s="50"/>
      <c r="N46" s="50"/>
      <c r="O46" s="50"/>
      <c r="P46" s="50"/>
      <c r="Q46" s="50"/>
    </row>
    <row r="47" spans="1:17" s="55" customFormat="1" x14ac:dyDescent="0.25">
      <c r="A47" s="49"/>
      <c r="B47" s="50" t="s">
        <v>679</v>
      </c>
      <c r="C47" s="50"/>
      <c r="D47" s="50"/>
      <c r="E47" s="50"/>
      <c r="F47" s="50"/>
      <c r="G47" s="50"/>
      <c r="H47" s="50"/>
      <c r="I47" s="50"/>
      <c r="J47" s="49"/>
      <c r="K47" s="50"/>
      <c r="L47" s="50"/>
      <c r="M47" s="50"/>
      <c r="N47" s="50" t="e">
        <f>P47-#REF!</f>
        <v>#REF!</v>
      </c>
      <c r="O47" s="50"/>
      <c r="P47" s="50"/>
      <c r="Q47" s="50" t="e">
        <f t="shared" ref="Q47:Q78" si="2">M47-N47</f>
        <v>#REF!</v>
      </c>
    </row>
    <row r="48" spans="1:17" s="55" customFormat="1" x14ac:dyDescent="0.25">
      <c r="A48" s="49"/>
      <c r="B48" s="50" t="s">
        <v>680</v>
      </c>
      <c r="C48" s="50"/>
      <c r="D48" s="50"/>
      <c r="E48" s="50"/>
      <c r="F48" s="50"/>
      <c r="G48" s="50"/>
      <c r="H48" s="50"/>
      <c r="I48" s="50"/>
      <c r="J48" s="49"/>
      <c r="K48" s="50"/>
      <c r="L48" s="50"/>
      <c r="M48" s="50"/>
      <c r="N48" s="50" t="e">
        <f>P48-#REF!</f>
        <v>#REF!</v>
      </c>
      <c r="O48" s="50"/>
      <c r="P48" s="50"/>
      <c r="Q48" s="50" t="e">
        <f t="shared" si="2"/>
        <v>#REF!</v>
      </c>
    </row>
    <row r="49" spans="1:17" s="55" customFormat="1" x14ac:dyDescent="0.25">
      <c r="A49" s="49"/>
      <c r="B49" s="50" t="s">
        <v>681</v>
      </c>
      <c r="C49" s="50"/>
      <c r="D49" s="50"/>
      <c r="E49" s="50"/>
      <c r="F49" s="50"/>
      <c r="G49" s="50"/>
      <c r="H49" s="50"/>
      <c r="I49" s="50"/>
      <c r="J49" s="49"/>
      <c r="K49" s="50"/>
      <c r="L49" s="50"/>
      <c r="M49" s="50"/>
      <c r="N49" s="50" t="e">
        <f>P49-#REF!</f>
        <v>#REF!</v>
      </c>
      <c r="O49" s="50"/>
      <c r="P49" s="50"/>
      <c r="Q49" s="50" t="e">
        <f t="shared" si="2"/>
        <v>#REF!</v>
      </c>
    </row>
    <row r="50" spans="1:17" s="55" customFormat="1" x14ac:dyDescent="0.25">
      <c r="A50" s="49"/>
      <c r="B50" s="50" t="s">
        <v>682</v>
      </c>
      <c r="C50" s="50"/>
      <c r="D50" s="50"/>
      <c r="E50" s="50"/>
      <c r="F50" s="50"/>
      <c r="G50" s="50"/>
      <c r="H50" s="50"/>
      <c r="I50" s="50"/>
      <c r="J50" s="49"/>
      <c r="K50" s="50"/>
      <c r="L50" s="50"/>
      <c r="M50" s="50"/>
      <c r="N50" s="50" t="e">
        <f>P50-#REF!</f>
        <v>#REF!</v>
      </c>
      <c r="O50" s="50"/>
      <c r="P50" s="50"/>
      <c r="Q50" s="50" t="e">
        <f t="shared" si="2"/>
        <v>#REF!</v>
      </c>
    </row>
    <row r="51" spans="1:17" s="55" customFormat="1" x14ac:dyDescent="0.25">
      <c r="A51" s="49"/>
      <c r="B51" s="50" t="s">
        <v>683</v>
      </c>
      <c r="C51" s="50"/>
      <c r="D51" s="50"/>
      <c r="E51" s="50"/>
      <c r="F51" s="50"/>
      <c r="G51" s="50"/>
      <c r="H51" s="50"/>
      <c r="I51" s="50"/>
      <c r="J51" s="49"/>
      <c r="K51" s="50"/>
      <c r="L51" s="50"/>
      <c r="M51" s="50"/>
      <c r="N51" s="50" t="e">
        <f>P51-#REF!</f>
        <v>#REF!</v>
      </c>
      <c r="O51" s="50"/>
      <c r="P51" s="50"/>
      <c r="Q51" s="50" t="e">
        <f t="shared" si="2"/>
        <v>#REF!</v>
      </c>
    </row>
    <row r="52" spans="1:17" s="55" customFormat="1" x14ac:dyDescent="0.25">
      <c r="A52" s="49"/>
      <c r="B52" s="50" t="s">
        <v>684</v>
      </c>
      <c r="C52" s="50"/>
      <c r="D52" s="50"/>
      <c r="E52" s="50"/>
      <c r="F52" s="50"/>
      <c r="G52" s="50"/>
      <c r="H52" s="50"/>
      <c r="I52" s="50"/>
      <c r="J52" s="49"/>
      <c r="K52" s="50"/>
      <c r="L52" s="50"/>
      <c r="M52" s="50"/>
      <c r="N52" s="50" t="e">
        <f>P52-#REF!</f>
        <v>#REF!</v>
      </c>
      <c r="O52" s="50"/>
      <c r="P52" s="50"/>
      <c r="Q52" s="50" t="e">
        <f t="shared" si="2"/>
        <v>#REF!</v>
      </c>
    </row>
    <row r="53" spans="1:17" s="55" customFormat="1" x14ac:dyDescent="0.25">
      <c r="A53" s="49"/>
      <c r="B53" s="50" t="s">
        <v>685</v>
      </c>
      <c r="C53" s="50"/>
      <c r="D53" s="50"/>
      <c r="E53" s="50"/>
      <c r="F53" s="50"/>
      <c r="G53" s="50"/>
      <c r="H53" s="50"/>
      <c r="I53" s="50"/>
      <c r="J53" s="49"/>
      <c r="K53" s="50"/>
      <c r="L53" s="50"/>
      <c r="M53" s="50"/>
      <c r="N53" s="50" t="e">
        <f>P53-#REF!</f>
        <v>#REF!</v>
      </c>
      <c r="O53" s="50"/>
      <c r="P53" s="50"/>
      <c r="Q53" s="50" t="e">
        <f t="shared" si="2"/>
        <v>#REF!</v>
      </c>
    </row>
    <row r="54" spans="1:17" s="55" customFormat="1" x14ac:dyDescent="0.25">
      <c r="A54" s="49"/>
      <c r="B54" s="50" t="s">
        <v>686</v>
      </c>
      <c r="C54" s="50"/>
      <c r="D54" s="50"/>
      <c r="E54" s="50"/>
      <c r="F54" s="50"/>
      <c r="G54" s="50"/>
      <c r="H54" s="50"/>
      <c r="I54" s="50"/>
      <c r="J54" s="49"/>
      <c r="K54" s="50"/>
      <c r="L54" s="50"/>
      <c r="M54" s="50"/>
      <c r="N54" s="50" t="e">
        <f>P54-#REF!</f>
        <v>#REF!</v>
      </c>
      <c r="O54" s="50"/>
      <c r="P54" s="50"/>
      <c r="Q54" s="50" t="e">
        <f t="shared" si="2"/>
        <v>#REF!</v>
      </c>
    </row>
    <row r="55" spans="1:17" s="55" customFormat="1" x14ac:dyDescent="0.25">
      <c r="A55" s="49"/>
      <c r="B55" s="50" t="s">
        <v>687</v>
      </c>
      <c r="C55" s="50"/>
      <c r="D55" s="50"/>
      <c r="E55" s="50"/>
      <c r="F55" s="50"/>
      <c r="G55" s="50"/>
      <c r="H55" s="50"/>
      <c r="I55" s="50"/>
      <c r="J55" s="49"/>
      <c r="K55" s="50"/>
      <c r="L55" s="50"/>
      <c r="M55" s="50"/>
      <c r="N55" s="50" t="e">
        <f>P55-#REF!</f>
        <v>#REF!</v>
      </c>
      <c r="O55" s="50"/>
      <c r="P55" s="50"/>
      <c r="Q55" s="50" t="e">
        <f t="shared" si="2"/>
        <v>#REF!</v>
      </c>
    </row>
    <row r="56" spans="1:17" s="55" customFormat="1" x14ac:dyDescent="0.25">
      <c r="A56" s="49"/>
      <c r="B56" s="50" t="s">
        <v>688</v>
      </c>
      <c r="C56" s="50"/>
      <c r="D56" s="50"/>
      <c r="E56" s="50"/>
      <c r="F56" s="50"/>
      <c r="G56" s="50"/>
      <c r="H56" s="50"/>
      <c r="I56" s="50"/>
      <c r="J56" s="49"/>
      <c r="K56" s="50"/>
      <c r="L56" s="50"/>
      <c r="M56" s="50"/>
      <c r="N56" s="50" t="e">
        <f>P56-#REF!</f>
        <v>#REF!</v>
      </c>
      <c r="O56" s="50"/>
      <c r="P56" s="50"/>
      <c r="Q56" s="50" t="e">
        <f t="shared" si="2"/>
        <v>#REF!</v>
      </c>
    </row>
    <row r="57" spans="1:17" s="55" customFormat="1" x14ac:dyDescent="0.25">
      <c r="A57" s="49"/>
      <c r="B57" s="50" t="s">
        <v>689</v>
      </c>
      <c r="C57" s="50"/>
      <c r="D57" s="50"/>
      <c r="E57" s="50"/>
      <c r="F57" s="50"/>
      <c r="G57" s="50"/>
      <c r="H57" s="50"/>
      <c r="I57" s="50"/>
      <c r="J57" s="49"/>
      <c r="K57" s="50"/>
      <c r="L57" s="50"/>
      <c r="M57" s="50"/>
      <c r="N57" s="50" t="e">
        <f>P57-#REF!</f>
        <v>#REF!</v>
      </c>
      <c r="O57" s="50"/>
      <c r="P57" s="50"/>
      <c r="Q57" s="50" t="e">
        <f t="shared" si="2"/>
        <v>#REF!</v>
      </c>
    </row>
    <row r="58" spans="1:17" s="55" customFormat="1" x14ac:dyDescent="0.25">
      <c r="A58" s="49"/>
      <c r="B58" s="50" t="s">
        <v>690</v>
      </c>
      <c r="C58" s="50"/>
      <c r="D58" s="50"/>
      <c r="E58" s="50"/>
      <c r="F58" s="50"/>
      <c r="G58" s="50"/>
      <c r="H58" s="50"/>
      <c r="I58" s="50"/>
      <c r="J58" s="49"/>
      <c r="K58" s="50"/>
      <c r="L58" s="50"/>
      <c r="M58" s="50"/>
      <c r="N58" s="50" t="e">
        <f>P58-#REF!</f>
        <v>#REF!</v>
      </c>
      <c r="O58" s="50"/>
      <c r="P58" s="50"/>
      <c r="Q58" s="50" t="e">
        <f t="shared" si="2"/>
        <v>#REF!</v>
      </c>
    </row>
    <row r="59" spans="1:17" s="55" customFormat="1" x14ac:dyDescent="0.25">
      <c r="A59" s="49"/>
      <c r="B59" s="50" t="s">
        <v>691</v>
      </c>
      <c r="C59" s="50"/>
      <c r="D59" s="50"/>
      <c r="E59" s="50"/>
      <c r="F59" s="50"/>
      <c r="G59" s="50"/>
      <c r="H59" s="50"/>
      <c r="I59" s="50"/>
      <c r="J59" s="49"/>
      <c r="K59" s="50"/>
      <c r="L59" s="50"/>
      <c r="M59" s="50"/>
      <c r="N59" s="50" t="e">
        <f>P59-#REF!</f>
        <v>#REF!</v>
      </c>
      <c r="O59" s="50"/>
      <c r="P59" s="50"/>
      <c r="Q59" s="50" t="e">
        <f t="shared" si="2"/>
        <v>#REF!</v>
      </c>
    </row>
    <row r="60" spans="1:17" s="55" customFormat="1" x14ac:dyDescent="0.25">
      <c r="A60" s="49"/>
      <c r="B60" s="50" t="s">
        <v>692</v>
      </c>
      <c r="C60" s="50"/>
      <c r="D60" s="50"/>
      <c r="E60" s="50"/>
      <c r="F60" s="50"/>
      <c r="G60" s="50"/>
      <c r="H60" s="50"/>
      <c r="I60" s="50"/>
      <c r="J60" s="49"/>
      <c r="K60" s="50"/>
      <c r="L60" s="50"/>
      <c r="M60" s="50"/>
      <c r="N60" s="50" t="e">
        <f>P60-#REF!</f>
        <v>#REF!</v>
      </c>
      <c r="O60" s="50"/>
      <c r="P60" s="50"/>
      <c r="Q60" s="50" t="e">
        <f t="shared" si="2"/>
        <v>#REF!</v>
      </c>
    </row>
    <row r="61" spans="1:17" s="55" customFormat="1" x14ac:dyDescent="0.25">
      <c r="A61" s="49"/>
      <c r="B61" s="50" t="s">
        <v>693</v>
      </c>
      <c r="C61" s="50"/>
      <c r="D61" s="50"/>
      <c r="E61" s="50"/>
      <c r="F61" s="50"/>
      <c r="G61" s="50"/>
      <c r="H61" s="50"/>
      <c r="I61" s="50"/>
      <c r="J61" s="49"/>
      <c r="K61" s="50"/>
      <c r="L61" s="50"/>
      <c r="M61" s="50"/>
      <c r="N61" s="50" t="e">
        <f>P61-#REF!</f>
        <v>#REF!</v>
      </c>
      <c r="O61" s="50"/>
      <c r="P61" s="50"/>
      <c r="Q61" s="50" t="e">
        <f t="shared" si="2"/>
        <v>#REF!</v>
      </c>
    </row>
    <row r="62" spans="1:17" s="55" customFormat="1" x14ac:dyDescent="0.25">
      <c r="A62" s="49"/>
      <c r="B62" s="50" t="s">
        <v>694</v>
      </c>
      <c r="C62" s="50"/>
      <c r="D62" s="50"/>
      <c r="E62" s="50"/>
      <c r="F62" s="50"/>
      <c r="G62" s="50"/>
      <c r="H62" s="50"/>
      <c r="I62" s="50"/>
      <c r="J62" s="49"/>
      <c r="K62" s="50"/>
      <c r="L62" s="50"/>
      <c r="M62" s="50"/>
      <c r="N62" s="50" t="e">
        <f>P62-#REF!</f>
        <v>#REF!</v>
      </c>
      <c r="O62" s="50"/>
      <c r="P62" s="50"/>
      <c r="Q62" s="50" t="e">
        <f t="shared" si="2"/>
        <v>#REF!</v>
      </c>
    </row>
    <row r="63" spans="1:17" s="55" customFormat="1" x14ac:dyDescent="0.25">
      <c r="A63" s="49"/>
      <c r="B63" s="50" t="s">
        <v>695</v>
      </c>
      <c r="C63" s="50"/>
      <c r="D63" s="50"/>
      <c r="E63" s="50"/>
      <c r="F63" s="50"/>
      <c r="G63" s="50"/>
      <c r="H63" s="50"/>
      <c r="I63" s="50"/>
      <c r="J63" s="49"/>
      <c r="K63" s="50"/>
      <c r="L63" s="50"/>
      <c r="M63" s="50"/>
      <c r="N63" s="50" t="e">
        <f>P63-#REF!</f>
        <v>#REF!</v>
      </c>
      <c r="O63" s="50"/>
      <c r="P63" s="50"/>
      <c r="Q63" s="50" t="e">
        <f t="shared" si="2"/>
        <v>#REF!</v>
      </c>
    </row>
    <row r="64" spans="1:17" s="55" customFormat="1" x14ac:dyDescent="0.25">
      <c r="A64" s="49"/>
      <c r="B64" s="50" t="s">
        <v>696</v>
      </c>
      <c r="C64" s="50"/>
      <c r="D64" s="50"/>
      <c r="E64" s="50"/>
      <c r="F64" s="50"/>
      <c r="G64" s="50"/>
      <c r="H64" s="50"/>
      <c r="I64" s="50"/>
      <c r="J64" s="49"/>
      <c r="K64" s="50"/>
      <c r="L64" s="50"/>
      <c r="M64" s="50"/>
      <c r="N64" s="50" t="e">
        <f>P64-#REF!</f>
        <v>#REF!</v>
      </c>
      <c r="O64" s="50"/>
      <c r="P64" s="50"/>
      <c r="Q64" s="50" t="e">
        <f t="shared" si="2"/>
        <v>#REF!</v>
      </c>
    </row>
    <row r="65" spans="1:17" s="55" customFormat="1" x14ac:dyDescent="0.25">
      <c r="A65" s="49"/>
      <c r="B65" s="50" t="s">
        <v>697</v>
      </c>
      <c r="C65" s="50"/>
      <c r="D65" s="50"/>
      <c r="E65" s="50"/>
      <c r="F65" s="50"/>
      <c r="G65" s="50"/>
      <c r="H65" s="50"/>
      <c r="I65" s="50"/>
      <c r="J65" s="49"/>
      <c r="K65" s="50"/>
      <c r="L65" s="50"/>
      <c r="M65" s="50"/>
      <c r="N65" s="50" t="e">
        <f>P65-#REF!</f>
        <v>#REF!</v>
      </c>
      <c r="O65" s="50"/>
      <c r="P65" s="50"/>
      <c r="Q65" s="50" t="e">
        <f t="shared" si="2"/>
        <v>#REF!</v>
      </c>
    </row>
    <row r="66" spans="1:17" s="55" customFormat="1" x14ac:dyDescent="0.25">
      <c r="A66" s="49"/>
      <c r="B66" s="50" t="s">
        <v>698</v>
      </c>
      <c r="C66" s="50"/>
      <c r="D66" s="50"/>
      <c r="E66" s="50"/>
      <c r="F66" s="50"/>
      <c r="G66" s="50"/>
      <c r="H66" s="50"/>
      <c r="I66" s="50"/>
      <c r="J66" s="49"/>
      <c r="K66" s="50"/>
      <c r="L66" s="50"/>
      <c r="M66" s="50"/>
      <c r="N66" s="50" t="e">
        <f>P66-#REF!</f>
        <v>#REF!</v>
      </c>
      <c r="O66" s="50"/>
      <c r="P66" s="50"/>
      <c r="Q66" s="50" t="e">
        <f t="shared" si="2"/>
        <v>#REF!</v>
      </c>
    </row>
    <row r="67" spans="1:17" s="55" customFormat="1" x14ac:dyDescent="0.25">
      <c r="A67" s="49"/>
      <c r="B67" s="50" t="s">
        <v>699</v>
      </c>
      <c r="C67" s="50"/>
      <c r="D67" s="50"/>
      <c r="E67" s="50"/>
      <c r="F67" s="50"/>
      <c r="G67" s="50"/>
      <c r="H67" s="50"/>
      <c r="I67" s="50"/>
      <c r="J67" s="49"/>
      <c r="K67" s="50"/>
      <c r="L67" s="50"/>
      <c r="M67" s="50"/>
      <c r="N67" s="50" t="e">
        <f>P67-#REF!</f>
        <v>#REF!</v>
      </c>
      <c r="O67" s="50"/>
      <c r="P67" s="50"/>
      <c r="Q67" s="50" t="e">
        <f t="shared" si="2"/>
        <v>#REF!</v>
      </c>
    </row>
    <row r="68" spans="1:17" s="55" customFormat="1" x14ac:dyDescent="0.25">
      <c r="A68" s="49"/>
      <c r="B68" s="50" t="s">
        <v>700</v>
      </c>
      <c r="C68" s="50"/>
      <c r="D68" s="50"/>
      <c r="E68" s="50"/>
      <c r="F68" s="50"/>
      <c r="G68" s="50"/>
      <c r="H68" s="50"/>
      <c r="I68" s="50"/>
      <c r="J68" s="49"/>
      <c r="K68" s="50"/>
      <c r="L68" s="50"/>
      <c r="M68" s="50"/>
      <c r="N68" s="50" t="e">
        <f>P68-#REF!</f>
        <v>#REF!</v>
      </c>
      <c r="O68" s="50"/>
      <c r="P68" s="50"/>
      <c r="Q68" s="50" t="e">
        <f t="shared" si="2"/>
        <v>#REF!</v>
      </c>
    </row>
    <row r="69" spans="1:17" s="55" customFormat="1" x14ac:dyDescent="0.25">
      <c r="A69" s="49"/>
      <c r="B69" s="50" t="s">
        <v>701</v>
      </c>
      <c r="C69" s="50"/>
      <c r="D69" s="50"/>
      <c r="E69" s="50"/>
      <c r="F69" s="50"/>
      <c r="G69" s="50"/>
      <c r="H69" s="50"/>
      <c r="I69" s="50"/>
      <c r="J69" s="49"/>
      <c r="K69" s="50"/>
      <c r="L69" s="50"/>
      <c r="M69" s="50"/>
      <c r="N69" s="50" t="e">
        <f>P69-#REF!</f>
        <v>#REF!</v>
      </c>
      <c r="O69" s="50"/>
      <c r="P69" s="50"/>
      <c r="Q69" s="50" t="e">
        <f t="shared" si="2"/>
        <v>#REF!</v>
      </c>
    </row>
    <row r="70" spans="1:17" s="55" customFormat="1" x14ac:dyDescent="0.25">
      <c r="A70" s="49"/>
      <c r="B70" s="50" t="s">
        <v>702</v>
      </c>
      <c r="C70" s="50"/>
      <c r="D70" s="50"/>
      <c r="E70" s="50"/>
      <c r="F70" s="50"/>
      <c r="G70" s="50"/>
      <c r="H70" s="50"/>
      <c r="I70" s="50"/>
      <c r="J70" s="49"/>
      <c r="K70" s="50"/>
      <c r="L70" s="50"/>
      <c r="M70" s="50"/>
      <c r="N70" s="50" t="e">
        <f>P70-#REF!</f>
        <v>#REF!</v>
      </c>
      <c r="O70" s="50"/>
      <c r="P70" s="50"/>
      <c r="Q70" s="50" t="e">
        <f t="shared" si="2"/>
        <v>#REF!</v>
      </c>
    </row>
    <row r="71" spans="1:17" s="55" customFormat="1" x14ac:dyDescent="0.25">
      <c r="A71" s="49"/>
      <c r="B71" s="50" t="s">
        <v>703</v>
      </c>
      <c r="C71" s="50"/>
      <c r="D71" s="50"/>
      <c r="E71" s="50"/>
      <c r="F71" s="50"/>
      <c r="G71" s="50"/>
      <c r="H71" s="50"/>
      <c r="I71" s="50"/>
      <c r="J71" s="49"/>
      <c r="K71" s="50"/>
      <c r="L71" s="50"/>
      <c r="M71" s="50"/>
      <c r="N71" s="50" t="e">
        <f>P71-#REF!</f>
        <v>#REF!</v>
      </c>
      <c r="O71" s="50"/>
      <c r="P71" s="50"/>
      <c r="Q71" s="50" t="e">
        <f t="shared" si="2"/>
        <v>#REF!</v>
      </c>
    </row>
    <row r="72" spans="1:17" s="55" customFormat="1" x14ac:dyDescent="0.25">
      <c r="A72" s="49"/>
      <c r="B72" s="50" t="s">
        <v>704</v>
      </c>
      <c r="C72" s="50"/>
      <c r="D72" s="50"/>
      <c r="E72" s="50"/>
      <c r="F72" s="50"/>
      <c r="G72" s="50"/>
      <c r="H72" s="50"/>
      <c r="I72" s="50"/>
      <c r="J72" s="49"/>
      <c r="K72" s="50"/>
      <c r="L72" s="50"/>
      <c r="M72" s="50"/>
      <c r="N72" s="50" t="e">
        <f>P72-#REF!</f>
        <v>#REF!</v>
      </c>
      <c r="O72" s="50"/>
      <c r="P72" s="50"/>
      <c r="Q72" s="50" t="e">
        <f t="shared" si="2"/>
        <v>#REF!</v>
      </c>
    </row>
    <row r="73" spans="1:17" s="55" customFormat="1" x14ac:dyDescent="0.25">
      <c r="A73" s="49"/>
      <c r="B73" s="50" t="s">
        <v>705</v>
      </c>
      <c r="C73" s="50"/>
      <c r="D73" s="50"/>
      <c r="E73" s="50"/>
      <c r="F73" s="50"/>
      <c r="G73" s="50"/>
      <c r="H73" s="50"/>
      <c r="I73" s="50"/>
      <c r="J73" s="49"/>
      <c r="K73" s="50"/>
      <c r="L73" s="50"/>
      <c r="M73" s="50"/>
      <c r="N73" s="50" t="e">
        <f>P73-#REF!</f>
        <v>#REF!</v>
      </c>
      <c r="O73" s="50"/>
      <c r="P73" s="50"/>
      <c r="Q73" s="50" t="e">
        <f t="shared" si="2"/>
        <v>#REF!</v>
      </c>
    </row>
    <row r="74" spans="1:17" s="55" customFormat="1" x14ac:dyDescent="0.25">
      <c r="A74" s="49"/>
      <c r="B74" s="50" t="s">
        <v>706</v>
      </c>
      <c r="C74" s="50"/>
      <c r="D74" s="50"/>
      <c r="E74" s="50"/>
      <c r="F74" s="50"/>
      <c r="G74" s="50"/>
      <c r="H74" s="50"/>
      <c r="I74" s="50"/>
      <c r="J74" s="49"/>
      <c r="K74" s="50"/>
      <c r="L74" s="50"/>
      <c r="M74" s="50"/>
      <c r="N74" s="50" t="e">
        <f>P74-#REF!</f>
        <v>#REF!</v>
      </c>
      <c r="O74" s="50"/>
      <c r="P74" s="50"/>
      <c r="Q74" s="50" t="e">
        <f t="shared" si="2"/>
        <v>#REF!</v>
      </c>
    </row>
    <row r="75" spans="1:17" s="55" customFormat="1" x14ac:dyDescent="0.25">
      <c r="A75" s="49"/>
      <c r="B75" s="50" t="s">
        <v>707</v>
      </c>
      <c r="C75" s="50"/>
      <c r="D75" s="50"/>
      <c r="E75" s="50"/>
      <c r="F75" s="50"/>
      <c r="G75" s="50"/>
      <c r="H75" s="50"/>
      <c r="I75" s="50"/>
      <c r="J75" s="49"/>
      <c r="K75" s="50"/>
      <c r="L75" s="50"/>
      <c r="M75" s="50"/>
      <c r="N75" s="50" t="e">
        <f>P75-#REF!</f>
        <v>#REF!</v>
      </c>
      <c r="O75" s="50"/>
      <c r="P75" s="50"/>
      <c r="Q75" s="50" t="e">
        <f t="shared" si="2"/>
        <v>#REF!</v>
      </c>
    </row>
    <row r="76" spans="1:17" s="55" customFormat="1" x14ac:dyDescent="0.25">
      <c r="A76" s="49"/>
      <c r="B76" s="50" t="s">
        <v>708</v>
      </c>
      <c r="C76" s="50"/>
      <c r="D76" s="50"/>
      <c r="E76" s="50"/>
      <c r="F76" s="50"/>
      <c r="G76" s="50"/>
      <c r="H76" s="50"/>
      <c r="I76" s="50"/>
      <c r="J76" s="49"/>
      <c r="K76" s="50"/>
      <c r="L76" s="50"/>
      <c r="M76" s="50"/>
      <c r="N76" s="50" t="e">
        <f>P76-#REF!</f>
        <v>#REF!</v>
      </c>
      <c r="O76" s="50"/>
      <c r="P76" s="50"/>
      <c r="Q76" s="50" t="e">
        <f t="shared" si="2"/>
        <v>#REF!</v>
      </c>
    </row>
    <row r="77" spans="1:17" s="55" customFormat="1" x14ac:dyDescent="0.25">
      <c r="A77" s="49"/>
      <c r="B77" s="50" t="s">
        <v>709</v>
      </c>
      <c r="C77" s="50"/>
      <c r="D77" s="50"/>
      <c r="E77" s="50"/>
      <c r="F77" s="50"/>
      <c r="G77" s="50"/>
      <c r="H77" s="50"/>
      <c r="I77" s="50"/>
      <c r="J77" s="49"/>
      <c r="K77" s="50"/>
      <c r="L77" s="50"/>
      <c r="M77" s="50"/>
      <c r="N77" s="50" t="e">
        <f>P77-#REF!</f>
        <v>#REF!</v>
      </c>
      <c r="O77" s="50"/>
      <c r="P77" s="50"/>
      <c r="Q77" s="50" t="e">
        <f t="shared" si="2"/>
        <v>#REF!</v>
      </c>
    </row>
    <row r="78" spans="1:17" s="55" customFormat="1" x14ac:dyDescent="0.25">
      <c r="A78" s="49"/>
      <c r="B78" s="50" t="s">
        <v>710</v>
      </c>
      <c r="C78" s="50"/>
      <c r="D78" s="50"/>
      <c r="E78" s="50"/>
      <c r="F78" s="50"/>
      <c r="G78" s="50"/>
      <c r="H78" s="50"/>
      <c r="I78" s="50"/>
      <c r="J78" s="49"/>
      <c r="K78" s="50"/>
      <c r="L78" s="50"/>
      <c r="M78" s="50"/>
      <c r="N78" s="50" t="e">
        <f>P78-#REF!</f>
        <v>#REF!</v>
      </c>
      <c r="O78" s="50"/>
      <c r="P78" s="50"/>
      <c r="Q78" s="50" t="e">
        <f t="shared" si="2"/>
        <v>#REF!</v>
      </c>
    </row>
    <row r="79" spans="1:17" s="55" customFormat="1" x14ac:dyDescent="0.25">
      <c r="A79" s="49"/>
      <c r="B79" s="50" t="s">
        <v>711</v>
      </c>
      <c r="C79" s="50"/>
      <c r="D79" s="50"/>
      <c r="E79" s="50"/>
      <c r="F79" s="50"/>
      <c r="G79" s="50"/>
      <c r="H79" s="50"/>
      <c r="I79" s="50"/>
      <c r="J79" s="49"/>
      <c r="K79" s="50"/>
      <c r="L79" s="50"/>
      <c r="M79" s="50"/>
      <c r="N79" s="50" t="e">
        <f>P79-#REF!</f>
        <v>#REF!</v>
      </c>
      <c r="O79" s="50"/>
      <c r="P79" s="50"/>
      <c r="Q79" s="50" t="e">
        <f t="shared" ref="Q79:Q110" si="3">M79-N79</f>
        <v>#REF!</v>
      </c>
    </row>
    <row r="80" spans="1:17" s="55" customFormat="1" x14ac:dyDescent="0.25">
      <c r="A80" s="49"/>
      <c r="B80" s="50" t="s">
        <v>712</v>
      </c>
      <c r="C80" s="50"/>
      <c r="D80" s="50"/>
      <c r="E80" s="50"/>
      <c r="F80" s="50"/>
      <c r="G80" s="50"/>
      <c r="H80" s="50"/>
      <c r="I80" s="50"/>
      <c r="J80" s="49"/>
      <c r="K80" s="50"/>
      <c r="L80" s="50"/>
      <c r="M80" s="50"/>
      <c r="N80" s="50" t="e">
        <f>P80-#REF!</f>
        <v>#REF!</v>
      </c>
      <c r="O80" s="50"/>
      <c r="P80" s="50"/>
      <c r="Q80" s="50" t="e">
        <f t="shared" si="3"/>
        <v>#REF!</v>
      </c>
    </row>
    <row r="81" spans="1:17" s="55" customFormat="1" x14ac:dyDescent="0.25">
      <c r="A81" s="49"/>
      <c r="B81" s="50" t="s">
        <v>713</v>
      </c>
      <c r="C81" s="50"/>
      <c r="D81" s="50"/>
      <c r="E81" s="50"/>
      <c r="F81" s="50"/>
      <c r="G81" s="50"/>
      <c r="H81" s="50"/>
      <c r="I81" s="50"/>
      <c r="J81" s="49"/>
      <c r="K81" s="50"/>
      <c r="L81" s="50"/>
      <c r="M81" s="50"/>
      <c r="N81" s="50" t="e">
        <f>P81-#REF!</f>
        <v>#REF!</v>
      </c>
      <c r="O81" s="50"/>
      <c r="P81" s="50"/>
      <c r="Q81" s="50" t="e">
        <f t="shared" si="3"/>
        <v>#REF!</v>
      </c>
    </row>
    <row r="82" spans="1:17" s="55" customFormat="1" x14ac:dyDescent="0.25">
      <c r="A82" s="49"/>
      <c r="B82" s="50" t="s">
        <v>714</v>
      </c>
      <c r="C82" s="50"/>
      <c r="D82" s="50"/>
      <c r="E82" s="50"/>
      <c r="F82" s="50"/>
      <c r="G82" s="50"/>
      <c r="H82" s="50"/>
      <c r="I82" s="50"/>
      <c r="J82" s="49"/>
      <c r="K82" s="50"/>
      <c r="L82" s="50"/>
      <c r="M82" s="50"/>
      <c r="N82" s="50" t="e">
        <f>P82-#REF!</f>
        <v>#REF!</v>
      </c>
      <c r="O82" s="50"/>
      <c r="P82" s="50"/>
      <c r="Q82" s="50" t="e">
        <f t="shared" si="3"/>
        <v>#REF!</v>
      </c>
    </row>
    <row r="83" spans="1:17" s="55" customFormat="1" x14ac:dyDescent="0.25">
      <c r="A83" s="49"/>
      <c r="B83" s="50" t="s">
        <v>715</v>
      </c>
      <c r="C83" s="50"/>
      <c r="D83" s="50"/>
      <c r="E83" s="50"/>
      <c r="F83" s="50"/>
      <c r="G83" s="50"/>
      <c r="H83" s="50"/>
      <c r="I83" s="50"/>
      <c r="J83" s="49"/>
      <c r="K83" s="50"/>
      <c r="L83" s="50"/>
      <c r="M83" s="50"/>
      <c r="N83" s="50" t="e">
        <f>P83-#REF!</f>
        <v>#REF!</v>
      </c>
      <c r="O83" s="50"/>
      <c r="P83" s="50"/>
      <c r="Q83" s="50" t="e">
        <f t="shared" si="3"/>
        <v>#REF!</v>
      </c>
    </row>
    <row r="84" spans="1:17" s="55" customFormat="1" x14ac:dyDescent="0.25">
      <c r="A84" s="49"/>
      <c r="B84" s="50" t="s">
        <v>716</v>
      </c>
      <c r="C84" s="50"/>
      <c r="D84" s="50"/>
      <c r="E84" s="50"/>
      <c r="F84" s="50"/>
      <c r="G84" s="50"/>
      <c r="H84" s="50"/>
      <c r="I84" s="50"/>
      <c r="J84" s="49"/>
      <c r="K84" s="50"/>
      <c r="L84" s="50"/>
      <c r="M84" s="50"/>
      <c r="N84" s="50" t="e">
        <f>P84-#REF!</f>
        <v>#REF!</v>
      </c>
      <c r="O84" s="50"/>
      <c r="P84" s="50"/>
      <c r="Q84" s="50" t="e">
        <f t="shared" si="3"/>
        <v>#REF!</v>
      </c>
    </row>
    <row r="85" spans="1:17" s="55" customFormat="1" x14ac:dyDescent="0.25">
      <c r="A85" s="49"/>
      <c r="B85" s="50" t="s">
        <v>717</v>
      </c>
      <c r="C85" s="50"/>
      <c r="D85" s="50"/>
      <c r="E85" s="50"/>
      <c r="F85" s="50"/>
      <c r="G85" s="50"/>
      <c r="H85" s="50"/>
      <c r="I85" s="50"/>
      <c r="J85" s="49"/>
      <c r="K85" s="50"/>
      <c r="L85" s="50"/>
      <c r="M85" s="50"/>
      <c r="N85" s="50" t="e">
        <f>P85-#REF!</f>
        <v>#REF!</v>
      </c>
      <c r="O85" s="50"/>
      <c r="P85" s="50"/>
      <c r="Q85" s="50" t="e">
        <f t="shared" si="3"/>
        <v>#REF!</v>
      </c>
    </row>
    <row r="86" spans="1:17" s="55" customFormat="1" x14ac:dyDescent="0.25">
      <c r="A86" s="49"/>
      <c r="B86" s="50" t="s">
        <v>718</v>
      </c>
      <c r="C86" s="50"/>
      <c r="D86" s="50"/>
      <c r="E86" s="50"/>
      <c r="F86" s="50"/>
      <c r="G86" s="50"/>
      <c r="H86" s="50"/>
      <c r="I86" s="50"/>
      <c r="J86" s="49"/>
      <c r="K86" s="50"/>
      <c r="L86" s="50"/>
      <c r="M86" s="50"/>
      <c r="N86" s="50" t="e">
        <f>P86-#REF!</f>
        <v>#REF!</v>
      </c>
      <c r="O86" s="50"/>
      <c r="P86" s="50"/>
      <c r="Q86" s="50" t="e">
        <f t="shared" si="3"/>
        <v>#REF!</v>
      </c>
    </row>
    <row r="87" spans="1:17" s="55" customFormat="1" x14ac:dyDescent="0.25">
      <c r="A87" s="49"/>
      <c r="B87" s="50" t="s">
        <v>719</v>
      </c>
      <c r="C87" s="50"/>
      <c r="D87" s="50"/>
      <c r="E87" s="50"/>
      <c r="F87" s="50"/>
      <c r="G87" s="50"/>
      <c r="H87" s="50"/>
      <c r="I87" s="50"/>
      <c r="J87" s="49"/>
      <c r="K87" s="50"/>
      <c r="L87" s="50"/>
      <c r="M87" s="50"/>
      <c r="N87" s="50" t="e">
        <f>P87-#REF!</f>
        <v>#REF!</v>
      </c>
      <c r="O87" s="50"/>
      <c r="P87" s="50"/>
      <c r="Q87" s="50" t="e">
        <f t="shared" si="3"/>
        <v>#REF!</v>
      </c>
    </row>
    <row r="88" spans="1:17" s="55" customFormat="1" x14ac:dyDescent="0.25">
      <c r="A88" s="49"/>
      <c r="B88" s="50" t="s">
        <v>720</v>
      </c>
      <c r="C88" s="50"/>
      <c r="D88" s="50"/>
      <c r="E88" s="50"/>
      <c r="F88" s="50"/>
      <c r="G88" s="50"/>
      <c r="H88" s="50"/>
      <c r="I88" s="50"/>
      <c r="J88" s="49"/>
      <c r="K88" s="50"/>
      <c r="L88" s="50"/>
      <c r="M88" s="50"/>
      <c r="N88" s="50" t="e">
        <f>P88-#REF!</f>
        <v>#REF!</v>
      </c>
      <c r="O88" s="50"/>
      <c r="P88" s="50"/>
      <c r="Q88" s="50" t="e">
        <f t="shared" si="3"/>
        <v>#REF!</v>
      </c>
    </row>
    <row r="89" spans="1:17" s="55" customFormat="1" x14ac:dyDescent="0.25">
      <c r="A89" s="49"/>
      <c r="B89" s="50" t="s">
        <v>721</v>
      </c>
      <c r="C89" s="50"/>
      <c r="D89" s="50"/>
      <c r="E89" s="50"/>
      <c r="F89" s="50"/>
      <c r="G89" s="50"/>
      <c r="H89" s="50"/>
      <c r="I89" s="50"/>
      <c r="J89" s="49"/>
      <c r="K89" s="50"/>
      <c r="L89" s="50"/>
      <c r="M89" s="50"/>
      <c r="N89" s="50" t="e">
        <f>P89-#REF!</f>
        <v>#REF!</v>
      </c>
      <c r="O89" s="50"/>
      <c r="P89" s="50"/>
      <c r="Q89" s="50" t="e">
        <f t="shared" si="3"/>
        <v>#REF!</v>
      </c>
    </row>
    <row r="90" spans="1:17" s="55" customFormat="1" x14ac:dyDescent="0.25">
      <c r="A90" s="49"/>
      <c r="B90" s="50" t="s">
        <v>722</v>
      </c>
      <c r="C90" s="50"/>
      <c r="D90" s="50"/>
      <c r="E90" s="50"/>
      <c r="F90" s="50"/>
      <c r="G90" s="50"/>
      <c r="H90" s="50"/>
      <c r="I90" s="50"/>
      <c r="J90" s="49"/>
      <c r="K90" s="50"/>
      <c r="L90" s="50"/>
      <c r="M90" s="50"/>
      <c r="N90" s="50" t="e">
        <f>P90-#REF!</f>
        <v>#REF!</v>
      </c>
      <c r="O90" s="50"/>
      <c r="P90" s="50"/>
      <c r="Q90" s="50" t="e">
        <f t="shared" si="3"/>
        <v>#REF!</v>
      </c>
    </row>
    <row r="91" spans="1:17" s="55" customFormat="1" x14ac:dyDescent="0.25">
      <c r="A91" s="49"/>
      <c r="B91" s="50" t="s">
        <v>723</v>
      </c>
      <c r="C91" s="50"/>
      <c r="D91" s="50"/>
      <c r="E91" s="50"/>
      <c r="F91" s="50"/>
      <c r="G91" s="50"/>
      <c r="H91" s="50"/>
      <c r="I91" s="50"/>
      <c r="J91" s="49"/>
      <c r="K91" s="50"/>
      <c r="L91" s="50"/>
      <c r="M91" s="50"/>
      <c r="N91" s="50" t="e">
        <f>P91-#REF!</f>
        <v>#REF!</v>
      </c>
      <c r="O91" s="50"/>
      <c r="P91" s="50"/>
      <c r="Q91" s="50" t="e">
        <f t="shared" si="3"/>
        <v>#REF!</v>
      </c>
    </row>
    <row r="92" spans="1:17" s="55" customFormat="1" x14ac:dyDescent="0.25">
      <c r="A92" s="49"/>
      <c r="B92" s="50" t="s">
        <v>724</v>
      </c>
      <c r="C92" s="50"/>
      <c r="D92" s="50"/>
      <c r="E92" s="50"/>
      <c r="F92" s="50"/>
      <c r="G92" s="50"/>
      <c r="H92" s="50"/>
      <c r="I92" s="50"/>
      <c r="J92" s="49"/>
      <c r="K92" s="50"/>
      <c r="L92" s="50"/>
      <c r="M92" s="50"/>
      <c r="N92" s="50" t="e">
        <f>P92-#REF!</f>
        <v>#REF!</v>
      </c>
      <c r="O92" s="50"/>
      <c r="P92" s="50"/>
      <c r="Q92" s="50" t="e">
        <f t="shared" si="3"/>
        <v>#REF!</v>
      </c>
    </row>
    <row r="93" spans="1:17" s="55" customFormat="1" x14ac:dyDescent="0.25">
      <c r="A93" s="49"/>
      <c r="B93" s="50" t="s">
        <v>725</v>
      </c>
      <c r="C93" s="50"/>
      <c r="D93" s="50"/>
      <c r="E93" s="50"/>
      <c r="F93" s="50"/>
      <c r="G93" s="50"/>
      <c r="H93" s="50"/>
      <c r="I93" s="50"/>
      <c r="J93" s="49"/>
      <c r="K93" s="50"/>
      <c r="L93" s="50"/>
      <c r="M93" s="50"/>
      <c r="N93" s="50" t="e">
        <f>P93-#REF!</f>
        <v>#REF!</v>
      </c>
      <c r="O93" s="50"/>
      <c r="P93" s="50"/>
      <c r="Q93" s="50" t="e">
        <f t="shared" si="3"/>
        <v>#REF!</v>
      </c>
    </row>
    <row r="94" spans="1:17" s="55" customFormat="1" x14ac:dyDescent="0.25">
      <c r="A94" s="49"/>
      <c r="B94" s="50" t="s">
        <v>726</v>
      </c>
      <c r="C94" s="50"/>
      <c r="D94" s="50"/>
      <c r="E94" s="50"/>
      <c r="F94" s="50"/>
      <c r="G94" s="50"/>
      <c r="H94" s="50"/>
      <c r="I94" s="50"/>
      <c r="J94" s="49"/>
      <c r="K94" s="50"/>
      <c r="L94" s="50"/>
      <c r="M94" s="50"/>
      <c r="N94" s="50" t="e">
        <f>P94-#REF!</f>
        <v>#REF!</v>
      </c>
      <c r="O94" s="50"/>
      <c r="P94" s="50"/>
      <c r="Q94" s="50" t="e">
        <f t="shared" si="3"/>
        <v>#REF!</v>
      </c>
    </row>
    <row r="95" spans="1:17" s="55" customFormat="1" x14ac:dyDescent="0.25">
      <c r="A95" s="49"/>
      <c r="B95" s="50" t="s">
        <v>727</v>
      </c>
      <c r="C95" s="50"/>
      <c r="D95" s="50"/>
      <c r="E95" s="50"/>
      <c r="F95" s="50"/>
      <c r="G95" s="50"/>
      <c r="H95" s="50"/>
      <c r="I95" s="50"/>
      <c r="J95" s="49"/>
      <c r="K95" s="50"/>
      <c r="L95" s="50"/>
      <c r="M95" s="50"/>
      <c r="N95" s="50" t="e">
        <f>P95-#REF!</f>
        <v>#REF!</v>
      </c>
      <c r="O95" s="50"/>
      <c r="P95" s="50"/>
      <c r="Q95" s="50" t="e">
        <f t="shared" si="3"/>
        <v>#REF!</v>
      </c>
    </row>
    <row r="96" spans="1:17" s="55" customFormat="1" x14ac:dyDescent="0.25">
      <c r="A96" s="49"/>
      <c r="B96" s="50" t="s">
        <v>728</v>
      </c>
      <c r="C96" s="50"/>
      <c r="D96" s="50"/>
      <c r="E96" s="50"/>
      <c r="F96" s="50"/>
      <c r="G96" s="50"/>
      <c r="H96" s="50"/>
      <c r="I96" s="50"/>
      <c r="J96" s="49"/>
      <c r="K96" s="50"/>
      <c r="L96" s="50"/>
      <c r="M96" s="50"/>
      <c r="N96" s="50" t="e">
        <f>P96-#REF!</f>
        <v>#REF!</v>
      </c>
      <c r="O96" s="50"/>
      <c r="P96" s="50"/>
      <c r="Q96" s="50" t="e">
        <f t="shared" si="3"/>
        <v>#REF!</v>
      </c>
    </row>
    <row r="97" spans="1:17" s="55" customFormat="1" x14ac:dyDescent="0.25">
      <c r="A97" s="49"/>
      <c r="B97" s="50" t="s">
        <v>729</v>
      </c>
      <c r="C97" s="50"/>
      <c r="D97" s="50"/>
      <c r="E97" s="50"/>
      <c r="F97" s="50"/>
      <c r="G97" s="50"/>
      <c r="H97" s="50"/>
      <c r="I97" s="50"/>
      <c r="J97" s="49"/>
      <c r="K97" s="50"/>
      <c r="L97" s="50"/>
      <c r="M97" s="50"/>
      <c r="N97" s="50" t="e">
        <f>P97-#REF!</f>
        <v>#REF!</v>
      </c>
      <c r="O97" s="50"/>
      <c r="P97" s="50"/>
      <c r="Q97" s="50" t="e">
        <f t="shared" si="3"/>
        <v>#REF!</v>
      </c>
    </row>
    <row r="98" spans="1:17" s="55" customFormat="1" x14ac:dyDescent="0.25">
      <c r="A98" s="49"/>
      <c r="B98" s="50" t="s">
        <v>730</v>
      </c>
      <c r="C98" s="50"/>
      <c r="D98" s="50"/>
      <c r="E98" s="50"/>
      <c r="F98" s="50"/>
      <c r="G98" s="50"/>
      <c r="H98" s="50"/>
      <c r="I98" s="50"/>
      <c r="J98" s="49"/>
      <c r="K98" s="50"/>
      <c r="L98" s="50"/>
      <c r="M98" s="50"/>
      <c r="N98" s="50" t="e">
        <f>P98-#REF!</f>
        <v>#REF!</v>
      </c>
      <c r="O98" s="50"/>
      <c r="P98" s="50"/>
      <c r="Q98" s="50" t="e">
        <f t="shared" si="3"/>
        <v>#REF!</v>
      </c>
    </row>
    <row r="99" spans="1:17" s="55" customFormat="1" x14ac:dyDescent="0.25">
      <c r="A99" s="49"/>
      <c r="B99" s="50" t="s">
        <v>731</v>
      </c>
      <c r="C99" s="50"/>
      <c r="D99" s="50"/>
      <c r="E99" s="50"/>
      <c r="F99" s="50"/>
      <c r="G99" s="50"/>
      <c r="H99" s="50"/>
      <c r="I99" s="50"/>
      <c r="J99" s="49"/>
      <c r="K99" s="50"/>
      <c r="L99" s="50"/>
      <c r="M99" s="50"/>
      <c r="N99" s="50" t="e">
        <f>P99-#REF!</f>
        <v>#REF!</v>
      </c>
      <c r="O99" s="50"/>
      <c r="P99" s="50"/>
      <c r="Q99" s="50" t="e">
        <f t="shared" si="3"/>
        <v>#REF!</v>
      </c>
    </row>
    <row r="100" spans="1:17" s="55" customFormat="1" x14ac:dyDescent="0.25">
      <c r="A100" s="49"/>
      <c r="B100" s="50" t="s">
        <v>732</v>
      </c>
      <c r="C100" s="50"/>
      <c r="D100" s="50"/>
      <c r="E100" s="50"/>
      <c r="F100" s="50"/>
      <c r="G100" s="50"/>
      <c r="H100" s="50"/>
      <c r="I100" s="50"/>
      <c r="J100" s="49"/>
      <c r="K100" s="50"/>
      <c r="L100" s="50"/>
      <c r="M100" s="50"/>
      <c r="N100" s="50" t="e">
        <f>P100-#REF!</f>
        <v>#REF!</v>
      </c>
      <c r="O100" s="50"/>
      <c r="P100" s="50"/>
      <c r="Q100" s="50" t="e">
        <f t="shared" si="3"/>
        <v>#REF!</v>
      </c>
    </row>
    <row r="101" spans="1:17" s="55" customFormat="1" x14ac:dyDescent="0.25">
      <c r="A101" s="49"/>
      <c r="B101" s="50" t="s">
        <v>733</v>
      </c>
      <c r="C101" s="50"/>
      <c r="D101" s="50"/>
      <c r="E101" s="50"/>
      <c r="F101" s="50"/>
      <c r="G101" s="50"/>
      <c r="H101" s="50"/>
      <c r="I101" s="50"/>
      <c r="J101" s="49"/>
      <c r="K101" s="50"/>
      <c r="L101" s="50"/>
      <c r="M101" s="50"/>
      <c r="N101" s="50" t="e">
        <f>P101-#REF!</f>
        <v>#REF!</v>
      </c>
      <c r="O101" s="50"/>
      <c r="P101" s="50"/>
      <c r="Q101" s="50" t="e">
        <f t="shared" si="3"/>
        <v>#REF!</v>
      </c>
    </row>
    <row r="102" spans="1:17" s="55" customFormat="1" x14ac:dyDescent="0.25">
      <c r="A102" s="49"/>
      <c r="B102" s="50" t="s">
        <v>734</v>
      </c>
      <c r="C102" s="50"/>
      <c r="D102" s="50"/>
      <c r="E102" s="50"/>
      <c r="F102" s="50"/>
      <c r="G102" s="50"/>
      <c r="H102" s="50"/>
      <c r="I102" s="50"/>
      <c r="J102" s="49"/>
      <c r="K102" s="50"/>
      <c r="L102" s="50"/>
      <c r="M102" s="50"/>
      <c r="N102" s="50" t="e">
        <f>P102-#REF!</f>
        <v>#REF!</v>
      </c>
      <c r="O102" s="50"/>
      <c r="P102" s="50"/>
      <c r="Q102" s="50" t="e">
        <f t="shared" si="3"/>
        <v>#REF!</v>
      </c>
    </row>
    <row r="103" spans="1:17" s="55" customFormat="1" x14ac:dyDescent="0.25">
      <c r="A103" s="49"/>
      <c r="B103" s="50" t="s">
        <v>735</v>
      </c>
      <c r="C103" s="50"/>
      <c r="D103" s="50"/>
      <c r="E103" s="50"/>
      <c r="F103" s="50"/>
      <c r="G103" s="50"/>
      <c r="H103" s="50"/>
      <c r="I103" s="50"/>
      <c r="J103" s="49"/>
      <c r="K103" s="50"/>
      <c r="L103" s="50"/>
      <c r="M103" s="50"/>
      <c r="N103" s="50" t="e">
        <f>P103-#REF!</f>
        <v>#REF!</v>
      </c>
      <c r="O103" s="50"/>
      <c r="P103" s="50"/>
      <c r="Q103" s="50" t="e">
        <f t="shared" si="3"/>
        <v>#REF!</v>
      </c>
    </row>
    <row r="104" spans="1:17" s="55" customFormat="1" x14ac:dyDescent="0.25">
      <c r="A104" s="49"/>
      <c r="B104" s="50" t="s">
        <v>736</v>
      </c>
      <c r="C104" s="50"/>
      <c r="D104" s="50"/>
      <c r="E104" s="50"/>
      <c r="F104" s="50"/>
      <c r="G104" s="50"/>
      <c r="H104" s="50"/>
      <c r="I104" s="50"/>
      <c r="J104" s="49"/>
      <c r="K104" s="50"/>
      <c r="L104" s="50"/>
      <c r="M104" s="50"/>
      <c r="N104" s="50" t="e">
        <f>P104-#REF!</f>
        <v>#REF!</v>
      </c>
      <c r="O104" s="50"/>
      <c r="P104" s="50"/>
      <c r="Q104" s="50" t="e">
        <f t="shared" si="3"/>
        <v>#REF!</v>
      </c>
    </row>
    <row r="105" spans="1:17" s="55" customFormat="1" x14ac:dyDescent="0.25">
      <c r="A105" s="49"/>
      <c r="B105" s="50" t="s">
        <v>737</v>
      </c>
      <c r="C105" s="50"/>
      <c r="D105" s="50"/>
      <c r="E105" s="50"/>
      <c r="F105" s="50"/>
      <c r="G105" s="50"/>
      <c r="H105" s="50"/>
      <c r="I105" s="50"/>
      <c r="J105" s="49"/>
      <c r="K105" s="50"/>
      <c r="L105" s="50"/>
      <c r="M105" s="50"/>
      <c r="N105" s="50" t="e">
        <f>P105-#REF!</f>
        <v>#REF!</v>
      </c>
      <c r="O105" s="50"/>
      <c r="P105" s="50"/>
      <c r="Q105" s="50" t="e">
        <f t="shared" si="3"/>
        <v>#REF!</v>
      </c>
    </row>
    <row r="106" spans="1:17" s="55" customFormat="1" x14ac:dyDescent="0.25">
      <c r="A106" s="49"/>
      <c r="B106" s="50" t="s">
        <v>738</v>
      </c>
      <c r="C106" s="50"/>
      <c r="D106" s="50"/>
      <c r="E106" s="50"/>
      <c r="F106" s="50"/>
      <c r="G106" s="50"/>
      <c r="H106" s="50"/>
      <c r="I106" s="50"/>
      <c r="J106" s="49"/>
      <c r="K106" s="50"/>
      <c r="L106" s="50"/>
      <c r="M106" s="50"/>
      <c r="N106" s="50" t="e">
        <f>P106-#REF!</f>
        <v>#REF!</v>
      </c>
      <c r="O106" s="50"/>
      <c r="P106" s="50"/>
      <c r="Q106" s="50" t="e">
        <f t="shared" si="3"/>
        <v>#REF!</v>
      </c>
    </row>
    <row r="107" spans="1:17" s="55" customFormat="1" x14ac:dyDescent="0.25">
      <c r="A107" s="49"/>
      <c r="B107" s="50" t="s">
        <v>739</v>
      </c>
      <c r="C107" s="50"/>
      <c r="D107" s="50"/>
      <c r="E107" s="50"/>
      <c r="F107" s="50"/>
      <c r="G107" s="50"/>
      <c r="H107" s="50"/>
      <c r="I107" s="50"/>
      <c r="J107" s="49"/>
      <c r="K107" s="50"/>
      <c r="L107" s="50"/>
      <c r="M107" s="50"/>
      <c r="N107" s="50" t="e">
        <f>P107-#REF!</f>
        <v>#REF!</v>
      </c>
      <c r="O107" s="50"/>
      <c r="P107" s="50"/>
      <c r="Q107" s="50" t="e">
        <f t="shared" si="3"/>
        <v>#REF!</v>
      </c>
    </row>
    <row r="108" spans="1:17" s="55" customFormat="1" x14ac:dyDescent="0.25">
      <c r="A108" s="49"/>
      <c r="B108" s="50" t="s">
        <v>740</v>
      </c>
      <c r="C108" s="50"/>
      <c r="D108" s="50"/>
      <c r="E108" s="50"/>
      <c r="F108" s="50"/>
      <c r="G108" s="50"/>
      <c r="H108" s="50"/>
      <c r="I108" s="50"/>
      <c r="J108" s="49"/>
      <c r="K108" s="50"/>
      <c r="L108" s="50"/>
      <c r="M108" s="50"/>
      <c r="N108" s="50" t="e">
        <f>P108-#REF!</f>
        <v>#REF!</v>
      </c>
      <c r="O108" s="50"/>
      <c r="P108" s="50"/>
      <c r="Q108" s="50" t="e">
        <f t="shared" si="3"/>
        <v>#REF!</v>
      </c>
    </row>
    <row r="109" spans="1:17" s="55" customFormat="1" x14ac:dyDescent="0.25">
      <c r="A109" s="49"/>
      <c r="B109" s="50" t="s">
        <v>741</v>
      </c>
      <c r="C109" s="50"/>
      <c r="D109" s="50"/>
      <c r="E109" s="50"/>
      <c r="F109" s="50"/>
      <c r="G109" s="50"/>
      <c r="H109" s="50"/>
      <c r="I109" s="50"/>
      <c r="J109" s="49"/>
      <c r="K109" s="50"/>
      <c r="L109" s="50"/>
      <c r="M109" s="50"/>
      <c r="N109" s="50" t="e">
        <f>P109-#REF!</f>
        <v>#REF!</v>
      </c>
      <c r="O109" s="50"/>
      <c r="P109" s="50"/>
      <c r="Q109" s="50" t="e">
        <f t="shared" si="3"/>
        <v>#REF!</v>
      </c>
    </row>
    <row r="110" spans="1:17" s="55" customFormat="1" x14ac:dyDescent="0.25">
      <c r="A110" s="49"/>
      <c r="B110" s="50" t="s">
        <v>742</v>
      </c>
      <c r="C110" s="50"/>
      <c r="D110" s="50"/>
      <c r="E110" s="50"/>
      <c r="F110" s="50"/>
      <c r="G110" s="50"/>
      <c r="H110" s="50"/>
      <c r="I110" s="50"/>
      <c r="J110" s="49"/>
      <c r="K110" s="50"/>
      <c r="L110" s="50"/>
      <c r="M110" s="50"/>
      <c r="N110" s="50" t="e">
        <f>P110-#REF!</f>
        <v>#REF!</v>
      </c>
      <c r="O110" s="50"/>
      <c r="P110" s="50"/>
      <c r="Q110" s="50" t="e">
        <f t="shared" si="3"/>
        <v>#REF!</v>
      </c>
    </row>
    <row r="111" spans="1:17" s="55" customFormat="1" x14ac:dyDescent="0.25">
      <c r="A111" s="49"/>
      <c r="B111" s="50" t="s">
        <v>743</v>
      </c>
      <c r="C111" s="50"/>
      <c r="D111" s="50"/>
      <c r="E111" s="50"/>
      <c r="F111" s="50"/>
      <c r="G111" s="50"/>
      <c r="H111" s="50"/>
      <c r="I111" s="50"/>
      <c r="J111" s="49"/>
      <c r="K111" s="50"/>
      <c r="L111" s="50"/>
      <c r="M111" s="50"/>
      <c r="N111" s="50" t="e">
        <f>P111-#REF!</f>
        <v>#REF!</v>
      </c>
      <c r="O111" s="50"/>
      <c r="P111" s="50"/>
      <c r="Q111" s="50" t="e">
        <f t="shared" ref="Q111:Q142" si="4">M111-N111</f>
        <v>#REF!</v>
      </c>
    </row>
    <row r="112" spans="1:17" s="55" customFormat="1" x14ac:dyDescent="0.25">
      <c r="A112" s="49"/>
      <c r="B112" s="50" t="s">
        <v>744</v>
      </c>
      <c r="C112" s="50"/>
      <c r="D112" s="50"/>
      <c r="E112" s="50"/>
      <c r="F112" s="50"/>
      <c r="G112" s="50"/>
      <c r="H112" s="50"/>
      <c r="I112" s="50"/>
      <c r="J112" s="49"/>
      <c r="K112" s="50"/>
      <c r="L112" s="50"/>
      <c r="M112" s="50"/>
      <c r="N112" s="50" t="e">
        <f>P112-#REF!</f>
        <v>#REF!</v>
      </c>
      <c r="O112" s="50"/>
      <c r="P112" s="50"/>
      <c r="Q112" s="50" t="e">
        <f t="shared" si="4"/>
        <v>#REF!</v>
      </c>
    </row>
    <row r="113" spans="1:17" s="55" customFormat="1" x14ac:dyDescent="0.25">
      <c r="A113" s="49"/>
      <c r="B113" s="50" t="s">
        <v>745</v>
      </c>
      <c r="C113" s="50"/>
      <c r="D113" s="50"/>
      <c r="E113" s="50"/>
      <c r="F113" s="50"/>
      <c r="G113" s="50"/>
      <c r="H113" s="50"/>
      <c r="I113" s="50"/>
      <c r="J113" s="49"/>
      <c r="K113" s="50"/>
      <c r="L113" s="50"/>
      <c r="M113" s="50"/>
      <c r="N113" s="50" t="e">
        <f>P113-#REF!</f>
        <v>#REF!</v>
      </c>
      <c r="O113" s="50"/>
      <c r="P113" s="50"/>
      <c r="Q113" s="50" t="e">
        <f t="shared" si="4"/>
        <v>#REF!</v>
      </c>
    </row>
    <row r="114" spans="1:17" s="55" customFormat="1" x14ac:dyDescent="0.25">
      <c r="A114" s="49"/>
      <c r="B114" s="50" t="s">
        <v>746</v>
      </c>
      <c r="C114" s="50"/>
      <c r="D114" s="50"/>
      <c r="E114" s="50"/>
      <c r="F114" s="50"/>
      <c r="G114" s="50"/>
      <c r="H114" s="50"/>
      <c r="I114" s="50"/>
      <c r="J114" s="49"/>
      <c r="K114" s="50"/>
      <c r="L114" s="50"/>
      <c r="M114" s="50"/>
      <c r="N114" s="50" t="e">
        <f>P114-#REF!</f>
        <v>#REF!</v>
      </c>
      <c r="O114" s="50"/>
      <c r="P114" s="50"/>
      <c r="Q114" s="50" t="e">
        <f t="shared" si="4"/>
        <v>#REF!</v>
      </c>
    </row>
    <row r="115" spans="1:17" s="55" customFormat="1" x14ac:dyDescent="0.25">
      <c r="A115" s="49"/>
      <c r="B115" s="50" t="s">
        <v>747</v>
      </c>
      <c r="C115" s="50"/>
      <c r="D115" s="50"/>
      <c r="E115" s="50"/>
      <c r="F115" s="50"/>
      <c r="G115" s="50"/>
      <c r="H115" s="50"/>
      <c r="I115" s="50"/>
      <c r="J115" s="49"/>
      <c r="K115" s="50"/>
      <c r="L115" s="50"/>
      <c r="M115" s="50"/>
      <c r="N115" s="50" t="e">
        <f>P115-#REF!</f>
        <v>#REF!</v>
      </c>
      <c r="O115" s="50"/>
      <c r="P115" s="50"/>
      <c r="Q115" s="50" t="e">
        <f t="shared" si="4"/>
        <v>#REF!</v>
      </c>
    </row>
    <row r="116" spans="1:17" s="55" customFormat="1" x14ac:dyDescent="0.25">
      <c r="A116" s="49"/>
      <c r="B116" s="50" t="s">
        <v>748</v>
      </c>
      <c r="C116" s="50"/>
      <c r="D116" s="50"/>
      <c r="E116" s="50"/>
      <c r="F116" s="50"/>
      <c r="G116" s="50"/>
      <c r="H116" s="50"/>
      <c r="I116" s="50"/>
      <c r="J116" s="49"/>
      <c r="K116" s="50"/>
      <c r="L116" s="50"/>
      <c r="M116" s="50"/>
      <c r="N116" s="50" t="e">
        <f>P116-#REF!</f>
        <v>#REF!</v>
      </c>
      <c r="O116" s="50"/>
      <c r="P116" s="50"/>
      <c r="Q116" s="50" t="e">
        <f t="shared" si="4"/>
        <v>#REF!</v>
      </c>
    </row>
    <row r="117" spans="1:17" s="55" customFormat="1" x14ac:dyDescent="0.25">
      <c r="A117" s="49"/>
      <c r="B117" s="50" t="s">
        <v>749</v>
      </c>
      <c r="C117" s="50"/>
      <c r="D117" s="50"/>
      <c r="E117" s="50"/>
      <c r="F117" s="50"/>
      <c r="G117" s="50"/>
      <c r="H117" s="50"/>
      <c r="I117" s="50"/>
      <c r="J117" s="49"/>
      <c r="K117" s="50"/>
      <c r="L117" s="50"/>
      <c r="M117" s="50"/>
      <c r="N117" s="50" t="e">
        <f>P117-#REF!</f>
        <v>#REF!</v>
      </c>
      <c r="O117" s="50"/>
      <c r="P117" s="50"/>
      <c r="Q117" s="50" t="e">
        <f t="shared" si="4"/>
        <v>#REF!</v>
      </c>
    </row>
    <row r="118" spans="1:17" s="55" customFormat="1" x14ac:dyDescent="0.25">
      <c r="A118" s="49"/>
      <c r="B118" s="50" t="s">
        <v>750</v>
      </c>
      <c r="C118" s="50"/>
      <c r="D118" s="50"/>
      <c r="E118" s="50"/>
      <c r="F118" s="50"/>
      <c r="G118" s="50"/>
      <c r="H118" s="50"/>
      <c r="I118" s="50"/>
      <c r="J118" s="49"/>
      <c r="K118" s="50"/>
      <c r="L118" s="50"/>
      <c r="M118" s="50"/>
      <c r="N118" s="50" t="e">
        <f>P118-#REF!</f>
        <v>#REF!</v>
      </c>
      <c r="O118" s="50"/>
      <c r="P118" s="50"/>
      <c r="Q118" s="50" t="e">
        <f t="shared" si="4"/>
        <v>#REF!</v>
      </c>
    </row>
    <row r="119" spans="1:17" s="55" customFormat="1" x14ac:dyDescent="0.25">
      <c r="A119" s="49"/>
      <c r="B119" s="50" t="s">
        <v>751</v>
      </c>
      <c r="C119" s="50"/>
      <c r="D119" s="50"/>
      <c r="E119" s="50"/>
      <c r="F119" s="50"/>
      <c r="G119" s="50"/>
      <c r="H119" s="50"/>
      <c r="I119" s="50"/>
      <c r="J119" s="49"/>
      <c r="K119" s="50"/>
      <c r="L119" s="50"/>
      <c r="M119" s="50"/>
      <c r="N119" s="50" t="e">
        <f>P119-#REF!</f>
        <v>#REF!</v>
      </c>
      <c r="O119" s="50"/>
      <c r="P119" s="50"/>
      <c r="Q119" s="50" t="e">
        <f t="shared" si="4"/>
        <v>#REF!</v>
      </c>
    </row>
    <row r="120" spans="1:17" s="55" customFormat="1" x14ac:dyDescent="0.25">
      <c r="A120" s="49"/>
      <c r="B120" s="50" t="s">
        <v>752</v>
      </c>
      <c r="C120" s="50"/>
      <c r="D120" s="50"/>
      <c r="E120" s="50"/>
      <c r="F120" s="50"/>
      <c r="G120" s="50"/>
      <c r="H120" s="50"/>
      <c r="I120" s="50"/>
      <c r="J120" s="49"/>
      <c r="K120" s="50"/>
      <c r="L120" s="50"/>
      <c r="M120" s="50"/>
      <c r="N120" s="50" t="e">
        <f>P120-#REF!</f>
        <v>#REF!</v>
      </c>
      <c r="O120" s="50"/>
      <c r="P120" s="50"/>
      <c r="Q120" s="50" t="e">
        <f t="shared" si="4"/>
        <v>#REF!</v>
      </c>
    </row>
    <row r="121" spans="1:17" s="55" customFormat="1" x14ac:dyDescent="0.25">
      <c r="A121" s="49"/>
      <c r="B121" s="50" t="s">
        <v>753</v>
      </c>
      <c r="C121" s="50"/>
      <c r="D121" s="50"/>
      <c r="E121" s="50"/>
      <c r="F121" s="50"/>
      <c r="G121" s="50"/>
      <c r="H121" s="50"/>
      <c r="I121" s="50"/>
      <c r="J121" s="49"/>
      <c r="K121" s="50"/>
      <c r="L121" s="50"/>
      <c r="M121" s="50"/>
      <c r="N121" s="50" t="e">
        <f>P121-#REF!</f>
        <v>#REF!</v>
      </c>
      <c r="O121" s="50"/>
      <c r="P121" s="50"/>
      <c r="Q121" s="50" t="e">
        <f t="shared" si="4"/>
        <v>#REF!</v>
      </c>
    </row>
    <row r="122" spans="1:17" s="55" customFormat="1" x14ac:dyDescent="0.25">
      <c r="A122" s="49"/>
      <c r="B122" s="50" t="s">
        <v>754</v>
      </c>
      <c r="C122" s="50"/>
      <c r="D122" s="50"/>
      <c r="E122" s="50"/>
      <c r="F122" s="50"/>
      <c r="G122" s="50"/>
      <c r="H122" s="50"/>
      <c r="I122" s="50"/>
      <c r="J122" s="49"/>
      <c r="K122" s="50"/>
      <c r="L122" s="50"/>
      <c r="M122" s="50"/>
      <c r="N122" s="50" t="e">
        <f>P122-#REF!</f>
        <v>#REF!</v>
      </c>
      <c r="O122" s="50"/>
      <c r="P122" s="50"/>
      <c r="Q122" s="50" t="e">
        <f t="shared" si="4"/>
        <v>#REF!</v>
      </c>
    </row>
    <row r="123" spans="1:17" s="55" customFormat="1" x14ac:dyDescent="0.25">
      <c r="A123" s="49"/>
      <c r="B123" s="50" t="s">
        <v>755</v>
      </c>
      <c r="C123" s="50"/>
      <c r="D123" s="50"/>
      <c r="E123" s="50"/>
      <c r="F123" s="50"/>
      <c r="G123" s="50"/>
      <c r="H123" s="50"/>
      <c r="I123" s="50"/>
      <c r="J123" s="49"/>
      <c r="K123" s="50"/>
      <c r="L123" s="50"/>
      <c r="M123" s="50"/>
      <c r="N123" s="50" t="e">
        <f>P123-#REF!</f>
        <v>#REF!</v>
      </c>
      <c r="O123" s="50"/>
      <c r="P123" s="50"/>
      <c r="Q123" s="50" t="e">
        <f t="shared" si="4"/>
        <v>#REF!</v>
      </c>
    </row>
    <row r="124" spans="1:17" s="55" customFormat="1" x14ac:dyDescent="0.25">
      <c r="A124" s="49"/>
      <c r="B124" s="50" t="s">
        <v>756</v>
      </c>
      <c r="C124" s="50"/>
      <c r="D124" s="50"/>
      <c r="E124" s="50"/>
      <c r="F124" s="50"/>
      <c r="G124" s="50"/>
      <c r="H124" s="50"/>
      <c r="I124" s="50"/>
      <c r="J124" s="49"/>
      <c r="K124" s="50"/>
      <c r="L124" s="50"/>
      <c r="M124" s="50"/>
      <c r="N124" s="50" t="e">
        <f>P124-#REF!</f>
        <v>#REF!</v>
      </c>
      <c r="O124" s="50"/>
      <c r="P124" s="50"/>
      <c r="Q124" s="50" t="e">
        <f t="shared" si="4"/>
        <v>#REF!</v>
      </c>
    </row>
    <row r="125" spans="1:17" s="55" customFormat="1" x14ac:dyDescent="0.25">
      <c r="A125" s="49"/>
      <c r="B125" s="50" t="s">
        <v>757</v>
      </c>
      <c r="C125" s="50"/>
      <c r="D125" s="50"/>
      <c r="E125" s="50"/>
      <c r="F125" s="50"/>
      <c r="G125" s="50"/>
      <c r="H125" s="50"/>
      <c r="I125" s="50"/>
      <c r="J125" s="49"/>
      <c r="K125" s="50"/>
      <c r="L125" s="50"/>
      <c r="M125" s="50"/>
      <c r="N125" s="50" t="e">
        <f>P125-#REF!</f>
        <v>#REF!</v>
      </c>
      <c r="O125" s="50"/>
      <c r="P125" s="50"/>
      <c r="Q125" s="50" t="e">
        <f t="shared" si="4"/>
        <v>#REF!</v>
      </c>
    </row>
    <row r="126" spans="1:17" s="55" customFormat="1" x14ac:dyDescent="0.25">
      <c r="A126" s="49"/>
      <c r="B126" s="50" t="s">
        <v>758</v>
      </c>
      <c r="C126" s="50"/>
      <c r="D126" s="50"/>
      <c r="E126" s="50"/>
      <c r="F126" s="50"/>
      <c r="G126" s="50"/>
      <c r="H126" s="50"/>
      <c r="I126" s="50"/>
      <c r="J126" s="49"/>
      <c r="K126" s="50"/>
      <c r="L126" s="50"/>
      <c r="M126" s="50"/>
      <c r="N126" s="50" t="e">
        <f>P126-#REF!</f>
        <v>#REF!</v>
      </c>
      <c r="O126" s="50"/>
      <c r="P126" s="50"/>
      <c r="Q126" s="50" t="e">
        <f t="shared" si="4"/>
        <v>#REF!</v>
      </c>
    </row>
    <row r="127" spans="1:17" s="55" customFormat="1" x14ac:dyDescent="0.25">
      <c r="A127" s="49"/>
      <c r="B127" s="50" t="s">
        <v>759</v>
      </c>
      <c r="C127" s="50"/>
      <c r="D127" s="50"/>
      <c r="E127" s="50"/>
      <c r="F127" s="50"/>
      <c r="G127" s="50"/>
      <c r="H127" s="50"/>
      <c r="I127" s="50"/>
      <c r="J127" s="49"/>
      <c r="K127" s="50"/>
      <c r="L127" s="50"/>
      <c r="M127" s="50"/>
      <c r="N127" s="50" t="e">
        <f>P127-#REF!</f>
        <v>#REF!</v>
      </c>
      <c r="O127" s="50"/>
      <c r="P127" s="50"/>
      <c r="Q127" s="50" t="e">
        <f t="shared" si="4"/>
        <v>#REF!</v>
      </c>
    </row>
    <row r="128" spans="1:17" s="55" customFormat="1" x14ac:dyDescent="0.25">
      <c r="A128" s="49"/>
      <c r="B128" s="50" t="s">
        <v>760</v>
      </c>
      <c r="C128" s="50"/>
      <c r="D128" s="50"/>
      <c r="E128" s="50"/>
      <c r="F128" s="50"/>
      <c r="G128" s="50"/>
      <c r="H128" s="50"/>
      <c r="I128" s="50"/>
      <c r="J128" s="49"/>
      <c r="K128" s="50"/>
      <c r="L128" s="50"/>
      <c r="M128" s="50"/>
      <c r="N128" s="50" t="e">
        <f>P128-#REF!</f>
        <v>#REF!</v>
      </c>
      <c r="O128" s="50"/>
      <c r="P128" s="50"/>
      <c r="Q128" s="50" t="e">
        <f t="shared" si="4"/>
        <v>#REF!</v>
      </c>
    </row>
    <row r="129" spans="1:17" s="55" customFormat="1" x14ac:dyDescent="0.25">
      <c r="A129" s="49"/>
      <c r="B129" s="50" t="s">
        <v>761</v>
      </c>
      <c r="C129" s="50"/>
      <c r="D129" s="50"/>
      <c r="E129" s="50"/>
      <c r="F129" s="50"/>
      <c r="G129" s="50"/>
      <c r="H129" s="50"/>
      <c r="I129" s="50"/>
      <c r="J129" s="49"/>
      <c r="K129" s="50"/>
      <c r="L129" s="50"/>
      <c r="M129" s="50"/>
      <c r="N129" s="50" t="e">
        <f>P129-#REF!</f>
        <v>#REF!</v>
      </c>
      <c r="O129" s="50"/>
      <c r="P129" s="50"/>
      <c r="Q129" s="50" t="e">
        <f t="shared" si="4"/>
        <v>#REF!</v>
      </c>
    </row>
    <row r="130" spans="1:17" s="55" customFormat="1" x14ac:dyDescent="0.25">
      <c r="A130" s="49"/>
      <c r="B130" s="50" t="s">
        <v>762</v>
      </c>
      <c r="C130" s="50"/>
      <c r="D130" s="50"/>
      <c r="E130" s="50"/>
      <c r="F130" s="50"/>
      <c r="G130" s="50"/>
      <c r="H130" s="50"/>
      <c r="I130" s="50"/>
      <c r="J130" s="49"/>
      <c r="K130" s="50"/>
      <c r="L130" s="50"/>
      <c r="M130" s="50"/>
      <c r="N130" s="50" t="e">
        <f>P130-#REF!</f>
        <v>#REF!</v>
      </c>
      <c r="O130" s="50"/>
      <c r="P130" s="50"/>
      <c r="Q130" s="50" t="e">
        <f t="shared" si="4"/>
        <v>#REF!</v>
      </c>
    </row>
    <row r="131" spans="1:17" s="55" customFormat="1" x14ac:dyDescent="0.25">
      <c r="A131" s="49"/>
      <c r="B131" s="50" t="s">
        <v>763</v>
      </c>
      <c r="C131" s="50"/>
      <c r="D131" s="50"/>
      <c r="E131" s="50"/>
      <c r="F131" s="50"/>
      <c r="G131" s="50"/>
      <c r="H131" s="50"/>
      <c r="I131" s="50"/>
      <c r="J131" s="49"/>
      <c r="K131" s="50"/>
      <c r="L131" s="50"/>
      <c r="M131" s="50"/>
      <c r="N131" s="50" t="e">
        <f>P131-#REF!</f>
        <v>#REF!</v>
      </c>
      <c r="O131" s="50"/>
      <c r="P131" s="50"/>
      <c r="Q131" s="50" t="e">
        <f t="shared" si="4"/>
        <v>#REF!</v>
      </c>
    </row>
    <row r="132" spans="1:17" s="55" customFormat="1" x14ac:dyDescent="0.25">
      <c r="A132" s="49"/>
      <c r="B132" s="50" t="s">
        <v>764</v>
      </c>
      <c r="C132" s="50"/>
      <c r="D132" s="50"/>
      <c r="E132" s="50"/>
      <c r="F132" s="50"/>
      <c r="G132" s="50"/>
      <c r="H132" s="50"/>
      <c r="I132" s="50"/>
      <c r="J132" s="49"/>
      <c r="K132" s="50"/>
      <c r="L132" s="50"/>
      <c r="M132" s="50"/>
      <c r="N132" s="50" t="e">
        <f>P132-#REF!</f>
        <v>#REF!</v>
      </c>
      <c r="O132" s="50"/>
      <c r="P132" s="50"/>
      <c r="Q132" s="50" t="e">
        <f t="shared" si="4"/>
        <v>#REF!</v>
      </c>
    </row>
    <row r="133" spans="1:17" s="55" customFormat="1" x14ac:dyDescent="0.25">
      <c r="A133" s="49"/>
      <c r="B133" s="50" t="s">
        <v>765</v>
      </c>
      <c r="C133" s="50"/>
      <c r="D133" s="50"/>
      <c r="E133" s="50"/>
      <c r="F133" s="50"/>
      <c r="G133" s="50"/>
      <c r="H133" s="50"/>
      <c r="I133" s="50"/>
      <c r="J133" s="49"/>
      <c r="K133" s="50"/>
      <c r="L133" s="50"/>
      <c r="M133" s="50"/>
      <c r="N133" s="50" t="e">
        <f>P133-#REF!</f>
        <v>#REF!</v>
      </c>
      <c r="O133" s="50"/>
      <c r="P133" s="50"/>
      <c r="Q133" s="50" t="e">
        <f t="shared" si="4"/>
        <v>#REF!</v>
      </c>
    </row>
    <row r="134" spans="1:17" s="55" customFormat="1" x14ac:dyDescent="0.25">
      <c r="A134" s="49"/>
      <c r="B134" s="50" t="s">
        <v>766</v>
      </c>
      <c r="C134" s="50"/>
      <c r="D134" s="50"/>
      <c r="E134" s="50"/>
      <c r="F134" s="50"/>
      <c r="G134" s="50"/>
      <c r="H134" s="50"/>
      <c r="I134" s="50"/>
      <c r="J134" s="49"/>
      <c r="K134" s="50"/>
      <c r="L134" s="50"/>
      <c r="M134" s="50"/>
      <c r="N134" s="50" t="e">
        <f>P134-#REF!</f>
        <v>#REF!</v>
      </c>
      <c r="O134" s="50"/>
      <c r="P134" s="50"/>
      <c r="Q134" s="50" t="e">
        <f t="shared" si="4"/>
        <v>#REF!</v>
      </c>
    </row>
    <row r="135" spans="1:17" s="55" customFormat="1" x14ac:dyDescent="0.25">
      <c r="A135" s="49"/>
      <c r="B135" s="50" t="s">
        <v>767</v>
      </c>
      <c r="C135" s="50"/>
      <c r="D135" s="50"/>
      <c r="E135" s="50"/>
      <c r="F135" s="50"/>
      <c r="G135" s="50"/>
      <c r="H135" s="50"/>
      <c r="I135" s="50"/>
      <c r="J135" s="49"/>
      <c r="K135" s="50"/>
      <c r="L135" s="50"/>
      <c r="M135" s="50"/>
      <c r="N135" s="50" t="e">
        <f>P135-#REF!</f>
        <v>#REF!</v>
      </c>
      <c r="O135" s="50"/>
      <c r="P135" s="50"/>
      <c r="Q135" s="50" t="e">
        <f t="shared" si="4"/>
        <v>#REF!</v>
      </c>
    </row>
    <row r="136" spans="1:17" s="55" customFormat="1" x14ac:dyDescent="0.25">
      <c r="A136" s="49"/>
      <c r="B136" s="50" t="s">
        <v>768</v>
      </c>
      <c r="C136" s="50"/>
      <c r="D136" s="50"/>
      <c r="E136" s="50"/>
      <c r="F136" s="50"/>
      <c r="G136" s="50"/>
      <c r="H136" s="50"/>
      <c r="I136" s="50"/>
      <c r="J136" s="49"/>
      <c r="K136" s="50"/>
      <c r="L136" s="50"/>
      <c r="M136" s="50"/>
      <c r="N136" s="50" t="e">
        <f>P136-#REF!</f>
        <v>#REF!</v>
      </c>
      <c r="O136" s="50"/>
      <c r="P136" s="50"/>
      <c r="Q136" s="50" t="e">
        <f t="shared" si="4"/>
        <v>#REF!</v>
      </c>
    </row>
    <row r="137" spans="1:17" s="55" customFormat="1" x14ac:dyDescent="0.25">
      <c r="A137" s="49"/>
      <c r="B137" s="50" t="s">
        <v>769</v>
      </c>
      <c r="C137" s="50"/>
      <c r="D137" s="50"/>
      <c r="E137" s="50"/>
      <c r="F137" s="50"/>
      <c r="G137" s="50"/>
      <c r="H137" s="50"/>
      <c r="I137" s="50"/>
      <c r="J137" s="49"/>
      <c r="K137" s="50"/>
      <c r="L137" s="50"/>
      <c r="M137" s="50"/>
      <c r="N137" s="50" t="e">
        <f>P137-#REF!</f>
        <v>#REF!</v>
      </c>
      <c r="O137" s="50"/>
      <c r="P137" s="50"/>
      <c r="Q137" s="50" t="e">
        <f t="shared" si="4"/>
        <v>#REF!</v>
      </c>
    </row>
    <row r="138" spans="1:17" s="55" customFormat="1" x14ac:dyDescent="0.25">
      <c r="A138" s="49"/>
      <c r="B138" s="50" t="s">
        <v>770</v>
      </c>
      <c r="C138" s="50"/>
      <c r="D138" s="50"/>
      <c r="E138" s="50"/>
      <c r="F138" s="50"/>
      <c r="G138" s="50"/>
      <c r="H138" s="50"/>
      <c r="I138" s="50"/>
      <c r="J138" s="49"/>
      <c r="K138" s="50"/>
      <c r="L138" s="50"/>
      <c r="M138" s="50"/>
      <c r="N138" s="50" t="e">
        <f>P138-#REF!</f>
        <v>#REF!</v>
      </c>
      <c r="O138" s="50"/>
      <c r="P138" s="50"/>
      <c r="Q138" s="50" t="e">
        <f t="shared" si="4"/>
        <v>#REF!</v>
      </c>
    </row>
    <row r="139" spans="1:17" s="55" customFormat="1" x14ac:dyDescent="0.25">
      <c r="A139" s="49"/>
      <c r="B139" s="50" t="s">
        <v>771</v>
      </c>
      <c r="C139" s="50"/>
      <c r="D139" s="50"/>
      <c r="E139" s="50"/>
      <c r="F139" s="50"/>
      <c r="G139" s="50"/>
      <c r="H139" s="50"/>
      <c r="I139" s="50"/>
      <c r="J139" s="49"/>
      <c r="K139" s="50"/>
      <c r="L139" s="50"/>
      <c r="M139" s="50"/>
      <c r="N139" s="50" t="e">
        <f>P139-#REF!</f>
        <v>#REF!</v>
      </c>
      <c r="O139" s="50"/>
      <c r="P139" s="50"/>
      <c r="Q139" s="50" t="e">
        <f t="shared" si="4"/>
        <v>#REF!</v>
      </c>
    </row>
    <row r="140" spans="1:17" s="55" customFormat="1" x14ac:dyDescent="0.25">
      <c r="A140" s="49"/>
      <c r="B140" s="50" t="s">
        <v>772</v>
      </c>
      <c r="C140" s="50"/>
      <c r="D140" s="50"/>
      <c r="E140" s="50"/>
      <c r="F140" s="50"/>
      <c r="G140" s="50"/>
      <c r="H140" s="50"/>
      <c r="I140" s="50"/>
      <c r="J140" s="49"/>
      <c r="K140" s="50"/>
      <c r="L140" s="50"/>
      <c r="M140" s="50"/>
      <c r="N140" s="50" t="e">
        <f>P140-#REF!</f>
        <v>#REF!</v>
      </c>
      <c r="O140" s="50"/>
      <c r="P140" s="50"/>
      <c r="Q140" s="50" t="e">
        <f t="shared" si="4"/>
        <v>#REF!</v>
      </c>
    </row>
    <row r="141" spans="1:17" s="55" customFormat="1" x14ac:dyDescent="0.25">
      <c r="A141" s="49"/>
      <c r="B141" s="50" t="s">
        <v>773</v>
      </c>
      <c r="C141" s="50"/>
      <c r="D141" s="50"/>
      <c r="E141" s="50"/>
      <c r="F141" s="50"/>
      <c r="G141" s="50"/>
      <c r="H141" s="50"/>
      <c r="I141" s="50"/>
      <c r="J141" s="49"/>
      <c r="K141" s="50"/>
      <c r="L141" s="50"/>
      <c r="M141" s="50"/>
      <c r="N141" s="50" t="e">
        <f>P141-#REF!</f>
        <v>#REF!</v>
      </c>
      <c r="O141" s="50"/>
      <c r="P141" s="50"/>
      <c r="Q141" s="50" t="e">
        <f t="shared" si="4"/>
        <v>#REF!</v>
      </c>
    </row>
    <row r="142" spans="1:17" s="55" customFormat="1" x14ac:dyDescent="0.25">
      <c r="A142" s="49"/>
      <c r="B142" s="50" t="s">
        <v>774</v>
      </c>
      <c r="C142" s="50"/>
      <c r="D142" s="50"/>
      <c r="E142" s="50"/>
      <c r="F142" s="50"/>
      <c r="G142" s="50"/>
      <c r="H142" s="50"/>
      <c r="I142" s="50"/>
      <c r="J142" s="49"/>
      <c r="K142" s="50"/>
      <c r="L142" s="50"/>
      <c r="M142" s="50"/>
      <c r="N142" s="50" t="e">
        <f>P142-#REF!</f>
        <v>#REF!</v>
      </c>
      <c r="O142" s="50"/>
      <c r="P142" s="50"/>
      <c r="Q142" s="50" t="e">
        <f t="shared" si="4"/>
        <v>#REF!</v>
      </c>
    </row>
    <row r="143" spans="1:17" s="55" customFormat="1" x14ac:dyDescent="0.25">
      <c r="A143" s="49"/>
      <c r="B143" s="50" t="s">
        <v>775</v>
      </c>
      <c r="C143" s="50"/>
      <c r="D143" s="50"/>
      <c r="E143" s="50"/>
      <c r="F143" s="50"/>
      <c r="G143" s="50"/>
      <c r="H143" s="50"/>
      <c r="I143" s="50"/>
      <c r="J143" s="49"/>
      <c r="K143" s="50"/>
      <c r="L143" s="50"/>
      <c r="M143" s="50"/>
      <c r="N143" s="50" t="e">
        <f>P143-#REF!</f>
        <v>#REF!</v>
      </c>
      <c r="O143" s="50"/>
      <c r="P143" s="50"/>
      <c r="Q143" s="50" t="e">
        <f t="shared" ref="Q143:Q174" si="5">M143-N143</f>
        <v>#REF!</v>
      </c>
    </row>
    <row r="144" spans="1:17" s="55" customFormat="1" x14ac:dyDescent="0.25">
      <c r="A144" s="49"/>
      <c r="B144" s="50" t="s">
        <v>776</v>
      </c>
      <c r="C144" s="50"/>
      <c r="D144" s="50"/>
      <c r="E144" s="50"/>
      <c r="F144" s="50"/>
      <c r="G144" s="50"/>
      <c r="H144" s="50"/>
      <c r="I144" s="50"/>
      <c r="J144" s="49"/>
      <c r="K144" s="50"/>
      <c r="L144" s="50"/>
      <c r="M144" s="50"/>
      <c r="N144" s="50" t="e">
        <f>P144-#REF!</f>
        <v>#REF!</v>
      </c>
      <c r="O144" s="50"/>
      <c r="P144" s="50"/>
      <c r="Q144" s="50" t="e">
        <f t="shared" si="5"/>
        <v>#REF!</v>
      </c>
    </row>
    <row r="145" spans="1:17" s="55" customFormat="1" x14ac:dyDescent="0.25">
      <c r="A145" s="49"/>
      <c r="B145" s="50" t="s">
        <v>777</v>
      </c>
      <c r="C145" s="50"/>
      <c r="D145" s="50"/>
      <c r="E145" s="50"/>
      <c r="F145" s="50"/>
      <c r="G145" s="50"/>
      <c r="H145" s="50"/>
      <c r="I145" s="50"/>
      <c r="J145" s="49"/>
      <c r="K145" s="50"/>
      <c r="L145" s="50"/>
      <c r="M145" s="50"/>
      <c r="N145" s="50" t="e">
        <f>P145-#REF!</f>
        <v>#REF!</v>
      </c>
      <c r="O145" s="50"/>
      <c r="P145" s="50"/>
      <c r="Q145" s="50" t="e">
        <f t="shared" si="5"/>
        <v>#REF!</v>
      </c>
    </row>
    <row r="146" spans="1:17" s="55" customFormat="1" x14ac:dyDescent="0.25">
      <c r="A146" s="49"/>
      <c r="B146" s="50" t="s">
        <v>778</v>
      </c>
      <c r="C146" s="50"/>
      <c r="D146" s="50"/>
      <c r="E146" s="50"/>
      <c r="F146" s="50"/>
      <c r="G146" s="50"/>
      <c r="H146" s="50"/>
      <c r="I146" s="50"/>
      <c r="J146" s="49"/>
      <c r="K146" s="50"/>
      <c r="L146" s="50"/>
      <c r="M146" s="50"/>
      <c r="N146" s="50" t="e">
        <f>P146-#REF!</f>
        <v>#REF!</v>
      </c>
      <c r="O146" s="50"/>
      <c r="P146" s="50"/>
      <c r="Q146" s="50" t="e">
        <f t="shared" si="5"/>
        <v>#REF!</v>
      </c>
    </row>
    <row r="147" spans="1:17" s="55" customFormat="1" x14ac:dyDescent="0.25">
      <c r="A147" s="49"/>
      <c r="B147" s="50" t="s">
        <v>779</v>
      </c>
      <c r="C147" s="50"/>
      <c r="D147" s="50"/>
      <c r="E147" s="50"/>
      <c r="F147" s="50"/>
      <c r="G147" s="50"/>
      <c r="H147" s="50"/>
      <c r="I147" s="50"/>
      <c r="J147" s="49"/>
      <c r="K147" s="50"/>
      <c r="L147" s="50"/>
      <c r="M147" s="50"/>
      <c r="N147" s="50" t="e">
        <f>P147-#REF!</f>
        <v>#REF!</v>
      </c>
      <c r="O147" s="50"/>
      <c r="P147" s="50"/>
      <c r="Q147" s="50" t="e">
        <f t="shared" si="5"/>
        <v>#REF!</v>
      </c>
    </row>
    <row r="148" spans="1:17" s="55" customFormat="1" x14ac:dyDescent="0.25">
      <c r="A148" s="49"/>
      <c r="B148" s="50" t="s">
        <v>780</v>
      </c>
      <c r="C148" s="50"/>
      <c r="D148" s="50"/>
      <c r="E148" s="50"/>
      <c r="F148" s="50"/>
      <c r="G148" s="50"/>
      <c r="H148" s="50"/>
      <c r="I148" s="50"/>
      <c r="J148" s="49"/>
      <c r="K148" s="50"/>
      <c r="L148" s="50"/>
      <c r="M148" s="50"/>
      <c r="N148" s="50" t="e">
        <f>P148-#REF!</f>
        <v>#REF!</v>
      </c>
      <c r="O148" s="50"/>
      <c r="P148" s="50"/>
      <c r="Q148" s="50" t="e">
        <f t="shared" si="5"/>
        <v>#REF!</v>
      </c>
    </row>
    <row r="149" spans="1:17" s="55" customFormat="1" x14ac:dyDescent="0.25">
      <c r="A149" s="49"/>
      <c r="B149" s="50" t="s">
        <v>781</v>
      </c>
      <c r="C149" s="50"/>
      <c r="D149" s="50"/>
      <c r="E149" s="50"/>
      <c r="F149" s="50"/>
      <c r="G149" s="50"/>
      <c r="H149" s="50"/>
      <c r="I149" s="50"/>
      <c r="J149" s="49"/>
      <c r="K149" s="50"/>
      <c r="L149" s="50"/>
      <c r="M149" s="50"/>
      <c r="N149" s="50" t="e">
        <f>P149-#REF!</f>
        <v>#REF!</v>
      </c>
      <c r="O149" s="50"/>
      <c r="P149" s="50"/>
      <c r="Q149" s="50" t="e">
        <f t="shared" si="5"/>
        <v>#REF!</v>
      </c>
    </row>
    <row r="150" spans="1:17" s="55" customFormat="1" x14ac:dyDescent="0.25">
      <c r="A150" s="49"/>
      <c r="B150" s="50" t="s">
        <v>782</v>
      </c>
      <c r="C150" s="50"/>
      <c r="D150" s="50"/>
      <c r="E150" s="50"/>
      <c r="F150" s="50"/>
      <c r="G150" s="50"/>
      <c r="H150" s="50"/>
      <c r="I150" s="50"/>
      <c r="J150" s="49"/>
      <c r="K150" s="50"/>
      <c r="L150" s="50"/>
      <c r="M150" s="50"/>
      <c r="N150" s="50" t="e">
        <f>P150-#REF!</f>
        <v>#REF!</v>
      </c>
      <c r="O150" s="50"/>
      <c r="P150" s="50"/>
      <c r="Q150" s="50" t="e">
        <f t="shared" si="5"/>
        <v>#REF!</v>
      </c>
    </row>
    <row r="151" spans="1:17" s="55" customFormat="1" x14ac:dyDescent="0.25">
      <c r="A151" s="49"/>
      <c r="B151" s="50" t="s">
        <v>783</v>
      </c>
      <c r="C151" s="50"/>
      <c r="D151" s="50"/>
      <c r="E151" s="50"/>
      <c r="F151" s="50"/>
      <c r="G151" s="50"/>
      <c r="H151" s="50"/>
      <c r="I151" s="50"/>
      <c r="J151" s="49"/>
      <c r="K151" s="50"/>
      <c r="L151" s="50"/>
      <c r="M151" s="50"/>
      <c r="N151" s="50" t="e">
        <f>P151-#REF!</f>
        <v>#REF!</v>
      </c>
      <c r="O151" s="50"/>
      <c r="P151" s="50"/>
      <c r="Q151" s="50" t="e">
        <f t="shared" si="5"/>
        <v>#REF!</v>
      </c>
    </row>
    <row r="152" spans="1:17" s="55" customFormat="1" x14ac:dyDescent="0.25">
      <c r="A152" s="49"/>
      <c r="B152" s="50" t="s">
        <v>784</v>
      </c>
      <c r="C152" s="50"/>
      <c r="D152" s="50"/>
      <c r="E152" s="50"/>
      <c r="F152" s="50"/>
      <c r="G152" s="50"/>
      <c r="H152" s="50"/>
      <c r="I152" s="50"/>
      <c r="J152" s="49"/>
      <c r="K152" s="50"/>
      <c r="L152" s="50"/>
      <c r="M152" s="50"/>
      <c r="N152" s="50" t="e">
        <f>P152-#REF!</f>
        <v>#REF!</v>
      </c>
      <c r="O152" s="50"/>
      <c r="P152" s="50"/>
      <c r="Q152" s="50" t="e">
        <f t="shared" si="5"/>
        <v>#REF!</v>
      </c>
    </row>
    <row r="153" spans="1:17" s="55" customFormat="1" x14ac:dyDescent="0.25">
      <c r="A153" s="49"/>
      <c r="B153" s="50" t="s">
        <v>785</v>
      </c>
      <c r="C153" s="50"/>
      <c r="D153" s="50"/>
      <c r="E153" s="50"/>
      <c r="F153" s="50"/>
      <c r="G153" s="50"/>
      <c r="H153" s="50"/>
      <c r="I153" s="50"/>
      <c r="J153" s="49"/>
      <c r="K153" s="50"/>
      <c r="L153" s="50"/>
      <c r="M153" s="50"/>
      <c r="N153" s="50" t="e">
        <f>P153-#REF!</f>
        <v>#REF!</v>
      </c>
      <c r="O153" s="50"/>
      <c r="P153" s="50"/>
      <c r="Q153" s="50" t="e">
        <f t="shared" si="5"/>
        <v>#REF!</v>
      </c>
    </row>
    <row r="154" spans="1:17" s="55" customFormat="1" x14ac:dyDescent="0.25">
      <c r="A154" s="49"/>
      <c r="B154" s="50" t="s">
        <v>786</v>
      </c>
      <c r="C154" s="50"/>
      <c r="D154" s="50"/>
      <c r="E154" s="50"/>
      <c r="F154" s="50"/>
      <c r="G154" s="50"/>
      <c r="H154" s="50"/>
      <c r="I154" s="50"/>
      <c r="J154" s="49"/>
      <c r="K154" s="50"/>
      <c r="L154" s="50"/>
      <c r="M154" s="50"/>
      <c r="N154" s="50" t="e">
        <f>P154-#REF!</f>
        <v>#REF!</v>
      </c>
      <c r="O154" s="50"/>
      <c r="P154" s="50"/>
      <c r="Q154" s="50" t="e">
        <f t="shared" si="5"/>
        <v>#REF!</v>
      </c>
    </row>
    <row r="155" spans="1:17" s="55" customFormat="1" x14ac:dyDescent="0.25">
      <c r="A155" s="49"/>
      <c r="B155" s="50" t="s">
        <v>787</v>
      </c>
      <c r="C155" s="50"/>
      <c r="D155" s="50"/>
      <c r="E155" s="50"/>
      <c r="F155" s="50"/>
      <c r="G155" s="50"/>
      <c r="H155" s="50"/>
      <c r="I155" s="50"/>
      <c r="J155" s="49"/>
      <c r="K155" s="50"/>
      <c r="L155" s="50"/>
      <c r="M155" s="50"/>
      <c r="N155" s="50" t="e">
        <f>P155-#REF!</f>
        <v>#REF!</v>
      </c>
      <c r="O155" s="50"/>
      <c r="P155" s="50"/>
      <c r="Q155" s="50" t="e">
        <f t="shared" si="5"/>
        <v>#REF!</v>
      </c>
    </row>
    <row r="156" spans="1:17" s="55" customFormat="1" x14ac:dyDescent="0.25">
      <c r="A156" s="49"/>
      <c r="B156" s="50" t="s">
        <v>788</v>
      </c>
      <c r="C156" s="50"/>
      <c r="D156" s="50"/>
      <c r="E156" s="50"/>
      <c r="F156" s="50"/>
      <c r="G156" s="50"/>
      <c r="H156" s="50"/>
      <c r="I156" s="50"/>
      <c r="J156" s="49"/>
      <c r="K156" s="50"/>
      <c r="L156" s="50"/>
      <c r="M156" s="50"/>
      <c r="N156" s="50" t="e">
        <f>P156-#REF!</f>
        <v>#REF!</v>
      </c>
      <c r="O156" s="50"/>
      <c r="P156" s="50"/>
      <c r="Q156" s="50" t="e">
        <f t="shared" si="5"/>
        <v>#REF!</v>
      </c>
    </row>
    <row r="157" spans="1:17" s="55" customFormat="1" x14ac:dyDescent="0.25">
      <c r="A157" s="49"/>
      <c r="B157" s="50" t="s">
        <v>789</v>
      </c>
      <c r="C157" s="50"/>
      <c r="D157" s="50"/>
      <c r="E157" s="50"/>
      <c r="F157" s="50"/>
      <c r="G157" s="50"/>
      <c r="H157" s="50"/>
      <c r="I157" s="50"/>
      <c r="J157" s="49"/>
      <c r="K157" s="50"/>
      <c r="L157" s="50"/>
      <c r="M157" s="50"/>
      <c r="N157" s="50" t="e">
        <f>P157-#REF!</f>
        <v>#REF!</v>
      </c>
      <c r="O157" s="50"/>
      <c r="P157" s="50"/>
      <c r="Q157" s="50" t="e">
        <f t="shared" si="5"/>
        <v>#REF!</v>
      </c>
    </row>
    <row r="158" spans="1:17" s="55" customFormat="1" x14ac:dyDescent="0.25">
      <c r="A158" s="49"/>
      <c r="B158" s="50" t="s">
        <v>790</v>
      </c>
      <c r="C158" s="50"/>
      <c r="D158" s="50"/>
      <c r="E158" s="50"/>
      <c r="F158" s="50"/>
      <c r="G158" s="50"/>
      <c r="H158" s="50"/>
      <c r="I158" s="50"/>
      <c r="J158" s="49"/>
      <c r="K158" s="50"/>
      <c r="L158" s="50"/>
      <c r="M158" s="50"/>
      <c r="N158" s="50" t="e">
        <f>P158-#REF!</f>
        <v>#REF!</v>
      </c>
      <c r="O158" s="50"/>
      <c r="P158" s="50"/>
      <c r="Q158" s="50" t="e">
        <f t="shared" si="5"/>
        <v>#REF!</v>
      </c>
    </row>
    <row r="159" spans="1:17" s="55" customFormat="1" x14ac:dyDescent="0.25">
      <c r="A159" s="49"/>
      <c r="B159" s="50" t="s">
        <v>791</v>
      </c>
      <c r="C159" s="50"/>
      <c r="D159" s="50"/>
      <c r="E159" s="50"/>
      <c r="F159" s="50"/>
      <c r="G159" s="50"/>
      <c r="H159" s="50"/>
      <c r="I159" s="50"/>
      <c r="J159" s="49"/>
      <c r="K159" s="50"/>
      <c r="L159" s="50"/>
      <c r="M159" s="50"/>
      <c r="N159" s="50" t="e">
        <f>P159-#REF!</f>
        <v>#REF!</v>
      </c>
      <c r="O159" s="50"/>
      <c r="P159" s="50"/>
      <c r="Q159" s="50" t="e">
        <f t="shared" si="5"/>
        <v>#REF!</v>
      </c>
    </row>
    <row r="160" spans="1:17" s="55" customFormat="1" x14ac:dyDescent="0.25">
      <c r="A160" s="49"/>
      <c r="B160" s="50" t="s">
        <v>792</v>
      </c>
      <c r="C160" s="50"/>
      <c r="D160" s="50"/>
      <c r="E160" s="50"/>
      <c r="F160" s="50"/>
      <c r="G160" s="50"/>
      <c r="H160" s="50"/>
      <c r="I160" s="50"/>
      <c r="J160" s="49"/>
      <c r="K160" s="50"/>
      <c r="L160" s="50"/>
      <c r="M160" s="50"/>
      <c r="N160" s="50" t="e">
        <f>P160-#REF!</f>
        <v>#REF!</v>
      </c>
      <c r="O160" s="50"/>
      <c r="P160" s="50"/>
      <c r="Q160" s="50" t="e">
        <f t="shared" si="5"/>
        <v>#REF!</v>
      </c>
    </row>
    <row r="161" spans="1:17" s="55" customFormat="1" x14ac:dyDescent="0.25">
      <c r="A161" s="49"/>
      <c r="B161" s="50" t="s">
        <v>793</v>
      </c>
      <c r="C161" s="50"/>
      <c r="D161" s="50"/>
      <c r="E161" s="50"/>
      <c r="F161" s="50"/>
      <c r="G161" s="50"/>
      <c r="H161" s="50"/>
      <c r="I161" s="50"/>
      <c r="J161" s="49"/>
      <c r="K161" s="50"/>
      <c r="L161" s="50"/>
      <c r="M161" s="50"/>
      <c r="N161" s="50" t="e">
        <f>P161-#REF!</f>
        <v>#REF!</v>
      </c>
      <c r="O161" s="50"/>
      <c r="P161" s="50"/>
      <c r="Q161" s="50" t="e">
        <f t="shared" si="5"/>
        <v>#REF!</v>
      </c>
    </row>
    <row r="162" spans="1:17" s="55" customFormat="1" x14ac:dyDescent="0.25">
      <c r="A162" s="49"/>
      <c r="B162" s="50" t="s">
        <v>794</v>
      </c>
      <c r="C162" s="50"/>
      <c r="D162" s="50"/>
      <c r="E162" s="50"/>
      <c r="F162" s="50"/>
      <c r="G162" s="50"/>
      <c r="H162" s="50"/>
      <c r="I162" s="50"/>
      <c r="J162" s="49"/>
      <c r="K162" s="50"/>
      <c r="L162" s="50"/>
      <c r="M162" s="50"/>
      <c r="N162" s="50" t="e">
        <f>P162-#REF!</f>
        <v>#REF!</v>
      </c>
      <c r="O162" s="50"/>
      <c r="P162" s="50"/>
      <c r="Q162" s="50" t="e">
        <f t="shared" si="5"/>
        <v>#REF!</v>
      </c>
    </row>
    <row r="163" spans="1:17" s="55" customFormat="1" x14ac:dyDescent="0.25">
      <c r="A163" s="49"/>
      <c r="B163" s="50" t="s">
        <v>795</v>
      </c>
      <c r="C163" s="50"/>
      <c r="D163" s="50"/>
      <c r="E163" s="50"/>
      <c r="F163" s="50"/>
      <c r="G163" s="50"/>
      <c r="H163" s="50"/>
      <c r="I163" s="50"/>
      <c r="J163" s="49"/>
      <c r="K163" s="50"/>
      <c r="L163" s="50"/>
      <c r="M163" s="50"/>
      <c r="N163" s="50" t="e">
        <f>P163-#REF!</f>
        <v>#REF!</v>
      </c>
      <c r="O163" s="50"/>
      <c r="P163" s="50"/>
      <c r="Q163" s="50" t="e">
        <f t="shared" si="5"/>
        <v>#REF!</v>
      </c>
    </row>
    <row r="164" spans="1:17" s="55" customFormat="1" x14ac:dyDescent="0.25">
      <c r="A164" s="49"/>
      <c r="B164" s="50" t="s">
        <v>796</v>
      </c>
      <c r="C164" s="50"/>
      <c r="D164" s="50"/>
      <c r="E164" s="50"/>
      <c r="F164" s="50"/>
      <c r="G164" s="50"/>
      <c r="H164" s="50"/>
      <c r="I164" s="50"/>
      <c r="J164" s="49"/>
      <c r="K164" s="50"/>
      <c r="L164" s="50"/>
      <c r="M164" s="50"/>
      <c r="N164" s="50" t="e">
        <f>P164-#REF!</f>
        <v>#REF!</v>
      </c>
      <c r="O164" s="50"/>
      <c r="P164" s="50"/>
      <c r="Q164" s="50" t="e">
        <f t="shared" si="5"/>
        <v>#REF!</v>
      </c>
    </row>
    <row r="165" spans="1:17" s="55" customFormat="1" x14ac:dyDescent="0.25">
      <c r="A165" s="49"/>
      <c r="B165" s="50" t="s">
        <v>797</v>
      </c>
      <c r="C165" s="50"/>
      <c r="D165" s="50"/>
      <c r="E165" s="50"/>
      <c r="F165" s="50"/>
      <c r="G165" s="50"/>
      <c r="H165" s="50"/>
      <c r="I165" s="50"/>
      <c r="J165" s="49"/>
      <c r="K165" s="50"/>
      <c r="L165" s="50"/>
      <c r="M165" s="50"/>
      <c r="N165" s="50" t="e">
        <f>P165-#REF!</f>
        <v>#REF!</v>
      </c>
      <c r="O165" s="50"/>
      <c r="P165" s="50"/>
      <c r="Q165" s="50" t="e">
        <f t="shared" si="5"/>
        <v>#REF!</v>
      </c>
    </row>
    <row r="166" spans="1:17" s="55" customFormat="1" x14ac:dyDescent="0.25">
      <c r="A166" s="49"/>
      <c r="B166" s="50" t="s">
        <v>798</v>
      </c>
      <c r="C166" s="50"/>
      <c r="D166" s="50"/>
      <c r="E166" s="50"/>
      <c r="F166" s="50"/>
      <c r="G166" s="50"/>
      <c r="H166" s="50"/>
      <c r="I166" s="50"/>
      <c r="J166" s="49"/>
      <c r="K166" s="50"/>
      <c r="L166" s="50"/>
      <c r="M166" s="50"/>
      <c r="N166" s="50" t="e">
        <f>P166-#REF!</f>
        <v>#REF!</v>
      </c>
      <c r="O166" s="50"/>
      <c r="P166" s="50"/>
      <c r="Q166" s="50" t="e">
        <f t="shared" si="5"/>
        <v>#REF!</v>
      </c>
    </row>
    <row r="167" spans="1:17" s="55" customFormat="1" x14ac:dyDescent="0.25">
      <c r="A167" s="49"/>
      <c r="B167" s="50" t="s">
        <v>799</v>
      </c>
      <c r="C167" s="50"/>
      <c r="D167" s="50"/>
      <c r="E167" s="50"/>
      <c r="F167" s="50"/>
      <c r="G167" s="50"/>
      <c r="H167" s="50"/>
      <c r="I167" s="50"/>
      <c r="J167" s="49"/>
      <c r="K167" s="50"/>
      <c r="L167" s="50"/>
      <c r="M167" s="50"/>
      <c r="N167" s="50" t="e">
        <f>P167-#REF!</f>
        <v>#REF!</v>
      </c>
      <c r="O167" s="50"/>
      <c r="P167" s="50"/>
      <c r="Q167" s="50" t="e">
        <f t="shared" si="5"/>
        <v>#REF!</v>
      </c>
    </row>
    <row r="168" spans="1:17" s="55" customFormat="1" x14ac:dyDescent="0.25">
      <c r="A168" s="49"/>
      <c r="B168" s="50" t="s">
        <v>800</v>
      </c>
      <c r="C168" s="50"/>
      <c r="D168" s="50"/>
      <c r="E168" s="50"/>
      <c r="F168" s="50"/>
      <c r="G168" s="50"/>
      <c r="H168" s="50"/>
      <c r="I168" s="50"/>
      <c r="J168" s="49"/>
      <c r="K168" s="50"/>
      <c r="L168" s="50"/>
      <c r="M168" s="50"/>
      <c r="N168" s="50" t="e">
        <f>P168-#REF!</f>
        <v>#REF!</v>
      </c>
      <c r="O168" s="50"/>
      <c r="P168" s="50"/>
      <c r="Q168" s="50" t="e">
        <f t="shared" si="5"/>
        <v>#REF!</v>
      </c>
    </row>
    <row r="169" spans="1:17" s="55" customFormat="1" x14ac:dyDescent="0.25">
      <c r="A169" s="49"/>
      <c r="B169" s="50" t="s">
        <v>801</v>
      </c>
      <c r="C169" s="50"/>
      <c r="D169" s="50"/>
      <c r="E169" s="50"/>
      <c r="F169" s="50"/>
      <c r="G169" s="50"/>
      <c r="H169" s="50"/>
      <c r="I169" s="50"/>
      <c r="J169" s="49"/>
      <c r="K169" s="50"/>
      <c r="L169" s="50"/>
      <c r="M169" s="50"/>
      <c r="N169" s="50" t="e">
        <f>P169-#REF!</f>
        <v>#REF!</v>
      </c>
      <c r="O169" s="50"/>
      <c r="P169" s="50"/>
      <c r="Q169" s="50" t="e">
        <f t="shared" si="5"/>
        <v>#REF!</v>
      </c>
    </row>
    <row r="170" spans="1:17" s="55" customFormat="1" x14ac:dyDescent="0.25">
      <c r="A170" s="49"/>
      <c r="B170" s="50" t="s">
        <v>802</v>
      </c>
      <c r="C170" s="50"/>
      <c r="D170" s="50"/>
      <c r="E170" s="50"/>
      <c r="F170" s="50"/>
      <c r="G170" s="50"/>
      <c r="H170" s="50"/>
      <c r="I170" s="50"/>
      <c r="J170" s="49"/>
      <c r="K170" s="50"/>
      <c r="L170" s="50"/>
      <c r="M170" s="50"/>
      <c r="N170" s="50" t="e">
        <f>P170-#REF!</f>
        <v>#REF!</v>
      </c>
      <c r="O170" s="50"/>
      <c r="P170" s="50"/>
      <c r="Q170" s="50" t="e">
        <f t="shared" si="5"/>
        <v>#REF!</v>
      </c>
    </row>
    <row r="171" spans="1:17" s="55" customFormat="1" x14ac:dyDescent="0.25">
      <c r="A171" s="49"/>
      <c r="B171" s="50" t="s">
        <v>803</v>
      </c>
      <c r="C171" s="50"/>
      <c r="D171" s="50"/>
      <c r="E171" s="50"/>
      <c r="F171" s="50"/>
      <c r="G171" s="50"/>
      <c r="H171" s="50"/>
      <c r="I171" s="50"/>
      <c r="J171" s="49"/>
      <c r="K171" s="50"/>
      <c r="L171" s="50"/>
      <c r="M171" s="50"/>
      <c r="N171" s="50" t="e">
        <f>P171-#REF!</f>
        <v>#REF!</v>
      </c>
      <c r="O171" s="50"/>
      <c r="P171" s="50"/>
      <c r="Q171" s="50" t="e">
        <f t="shared" si="5"/>
        <v>#REF!</v>
      </c>
    </row>
    <row r="172" spans="1:17" s="55" customFormat="1" x14ac:dyDescent="0.25">
      <c r="A172" s="49"/>
      <c r="B172" s="50" t="s">
        <v>804</v>
      </c>
      <c r="C172" s="50"/>
      <c r="D172" s="50"/>
      <c r="E172" s="50"/>
      <c r="F172" s="50"/>
      <c r="G172" s="50"/>
      <c r="H172" s="50"/>
      <c r="I172" s="50"/>
      <c r="J172" s="49"/>
      <c r="K172" s="50"/>
      <c r="L172" s="50"/>
      <c r="M172" s="50"/>
      <c r="N172" s="50" t="e">
        <f>P172-#REF!</f>
        <v>#REF!</v>
      </c>
      <c r="O172" s="50"/>
      <c r="P172" s="50"/>
      <c r="Q172" s="50" t="e">
        <f t="shared" si="5"/>
        <v>#REF!</v>
      </c>
    </row>
    <row r="173" spans="1:17" s="55" customFormat="1" x14ac:dyDescent="0.25">
      <c r="A173" s="49"/>
      <c r="B173" s="50" t="s">
        <v>805</v>
      </c>
      <c r="C173" s="50"/>
      <c r="D173" s="50"/>
      <c r="E173" s="50"/>
      <c r="F173" s="50"/>
      <c r="G173" s="50"/>
      <c r="H173" s="50"/>
      <c r="I173" s="50"/>
      <c r="J173" s="49"/>
      <c r="K173" s="50"/>
      <c r="L173" s="50"/>
      <c r="M173" s="50"/>
      <c r="N173" s="50" t="e">
        <f>P173-#REF!</f>
        <v>#REF!</v>
      </c>
      <c r="O173" s="50"/>
      <c r="P173" s="50"/>
      <c r="Q173" s="50" t="e">
        <f t="shared" si="5"/>
        <v>#REF!</v>
      </c>
    </row>
    <row r="174" spans="1:17" s="55" customFormat="1" x14ac:dyDescent="0.25">
      <c r="A174" s="49"/>
      <c r="B174" s="50" t="s">
        <v>806</v>
      </c>
      <c r="C174" s="50"/>
      <c r="D174" s="50"/>
      <c r="E174" s="50"/>
      <c r="F174" s="50"/>
      <c r="G174" s="50"/>
      <c r="H174" s="50"/>
      <c r="I174" s="50"/>
      <c r="J174" s="49"/>
      <c r="K174" s="50"/>
      <c r="L174" s="50"/>
      <c r="M174" s="50"/>
      <c r="N174" s="50" t="e">
        <f>P174-#REF!</f>
        <v>#REF!</v>
      </c>
      <c r="O174" s="50"/>
      <c r="P174" s="50"/>
      <c r="Q174" s="50" t="e">
        <f t="shared" si="5"/>
        <v>#REF!</v>
      </c>
    </row>
    <row r="175" spans="1:17" s="55" customFormat="1" x14ac:dyDescent="0.25">
      <c r="A175" s="49"/>
      <c r="B175" s="50" t="s">
        <v>807</v>
      </c>
      <c r="C175" s="50"/>
      <c r="D175" s="50"/>
      <c r="E175" s="50"/>
      <c r="F175" s="50"/>
      <c r="G175" s="50"/>
      <c r="H175" s="50"/>
      <c r="I175" s="50"/>
      <c r="J175" s="49"/>
      <c r="K175" s="50"/>
      <c r="L175" s="50"/>
      <c r="M175" s="50"/>
      <c r="N175" s="50" t="e">
        <f>P175-#REF!</f>
        <v>#REF!</v>
      </c>
      <c r="O175" s="50"/>
      <c r="P175" s="50"/>
      <c r="Q175" s="50" t="e">
        <f t="shared" ref="Q175:Q203" si="6">M175-N175</f>
        <v>#REF!</v>
      </c>
    </row>
    <row r="176" spans="1:17" s="55" customFormat="1" x14ac:dyDescent="0.25">
      <c r="A176" s="49"/>
      <c r="B176" s="50" t="s">
        <v>808</v>
      </c>
      <c r="C176" s="50"/>
      <c r="D176" s="50"/>
      <c r="E176" s="50"/>
      <c r="F176" s="50"/>
      <c r="G176" s="50"/>
      <c r="H176" s="50"/>
      <c r="I176" s="50"/>
      <c r="J176" s="49"/>
      <c r="K176" s="50"/>
      <c r="L176" s="50"/>
      <c r="M176" s="50"/>
      <c r="N176" s="50" t="e">
        <f>P176-#REF!</f>
        <v>#REF!</v>
      </c>
      <c r="O176" s="50"/>
      <c r="P176" s="50"/>
      <c r="Q176" s="50" t="e">
        <f t="shared" si="6"/>
        <v>#REF!</v>
      </c>
    </row>
    <row r="177" spans="1:17" s="55" customFormat="1" x14ac:dyDescent="0.25">
      <c r="A177" s="49"/>
      <c r="B177" s="50" t="s">
        <v>809</v>
      </c>
      <c r="C177" s="50"/>
      <c r="D177" s="50"/>
      <c r="E177" s="50"/>
      <c r="F177" s="50"/>
      <c r="G177" s="50"/>
      <c r="H177" s="50"/>
      <c r="I177" s="50"/>
      <c r="J177" s="49"/>
      <c r="K177" s="50"/>
      <c r="L177" s="50"/>
      <c r="M177" s="50"/>
      <c r="N177" s="50" t="e">
        <f>P177-#REF!</f>
        <v>#REF!</v>
      </c>
      <c r="O177" s="50"/>
      <c r="P177" s="50"/>
      <c r="Q177" s="50" t="e">
        <f t="shared" si="6"/>
        <v>#REF!</v>
      </c>
    </row>
    <row r="178" spans="1:17" s="55" customFormat="1" x14ac:dyDescent="0.25">
      <c r="A178" s="49"/>
      <c r="B178" s="50" t="s">
        <v>810</v>
      </c>
      <c r="C178" s="50"/>
      <c r="D178" s="50"/>
      <c r="E178" s="50"/>
      <c r="F178" s="50"/>
      <c r="G178" s="50"/>
      <c r="H178" s="50"/>
      <c r="I178" s="50"/>
      <c r="J178" s="49"/>
      <c r="K178" s="50"/>
      <c r="L178" s="50"/>
      <c r="M178" s="50"/>
      <c r="N178" s="50" t="e">
        <f>P178-#REF!</f>
        <v>#REF!</v>
      </c>
      <c r="O178" s="50"/>
      <c r="P178" s="50"/>
      <c r="Q178" s="50" t="e">
        <f t="shared" si="6"/>
        <v>#REF!</v>
      </c>
    </row>
    <row r="179" spans="1:17" s="55" customFormat="1" x14ac:dyDescent="0.25">
      <c r="A179" s="49"/>
      <c r="B179" s="50" t="s">
        <v>811</v>
      </c>
      <c r="C179" s="50"/>
      <c r="D179" s="50"/>
      <c r="E179" s="50"/>
      <c r="F179" s="50"/>
      <c r="G179" s="50"/>
      <c r="H179" s="50"/>
      <c r="I179" s="50"/>
      <c r="J179" s="49"/>
      <c r="K179" s="50"/>
      <c r="L179" s="50"/>
      <c r="M179" s="50"/>
      <c r="N179" s="50" t="e">
        <f>P179-#REF!</f>
        <v>#REF!</v>
      </c>
      <c r="O179" s="50"/>
      <c r="P179" s="50"/>
      <c r="Q179" s="50" t="e">
        <f t="shared" si="6"/>
        <v>#REF!</v>
      </c>
    </row>
    <row r="180" spans="1:17" s="55" customFormat="1" x14ac:dyDescent="0.25">
      <c r="A180" s="49"/>
      <c r="B180" s="50" t="s">
        <v>812</v>
      </c>
      <c r="C180" s="50"/>
      <c r="D180" s="50"/>
      <c r="E180" s="50"/>
      <c r="F180" s="50"/>
      <c r="G180" s="50"/>
      <c r="H180" s="50"/>
      <c r="I180" s="50"/>
      <c r="J180" s="49"/>
      <c r="K180" s="50"/>
      <c r="L180" s="50"/>
      <c r="M180" s="50"/>
      <c r="N180" s="50" t="e">
        <f>P180-#REF!</f>
        <v>#REF!</v>
      </c>
      <c r="O180" s="50"/>
      <c r="P180" s="50"/>
      <c r="Q180" s="50" t="e">
        <f t="shared" si="6"/>
        <v>#REF!</v>
      </c>
    </row>
    <row r="181" spans="1:17" s="55" customFormat="1" x14ac:dyDescent="0.25">
      <c r="A181" s="49"/>
      <c r="B181" s="50" t="s">
        <v>813</v>
      </c>
      <c r="C181" s="50"/>
      <c r="D181" s="50"/>
      <c r="E181" s="50"/>
      <c r="F181" s="50"/>
      <c r="G181" s="50"/>
      <c r="H181" s="50"/>
      <c r="I181" s="50"/>
      <c r="J181" s="49"/>
      <c r="K181" s="50"/>
      <c r="L181" s="50"/>
      <c r="M181" s="50"/>
      <c r="N181" s="50" t="e">
        <f>P181-#REF!</f>
        <v>#REF!</v>
      </c>
      <c r="O181" s="50"/>
      <c r="P181" s="50"/>
      <c r="Q181" s="50" t="e">
        <f t="shared" si="6"/>
        <v>#REF!</v>
      </c>
    </row>
    <row r="182" spans="1:17" s="55" customFormat="1" x14ac:dyDescent="0.25">
      <c r="A182" s="49"/>
      <c r="B182" s="50" t="s">
        <v>814</v>
      </c>
      <c r="C182" s="50"/>
      <c r="D182" s="50"/>
      <c r="E182" s="50"/>
      <c r="F182" s="50"/>
      <c r="G182" s="50"/>
      <c r="H182" s="50"/>
      <c r="I182" s="50"/>
      <c r="J182" s="49"/>
      <c r="K182" s="50"/>
      <c r="L182" s="50"/>
      <c r="M182" s="50"/>
      <c r="N182" s="50" t="e">
        <f>P182-#REF!</f>
        <v>#REF!</v>
      </c>
      <c r="O182" s="50"/>
      <c r="P182" s="50"/>
      <c r="Q182" s="50" t="e">
        <f t="shared" si="6"/>
        <v>#REF!</v>
      </c>
    </row>
    <row r="183" spans="1:17" s="55" customFormat="1" x14ac:dyDescent="0.25">
      <c r="A183" s="49"/>
      <c r="B183" s="50" t="s">
        <v>815</v>
      </c>
      <c r="C183" s="50"/>
      <c r="D183" s="50"/>
      <c r="E183" s="50"/>
      <c r="F183" s="50"/>
      <c r="G183" s="50"/>
      <c r="H183" s="50"/>
      <c r="I183" s="50"/>
      <c r="J183" s="49"/>
      <c r="K183" s="50"/>
      <c r="L183" s="50"/>
      <c r="M183" s="50"/>
      <c r="N183" s="50" t="e">
        <f>P183-#REF!</f>
        <v>#REF!</v>
      </c>
      <c r="O183" s="50"/>
      <c r="P183" s="50"/>
      <c r="Q183" s="50" t="e">
        <f t="shared" si="6"/>
        <v>#REF!</v>
      </c>
    </row>
    <row r="184" spans="1:17" s="55" customFormat="1" x14ac:dyDescent="0.25">
      <c r="A184" s="49"/>
      <c r="B184" s="50" t="s">
        <v>816</v>
      </c>
      <c r="C184" s="50"/>
      <c r="D184" s="50"/>
      <c r="E184" s="50"/>
      <c r="F184" s="50"/>
      <c r="G184" s="50"/>
      <c r="H184" s="50"/>
      <c r="I184" s="50"/>
      <c r="J184" s="49"/>
      <c r="K184" s="50"/>
      <c r="L184" s="50"/>
      <c r="M184" s="50"/>
      <c r="N184" s="50" t="e">
        <f>P184-#REF!</f>
        <v>#REF!</v>
      </c>
      <c r="O184" s="50"/>
      <c r="P184" s="50"/>
      <c r="Q184" s="50" t="e">
        <f t="shared" si="6"/>
        <v>#REF!</v>
      </c>
    </row>
    <row r="185" spans="1:17" s="55" customFormat="1" x14ac:dyDescent="0.25">
      <c r="A185" s="49"/>
      <c r="B185" s="50" t="s">
        <v>817</v>
      </c>
      <c r="C185" s="50"/>
      <c r="D185" s="50"/>
      <c r="E185" s="50"/>
      <c r="F185" s="50"/>
      <c r="G185" s="50"/>
      <c r="H185" s="50"/>
      <c r="I185" s="50"/>
      <c r="J185" s="49"/>
      <c r="K185" s="50"/>
      <c r="L185" s="50"/>
      <c r="M185" s="50"/>
      <c r="N185" s="50" t="e">
        <f>P185-#REF!</f>
        <v>#REF!</v>
      </c>
      <c r="O185" s="50"/>
      <c r="P185" s="50"/>
      <c r="Q185" s="50" t="e">
        <f t="shared" si="6"/>
        <v>#REF!</v>
      </c>
    </row>
    <row r="186" spans="1:17" s="55" customFormat="1" x14ac:dyDescent="0.25">
      <c r="A186" s="49"/>
      <c r="B186" s="50" t="s">
        <v>818</v>
      </c>
      <c r="C186" s="50"/>
      <c r="D186" s="50"/>
      <c r="E186" s="50"/>
      <c r="F186" s="50"/>
      <c r="G186" s="50"/>
      <c r="H186" s="50"/>
      <c r="I186" s="50"/>
      <c r="J186" s="49"/>
      <c r="K186" s="50"/>
      <c r="L186" s="50"/>
      <c r="M186" s="50"/>
      <c r="N186" s="50" t="e">
        <f>P186-#REF!</f>
        <v>#REF!</v>
      </c>
      <c r="O186" s="50"/>
      <c r="P186" s="50"/>
      <c r="Q186" s="50" t="e">
        <f t="shared" si="6"/>
        <v>#REF!</v>
      </c>
    </row>
    <row r="187" spans="1:17" s="55" customFormat="1" x14ac:dyDescent="0.25">
      <c r="A187" s="49"/>
      <c r="B187" s="50" t="s">
        <v>819</v>
      </c>
      <c r="C187" s="50"/>
      <c r="D187" s="50"/>
      <c r="E187" s="50"/>
      <c r="F187" s="50"/>
      <c r="G187" s="50"/>
      <c r="H187" s="50"/>
      <c r="I187" s="50"/>
      <c r="J187" s="49"/>
      <c r="K187" s="50"/>
      <c r="L187" s="50"/>
      <c r="M187" s="50"/>
      <c r="N187" s="50" t="e">
        <f>P187-#REF!</f>
        <v>#REF!</v>
      </c>
      <c r="O187" s="50"/>
      <c r="P187" s="50"/>
      <c r="Q187" s="50" t="e">
        <f t="shared" si="6"/>
        <v>#REF!</v>
      </c>
    </row>
    <row r="188" spans="1:17" s="55" customFormat="1" x14ac:dyDescent="0.25">
      <c r="A188" s="49"/>
      <c r="B188" s="50" t="s">
        <v>820</v>
      </c>
      <c r="C188" s="50"/>
      <c r="D188" s="50"/>
      <c r="E188" s="50"/>
      <c r="F188" s="50"/>
      <c r="G188" s="50"/>
      <c r="H188" s="50"/>
      <c r="I188" s="50"/>
      <c r="J188" s="49"/>
      <c r="K188" s="50"/>
      <c r="L188" s="50"/>
      <c r="M188" s="50"/>
      <c r="N188" s="50" t="e">
        <f>P188-#REF!</f>
        <v>#REF!</v>
      </c>
      <c r="O188" s="50"/>
      <c r="P188" s="50"/>
      <c r="Q188" s="50" t="e">
        <f t="shared" si="6"/>
        <v>#REF!</v>
      </c>
    </row>
    <row r="189" spans="1:17" s="55" customFormat="1" x14ac:dyDescent="0.25">
      <c r="A189" s="49"/>
      <c r="B189" s="50" t="s">
        <v>821</v>
      </c>
      <c r="C189" s="50"/>
      <c r="D189" s="50"/>
      <c r="E189" s="50"/>
      <c r="F189" s="50"/>
      <c r="G189" s="50"/>
      <c r="H189" s="50"/>
      <c r="I189" s="50"/>
      <c r="J189" s="49"/>
      <c r="K189" s="50"/>
      <c r="L189" s="50"/>
      <c r="M189" s="50"/>
      <c r="N189" s="50" t="e">
        <f>P189-#REF!</f>
        <v>#REF!</v>
      </c>
      <c r="O189" s="50"/>
      <c r="P189" s="50"/>
      <c r="Q189" s="50" t="e">
        <f t="shared" si="6"/>
        <v>#REF!</v>
      </c>
    </row>
    <row r="190" spans="1:17" s="55" customFormat="1" x14ac:dyDescent="0.25">
      <c r="A190" s="49"/>
      <c r="B190" s="50" t="s">
        <v>822</v>
      </c>
      <c r="C190" s="50"/>
      <c r="D190" s="50"/>
      <c r="E190" s="50"/>
      <c r="F190" s="50"/>
      <c r="G190" s="50"/>
      <c r="H190" s="50"/>
      <c r="I190" s="50"/>
      <c r="J190" s="49"/>
      <c r="K190" s="50"/>
      <c r="L190" s="50"/>
      <c r="M190" s="50"/>
      <c r="N190" s="50" t="e">
        <f>P190-#REF!</f>
        <v>#REF!</v>
      </c>
      <c r="O190" s="50"/>
      <c r="P190" s="50"/>
      <c r="Q190" s="50" t="e">
        <f t="shared" si="6"/>
        <v>#REF!</v>
      </c>
    </row>
    <row r="191" spans="1:17" s="55" customFormat="1" x14ac:dyDescent="0.25">
      <c r="A191" s="49"/>
      <c r="B191" s="50" t="s">
        <v>823</v>
      </c>
      <c r="C191" s="50"/>
      <c r="D191" s="50"/>
      <c r="E191" s="50"/>
      <c r="F191" s="50"/>
      <c r="G191" s="50"/>
      <c r="H191" s="50"/>
      <c r="I191" s="50"/>
      <c r="J191" s="49"/>
      <c r="K191" s="50"/>
      <c r="L191" s="50"/>
      <c r="M191" s="50"/>
      <c r="N191" s="50" t="e">
        <f>P191-#REF!</f>
        <v>#REF!</v>
      </c>
      <c r="O191" s="50"/>
      <c r="P191" s="50"/>
      <c r="Q191" s="50" t="e">
        <f t="shared" si="6"/>
        <v>#REF!</v>
      </c>
    </row>
    <row r="192" spans="1:17" s="55" customFormat="1" x14ac:dyDescent="0.25">
      <c r="A192" s="49"/>
      <c r="B192" s="50" t="s">
        <v>824</v>
      </c>
      <c r="C192" s="50"/>
      <c r="D192" s="50"/>
      <c r="E192" s="50"/>
      <c r="F192" s="50"/>
      <c r="G192" s="50"/>
      <c r="H192" s="50"/>
      <c r="I192" s="50"/>
      <c r="J192" s="49"/>
      <c r="K192" s="50"/>
      <c r="L192" s="50"/>
      <c r="M192" s="50"/>
      <c r="N192" s="50" t="e">
        <f>P192-#REF!</f>
        <v>#REF!</v>
      </c>
      <c r="O192" s="50"/>
      <c r="P192" s="50"/>
      <c r="Q192" s="50" t="e">
        <f t="shared" si="6"/>
        <v>#REF!</v>
      </c>
    </row>
    <row r="193" spans="1:17" s="55" customFormat="1" x14ac:dyDescent="0.25">
      <c r="A193" s="49"/>
      <c r="B193" s="50" t="s">
        <v>825</v>
      </c>
      <c r="C193" s="50"/>
      <c r="D193" s="50"/>
      <c r="E193" s="50"/>
      <c r="F193" s="50"/>
      <c r="G193" s="50"/>
      <c r="H193" s="50"/>
      <c r="I193" s="50"/>
      <c r="J193" s="49"/>
      <c r="K193" s="50"/>
      <c r="L193" s="50"/>
      <c r="M193" s="50"/>
      <c r="N193" s="50" t="e">
        <f>P193-#REF!</f>
        <v>#REF!</v>
      </c>
      <c r="O193" s="50"/>
      <c r="P193" s="50"/>
      <c r="Q193" s="50" t="e">
        <f t="shared" si="6"/>
        <v>#REF!</v>
      </c>
    </row>
    <row r="194" spans="1:17" s="55" customFormat="1" x14ac:dyDescent="0.25">
      <c r="A194" s="49"/>
      <c r="B194" s="50" t="s">
        <v>826</v>
      </c>
      <c r="C194" s="50"/>
      <c r="D194" s="50"/>
      <c r="E194" s="50"/>
      <c r="F194" s="50"/>
      <c r="G194" s="50"/>
      <c r="H194" s="50"/>
      <c r="I194" s="50"/>
      <c r="J194" s="49"/>
      <c r="K194" s="50"/>
      <c r="L194" s="50"/>
      <c r="M194" s="50"/>
      <c r="N194" s="50" t="e">
        <f>P194-#REF!</f>
        <v>#REF!</v>
      </c>
      <c r="O194" s="50"/>
      <c r="P194" s="50"/>
      <c r="Q194" s="50" t="e">
        <f t="shared" si="6"/>
        <v>#REF!</v>
      </c>
    </row>
    <row r="195" spans="1:17" s="55" customFormat="1" x14ac:dyDescent="0.25">
      <c r="A195" s="49"/>
      <c r="B195" s="50" t="s">
        <v>827</v>
      </c>
      <c r="C195" s="50"/>
      <c r="D195" s="50"/>
      <c r="E195" s="50"/>
      <c r="F195" s="50"/>
      <c r="G195" s="50"/>
      <c r="H195" s="50"/>
      <c r="I195" s="50"/>
      <c r="J195" s="49"/>
      <c r="K195" s="50"/>
      <c r="L195" s="50"/>
      <c r="M195" s="50"/>
      <c r="N195" s="50" t="e">
        <f>P195-#REF!</f>
        <v>#REF!</v>
      </c>
      <c r="O195" s="50"/>
      <c r="P195" s="50"/>
      <c r="Q195" s="50" t="e">
        <f t="shared" si="6"/>
        <v>#REF!</v>
      </c>
    </row>
    <row r="196" spans="1:17" s="55" customFormat="1" x14ac:dyDescent="0.25">
      <c r="A196" s="49"/>
      <c r="B196" s="50" t="s">
        <v>828</v>
      </c>
      <c r="C196" s="50"/>
      <c r="D196" s="50"/>
      <c r="E196" s="50"/>
      <c r="F196" s="50"/>
      <c r="G196" s="50"/>
      <c r="H196" s="50"/>
      <c r="I196" s="50"/>
      <c r="J196" s="49"/>
      <c r="K196" s="50"/>
      <c r="L196" s="50"/>
      <c r="M196" s="50"/>
      <c r="N196" s="50" t="e">
        <f>P196-#REF!</f>
        <v>#REF!</v>
      </c>
      <c r="O196" s="50"/>
      <c r="P196" s="50"/>
      <c r="Q196" s="50" t="e">
        <f t="shared" si="6"/>
        <v>#REF!</v>
      </c>
    </row>
    <row r="197" spans="1:17" s="55" customFormat="1" x14ac:dyDescent="0.25">
      <c r="A197" s="49"/>
      <c r="B197" s="50" t="s">
        <v>829</v>
      </c>
      <c r="C197" s="50"/>
      <c r="D197" s="50"/>
      <c r="E197" s="50"/>
      <c r="F197" s="50"/>
      <c r="G197" s="50"/>
      <c r="H197" s="50"/>
      <c r="I197" s="50"/>
      <c r="J197" s="49"/>
      <c r="K197" s="50"/>
      <c r="L197" s="50"/>
      <c r="M197" s="50"/>
      <c r="N197" s="50" t="e">
        <f>P197-#REF!</f>
        <v>#REF!</v>
      </c>
      <c r="O197" s="50"/>
      <c r="P197" s="50"/>
      <c r="Q197" s="50" t="e">
        <f t="shared" si="6"/>
        <v>#REF!</v>
      </c>
    </row>
    <row r="198" spans="1:17" s="55" customFormat="1" x14ac:dyDescent="0.25">
      <c r="A198" s="49"/>
      <c r="B198" s="50" t="s">
        <v>830</v>
      </c>
      <c r="C198" s="50"/>
      <c r="D198" s="50"/>
      <c r="E198" s="50"/>
      <c r="F198" s="50"/>
      <c r="G198" s="50"/>
      <c r="H198" s="50"/>
      <c r="I198" s="50"/>
      <c r="J198" s="49"/>
      <c r="K198" s="50"/>
      <c r="L198" s="50"/>
      <c r="M198" s="50"/>
      <c r="N198" s="50" t="e">
        <f>P198-#REF!</f>
        <v>#REF!</v>
      </c>
      <c r="O198" s="50"/>
      <c r="P198" s="50"/>
      <c r="Q198" s="50" t="e">
        <f t="shared" si="6"/>
        <v>#REF!</v>
      </c>
    </row>
    <row r="199" spans="1:17" s="55" customFormat="1" x14ac:dyDescent="0.25">
      <c r="A199" s="49"/>
      <c r="B199" s="50" t="s">
        <v>831</v>
      </c>
      <c r="C199" s="50"/>
      <c r="D199" s="50"/>
      <c r="E199" s="50"/>
      <c r="F199" s="50"/>
      <c r="G199" s="50"/>
      <c r="H199" s="50"/>
      <c r="I199" s="50"/>
      <c r="J199" s="49"/>
      <c r="K199" s="50"/>
      <c r="L199" s="50"/>
      <c r="M199" s="50"/>
      <c r="N199" s="50" t="e">
        <f>P199-#REF!</f>
        <v>#REF!</v>
      </c>
      <c r="O199" s="50"/>
      <c r="P199" s="50"/>
      <c r="Q199" s="50" t="e">
        <f t="shared" si="6"/>
        <v>#REF!</v>
      </c>
    </row>
    <row r="200" spans="1:17" s="55" customFormat="1" x14ac:dyDescent="0.25">
      <c r="A200" s="49"/>
      <c r="B200" s="50" t="s">
        <v>832</v>
      </c>
      <c r="C200" s="50"/>
      <c r="D200" s="50"/>
      <c r="E200" s="50"/>
      <c r="F200" s="50"/>
      <c r="G200" s="50"/>
      <c r="H200" s="50"/>
      <c r="I200" s="50"/>
      <c r="J200" s="49"/>
      <c r="K200" s="50"/>
      <c r="L200" s="50"/>
      <c r="M200" s="50"/>
      <c r="N200" s="50" t="e">
        <f>P200-#REF!</f>
        <v>#REF!</v>
      </c>
      <c r="O200" s="50"/>
      <c r="P200" s="50"/>
      <c r="Q200" s="50" t="e">
        <f t="shared" si="6"/>
        <v>#REF!</v>
      </c>
    </row>
    <row r="201" spans="1:17" s="55" customFormat="1" x14ac:dyDescent="0.25">
      <c r="A201" s="49"/>
      <c r="B201" s="50" t="s">
        <v>833</v>
      </c>
      <c r="C201" s="50"/>
      <c r="D201" s="50"/>
      <c r="E201" s="50"/>
      <c r="F201" s="50"/>
      <c r="G201" s="50"/>
      <c r="H201" s="50"/>
      <c r="I201" s="50"/>
      <c r="J201" s="49"/>
      <c r="K201" s="50"/>
      <c r="L201" s="50"/>
      <c r="M201" s="50"/>
      <c r="N201" s="50" t="e">
        <f>P201-#REF!</f>
        <v>#REF!</v>
      </c>
      <c r="O201" s="50"/>
      <c r="P201" s="50"/>
      <c r="Q201" s="50" t="e">
        <f t="shared" si="6"/>
        <v>#REF!</v>
      </c>
    </row>
    <row r="202" spans="1:17" s="55" customFormat="1" x14ac:dyDescent="0.25">
      <c r="A202" s="49"/>
      <c r="B202" s="50" t="s">
        <v>834</v>
      </c>
      <c r="C202" s="50"/>
      <c r="D202" s="50"/>
      <c r="E202" s="50"/>
      <c r="F202" s="50"/>
      <c r="G202" s="50"/>
      <c r="H202" s="50"/>
      <c r="I202" s="50"/>
      <c r="J202" s="49"/>
      <c r="K202" s="50"/>
      <c r="L202" s="50"/>
      <c r="M202" s="50"/>
      <c r="N202" s="50" t="e">
        <f>P202-#REF!</f>
        <v>#REF!</v>
      </c>
      <c r="O202" s="50"/>
      <c r="P202" s="50"/>
      <c r="Q202" s="50" t="e">
        <f t="shared" si="6"/>
        <v>#REF!</v>
      </c>
    </row>
    <row r="203" spans="1:17" s="55" customFormat="1" x14ac:dyDescent="0.25">
      <c r="A203" s="49"/>
      <c r="B203" s="50" t="s">
        <v>835</v>
      </c>
      <c r="C203" s="6"/>
      <c r="D203" s="50"/>
      <c r="E203" s="50"/>
      <c r="F203" s="50"/>
      <c r="G203" s="50"/>
      <c r="H203" s="50"/>
      <c r="I203" s="50"/>
      <c r="J203" s="6"/>
      <c r="K203" s="50"/>
      <c r="L203" s="50"/>
      <c r="M203" s="50"/>
      <c r="N203" s="50" t="e">
        <f>P203-#REF!</f>
        <v>#REF!</v>
      </c>
      <c r="O203" s="50"/>
      <c r="P203" s="50"/>
      <c r="Q203" s="50" t="e">
        <f t="shared" si="6"/>
        <v>#REF!</v>
      </c>
    </row>
  </sheetData>
  <pageMargins left="0.17" right="0.25" top="0.17" bottom="0.17" header="0.17" footer="0.17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AirAsia</vt:lpstr>
      <vt:lpstr>GoFirst</vt:lpstr>
      <vt:lpstr>Indigo</vt:lpstr>
      <vt:lpstr>Air India</vt:lpstr>
      <vt:lpstr>Vistara</vt:lpstr>
      <vt:lpstr>SpiceJet</vt:lpstr>
      <vt:lpstr>Flights</vt:lpstr>
      <vt:lpstr>Hotels</vt:lpstr>
      <vt:lpstr>Rail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2023-04-15T05:27:36Z</cp:lastPrinted>
  <dcterms:created xsi:type="dcterms:W3CDTF">2022-08-24T06:59:44Z</dcterms:created>
  <dcterms:modified xsi:type="dcterms:W3CDTF">2023-04-15T05:35:57Z</dcterms:modified>
</cp:coreProperties>
</file>