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\kacinvestGIT\kacinvest\database\"/>
    </mc:Choice>
  </mc:AlternateContent>
  <xr:revisionPtr revIDLastSave="0" documentId="8_{A484C283-3D6C-460D-AE98-FA0293014BCD}" xr6:coauthVersionLast="45" xr6:coauthVersionMax="45" xr10:uidLastSave="{00000000-0000-0000-0000-000000000000}"/>
  <bookViews>
    <workbookView xWindow="-120" yWindow="-120" windowWidth="20730" windowHeight="11160" firstSheet="2" activeTab="5" xr2:uid="{861C448B-C966-4A62-83E7-F2C6E04FA1E5}"/>
  </bookViews>
  <sheets>
    <sheet name="OVERVIEW" sheetId="1" r:id="rId1"/>
    <sheet name="AccountProfile" sheetId="2" r:id="rId2"/>
    <sheet name="StockProduct" sheetId="4" r:id="rId3"/>
    <sheet name="AccountBalance" sheetId="3" r:id="rId4"/>
    <sheet name="StockReturnTransaction" sheetId="5" r:id="rId5"/>
    <sheet name="AccountTransac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6" l="1"/>
  <c r="E5" i="4"/>
  <c r="E6" i="4"/>
  <c r="E4" i="4"/>
  <c r="A4" i="3"/>
  <c r="B3" i="1"/>
  <c r="B4" i="1"/>
  <c r="B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Raka D Prakoso</author>
  </authors>
  <commentList>
    <comment ref="F5" authorId="0" shapeId="0" xr:uid="{FD81D288-4DEA-473E-AC94-99661A498C7A}">
      <text>
        <r>
          <rPr>
            <b/>
            <sz val="9"/>
            <color indexed="81"/>
            <rFont val="Tahoma"/>
            <family val="2"/>
          </rPr>
          <t>Raka D Prakoso:</t>
        </r>
        <r>
          <rPr>
            <sz val="9"/>
            <color indexed="81"/>
            <rFont val="Tahoma"/>
            <family val="2"/>
          </rPr>
          <t xml:space="preserve">
DATA DIAMBIL DARI INPUTAN HARGA</t>
        </r>
      </text>
    </comment>
    <comment ref="G5" authorId="0" shapeId="0" xr:uid="{80A9F406-2C6E-4F3E-B339-3D19C7CC36FF}">
      <text>
        <r>
          <rPr>
            <b/>
            <sz val="9"/>
            <color indexed="81"/>
            <rFont val="Tahoma"/>
            <family val="2"/>
          </rPr>
          <t>Raka D Prakoso:</t>
        </r>
        <r>
          <rPr>
            <sz val="9"/>
            <color indexed="81"/>
            <rFont val="Tahoma"/>
            <family val="2"/>
          </rPr>
          <t xml:space="preserve">
Ambil data di account balance dulu kemudian ditambah amount</t>
        </r>
      </text>
    </comment>
    <comment ref="H5" authorId="0" shapeId="0" xr:uid="{B5B3AAD3-8228-46D2-B3EB-BD5151B1F9CB}">
      <text>
        <r>
          <rPr>
            <b/>
            <sz val="9"/>
            <color indexed="81"/>
            <rFont val="Tahoma"/>
            <family val="2"/>
          </rPr>
          <t>Raka D Prakoso:</t>
        </r>
        <r>
          <rPr>
            <sz val="9"/>
            <color indexed="81"/>
            <rFont val="Tahoma"/>
            <family val="2"/>
          </rPr>
          <t xml:space="preserve">
Ambil data di account balance dulu kemudian ditambah amount</t>
        </r>
      </text>
    </comment>
  </commentList>
</comments>
</file>

<file path=xl/sharedStrings.xml><?xml version="1.0" encoding="utf-8"?>
<sst xmlns="http://schemas.openxmlformats.org/spreadsheetml/2006/main" count="46" uniqueCount="38">
  <si>
    <t>OVERVIEW</t>
  </si>
  <si>
    <t>USERNAME</t>
  </si>
  <si>
    <t>BALANCE</t>
  </si>
  <si>
    <t>RETURN</t>
  </si>
  <si>
    <t>AMOUNT BALANCE</t>
  </si>
  <si>
    <t>STOCK PRODUCT</t>
  </si>
  <si>
    <t>Username</t>
  </si>
  <si>
    <t>Name</t>
  </si>
  <si>
    <t>rakadprakoso</t>
  </si>
  <si>
    <t>Raka Prakoso</t>
  </si>
  <si>
    <t>alvinrenard</t>
  </si>
  <si>
    <t>Alvin Renard</t>
  </si>
  <si>
    <t>NAME</t>
  </si>
  <si>
    <t>Code</t>
  </si>
  <si>
    <t>Account Code</t>
  </si>
  <si>
    <t>Number</t>
  </si>
  <si>
    <t>StockID</t>
  </si>
  <si>
    <t>BalanceStart</t>
  </si>
  <si>
    <t>StockNABUnit</t>
  </si>
  <si>
    <t>CurrentBalance</t>
  </si>
  <si>
    <t>PriceNAB</t>
  </si>
  <si>
    <t>UnitNAB</t>
  </si>
  <si>
    <t>availableNAB</t>
  </si>
  <si>
    <t>Mandiri</t>
  </si>
  <si>
    <t>BNI</t>
  </si>
  <si>
    <t>BRI</t>
  </si>
  <si>
    <t>STOCKID</t>
  </si>
  <si>
    <t>DATE</t>
  </si>
  <si>
    <t>returnpercentage</t>
  </si>
  <si>
    <t>NABBEFORE</t>
  </si>
  <si>
    <t>NABAFTER</t>
  </si>
  <si>
    <t>IDTransaction</t>
  </si>
  <si>
    <t>Date</t>
  </si>
  <si>
    <t>typeTransaction</t>
  </si>
  <si>
    <t>Amount</t>
  </si>
  <si>
    <t>Balance_Before</t>
  </si>
  <si>
    <t>Balance_After</t>
  </si>
  <si>
    <t>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</si>
</sst>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5" formatCode="&quot;Rp&quot;#,##0"/>
    <numFmt numFmtId="167" formatCode="[$-13809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9" fontId="0" fillId="0" borderId="0" xfId="1" applyFont="1" applyAlignment="1">
      <alignment horizontal="right"/>
    </xf>
    <xf numFmtId="167" fontId="0" fillId="0" borderId="0" xfId="0" applyNumberFormat="1"/>
    <xf numFmtId="4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5A27-5B9C-4E8C-AE40-4E681EA28DC3}">
  <dimension ref="A1:D8"/>
  <sheetViews>
    <sheetView workbookViewId="0">
      <selection activeCell="B6" sqref="B6"/>
    </sheetView>
  </sheetViews>
  <sheetFormatPr defaultRowHeight="15" x14ac:dyDescent="0.25"/>
  <cols>
    <col min="1" max="1" width="21.28515625" customWidth="1"/>
    <col min="2" max="2" width="19.5703125" customWidth="1"/>
    <col min="3" max="3" width="15.710937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tr">
        <f>VLOOKUP(D3,AccountProfile!A2:C3,2,2)</f>
        <v>rakadprakoso</v>
      </c>
      <c r="C3" t="s">
        <v>14</v>
      </c>
      <c r="D3">
        <v>1</v>
      </c>
    </row>
    <row r="4" spans="1:4" x14ac:dyDescent="0.25">
      <c r="A4" t="s">
        <v>12</v>
      </c>
      <c r="B4" t="str">
        <f>VLOOKUP(D3,AccountProfile!A2:C3,3,2)</f>
        <v>Raka Prakoso</v>
      </c>
    </row>
    <row r="5" spans="1:4" x14ac:dyDescent="0.25">
      <c r="A5" t="s">
        <v>2</v>
      </c>
      <c r="B5" s="1">
        <v>200000</v>
      </c>
    </row>
    <row r="6" spans="1:4" x14ac:dyDescent="0.25">
      <c r="A6" t="s">
        <v>3</v>
      </c>
      <c r="B6" s="2">
        <v>0.12</v>
      </c>
    </row>
    <row r="7" spans="1:4" x14ac:dyDescent="0.25">
      <c r="A7" t="s">
        <v>4</v>
      </c>
      <c r="B7" s="1">
        <f>B5+(B5*B6)</f>
        <v>224000</v>
      </c>
    </row>
    <row r="8" spans="1:4" x14ac:dyDescent="0.25">
      <c r="A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5288-D28E-4E27-A8D4-D6EDD6C6ED3B}">
  <dimension ref="A1:C3"/>
  <sheetViews>
    <sheetView workbookViewId="0">
      <selection activeCell="H20" sqref="H20"/>
    </sheetView>
  </sheetViews>
  <sheetFormatPr defaultRowHeight="15" x14ac:dyDescent="0.25"/>
  <cols>
    <col min="2" max="2" width="19.7109375" customWidth="1"/>
    <col min="3" max="3" width="19.28515625" customWidth="1"/>
  </cols>
  <sheetData>
    <row r="1" spans="1:3" x14ac:dyDescent="0.25">
      <c r="A1" t="s">
        <v>15</v>
      </c>
      <c r="B1" t="s">
        <v>6</v>
      </c>
      <c r="C1" t="s">
        <v>7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0650-6FE4-47F8-9BF9-F9860D1EB259}">
  <dimension ref="A3:E6"/>
  <sheetViews>
    <sheetView workbookViewId="0">
      <selection activeCell="C9" sqref="C9"/>
    </sheetView>
  </sheetViews>
  <sheetFormatPr defaultRowHeight="15" x14ac:dyDescent="0.25"/>
  <cols>
    <col min="1" max="1" width="10.7109375" customWidth="1"/>
    <col min="2" max="2" width="20.7109375" customWidth="1"/>
    <col min="3" max="3" width="10.7109375" customWidth="1"/>
    <col min="4" max="4" width="11" customWidth="1"/>
    <col min="5" max="5" width="16.140625" customWidth="1"/>
  </cols>
  <sheetData>
    <row r="3" spans="1:5" x14ac:dyDescent="0.25">
      <c r="A3" t="s">
        <v>16</v>
      </c>
      <c r="B3" t="s">
        <v>7</v>
      </c>
      <c r="C3" t="s">
        <v>20</v>
      </c>
      <c r="D3" t="s">
        <v>21</v>
      </c>
      <c r="E3" t="s">
        <v>22</v>
      </c>
    </row>
    <row r="4" spans="1:5" x14ac:dyDescent="0.25">
      <c r="A4">
        <v>1</v>
      </c>
      <c r="B4" t="s">
        <v>23</v>
      </c>
      <c r="C4">
        <v>800</v>
      </c>
      <c r="D4">
        <v>100000</v>
      </c>
      <c r="E4">
        <f>D4</f>
        <v>100000</v>
      </c>
    </row>
    <row r="5" spans="1:5" x14ac:dyDescent="0.25">
      <c r="A5">
        <v>2</v>
      </c>
      <c r="B5" t="s">
        <v>24</v>
      </c>
      <c r="C5">
        <v>1000</v>
      </c>
      <c r="D5">
        <v>100000</v>
      </c>
      <c r="E5">
        <f t="shared" ref="E5:E6" si="0">D5</f>
        <v>100000</v>
      </c>
    </row>
    <row r="6" spans="1:5" x14ac:dyDescent="0.25">
      <c r="A6">
        <v>3</v>
      </c>
      <c r="B6" t="s">
        <v>25</v>
      </c>
      <c r="C6">
        <v>1200</v>
      </c>
      <c r="D6">
        <v>100000</v>
      </c>
      <c r="E6">
        <f t="shared" si="0"/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65E0-3E86-41E5-8F3E-88D701BD0071}">
  <dimension ref="A1:E4"/>
  <sheetViews>
    <sheetView workbookViewId="0">
      <selection activeCell="C4" sqref="C4"/>
    </sheetView>
  </sheetViews>
  <sheetFormatPr defaultRowHeight="15" x14ac:dyDescent="0.25"/>
  <cols>
    <col min="1" max="1" width="16.140625" customWidth="1"/>
    <col min="2" max="2" width="14.42578125" customWidth="1"/>
    <col min="3" max="3" width="16.5703125" customWidth="1"/>
    <col min="4" max="4" width="14.28515625" customWidth="1"/>
    <col min="5" max="5" width="17" customWidth="1"/>
  </cols>
  <sheetData>
    <row r="1" spans="1:5" x14ac:dyDescent="0.25">
      <c r="A1" t="s">
        <v>13</v>
      </c>
      <c r="B1">
        <v>1</v>
      </c>
    </row>
    <row r="3" spans="1:5" x14ac:dyDescent="0.25">
      <c r="A3" t="s">
        <v>6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25">
      <c r="A4" t="str">
        <f>VLOOKUP(B1,AccountProfile!A2:C3,2)</f>
        <v>rakadprakoso</v>
      </c>
      <c r="B4">
        <v>1</v>
      </c>
      <c r="C4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3B04-07A5-44D0-AC50-94C183AE431F}">
  <dimension ref="A1:E1"/>
  <sheetViews>
    <sheetView workbookViewId="0">
      <selection activeCell="D2" sqref="D2"/>
    </sheetView>
  </sheetViews>
  <sheetFormatPr defaultRowHeight="15" x14ac:dyDescent="0.25"/>
  <cols>
    <col min="4" max="4" width="18.140625" customWidth="1"/>
    <col min="5" max="5" width="19.85546875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66FD-9B5F-42AB-9EC1-95253295FF7F}">
  <dimension ref="A1:H5"/>
  <sheetViews>
    <sheetView tabSelected="1" workbookViewId="0">
      <selection activeCell="C9" sqref="C9"/>
    </sheetView>
  </sheetViews>
  <sheetFormatPr defaultRowHeight="15" x14ac:dyDescent="0.25"/>
  <cols>
    <col min="1" max="1" width="18" customWidth="1"/>
    <col min="2" max="2" width="15.28515625" customWidth="1"/>
    <col min="3" max="3" width="16.7109375" customWidth="1"/>
    <col min="4" max="4" width="15" customWidth="1"/>
    <col min="5" max="5" width="16.28515625" customWidth="1"/>
    <col min="6" max="6" width="16" customWidth="1"/>
    <col min="7" max="7" width="17.5703125" customWidth="1"/>
    <col min="8" max="8" width="21.140625" customWidth="1"/>
    <col min="11" max="11" width="16.28515625" customWidth="1"/>
  </cols>
  <sheetData>
    <row r="1" spans="1:8" x14ac:dyDescent="0.25">
      <c r="A1" t="s">
        <v>1</v>
      </c>
      <c r="B1" t="s">
        <v>8</v>
      </c>
    </row>
    <row r="2" spans="1:8" x14ac:dyDescent="0.25">
      <c r="A2" t="s">
        <v>37</v>
      </c>
      <c r="B2" s="4">
        <f>IF(B1="rakadprakoso",SUM(F5:F21),"Kosong")</f>
        <v>200000</v>
      </c>
    </row>
    <row r="4" spans="1:8" x14ac:dyDescent="0.25">
      <c r="A4" t="s">
        <v>31</v>
      </c>
      <c r="B4" t="s">
        <v>32</v>
      </c>
      <c r="C4" t="s">
        <v>6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</row>
    <row r="5" spans="1:8" x14ac:dyDescent="0.25">
      <c r="A5">
        <v>1</v>
      </c>
      <c r="B5" s="3">
        <v>43904</v>
      </c>
      <c r="C5" t="s">
        <v>8</v>
      </c>
      <c r="D5">
        <v>1</v>
      </c>
      <c r="E5">
        <v>1</v>
      </c>
      <c r="F5" s="4">
        <v>200000</v>
      </c>
      <c r="G5" s="4">
        <v>0</v>
      </c>
      <c r="H5" s="4">
        <v>200000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AccountProfile</vt:lpstr>
      <vt:lpstr>StockProduct</vt:lpstr>
      <vt:lpstr>AccountBalance</vt:lpstr>
      <vt:lpstr>StockReturnTransaction</vt:lpstr>
      <vt:lpstr>AccountTransaction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 D Prakoso</dc:creator>
  <cp:lastModifiedBy>Raka D Prakoso</cp:lastModifiedBy>
  <dcterms:created xsi:type="dcterms:W3CDTF">2020-03-13T17:28:11Z</dcterms:created>
  <dcterms:modified xsi:type="dcterms:W3CDTF">2020-03-13T18:02:01Z</dcterms:modified>
</cp:coreProperties>
</file>