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aprmd/Desktop/Kopken/R/KKDataAnalyst/"/>
    </mc:Choice>
  </mc:AlternateContent>
  <xr:revisionPtr revIDLastSave="0" documentId="13_ncr:1_{70C47173-0B11-224E-AD4A-792238EED147}" xr6:coauthVersionLast="45" xr6:coauthVersionMax="45" xr10:uidLastSave="{00000000-0000-0000-0000-000000000000}"/>
  <bookViews>
    <workbookView xWindow="780" yWindow="460" windowWidth="27640" windowHeight="16500" activeTab="1" xr2:uid="{F52D1638-E6E7-E84A-A0B4-B2AA5A97A592}"/>
  </bookViews>
  <sheets>
    <sheet name="CLEAN" sheetId="1" r:id="rId1"/>
    <sheet name="Sheet2" sheetId="2" r:id="rId2"/>
  </sheets>
  <definedNames>
    <definedName name="_xlnm._FilterDatabase" localSheetId="0" hidden="1">CLEAN!$A$1:$P$478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2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77" i="1" l="1"/>
  <c r="N267" i="1" s="1"/>
  <c r="M478" i="1"/>
  <c r="N314" i="1" l="1"/>
  <c r="N418" i="1"/>
  <c r="N89" i="1"/>
  <c r="N213" i="1"/>
  <c r="N441" i="1"/>
  <c r="N379" i="1"/>
  <c r="N450" i="1"/>
  <c r="N378" i="1"/>
  <c r="N318" i="1"/>
  <c r="N152" i="1"/>
  <c r="N291" i="1"/>
  <c r="N251" i="1"/>
  <c r="N236" i="1"/>
  <c r="N29" i="1"/>
  <c r="N53" i="1"/>
  <c r="N26" i="1"/>
  <c r="N115" i="1"/>
  <c r="N56" i="1"/>
  <c r="N98" i="1"/>
  <c r="N158" i="1"/>
  <c r="N7" i="1"/>
  <c r="N50" i="1"/>
  <c r="N164" i="1"/>
  <c r="N422" i="1"/>
  <c r="N308" i="1"/>
  <c r="N282" i="1"/>
  <c r="N469" i="1"/>
  <c r="N407" i="1"/>
  <c r="N209" i="1"/>
  <c r="N3" i="1"/>
  <c r="N275" i="1"/>
  <c r="N190" i="1"/>
  <c r="N406" i="1"/>
  <c r="N103" i="1"/>
  <c r="N276" i="1"/>
  <c r="N87" i="1"/>
  <c r="N353" i="1"/>
  <c r="N256" i="1"/>
  <c r="N355" i="1"/>
  <c r="N248" i="1"/>
  <c r="N37" i="1"/>
  <c r="N157" i="1"/>
  <c r="N10" i="1"/>
  <c r="N300" i="1"/>
  <c r="N258" i="1"/>
  <c r="N444" i="1"/>
  <c r="N440" i="1"/>
  <c r="N23" i="1"/>
  <c r="N412" i="1"/>
  <c r="N235" i="1"/>
  <c r="N184" i="1"/>
  <c r="N110" i="1"/>
  <c r="N77" i="1"/>
  <c r="N273" i="1"/>
  <c r="N466" i="1"/>
  <c r="N278" i="1"/>
  <c r="N429" i="1"/>
  <c r="N345" i="1"/>
  <c r="N373" i="1"/>
  <c r="N311" i="1"/>
  <c r="N22" i="1"/>
  <c r="N52" i="1"/>
  <c r="N122" i="1"/>
  <c r="N2" i="1"/>
  <c r="N455" i="1"/>
  <c r="N372" i="1"/>
  <c r="N310" i="1"/>
  <c r="N288" i="1"/>
  <c r="N299" i="1"/>
  <c r="N283" i="1"/>
  <c r="N476" i="1"/>
  <c r="N439" i="1"/>
  <c r="N241" i="1"/>
  <c r="N186" i="1"/>
  <c r="N134" i="1"/>
  <c r="N80" i="1"/>
  <c r="N464" i="1"/>
  <c r="N425" i="1"/>
  <c r="N400" i="1"/>
  <c r="N257" i="1"/>
  <c r="N247" i="1"/>
  <c r="N234" i="1"/>
  <c r="N109" i="1"/>
  <c r="N62" i="1"/>
  <c r="N31" i="1"/>
  <c r="N433" i="1"/>
  <c r="N313" i="1"/>
  <c r="N306" i="1"/>
  <c r="N210" i="1"/>
  <c r="N423" i="1"/>
  <c r="N352" i="1"/>
  <c r="N343" i="1"/>
  <c r="N268" i="1"/>
  <c r="N201" i="1"/>
  <c r="N189" i="1"/>
  <c r="N171" i="1"/>
  <c r="N120" i="1"/>
  <c r="N403" i="1"/>
  <c r="N342" i="1"/>
  <c r="N287" i="1"/>
  <c r="N200" i="1"/>
  <c r="N145" i="1"/>
  <c r="N138" i="1"/>
  <c r="N95" i="1"/>
  <c r="N32" i="1"/>
  <c r="N452" i="1"/>
  <c r="N231" i="1"/>
  <c r="N206" i="1"/>
  <c r="N177" i="1"/>
  <c r="N141" i="1"/>
  <c r="N91" i="1"/>
  <c r="N446" i="1"/>
  <c r="N389" i="1"/>
  <c r="N321" i="1"/>
  <c r="N280" i="1"/>
  <c r="N175" i="1"/>
  <c r="N101" i="1"/>
  <c r="N90" i="1"/>
  <c r="N72" i="1"/>
  <c r="N458" i="1"/>
  <c r="N214" i="1"/>
  <c r="N172" i="1"/>
  <c r="N474" i="1"/>
  <c r="N465" i="1"/>
  <c r="N436" i="1"/>
  <c r="N399" i="1"/>
  <c r="N393" i="1"/>
  <c r="N354" i="1"/>
  <c r="N298" i="1"/>
  <c r="N277" i="1"/>
  <c r="N254" i="1"/>
  <c r="N121" i="1"/>
  <c r="N64" i="1"/>
  <c r="N17" i="1"/>
  <c r="N262" i="1"/>
  <c r="N225" i="1"/>
  <c r="N160" i="1"/>
  <c r="N369" i="1"/>
  <c r="N316" i="1"/>
  <c r="N240" i="1"/>
  <c r="N114" i="1"/>
  <c r="N385" i="1"/>
  <c r="N358" i="1"/>
  <c r="N335" i="1"/>
  <c r="N322" i="1"/>
  <c r="N293" i="1"/>
  <c r="N270" i="1"/>
  <c r="N92" i="1"/>
  <c r="N219" i="1"/>
  <c r="N163" i="1"/>
  <c r="N102" i="1"/>
  <c r="N73" i="1"/>
  <c r="N45" i="1"/>
  <c r="N18" i="1"/>
  <c r="N445" i="1"/>
  <c r="N363" i="1"/>
  <c r="N329" i="1"/>
  <c r="N271" i="1"/>
  <c r="N239" i="1"/>
  <c r="N168" i="1"/>
  <c r="N144" i="1"/>
  <c r="N60" i="1"/>
  <c r="N6" i="1"/>
  <c r="N443" i="1"/>
  <c r="N396" i="1"/>
  <c r="N327" i="1"/>
  <c r="N196" i="1"/>
  <c r="N167" i="1"/>
  <c r="N143" i="1"/>
  <c r="N104" i="1"/>
  <c r="N142" i="1"/>
  <c r="N34" i="1"/>
  <c r="N432" i="1"/>
  <c r="N386" i="1"/>
  <c r="N294" i="1"/>
  <c r="N259" i="1"/>
  <c r="N224" i="1"/>
  <c r="N94" i="1"/>
  <c r="N376" i="1"/>
  <c r="N349" i="1"/>
  <c r="N183" i="1"/>
  <c r="N156" i="1"/>
  <c r="N67" i="1"/>
  <c r="N47" i="1"/>
  <c r="N30" i="1"/>
  <c r="N365" i="1"/>
  <c r="N305" i="1"/>
  <c r="N272" i="1"/>
  <c r="N169" i="1"/>
  <c r="N85" i="1"/>
  <c r="N61" i="1"/>
  <c r="N39" i="1"/>
  <c r="N336" i="1"/>
  <c r="N220" i="1"/>
  <c r="N285" i="1"/>
  <c r="N24" i="1"/>
  <c r="N462" i="1"/>
  <c r="N312" i="1"/>
  <c r="N410" i="1"/>
  <c r="N63" i="1"/>
  <c r="N307" i="1"/>
  <c r="N8" i="1"/>
  <c r="N419" i="1"/>
  <c r="N374" i="1"/>
  <c r="N46" i="1"/>
  <c r="N133" i="1"/>
  <c r="N181" i="1"/>
  <c r="N42" i="1"/>
  <c r="N123" i="1"/>
  <c r="N147" i="1"/>
  <c r="N173" i="1"/>
  <c r="N211" i="1"/>
  <c r="N427" i="1"/>
  <c r="N20" i="1"/>
  <c r="N41" i="1"/>
  <c r="N66" i="1"/>
  <c r="N93" i="1"/>
  <c r="N117" i="1"/>
  <c r="N404" i="1"/>
  <c r="N119" i="1"/>
  <c r="N229" i="1"/>
  <c r="N295" i="1"/>
  <c r="N387" i="1"/>
  <c r="N417" i="1"/>
  <c r="N471" i="1"/>
  <c r="N128" i="1"/>
  <c r="N286" i="1"/>
  <c r="N76" i="1"/>
  <c r="N217" i="1"/>
  <c r="N331" i="1"/>
  <c r="N124" i="1"/>
  <c r="N205" i="1"/>
  <c r="N59" i="1"/>
  <c r="N212" i="1"/>
  <c r="N148" i="1"/>
  <c r="N180" i="1"/>
  <c r="N317" i="1"/>
  <c r="N371" i="1"/>
  <c r="N438" i="1"/>
  <c r="N218" i="1"/>
  <c r="N250" i="1"/>
  <c r="N281" i="1"/>
  <c r="N304" i="1"/>
  <c r="N70" i="1"/>
  <c r="N127" i="1"/>
  <c r="N150" i="1"/>
  <c r="N215" i="1"/>
  <c r="N437" i="1"/>
  <c r="N21" i="1"/>
  <c r="N146" i="1"/>
  <c r="N203" i="1"/>
  <c r="N266" i="1"/>
  <c r="N330" i="1"/>
  <c r="N359" i="1"/>
  <c r="N391" i="1"/>
  <c r="N297" i="1"/>
  <c r="N383" i="1"/>
  <c r="N415" i="1"/>
  <c r="N97" i="1"/>
  <c r="N230" i="1"/>
  <c r="N435" i="1"/>
  <c r="N79" i="1"/>
  <c r="N232" i="1"/>
  <c r="N162" i="1"/>
  <c r="N161" i="1"/>
  <c r="N472" i="1"/>
  <c r="N58" i="1"/>
  <c r="N111" i="1"/>
  <c r="N185" i="1"/>
  <c r="N253" i="1"/>
  <c r="N290" i="1"/>
  <c r="N325" i="1"/>
  <c r="N409" i="1"/>
  <c r="N448" i="1"/>
  <c r="N315" i="1"/>
  <c r="N192" i="1"/>
  <c r="N75" i="1"/>
  <c r="N105" i="1"/>
  <c r="N129" i="1"/>
  <c r="N324" i="1"/>
  <c r="N74" i="1"/>
  <c r="N228" i="1"/>
  <c r="N48" i="1"/>
  <c r="N69" i="1"/>
  <c r="N126" i="1"/>
  <c r="N155" i="1"/>
  <c r="N237" i="1"/>
  <c r="N269" i="1"/>
  <c r="N428" i="1"/>
  <c r="N456" i="1"/>
  <c r="N11" i="1"/>
  <c r="N159" i="1"/>
  <c r="N392" i="1"/>
  <c r="N351" i="1"/>
  <c r="N55" i="1"/>
  <c r="N233" i="1"/>
  <c r="N238" i="1"/>
  <c r="N326" i="1"/>
  <c r="N260" i="1"/>
  <c r="N100" i="1"/>
  <c r="N9" i="1"/>
  <c r="N149" i="1"/>
  <c r="N197" i="1"/>
  <c r="N381" i="1"/>
  <c r="N413" i="1"/>
  <c r="N468" i="1"/>
  <c r="N475" i="1"/>
  <c r="N193" i="1"/>
  <c r="N361" i="1"/>
  <c r="N223" i="1"/>
  <c r="N107" i="1"/>
  <c r="N132" i="1"/>
  <c r="N154" i="1"/>
  <c r="N187" i="1"/>
  <c r="N302" i="1"/>
  <c r="N360" i="1"/>
  <c r="N106" i="1"/>
  <c r="N49" i="1"/>
  <c r="N242" i="1"/>
  <c r="N174" i="1"/>
  <c r="N394" i="1"/>
  <c r="N457" i="1"/>
  <c r="N15" i="1"/>
  <c r="N137" i="1"/>
  <c r="N364" i="1"/>
  <c r="N245" i="1"/>
  <c r="N340" i="1"/>
  <c r="N13" i="1"/>
  <c r="N202" i="1"/>
  <c r="N390" i="1"/>
  <c r="N424" i="1"/>
  <c r="N473" i="1"/>
  <c r="N179" i="1"/>
  <c r="N384" i="1"/>
  <c r="N195" i="1"/>
  <c r="N289" i="1"/>
  <c r="N341" i="1"/>
  <c r="N5" i="1"/>
  <c r="N112" i="1"/>
  <c r="N54" i="1"/>
  <c r="N116" i="1"/>
  <c r="N12" i="1"/>
  <c r="N14" i="1"/>
  <c r="N118" i="1"/>
  <c r="N470" i="1"/>
  <c r="N362" i="1"/>
  <c r="N194" i="1"/>
  <c r="N367" i="1"/>
  <c r="N408" i="1"/>
  <c r="N380" i="1"/>
  <c r="N337" i="1"/>
  <c r="N226" i="1"/>
  <c r="N38" i="1"/>
  <c r="N99" i="1"/>
  <c r="N292" i="1"/>
  <c r="N40" i="1"/>
  <c r="N395" i="1"/>
  <c r="N25" i="1"/>
  <c r="N199" i="1"/>
  <c r="N405" i="1"/>
  <c r="N414" i="1"/>
  <c r="N350" i="1"/>
  <c r="N88" i="1"/>
  <c r="N27" i="1"/>
  <c r="N207" i="1"/>
  <c r="N274" i="1"/>
  <c r="N454" i="1"/>
  <c r="N338" i="1"/>
  <c r="N227" i="1"/>
  <c r="N463" i="1"/>
  <c r="N319" i="1"/>
  <c r="N347" i="1"/>
  <c r="N434" i="1"/>
  <c r="N402" i="1"/>
  <c r="N377" i="1"/>
  <c r="N263" i="1"/>
  <c r="N176" i="1"/>
  <c r="N83" i="1"/>
  <c r="N421" i="1"/>
  <c r="N279" i="1"/>
  <c r="N397" i="1"/>
  <c r="N309" i="1"/>
  <c r="N135" i="1"/>
  <c r="N151" i="1"/>
  <c r="N370" i="1"/>
  <c r="N16" i="1"/>
  <c r="N411" i="1"/>
  <c r="N216" i="1"/>
  <c r="N348" i="1"/>
  <c r="N140" i="1"/>
  <c r="N86" i="1"/>
  <c r="N35" i="1"/>
  <c r="N204" i="1"/>
  <c r="N332" i="1"/>
  <c r="N460" i="1"/>
  <c r="N170" i="1"/>
  <c r="N113" i="1"/>
  <c r="N431" i="1"/>
  <c r="N328" i="1"/>
  <c r="N296" i="1"/>
  <c r="N78" i="1"/>
  <c r="N416" i="1"/>
  <c r="N249" i="1"/>
  <c r="N51" i="1"/>
  <c r="N68" i="1"/>
  <c r="N261" i="1"/>
  <c r="N82" i="1"/>
  <c r="N301" i="1"/>
  <c r="N130" i="1"/>
  <c r="N356" i="1"/>
  <c r="N165" i="1"/>
  <c r="N398" i="1"/>
  <c r="N344" i="1"/>
  <c r="N284" i="1"/>
  <c r="N388" i="1"/>
  <c r="N136" i="1"/>
  <c r="N81" i="1"/>
  <c r="N33" i="1"/>
  <c r="N333" i="1"/>
  <c r="N4" i="1"/>
  <c r="N198" i="1"/>
  <c r="N467" i="1"/>
  <c r="N357" i="1"/>
  <c r="N166" i="1"/>
  <c r="N264" i="1"/>
  <c r="N84" i="1"/>
  <c r="N426" i="1"/>
  <c r="N366" i="1"/>
  <c r="N252" i="1"/>
  <c r="N208" i="1"/>
  <c r="N401" i="1"/>
  <c r="N243" i="1"/>
  <c r="N44" i="1"/>
  <c r="N222" i="1"/>
  <c r="N125" i="1"/>
  <c r="N19" i="1"/>
  <c r="N57" i="1"/>
  <c r="N420" i="1"/>
  <c r="N346" i="1"/>
  <c r="N459" i="1"/>
  <c r="N461" i="1"/>
  <c r="N339" i="1"/>
  <c r="N131" i="1"/>
  <c r="N28" i="1"/>
  <c r="N265" i="1"/>
  <c r="N191" i="1"/>
  <c r="N449" i="1"/>
  <c r="N334" i="1"/>
  <c r="N221" i="1"/>
  <c r="N182" i="1"/>
  <c r="N453" i="1"/>
  <c r="N244" i="1"/>
  <c r="N320" i="1"/>
  <c r="N246" i="1"/>
  <c r="N139" i="1"/>
  <c r="N65" i="1"/>
  <c r="N375" i="1"/>
  <c r="N188" i="1"/>
  <c r="N430" i="1"/>
  <c r="N368" i="1"/>
  <c r="N178" i="1"/>
  <c r="N96" i="1"/>
  <c r="N451" i="1"/>
  <c r="N153" i="1"/>
  <c r="N43" i="1"/>
  <c r="N303" i="1"/>
  <c r="N442" i="1"/>
  <c r="N108" i="1"/>
  <c r="N447" i="1"/>
  <c r="N382" i="1"/>
  <c r="N323" i="1"/>
  <c r="N255" i="1"/>
  <c r="N71" i="1"/>
  <c r="N36" i="1"/>
</calcChain>
</file>

<file path=xl/sharedStrings.xml><?xml version="1.0" encoding="utf-8"?>
<sst xmlns="http://schemas.openxmlformats.org/spreadsheetml/2006/main" count="3741" uniqueCount="2153">
  <si>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</si>
  <si>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</si>
  <si>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</si>
  <si>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</si>
  <si>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</si>
  <si>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</si>
  <si>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</si>
  <si>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</si>
  <si>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</si>
  <si>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</si>
  <si>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TOTAL</t>
  </si>
  <si>
    <t>PASAR REBO</t>
  </si>
  <si>
    <t>GRAHA, CIJANTUNG</t>
  </si>
  <si>
    <t>CIRACAS</t>
  </si>
  <si>
    <t>PUSAT GROSIR, CILILITAN</t>
  </si>
  <si>
    <t>KFC BOX HIVE CAWANG (07/11/16)</t>
  </si>
  <si>
    <t>KFC BOX RS. POLRI (25/01/17)</t>
  </si>
  <si>
    <t>HALIM AIRPORT (29/09/2017)</t>
  </si>
  <si>
    <t>LIPPO KRAMAT JATI</t>
  </si>
  <si>
    <t>ITC CEMPAKA MAS Lt. 5</t>
  </si>
  <si>
    <t>ARION PLZ</t>
  </si>
  <si>
    <t>KIOSK CITRA MALL, KLENDER</t>
  </si>
  <si>
    <t>PONDOK BAMBU</t>
  </si>
  <si>
    <t>BASURA CITY (25/7/17)</t>
  </si>
  <si>
    <t>JATINEGARA CITY PLAZA ( 03/12/2017)</t>
  </si>
  <si>
    <t>BOX CIPINANG INDAH</t>
  </si>
  <si>
    <t>DAAN MOGOT</t>
  </si>
  <si>
    <t>CITRALAND GROGOL</t>
  </si>
  <si>
    <t>TAMAN ANGGREK</t>
  </si>
  <si>
    <t>PURI INDAH</t>
  </si>
  <si>
    <t>KFC BOX SHELL S PARMAN</t>
  </si>
  <si>
    <t>RAMAYANA, CENGKARENG</t>
  </si>
  <si>
    <t>DAAN MOGOT BARU</t>
  </si>
  <si>
    <t>CITRA GARDEN 6 (31/08/16)</t>
  </si>
  <si>
    <t>PANTAI INDAH KAPUK</t>
  </si>
  <si>
    <t>AIRPORT HUB</t>
  </si>
  <si>
    <t>KFC BOX SHELL PLUIT</t>
  </si>
  <si>
    <t>PLUIT VILAGE ( MEGA MALL, PLUIT)</t>
  </si>
  <si>
    <t>BANDARA ULTIMATE 3 (29/05/2017)</t>
  </si>
  <si>
    <t>RED CORNER BANDARA 1 A (23/12/2017)</t>
  </si>
  <si>
    <t>HAYAM WURUK</t>
  </si>
  <si>
    <t>GAJAH MADA</t>
  </si>
  <si>
    <t>LOKASARI</t>
  </si>
  <si>
    <t>STASIUN KOTA</t>
  </si>
  <si>
    <t>KOTA TUA (14/06/2018)</t>
  </si>
  <si>
    <t>DEPOK MALL (DEPOK MATAHARI)</t>
  </si>
  <si>
    <t>DEPOK PLAZA (DEPOK RAMAYANA)</t>
  </si>
  <si>
    <t>LA TERRACE</t>
  </si>
  <si>
    <t>KFC BOX PASAR MINGGU ( 30/11/16)</t>
  </si>
  <si>
    <t>BOX TRANSMART DEPOK</t>
  </si>
  <si>
    <t>PESONA SQUARE DEPOK</t>
  </si>
  <si>
    <t>MERUYUNG</t>
  </si>
  <si>
    <t>BOX CIMANGGIS SQUARE</t>
  </si>
  <si>
    <t>BOGOR</t>
  </si>
  <si>
    <t>T U G U</t>
  </si>
  <si>
    <t>BOTANIA SQUARE</t>
  </si>
  <si>
    <t>BOX CIPANAS</t>
  </si>
  <si>
    <t>CIAWI BOGOR (07/06/16)</t>
  </si>
  <si>
    <t>JUNGGLE LAND</t>
  </si>
  <si>
    <t>BOX WARUNG JAMBU (23/09/2017)</t>
  </si>
  <si>
    <t>TAMAN KULINER YASMINE (13/10/17)</t>
  </si>
  <si>
    <t>SARINAH THAMRIN</t>
  </si>
  <si>
    <t>GRAND INDONESIA</t>
  </si>
  <si>
    <t>UOB</t>
  </si>
  <si>
    <t>BNI'46</t>
  </si>
  <si>
    <t>BOX THAMRIN CITY (30/12/2017)</t>
  </si>
  <si>
    <t>STASIUN BNI CITY (31/05/18)</t>
  </si>
  <si>
    <t>ISTANA PASAR BARU</t>
  </si>
  <si>
    <t>GUNUNG SAHARI GT</t>
  </si>
  <si>
    <t>MANGGA DUA MALL</t>
  </si>
  <si>
    <t>FCU MANGGA DUA MALL</t>
  </si>
  <si>
    <t>ITC MANGGA DUA</t>
  </si>
  <si>
    <t>JUANDA</t>
  </si>
  <si>
    <t>BOX KEMAYORAN (23/09/18)</t>
  </si>
  <si>
    <t>CIKINI</t>
  </si>
  <si>
    <t>ATRIUM SENEN</t>
  </si>
  <si>
    <t>GAMBIR</t>
  </si>
  <si>
    <t>SUNTER MALL</t>
  </si>
  <si>
    <t>ARTHA GADING Food Court</t>
  </si>
  <si>
    <t>KELAPA GADING MALL III</t>
  </si>
  <si>
    <t>KELAPA GADING BOULEVARD</t>
  </si>
  <si>
    <t>SEMPER, TANJUNG PRIOK</t>
  </si>
  <si>
    <t>MALL OF INDONESIA</t>
  </si>
  <si>
    <t>SUNTER GREEN LAKE</t>
  </si>
  <si>
    <t>ANCOL BEACH</t>
  </si>
  <si>
    <t>CIBUBUR PLAZA</t>
  </si>
  <si>
    <t>TAMINI SQUARE</t>
  </si>
  <si>
    <t>PONDOK GEDE PLAZA</t>
  </si>
  <si>
    <t>PONDOK GEDE PARKIR</t>
  </si>
  <si>
    <t>JATI ASIH</t>
  </si>
  <si>
    <t>TRANSYOGI CIBUBUR</t>
  </si>
  <si>
    <t>METLAND CILENGSI (05/05/16)</t>
  </si>
  <si>
    <t>GIANT JATI MAKMUR BEKASI (31/12/2017)</t>
  </si>
  <si>
    <t>GREEN TERRACE</t>
  </si>
  <si>
    <t>BOX GIANT METLAND CILENGSI</t>
  </si>
  <si>
    <t>BOX NAGA HAMKAM</t>
  </si>
  <si>
    <t>METROPOLITAN, BEKASI</t>
  </si>
  <si>
    <t>GALAXY MALL, BEKASI</t>
  </si>
  <si>
    <t>PRATAMA, BEKASI</t>
  </si>
  <si>
    <t>KFC BOX GIANT BEKASI (26/01/17)</t>
  </si>
  <si>
    <t>BOX REVO TOWN (31/12/2017)</t>
  </si>
  <si>
    <t>KOTA BINTANG (12/08/18)</t>
  </si>
  <si>
    <t>BLUE MALL, BEKASI</t>
  </si>
  <si>
    <t>KEMANG PRATAMA</t>
  </si>
  <si>
    <t>KFC BOX RS CIBITUNG</t>
  </si>
  <si>
    <t>ZAMRUD BEKASI (30/11/16)</t>
  </si>
  <si>
    <t>BOX NAGA PEKAYON (29/12/2017)</t>
  </si>
  <si>
    <t>GRAND WISATA BEKASI</t>
  </si>
  <si>
    <t>BEKASI CYBERPARK</t>
  </si>
  <si>
    <t>BOX LAGOON AVENUE</t>
  </si>
  <si>
    <t>BOX PASAR PROYEK TRADE CENTER'</t>
  </si>
  <si>
    <t>KM 40, CIKAMPEK</t>
  </si>
  <si>
    <t>KM 57, CIKAMPEK</t>
  </si>
  <si>
    <t>KM 19</t>
  </si>
  <si>
    <t>CIKAMPEK MALL 15/06/16)</t>
  </si>
  <si>
    <t>BEKASI GRAND MALL</t>
  </si>
  <si>
    <t>SUMARECON, BEKASI</t>
  </si>
  <si>
    <t>GOLDEN CITY BEKASI (31/03/17)</t>
  </si>
  <si>
    <t>BOX NAGA WISMA ASRI BEKASI (15/12/2017)</t>
  </si>
  <si>
    <t>GRAND CAKUNG (25/07/16)</t>
  </si>
  <si>
    <t>AEON JAKARTA GARDEN CITY (30/09/2017)</t>
  </si>
  <si>
    <t>LIPPO CITY</t>
  </si>
  <si>
    <t>SENTRAL GROSIR, CIKARANG FOODCOURT</t>
  </si>
  <si>
    <t>REST AREA KM 6 (29/12/2017)</t>
  </si>
  <si>
    <t>HOLLYWOD JUNCTIONS (15/06/17)</t>
  </si>
  <si>
    <t>THAMRIN LIPPO CIKARANG(15/12/2017)</t>
  </si>
  <si>
    <t>BOX FATMAWATI (26/12/2017)</t>
  </si>
  <si>
    <t>ONE BEL PARK</t>
  </si>
  <si>
    <t>MANGGARAI</t>
  </si>
  <si>
    <t>MT. HARYONO</t>
  </si>
  <si>
    <t>BOX STASIUN MANGGARAI (25/08/14)</t>
  </si>
  <si>
    <t>CAREFOUR</t>
  </si>
  <si>
    <t>TEBET</t>
  </si>
  <si>
    <t>BASMAR</t>
  </si>
  <si>
    <t>KALIBATA CITY</t>
  </si>
  <si>
    <t>KFC BOX SHELL MAMPANG (6/11/15)</t>
  </si>
  <si>
    <t>BLOK M PLZ</t>
  </si>
  <si>
    <t>SEIBU</t>
  </si>
  <si>
    <t>GUNAWARMAN</t>
  </si>
  <si>
    <t>PLAZA SENAYAN (22/05/18)</t>
  </si>
  <si>
    <t>SENAYAN CITY</t>
  </si>
  <si>
    <t>TAMAN RASUNA</t>
  </si>
  <si>
    <t>AMBASADOR</t>
  </si>
  <si>
    <t>RATU PLAZA</t>
  </si>
  <si>
    <t>LOTTE KUNINGAN (31/03/15)</t>
  </si>
  <si>
    <t>KFC BOX MANDIRI (12/11/2014)</t>
  </si>
  <si>
    <t>TERACE BENHIL 05/04/16</t>
  </si>
  <si>
    <t>RAMAYANA, CIPUTAT</t>
  </si>
  <si>
    <t>PETRONAS, CIPUTAT</t>
  </si>
  <si>
    <t>CIRENDEU</t>
  </si>
  <si>
    <t>CINERE</t>
  </si>
  <si>
    <t>CIPUTAT GAPLEK</t>
  </si>
  <si>
    <t>BSD</t>
  </si>
  <si>
    <t>WTC MATAHARI, SERPONG</t>
  </si>
  <si>
    <t>ITC BSD Food Court</t>
  </si>
  <si>
    <t>AEON MALL (09/11/15)</t>
  </si>
  <si>
    <t>PARAMOUNT SERPONG (28/12/2017)</t>
  </si>
  <si>
    <t>BOX TRANSMART GRAHA BINTARO</t>
  </si>
  <si>
    <t>CBD CILEDUK, TANGERANG</t>
  </si>
  <si>
    <t>CILEDUG PERTUKANGAN (28/03/14)</t>
  </si>
  <si>
    <t>HARMONI CEGER (29/11/2014)</t>
  </si>
  <si>
    <t>BOX GIANT SEKTOR 7 (19/06/17)</t>
  </si>
  <si>
    <t>BINTARO SEKTOR 9 (31/12/2017)</t>
  </si>
  <si>
    <t>CIMONE</t>
  </si>
  <si>
    <t>KISAMAUN</t>
  </si>
  <si>
    <t>TRANS MART CIKOKOL (18/07/14)</t>
  </si>
  <si>
    <t>METROPOLIS</t>
  </si>
  <si>
    <t>TANGERANG CITY</t>
  </si>
  <si>
    <t>CIPONDOH (29/11/2014)</t>
  </si>
  <si>
    <t>SIMPANG BINTANG, CILEGON</t>
  </si>
  <si>
    <t>RAMAYANA, CILEGON</t>
  </si>
  <si>
    <t>KM 13,5 TANGERANG (15/07/15)</t>
  </si>
  <si>
    <t>LIPPO SUPER MALL</t>
  </si>
  <si>
    <t>REST AREA KM 14, MERAK</t>
  </si>
  <si>
    <t>BOX CIKUPA (17/06/17)</t>
  </si>
  <si>
    <t>BOX PALEM SEMI (30/12/2017)</t>
  </si>
  <si>
    <t>BOX PELABUHAN MERAK</t>
  </si>
  <si>
    <t>BOX ECO PLAZA CITRA RAYA</t>
  </si>
  <si>
    <t>CIMAHI</t>
  </si>
  <si>
    <t>CIBABAT, BANDUNG ( 17/07/13)</t>
  </si>
  <si>
    <t>KM 97 (04/10/13)</t>
  </si>
  <si>
    <t>KFC BOX KM 125, BANDUNG (09/09/16)</t>
  </si>
  <si>
    <t>PELABUHAN RATU (10/05/2017)</t>
  </si>
  <si>
    <t>KOTA BARU PARAHYANGAN (24/09/2017)</t>
  </si>
  <si>
    <t>BOX SPBU CIAUL SUKABUMI ( 24/09/2017)</t>
  </si>
  <si>
    <t>CITY MALL CIANJUR</t>
  </si>
  <si>
    <t>SETIA BUDI</t>
  </si>
  <si>
    <t>BANDUNG TRADE CENTER</t>
  </si>
  <si>
    <t>SUKAWANGI</t>
  </si>
  <si>
    <t>LEMBANG (31/03/15)</t>
  </si>
  <si>
    <t>CIPALI SUBANG ( 1/12/15 )</t>
  </si>
  <si>
    <t>CLICK SQUERE BANDUNG(20/10/2018)</t>
  </si>
  <si>
    <t>CIBADUYUT (30/06/16)</t>
  </si>
  <si>
    <t>BUAH BATU</t>
  </si>
  <si>
    <t>CITYLINK MOLLIS</t>
  </si>
  <si>
    <t>PASAR BARU BANDUNG (27/11/15)</t>
  </si>
  <si>
    <t>BUAH BATU SQUARE (28/11/16)</t>
  </si>
  <si>
    <t>CIREBON MALL</t>
  </si>
  <si>
    <t>GRAGE, CIREBON</t>
  </si>
  <si>
    <t>KARTINI, CIREBON</t>
  </si>
  <si>
    <t>CIREBON SUPER BLOK</t>
  </si>
  <si>
    <t>GRAGE CITY MALL, CIREBON (05/07/13)</t>
  </si>
  <si>
    <t>SILIWANGI KUNINGAN (29/3/16)</t>
  </si>
  <si>
    <t>PLUMBON (10/06/16)</t>
  </si>
  <si>
    <t>GRAND PANGANDARAN (30/12/2017)</t>
  </si>
  <si>
    <t>BOX STASIUN CIREBON</t>
  </si>
  <si>
    <t>METRO, BANDUNG</t>
  </si>
  <si>
    <t>METRO TRADE CENTER BANDUNG</t>
  </si>
  <si>
    <t>JATINANGOR TOWN SQUARE</t>
  </si>
  <si>
    <t>UJUNG BERUNG</t>
  </si>
  <si>
    <t>PLAZA ASIA</t>
  </si>
  <si>
    <t>PLAZA MAYASARI</t>
  </si>
  <si>
    <t>GARUT (27/10/12)</t>
  </si>
  <si>
    <t>GRIYA, SUMEDANG</t>
  </si>
  <si>
    <t>RIAU, BANDUNG</t>
  </si>
  <si>
    <t>DAGO</t>
  </si>
  <si>
    <t>PASIR KALIKI PAJAJARAN</t>
  </si>
  <si>
    <t>BEC BANDUNG (29/11/2014)</t>
  </si>
  <si>
    <t>BANDUNG TRADE MALL</t>
  </si>
  <si>
    <t>LAGRANDE (01/07/16)</t>
  </si>
  <si>
    <t>GATEWAY AHMAD YANI, BANDUNG (31/03/2016)</t>
  </si>
  <si>
    <t>AHMAD YANI BANDUNG (19/08/18)</t>
  </si>
  <si>
    <t>ADI SUCIPTO</t>
  </si>
  <si>
    <t>BANDARA ADI SUCIPTO, YOGYAKARTA</t>
  </si>
  <si>
    <t>MALIOBORO</t>
  </si>
  <si>
    <t>MALIOBORO Food Court</t>
  </si>
  <si>
    <t>GALERIA, YOGYAKARTA</t>
  </si>
  <si>
    <t>BDNI, YOGYAKARTA</t>
  </si>
  <si>
    <t>ROYAL KLATEN (30/11/2014)</t>
  </si>
  <si>
    <t>MAGELANG</t>
  </si>
  <si>
    <t>ARMADA MAGELANG</t>
  </si>
  <si>
    <t>MAGELANG JOGYAKARTA (29/12/2017)</t>
  </si>
  <si>
    <t>J WALK MALL (31/12/2017)</t>
  </si>
  <si>
    <t>BOX RAMAYANA PEKALONGAN</t>
  </si>
  <si>
    <t>BOX TRANSMART TEGAL</t>
  </si>
  <si>
    <t>SLEMAN MALL</t>
  </si>
  <si>
    <t>CITRALAND, SEMARANG</t>
  </si>
  <si>
    <t>CANDI</t>
  </si>
  <si>
    <t>SALATIGA</t>
  </si>
  <si>
    <t>PLAZA. SETIABUDI, SEMARANG</t>
  </si>
  <si>
    <t>BUKIT SEMARANG BARU (20/11/2014)</t>
  </si>
  <si>
    <t>UNGARAN, Semarang (29/08/15)</t>
  </si>
  <si>
    <t>PALTROW CITY (22/09/2017)</t>
  </si>
  <si>
    <t>KM 22 (31/12/2017)</t>
  </si>
  <si>
    <t>BOX RAMAYANA SALATIGA'</t>
  </si>
  <si>
    <t>PANDANARAN</t>
  </si>
  <si>
    <t>DP MALL</t>
  </si>
  <si>
    <t>MT, HARYONO, SEMARANG (02/07/2014)</t>
  </si>
  <si>
    <t>JAVA SUPERMALL</t>
  </si>
  <si>
    <t>RAMAYANA, KUDUS</t>
  </si>
  <si>
    <t>JEPARA</t>
  </si>
  <si>
    <t>PEMUDA, SEMARANG</t>
  </si>
  <si>
    <t>SINGOSAREN, SOLO</t>
  </si>
  <si>
    <t>SOLO SQUARE</t>
  </si>
  <si>
    <t>HARLIN SOLO (13/11/15)</t>
  </si>
  <si>
    <t>PARAGON SOLO ( 24/12/2015)</t>
  </si>
  <si>
    <t>MANAHON SOLO (13/01/17)</t>
  </si>
  <si>
    <t>SOLO BARU (31/10/18)</t>
  </si>
  <si>
    <t>BOX HARTONO MALL</t>
  </si>
  <si>
    <t>CILACAP</t>
  </si>
  <si>
    <t>SUTOYO (06/03/14)</t>
  </si>
  <si>
    <t>BUNYAMIN PURWOKERTO (05/06/16)</t>
  </si>
  <si>
    <t>PURBALINGGA (19/08/16)</t>
  </si>
  <si>
    <t>Mobil Catering, JAWA</t>
  </si>
  <si>
    <t>SURABAYA PLAZA</t>
  </si>
  <si>
    <t>GALAXY PLAZA</t>
  </si>
  <si>
    <t>BANYUWANGI</t>
  </si>
  <si>
    <t>JEMBER</t>
  </si>
  <si>
    <t>MANYAR (02/08/13)</t>
  </si>
  <si>
    <t>ITC ROXY JEMBER (20/11/15)</t>
  </si>
  <si>
    <t>WTC SURABAYA (02/01/17)</t>
  </si>
  <si>
    <t>BOX SUNEAST MALL GENTENG(16/10/18)</t>
  </si>
  <si>
    <t>BOX TRANSMART JEMBER</t>
  </si>
  <si>
    <t>JEMBATAN MERAH</t>
  </si>
  <si>
    <t>THR Plz</t>
  </si>
  <si>
    <t>PAKUWON SUPERMALL</t>
  </si>
  <si>
    <t>CITY OF TOMMOROW</t>
  </si>
  <si>
    <t>CIPUTRA WORLD</t>
  </si>
  <si>
    <t>PONDOK CHANDRA</t>
  </si>
  <si>
    <t>WAHIDIN GRESIK ( 29/11/2014</t>
  </si>
  <si>
    <t>BOX BANGKALAN MADURA (24/7/2018)</t>
  </si>
  <si>
    <t>RAYA DARMO</t>
  </si>
  <si>
    <t>SIDOARJO I</t>
  </si>
  <si>
    <t>RAMAYANA, SIDOARJO</t>
  </si>
  <si>
    <t>SUN CITY PLAZA SIDOARJO</t>
  </si>
  <si>
    <t>DIPONEGORO(26/10/13)</t>
  </si>
  <si>
    <t>KM 26 SIDOARJO (16/09/14)</t>
  </si>
  <si>
    <t>TUBAN (28/08/15)</t>
  </si>
  <si>
    <t>TERMINAL 2 BANDARA JUANDA, SBY (14/10/16)</t>
  </si>
  <si>
    <t>BOX TRANSMART SIDOARDJO</t>
  </si>
  <si>
    <t>KIOSK ITC MEGA GROSIR, SURABAYA</t>
  </si>
  <si>
    <t>TUNJUNGAN PLAZA III</t>
  </si>
  <si>
    <t>ROYAL PLAZA Food Court</t>
  </si>
  <si>
    <t>AHMAD YANI, SURABAYA</t>
  </si>
  <si>
    <t>BASUKI RACHMAD, SBY (05/7/2014)</t>
  </si>
  <si>
    <t>MARVEL CITY (27/11/16)</t>
  </si>
  <si>
    <t>BOX TRANSMART NGAGEL(02/11/18)</t>
  </si>
  <si>
    <t>TAMAN DAYU</t>
  </si>
  <si>
    <t>MOJOKERTO</t>
  </si>
  <si>
    <t>SARINAH, MALANG</t>
  </si>
  <si>
    <t>PLAZA LINGGA JATI JOMBANG (31/03/15)</t>
  </si>
  <si>
    <t>SHODANCO SUPRIYADI BLITAR (12/11/15)</t>
  </si>
  <si>
    <t>GEMPOL (13/4/17)</t>
  </si>
  <si>
    <t>TULUNG AGUNG (19/09/2017)</t>
  </si>
  <si>
    <t>SIMPANG, MATARAM</t>
  </si>
  <si>
    <t>MILENIUM</t>
  </si>
  <si>
    <t>ASIA MEGA MAS (27/06/13)</t>
  </si>
  <si>
    <t>HOME CENTRAL, SETIABUDI (14/11/13)</t>
  </si>
  <si>
    <t>BINJAI DELI SERDANG/SPBU BINJAI (29/11/13)</t>
  </si>
  <si>
    <t>KFC BOX PAJUS MEDAN (30/11/16)</t>
  </si>
  <si>
    <t>MEDAN MALL</t>
  </si>
  <si>
    <t>TANJUNG MARAWA, PAKAN</t>
  </si>
  <si>
    <t>PEMATANG SIANTAR</t>
  </si>
  <si>
    <t>HUB KUALA NAMU (01/04/16)</t>
  </si>
  <si>
    <t>KFC BOX TEBING TINGGI ( 30/11/16)</t>
  </si>
  <si>
    <t>KFC BOX RAMAYANA SIANTAR (24/09/2017)</t>
  </si>
  <si>
    <t>BANDARA KUALANAMO(26/09/18)</t>
  </si>
  <si>
    <t>SIMPANG, SUTOMO</t>
  </si>
  <si>
    <t>PADANG SIDEMPUAN</t>
  </si>
  <si>
    <t>ASAHAN MEDAN</t>
  </si>
  <si>
    <t>Mobil Catering, SUMATRA</t>
  </si>
  <si>
    <t>WALIKOTA</t>
  </si>
  <si>
    <t>PETRONAS IMAN BONJOL</t>
  </si>
  <si>
    <t>GREEN HILL, SIBOLANGIT</t>
  </si>
  <si>
    <t>MARELAN RAYA MEDAN (28/11/2014)</t>
  </si>
  <si>
    <t>BOX MAJU BERSAMA MEDAN (04/11/17)</t>
  </si>
  <si>
    <t>BATAM BALOI</t>
  </si>
  <si>
    <t>BATAM CITI SQUARE</t>
  </si>
  <si>
    <t>BATAM DC MALL</t>
  </si>
  <si>
    <t>NAGOYA HILL</t>
  </si>
  <si>
    <t>TANJUNG PINANG</t>
  </si>
  <si>
    <t>PANBIL, BATAM</t>
  </si>
  <si>
    <t>KEPRI MALL (01/07/15)</t>
  </si>
  <si>
    <t>BATU 9 (01/10/2015)</t>
  </si>
  <si>
    <t>BOTANIA, BATAM (26/10/12)</t>
  </si>
  <si>
    <t>BATU AJI, BATAM (30/03/13)</t>
  </si>
  <si>
    <t>TANJUNG UNCANG, BATAM (27/07/13)</t>
  </si>
  <si>
    <t>TANJUNG BALAI KARIMUN (6/04/15)</t>
  </si>
  <si>
    <t>TIBAN</t>
  </si>
  <si>
    <t>BOX TERMINAL FERY (01/06/15)</t>
  </si>
  <si>
    <t>MALL BOTANIA 2</t>
  </si>
  <si>
    <t>MALL, PEKAN BARU</t>
  </si>
  <si>
    <t>CIPUTRA RAYA</t>
  </si>
  <si>
    <t>RUMBAI (30/11/2014)</t>
  </si>
  <si>
    <t>ARIFIN AHMAD, PEKAN BARU(21/07/13)</t>
  </si>
  <si>
    <t>BANGKINANG (28/11/2014)</t>
  </si>
  <si>
    <t>BUKIT RAYA, PEKAN BARU (31/03/15)</t>
  </si>
  <si>
    <t>PANAM (21/11/15)</t>
  </si>
  <si>
    <t>BANDA ACEH</t>
  </si>
  <si>
    <t>LAMNYONG, ACEH</t>
  </si>
  <si>
    <t>LHOKSEUMAWE</t>
  </si>
  <si>
    <t>KETAPANG</t>
  </si>
  <si>
    <t>MEULABOH</t>
  </si>
  <si>
    <t>SUZUYA BANDA ACEH (30/06/2014)</t>
  </si>
  <si>
    <t>BIREUN ACEH (26/11/16)</t>
  </si>
  <si>
    <t>TERMINAL BANDA ACEH (30/11/16)</t>
  </si>
  <si>
    <t>MERDEKA, PALEMBANG</t>
  </si>
  <si>
    <t>PLAJU, PALEMBANG (08/03/2013)</t>
  </si>
  <si>
    <t>DERMAGA POINT (10/10/14)</t>
  </si>
  <si>
    <t>SUNGAI LIAT (01/08/13)</t>
  </si>
  <si>
    <t>BOX TJ MART (20/08/18)</t>
  </si>
  <si>
    <t>KIOSK SPBU, PADANG</t>
  </si>
  <si>
    <t>AMBACANG, PADANG</t>
  </si>
  <si>
    <t>BUKIT TINGGI</t>
  </si>
  <si>
    <t>VETERAN, PADANG</t>
  </si>
  <si>
    <t>ANDALAS, PADANG</t>
  </si>
  <si>
    <t>AHMAD YANI, PADANG</t>
  </si>
  <si>
    <t>JAMBU AIR (01/05/14)</t>
  </si>
  <si>
    <t>PAYAKUMBUH (06/04/16)</t>
  </si>
  <si>
    <t>BOX TRANSMART PADANG</t>
  </si>
  <si>
    <t>LIA, PALEMBANG</t>
  </si>
  <si>
    <t>SIMPANG BANDARA, PALEMBANG (30/04/12)</t>
  </si>
  <si>
    <t>LUBUK LINGGAU</t>
  </si>
  <si>
    <t>LEMABANG (02/04/14)</t>
  </si>
  <si>
    <t>BASILICA (04/11/16)</t>
  </si>
  <si>
    <t>BOX GIANT KENTEN (31/08/17)</t>
  </si>
  <si>
    <t>BOX LIPPO LUBUK LINGGAU</t>
  </si>
  <si>
    <t>CHANDRA, LAMPUNG</t>
  </si>
  <si>
    <t>TELUK BETUNG</t>
  </si>
  <si>
    <t>KEDATON, LAMPUNG</t>
  </si>
  <si>
    <t>METRO, LAMPUNG</t>
  </si>
  <si>
    <t>BOX TRANSMART LAMPUNG</t>
  </si>
  <si>
    <t>BOX NATAR LAMPUNG</t>
  </si>
  <si>
    <t>JAMBI TOWN SQUARE (24/11/2014)</t>
  </si>
  <si>
    <t>BENCOOLEN (02/08/13)</t>
  </si>
  <si>
    <t>BOX TRONA EXP JAMBI (30/11/2017)</t>
  </si>
  <si>
    <t>BOX TROPI MART JAMBI (20/12/2017)</t>
  </si>
  <si>
    <t>MEGA MALL BENGKULU (29/12/2017)</t>
  </si>
  <si>
    <t>DEMANG LEBAR DAUN, PALEMBANG</t>
  </si>
  <si>
    <t>RAMAYANA, PALEMBANG</t>
  </si>
  <si>
    <t>ROYAL ASIA</t>
  </si>
  <si>
    <t>BATURAJA</t>
  </si>
  <si>
    <t>PRABUMULIH (30/03/13)</t>
  </si>
  <si>
    <t>K U T A</t>
  </si>
  <si>
    <t>NUSA DUA</t>
  </si>
  <si>
    <t>KUTA SQUARE</t>
  </si>
  <si>
    <t>CAREFFOUR, DENPASAR</t>
  </si>
  <si>
    <t>JIMBARAN</t>
  </si>
  <si>
    <t>SINGARAJA (14/05/13)</t>
  </si>
  <si>
    <t>JEMBRANA BALI (28/03/15)</t>
  </si>
  <si>
    <t>KARANG ASEM BALI (07/06/17)</t>
  </si>
  <si>
    <t>SIMPANG ENAM (26/04/18)</t>
  </si>
  <si>
    <t>DENPASAR</t>
  </si>
  <si>
    <t>GATOT SUBROTO, BALI</t>
  </si>
  <si>
    <t>RAMAYANA, SESETAN</t>
  </si>
  <si>
    <t>GATOT SUBROTO TIMUR, BALI</t>
  </si>
  <si>
    <t>TEUKU UMAR BARAT (09/07/2014)</t>
  </si>
  <si>
    <t>TUKAD PAKERISAN (21/06/17)</t>
  </si>
  <si>
    <t>CARGO PERMAI (14/1/18)</t>
  </si>
  <si>
    <t>MATARAM, LOMBOK</t>
  </si>
  <si>
    <t>AIR LANGGA SQUARE LOMBOK</t>
  </si>
  <si>
    <t>SADIA, BIMA (28/11/12)</t>
  </si>
  <si>
    <t>FRANSEDA KUPANG</t>
  </si>
  <si>
    <t>PANCOR LOMBOK TIMUR (29/03/15)</t>
  </si>
  <si>
    <t>EPICENTRUM MALL (28/11/15)</t>
  </si>
  <si>
    <t>PARAGON SENGGIGI (29/09/17)</t>
  </si>
  <si>
    <t>KOTA LAMA KUPANG</t>
  </si>
  <si>
    <t>PONTIANAK</t>
  </si>
  <si>
    <t>RAMAYANA PONTIANAK</t>
  </si>
  <si>
    <t>MEGA MALL A.YANI, PONTIANAK</t>
  </si>
  <si>
    <t>AHMAD YANI, PONTIANAK</t>
  </si>
  <si>
    <t>KETAPANG (19/05/13)</t>
  </si>
  <si>
    <t>SUNGAI RAYA DALAM (14/07/15)</t>
  </si>
  <si>
    <t>MATAHARI PONTIANAK (15/04/16)</t>
  </si>
  <si>
    <t>GRAND MALL SINGKAWANG (20/4/16)</t>
  </si>
  <si>
    <t>BOX TRANSMART PONTIANAK</t>
  </si>
  <si>
    <t>CENTRAL, BALIKPAPAN</t>
  </si>
  <si>
    <t>ARENA FANTASI</t>
  </si>
  <si>
    <t>MT HARYONO BALIKPAPAN (01/07/16)</t>
  </si>
  <si>
    <t>BANDARA SEPINGGAN (30/11/16)</t>
  </si>
  <si>
    <t>PENTA CITY MALL (30/11/16)</t>
  </si>
  <si>
    <t>GUNUNG MALANG BALIKPAPAN (03/10/17)</t>
  </si>
  <si>
    <t>BOX RSUD KANUJOSO BALIKPAPAN (29/12/2017)</t>
  </si>
  <si>
    <t>BOX GEDUNG BIRU (27/09/2018)</t>
  </si>
  <si>
    <t>SAMARINDA</t>
  </si>
  <si>
    <t>BONTANG</t>
  </si>
  <si>
    <t>PLAZA MULIA, SAMARINDA</t>
  </si>
  <si>
    <t>SANGATTA</t>
  </si>
  <si>
    <t>BIG MALL SAMARINDA (14/11/2014)</t>
  </si>
  <si>
    <t>HASAN BASRI SAMARINDA (27/11/15)</t>
  </si>
  <si>
    <t>TENGGARONG, SAMARINDA (02/09/16)</t>
  </si>
  <si>
    <t>BONTANG PLAZA (26/10/18)</t>
  </si>
  <si>
    <t>BANJARMASIN</t>
  </si>
  <si>
    <t>BANJAR BARU</t>
  </si>
  <si>
    <t>BATULICIN (25/04/2013)</t>
  </si>
  <si>
    <t>Q MALL, BANJARMASIN (25/06/14)</t>
  </si>
  <si>
    <t>RTA MILONO (11/11/15)</t>
  </si>
  <si>
    <t>PANGKALAN BUN (10/09/16)</t>
  </si>
  <si>
    <t>BOX GIANT BANJARMASIN</t>
  </si>
  <si>
    <t>PALOPO RAMBUTAN</t>
  </si>
  <si>
    <t>KENDARI JAYA MAKMUR</t>
  </si>
  <si>
    <t>PALOPO CITY MARKET (14/08/15)</t>
  </si>
  <si>
    <t>AHMAD YANI , UJUNG PANDANG</t>
  </si>
  <si>
    <t>PINRANG (14/07/16)</t>
  </si>
  <si>
    <t>RATU INDAH MALL</t>
  </si>
  <si>
    <t>TALASA LAPANG</t>
  </si>
  <si>
    <t>SAMRATULANGI</t>
  </si>
  <si>
    <t>SALLO MALL SENGKANG (05/08/2016)</t>
  </si>
  <si>
    <t>GIANT BOX PETTARANI (12/5/18)</t>
  </si>
  <si>
    <t>MY MART MAKASAR</t>
  </si>
  <si>
    <t>PANAKUKANG MAS</t>
  </si>
  <si>
    <t>PANAKUKANG MALL</t>
  </si>
  <si>
    <t>BULUKUMBA (29/11/13)</t>
  </si>
  <si>
    <t>CITRALAND, Makasar (18/07/2014)</t>
  </si>
  <si>
    <t>BONE (31/03/15)</t>
  </si>
  <si>
    <t>BOX GIANT HERTASNING (22/12/2012)</t>
  </si>
  <si>
    <t>MENADO BOULEVARD</t>
  </si>
  <si>
    <t>BITUNG, MANADO</t>
  </si>
  <si>
    <t>KAIRAGI MANADO (25/05/2017)</t>
  </si>
  <si>
    <t>BOX TRANS KAWANUA (31/12/2017)</t>
  </si>
  <si>
    <t>JATILAND TERNATE</t>
  </si>
  <si>
    <t>MCM, AMBON (25/10/13)</t>
  </si>
  <si>
    <t>KAKIALY AMBON (18/10/14)</t>
  </si>
  <si>
    <t>RUMAH TIGA AMBON (17/11/16)</t>
  </si>
  <si>
    <t>BANDARA, HASANNUDIN</t>
  </si>
  <si>
    <t>PALU GRAND MALL (20/11/15)</t>
  </si>
  <si>
    <t>PERINTIS KEMERDEKAAN (10/11/15)</t>
  </si>
  <si>
    <t>BATANGASE MAROS (28/12/2017)</t>
  </si>
  <si>
    <t>MANTOS, MANADO (03/09/16)</t>
  </si>
  <si>
    <t>KOTAMOBAGU (02/05/2017)</t>
  </si>
  <si>
    <t>TONDANO</t>
  </si>
  <si>
    <t>WAENA-PAPUA (01/11/2014)</t>
  </si>
  <si>
    <t>MERAUKE PAPUA (26/11/16)</t>
  </si>
  <si>
    <t>DOK V JAYAPURA (30/11/16)</t>
  </si>
  <si>
    <t>MEGA MALL, SORONG</t>
  </si>
  <si>
    <t>SENTANI (28/10/17)</t>
  </si>
  <si>
    <t>Store</t>
  </si>
  <si>
    <t>Average</t>
  </si>
  <si>
    <t>Stdef :</t>
  </si>
  <si>
    <t>Mean :</t>
  </si>
  <si>
    <t>zScore</t>
  </si>
  <si>
    <t>Alamat</t>
  </si>
  <si>
    <t>Sub-District</t>
  </si>
  <si>
    <t>District</t>
  </si>
  <si>
    <t>Category</t>
  </si>
  <si>
    <t>Plaza PP, Jl. TB Simatupang No.57, Gedong, Kec. Ps. Rebo, Kota Jakarta Timur, Daerah Khusus Ibukota Jakarta 13220</t>
  </si>
  <si>
    <t>pasar rebo</t>
  </si>
  <si>
    <t>jakarta timur</t>
  </si>
  <si>
    <t>ID3172010</t>
  </si>
  <si>
    <t>Graha Lantai 3, Jl. Pendidikan I, RT.1/RW.4, Cijantung, Kota Jakarta Timur, Daerah Khusus Ibukota Jakarta 13220</t>
  </si>
  <si>
    <t>Jl. Raya Bogor KM.25, RT.5/RW.8, Susukan, Kec. Ciracas, Kota Jakarta Timur, Daerah Khusus Ibukota Jakarta 13750</t>
  </si>
  <si>
    <t>ciracas</t>
  </si>
  <si>
    <t>ID3172020</t>
  </si>
  <si>
    <t>Jl. Mayor Jendral Sutoyo No.76, RW.11, Cililitan, Kec. Kramat jati, Kota Jakarta Timur, Daerah Khusus Ibukota Jakarta 13640</t>
  </si>
  <si>
    <t>kramat jati</t>
  </si>
  <si>
    <t>ID3172050</t>
  </si>
  <si>
    <t>kav, Jl. DI. Panjaitan No.4, RT.7/RW.3, Cawang, Kecamatan Jatinegara, Kota Jakarta Timur, Daerah Khusus Ibukota Jakarta 13410</t>
  </si>
  <si>
    <t>jatinegara</t>
  </si>
  <si>
    <t>ID3172060</t>
  </si>
  <si>
    <t>Samping sinar petang pecel lele RT.1/RW.5, no 5, RT.1/RW.5, Kramat Jati, Kec. Kramat jati, Kota Jakarta Timur, Daerah Khusus Ibukota Jakarta 13510</t>
  </si>
  <si>
    <t>Unnamed Road, RT.1/RW.9, Halim Perdana Kusumah, Makasar, East Jakarta City, Jakarta 13610</t>
  </si>
  <si>
    <t>makasar</t>
  </si>
  <si>
    <t>ID3172040</t>
  </si>
  <si>
    <t>Jl. Raya Bogor, RT.1/RW.6, Kramat Jati, Kec. Kramat jati, Kota Jakarta Timur, Daerah Khusus Ibukota Jakarta 13510</t>
  </si>
  <si>
    <t>ITC Cempaka Mas Lt. 5, Jl. Let. Jendral Suprapto, RW.8, Sumur Batu, Kec. Kemayoran, Kota Jakarta Pusat, Daerah Khusus Ibukota Jakarta 10640</t>
  </si>
  <si>
    <t>kemayoran</t>
  </si>
  <si>
    <t>jakarta pusat</t>
  </si>
  <si>
    <t>ID3173060</t>
  </si>
  <si>
    <t>Arion Plaza, Lt.2, Lt. 1, Jl. Pemuda No.Kav. 3, RT.2/RW.7, Rawamangun, Kec. Pulo Gadung, Kota Jakarta Timur, Daerah Khusus Ibukota Jakarta 13220</t>
  </si>
  <si>
    <t>pulo gadung</t>
  </si>
  <si>
    <t>ID3172090</t>
  </si>
  <si>
    <t>RAWAMANGUN SQUARE</t>
  </si>
  <si>
    <t>R.Mangun Square, 8, Jl. Pegambiran No.8, RT.8/RW.6, Jati, Kec. Pulo Gadung, Kota Jakarta Timur, Daerah Khusus Ibukota Jakarta 13220</t>
  </si>
  <si>
    <t>CEMPAKA PUTIH</t>
  </si>
  <si>
    <t>Jl. Cemp. Putih Tim. No.106, RW.3, Cemp. Putih Tim., Kec. Cemp. Putih, Kota Jakarta Pusat, Daerah Khusus Ibukota Jakarta 10510</t>
  </si>
  <si>
    <t>cempaka putih</t>
  </si>
  <si>
    <t>ID3173050</t>
  </si>
  <si>
    <t>Mall Klender, Jl. I Gusti Ngurah Rai No.4, RW.15, Klender, Kec. Duren Sawit, Kota Jakarta Timur, Daerah Khusus Ibukota Jakarta 13470</t>
  </si>
  <si>
    <t>duren sawit</t>
  </si>
  <si>
    <t>ID3172070</t>
  </si>
  <si>
    <t>BUARAN PLAZA</t>
  </si>
  <si>
    <t>Buaran Plaza, 8, Jl. Taman Buaran Dalam II No.1 8 14 8 14, RT.8/RW.14, Klender, Kota Jakarta Timur, 13470</t>
  </si>
  <si>
    <t>JX JATINEGARA</t>
  </si>
  <si>
    <t>Jl. Jatinegara Timur No.60-62, RT.11/RW.3, Bali Mester, Kecamatan Jatinegara, DKI Jakarta, Daerah Khusus Ibukota Jakarta 13220</t>
  </si>
  <si>
    <t>RADEN INTEN</t>
  </si>
  <si>
    <t>Jalan Radin Inten II, RT.9/RW.15, Duren Sawit, RT.9/RW.15, Duren Sawit, Kec. Duren Sawit, Kota Jakarta Timur, Daerah Khusus Ibukota Jakarta 13440</t>
  </si>
  <si>
    <t>Jl. Pahlawan Revolusi No.rt 003/04, RT.3/RW.4, Klender, Kec. Duren Sawit, Kota Jakarta Timur, Daerah Khusus Ibukota Jakarta 13470</t>
  </si>
  <si>
    <t>Jl. Cipinang Jaya IIE No.19, RW.8, Cipinang Besar Sel., Kecamatan Jatinegara, Kota Jakarta Timur, Daerah Khusus Ibukota Jakarta 13410</t>
  </si>
  <si>
    <t>Cityplaza Jatinegara, Jl. Matraman Raya, RT.7/RW.6, Bali Mester, Kecamatan Jatinegara, Daerah Khusus Ibukota Jakarta 13310</t>
  </si>
  <si>
    <t>Mall Cipinang Indah, Jl. Raya Kalimalang No.kav. 88, RW.3, Pd. Bambu, Kec. Duren Sawit, Kota Jakarta Timur, Daerah Khusus Ibukota Jakarta 13420</t>
  </si>
  <si>
    <t>Jl. Daan Mogot No.163A, RW.1, Kedoya Utara, Kec. Kb. Jeruk, Kota Jakarta Barat, Daerah Khusus Ibukota Jakarta 11650</t>
  </si>
  <si>
    <t>kebon jeruk</t>
  </si>
  <si>
    <t>jakarta barat</t>
  </si>
  <si>
    <t>ID3174020</t>
  </si>
  <si>
    <t>Grogol Jl. Jend, Jl. Letjen S. Parman No.11, RW.1, Tj. Duren Utara, Kec. Grogol petamburan, Daerah Khusus Ibukota Jakarta 11650</t>
  </si>
  <si>
    <t>Grogol Petamburan</t>
  </si>
  <si>
    <t>ID3174040</t>
  </si>
  <si>
    <t>Mall Taman Anggrek, Jl. S. Parman, Grogol, RT.12/RW.1, South Tanjung Duren, Jakarta Barat, West Jakarta City, Jakarta 11650</t>
  </si>
  <si>
    <t>Jl. Puri Indah Raya No.3, RW.2, Kembangan Sel., Kec. Kembangan, Kota Jakarta Barat, Daerah Khusus Ibukota Jakarta 11610</t>
  </si>
  <si>
    <t>kembangan</t>
  </si>
  <si>
    <t>ID3174010</t>
  </si>
  <si>
    <t>HYPERMARKET PURI INDAH</t>
  </si>
  <si>
    <t>Jl. Puri Permai No.82, RT.2/RW.2, Kembangan Sel., Kec. Kembangan, Kota Jakarta Barat, Daerah Khusus Ibukota Jakarta 11610</t>
  </si>
  <si>
    <t>TELUK GONG</t>
  </si>
  <si>
    <t>Ruko Duta Indah Square 2 Blok E1, Jl. Teluk Gong Raya No.27, RT.6 9/RW.9, Pejagalan, Kec. Penjaringan, Kota Jkt Utara, 11650</t>
  </si>
  <si>
    <t>penjaringan</t>
  </si>
  <si>
    <t>jakarta utara</t>
  </si>
  <si>
    <t>ID3175010</t>
  </si>
  <si>
    <t>SEASON CITY</t>
  </si>
  <si>
    <t>Jalan Professor Doktor Latumeten No.33 Pusat Bisnis Latumenten, Jemb. Besi, Kec. Tambora, Kota Jakarta Barat, Daerah Khusus Ibukota Jakarta 11320</t>
  </si>
  <si>
    <t>TANJUNG DUREN</t>
  </si>
  <si>
    <t>Jalan Tanjung Duren Raya 54 C 1 4, RT.1/RW.4, Tj. Duren Utara, Kec. Grogol petamburan, Kota Jakarta Barat, Daerah Khusus Ibukota Jakarta 11470</t>
  </si>
  <si>
    <t>No.37 P, Jl. Letjen S. Parman, RT.2/RW.3, Kemanggisan, Kec. Palmerah, Kota Jakarta Barat, Daerah Khusus Ibukota Jakarta 11480</t>
  </si>
  <si>
    <t>palmerah</t>
  </si>
  <si>
    <t>ID3174030</t>
  </si>
  <si>
    <t>Ramayana Cengkareng, Jl. Lingkar Luar Barat Lt. Dasar, Jalan Lingkar Luar, RT.1/RW.2, Cengkareng Timur, RT.1/RW.2, Cengkareng Tim., Kecamatan Cengkareng, Kota Jakarta Barat, Daerah Khusus Ibukota Jakarta 11650</t>
  </si>
  <si>
    <t>cengkareng</t>
  </si>
  <si>
    <t>ID3174070</t>
  </si>
  <si>
    <t>TAMAN PALEM</t>
  </si>
  <si>
    <t>masjid Baiturrahman, Jl. Jati Raya No.1, Cengkareng Tim., Kecamatan Cengkareng, Kota Jakarta Barat, Daerah Khusus Ibukota Jakarta 11730</t>
  </si>
  <si>
    <t>CITRA GARDEN 2</t>
  </si>
  <si>
    <t>Citra Garden 2 Jalan Utan Jati J 1-2 10 12 10 12, RT.10/RW.12, Pegadungan, Kec. Kalideres, Kota Jakarta Barat, Daerah Khusus Ibukota Jakarta 11830</t>
  </si>
  <si>
    <t>Kali Deres</t>
  </si>
  <si>
    <t>ID3174080</t>
  </si>
  <si>
    <t>SEMANAN</t>
  </si>
  <si>
    <t>Jl. Taman Semanan Indah No.1-2, RT.2/RW.7, Duri Kosambi, Kecamatan Cengkareng, Kota Jakarta Barat, Daerah Khusus Ibukota Jakarta 11750</t>
  </si>
  <si>
    <t>Jl. Tampak Siring No.3, RW.12, Kalideres, Kec. Kalideres, Kota Jakarta Barat, Daerah Khusus Ibukota Jakarta 11840</t>
  </si>
  <si>
    <t>ST. MORIZ</t>
  </si>
  <si>
    <t>Jl. Puri Kembangan, RT.9/RW.5, Kedoya Sel., Kec. Kb. Jeruk, Kota Jakarta Barat, Daerah Khusus Ibukota Jakarta 11520</t>
  </si>
  <si>
    <t>Perumahan, Jl. Citra Garden City 6 Jl. Taman Palem Lestari No.6 7 5, RT.7/RW.5, Tegal Alur, Kec. Kalideres, Kota Jakarta Barat, Daerah Khusus Ibukota Jakarta 11840</t>
  </si>
  <si>
    <t>BANDARA SUKARNO HATTA</t>
  </si>
  <si>
    <t>Soekarno hatta airport</t>
  </si>
  <si>
    <t>benda</t>
  </si>
  <si>
    <t>tangerang</t>
  </si>
  <si>
    <t>ID3671060</t>
  </si>
  <si>
    <t>BANDARA TERMINAL I C</t>
  </si>
  <si>
    <t>Centro Metro Brodway Jalan Pantai Indah Utara 2 1 3 7, RT.3/RW.7, Kapuk Muara, Kec. Penjaringan, Kota Jkt Utara, Daerah Khusus Ibukota Jakarta 14460</t>
  </si>
  <si>
    <t>EMPORIUM PLUIT</t>
  </si>
  <si>
    <t>Emporium Pluit Mall Lt. 4, Jalan Pluit Selatan Raya, Penjaringan, RT.23/RW.8, Penjaringan, RT.23/RW.8, Penjaringan, Kec. Penjaringan, Kota Jkt Utara, Daerah Khusus Ibukota Jakarta 14450</t>
  </si>
  <si>
    <t>Jl. Husein Sastranegara No.kav. 1, Prepedan, Benda, Kota Jakarta Barat, Banten 15125</t>
  </si>
  <si>
    <t>RT.7/RW.7, Penjaringan, North Jakarta City, Jakarta 14440</t>
  </si>
  <si>
    <t>Pluit Village, Jl. Pluit Indah No.12,15,16, Pluit, Kec. Penjaringan, Kota Jkt Utara, Daerah Khusus Ibukota Jakarta 14450</t>
  </si>
  <si>
    <t>Food Terminal, Terminal Kedatangan, RT.001/RW.010, Pajang, Benda, Kota Tangerang, Banten 19120</t>
  </si>
  <si>
    <t>Jl. Hayam Wuruk No.103, RW.8, Maphar, Kec. Taman Sari, Kota Jakarta Barat, Daerah Khusus Ibukota Jakarta 11160</t>
  </si>
  <si>
    <t>taman sari</t>
  </si>
  <si>
    <t>ID3174060</t>
  </si>
  <si>
    <t>Gajah Mada Plaza, Jl. Gajah Mada No.19-26, RT.2/RW.1, Petojo Utara, Kecamatan Gambir, Kota Jakarta Pusat, Daerah Khusus Ibukota Jakarta 10160</t>
  </si>
  <si>
    <t>gambir</t>
  </si>
  <si>
    <t>ID3173080</t>
  </si>
  <si>
    <t>Blok C1 THR Lokasari, Jl. Raya Mangga Besar No.18, RW.2, Tangki, Kec. Taman Sari, Kota Jakarta Barat, Daerah Khusus Ibukota Jakarta 11650</t>
  </si>
  <si>
    <t>GLODOK</t>
  </si>
  <si>
    <t>Glodok Plaza Lantai GF, Jl. Pinangsia Raya No. 1, Tamansarri, Mangga Besar, RT.1/RW.6, Mangga Besar, Kec. Taman Sari, Kota Jakarta Barat, Daerah Khusus Ibukota Jakarta 11650</t>
  </si>
  <si>
    <t>Jl. St. Kota No.48, RT.8/RW.6, Pinangsia, Kec. Taman Sari, Kota Jakarta Barat, Daerah Khusus Ibukota Jakarta 11110</t>
  </si>
  <si>
    <t>ROXY SQUARE</t>
  </si>
  <si>
    <t>ROXY SQUARE, Jl. Kyai Tapa No.1, RW.10, Tomang, Kec. Grogol petamburan, Kota Jakarta Barat, Daerah Khusus Ibukota Jakarta 11650</t>
  </si>
  <si>
    <t>grogol petamburan</t>
  </si>
  <si>
    <t>ITC ROXY MAS</t>
  </si>
  <si>
    <t>ITC ROXY MAS, Jl. KH. Hasyim Ashari No.125, RW.8, Cideng, Kecamatan Gambir, Kota Jakarta Pusat, Daerah Khusus Ibukota Jakarta 10160</t>
  </si>
  <si>
    <t>KFC BOX RS PELNI</t>
  </si>
  <si>
    <t>Jl. Ks. Tubun No.98/2, RT.13/RW.1, Slipi, Kec. Palmerah, Kota Jakarta Barat, Daerah Khusus Ibukota Jakarta 11410</t>
  </si>
  <si>
    <t>jakata barat</t>
  </si>
  <si>
    <t>Jl. Pos Kota No.9, RT.9/RW.7, Pinangsia, Kec. Taman Sari, Kota Jakarta Barat, Daerah Khusus Ibukota Jakarta 11110</t>
  </si>
  <si>
    <t>Depok Mall, Jl. Margonda Raya No.Kav. 88, Kemiri Muka, Kecamatan Beji, Kota Depok, Jawa Barat 16411</t>
  </si>
  <si>
    <t>beji</t>
  </si>
  <si>
    <t>depok</t>
  </si>
  <si>
    <t>ID3276050</t>
  </si>
  <si>
    <t>Plaza Depok, Lt. Dasar, Jl. Margonda Raya No.1, Depok, Kec. Pancoran Mas, Kota Depok, Jawa Barat 16431</t>
  </si>
  <si>
    <t>ITC, DEPOK</t>
  </si>
  <si>
    <t>Jl. Margonda Raya No.56, Depok, Kec. Pancoran Mas, Kota Depok, Jawa Barat 16431</t>
  </si>
  <si>
    <t>Pancoran Mas</t>
  </si>
  <si>
    <t>ID3276020</t>
  </si>
  <si>
    <t>La Terrace, Jl. Raya Lenteng Agung No.18, Srengseng Sawah, Kec. Jagakarsa, Kota Jakarta Selatan, Daerah Khusus Ibukota Jakarta 12630</t>
  </si>
  <si>
    <t>jagakarsa</t>
  </si>
  <si>
    <t>jakarta selatan</t>
  </si>
  <si>
    <t>ID3171010</t>
  </si>
  <si>
    <t>MARGONDA</t>
  </si>
  <si>
    <t>Jl. Margonda Raya No.88, Kemiri Muka, Kecamatan Beji, Kota Depok, Jawa Barat 16424</t>
  </si>
  <si>
    <t>Jl. Raya Ragunan No.54, RW.2, Ps. Minggu, Kec. Ps. Minggu, Kota Jakarta Selatan, Daerah Khusus Ibukota Jakarta 12520</t>
  </si>
  <si>
    <t>pasar minggu</t>
  </si>
  <si>
    <t>ID3171020</t>
  </si>
  <si>
    <t>KFC BOX GIANT CIMANGGIS (02/09/2017)</t>
  </si>
  <si>
    <t>Kp.palsigunung tugu rt.01/01, Tugu, Kec. Cimanggis, Kota Depok, Jawa Barat 16451</t>
  </si>
  <si>
    <t>cimanggis</t>
  </si>
  <si>
    <t>ID3276040</t>
  </si>
  <si>
    <t>Jl. Dewi Sartika No.9, Depok, Kec. Pancoran Mas, Kota Depok, Jawa Barat 16430</t>
  </si>
  <si>
    <t>pancoran mas</t>
  </si>
  <si>
    <t>Jl. Ir H. Juanda No.99, Bakti Jaya, Kec. Sukmajaya, Kota Depok, Jawa Barat 16418</t>
  </si>
  <si>
    <t>Sukma Jaya</t>
  </si>
  <si>
    <t>ID3276030</t>
  </si>
  <si>
    <t>Jl. Meruyung No.29, Meruyung, Kec. Limo, Kota Depok, Jawa Barat 16434</t>
  </si>
  <si>
    <t>limo</t>
  </si>
  <si>
    <t>ID3276060</t>
  </si>
  <si>
    <t>Cimanggis Square, Jl. Raya Bogor, RW.5, Mekarsari, Kec. Cimanggis, Kota Depok, Jawa Barat 16451</t>
  </si>
  <si>
    <t>Jl. Raya Tajur, Sukasari, Kec. Bogor Tim., Kota Bogor, Jawa Barat 16142</t>
  </si>
  <si>
    <t>bogor timur</t>
  </si>
  <si>
    <t>bogor</t>
  </si>
  <si>
    <t>ID3271020</t>
  </si>
  <si>
    <t>Jl Raya Puncak KM No.86, Tugu Selatan, Cisarua, Tugu Utara, Kec. Cisarua, Bogor, Jawa Barat 16750</t>
  </si>
  <si>
    <t>cisarua</t>
  </si>
  <si>
    <t>ID3201110</t>
  </si>
  <si>
    <t>BOGOR TRADE MALL</t>
  </si>
  <si>
    <t>RT.04/RW.02, Kp. Parung Jambu, Paledang, Kecamatan Bogor Tengah, Kota Bogor, Jawa Barat 16122</t>
  </si>
  <si>
    <t>bogor tengah</t>
  </si>
  <si>
    <t>ID3271040</t>
  </si>
  <si>
    <t>TAMAN TOPI SQUARE</t>
  </si>
  <si>
    <t>Taman Topi Square, Ruko A No, Jl. Kapten Muslihat No.1, Paledang, Kecamatan Bogor Tengah, Kota Bogor, Jawa Barat 16122</t>
  </si>
  <si>
    <t>EKALOKASARI</t>
  </si>
  <si>
    <t>Jl. Raya Pajajaran, Tegallega, Kecamatan Bogor Tengah, Kota Bogor, Jawa Barat 16129</t>
  </si>
  <si>
    <t>Sindanglaya, Cipanas, Cianjur Regency, West Java 43253</t>
  </si>
  <si>
    <t>cipanas</t>
  </si>
  <si>
    <t>cianjur</t>
  </si>
  <si>
    <t>ID3203221</t>
  </si>
  <si>
    <t>Jl. Nasional 11 No.503, Kp. Parung Jambu, Bendungan, Kec. Ciawi, Bogor, Jawa Barat 16720</t>
  </si>
  <si>
    <t>ciawi</t>
  </si>
  <si>
    <t>ID3201100</t>
  </si>
  <si>
    <t>REST AREA BOGOR</t>
  </si>
  <si>
    <t>Jagorawi Toll Rd No.KM.45, Pandansari, Ciawi, Bogor, West Java 16720</t>
  </si>
  <si>
    <t>SENTUL</t>
  </si>
  <si>
    <t>Jl. MH. Thamrin No.25, Citaringgul, Kec. Babakan Madang, Bogor, Jawa Barat 16810</t>
  </si>
  <si>
    <t>babakan madang</t>
  </si>
  <si>
    <t>ID3201140</t>
  </si>
  <si>
    <t>BOGOR INDAH PLAZA</t>
  </si>
  <si>
    <t>Jl. Merdeka No.35-44, Babakan Ciamis, Kec. Sumur Bandung, Kota Bandung, Jawa Barat 40117</t>
  </si>
  <si>
    <t>sumur bandung</t>
  </si>
  <si>
    <t>ID3273170</t>
  </si>
  <si>
    <t>Jl. Jungle Land, Karang Tengah, Kec. Babakan Madang, Bogor, Jawa Barat 16810</t>
  </si>
  <si>
    <t>BOX DRAMAGA (31/8/17)</t>
  </si>
  <si>
    <t>Giant Extra Dramaga, Jl. Raya Dramaga No.26, RT.3/RW.2, Margajaya, West Bogor, Bogor City, West Java 16116</t>
  </si>
  <si>
    <t>bogor barat</t>
  </si>
  <si>
    <t>ID3271050</t>
  </si>
  <si>
    <t>1, Jl. A. Yani No.1, RT.01/RW.05, Cibuluh, Kec. Bogor Utara, Kota Bogor, Jawa Barat 16161</t>
  </si>
  <si>
    <t>bogor utara</t>
  </si>
  <si>
    <t>ID3271030</t>
  </si>
  <si>
    <t>Jl. KH. R. Abdullah Bin Nuh, RT.05/RW.04, Cibadak, Kec. Tanah Sereal, Kota Bogor, Jawa Barat 16166</t>
  </si>
  <si>
    <t>tanah sereal</t>
  </si>
  <si>
    <t>ID3271060</t>
  </si>
  <si>
    <t>Sarinah Plaza, Jl. M.H. Thamrin No.11, Gondangdia, Kec. Menteng, Kota Jakarta Pusat, Daerah Khusus Ibukota Jakarta 10350</t>
  </si>
  <si>
    <t>menteng</t>
  </si>
  <si>
    <t>ID3173020</t>
  </si>
  <si>
    <t>TANAH ABANG</t>
  </si>
  <si>
    <t>Ps. Tanah Abang, 8, Jl. K.H. Mas Mansyur No.Blok A, Kp. Bali, Kecamatan Tanah Abang, Kota Jakarta Pusat, Daerah Khusus Ibukota Jakarta 10250</t>
  </si>
  <si>
    <t>tanah abang</t>
  </si>
  <si>
    <t>ID3173010</t>
  </si>
  <si>
    <t>Jl. M.H. Thamrin No.1, Menteng, Kec. Menteng, Kota Jakarta Pusat, Daerah Khusus Ibukota Jakarta 10310</t>
  </si>
  <si>
    <t>CIDENG</t>
  </si>
  <si>
    <t>Jl. Tanah Abang II No.85, RW.4, Petojo Sel., Kecamatan Gambir, Kota Jakarta Pusat, Daerah Khusus Ibukota Jakarta 10160</t>
  </si>
  <si>
    <t>SARINAH PLAZA</t>
  </si>
  <si>
    <t>UOB Plaza B1 Floor, Jalan M.H. Thamrin No. 8-10, Kebon Melati, Tanah Abang, RT.14/RW.20, Kb. Melati, Kota Jakarta Pusat, Daerah Khusus Ibukota Jakarta 10230</t>
  </si>
  <si>
    <t>Wisma 46 Lantai 2, Jl. Jenderal Sudirman Kav. 1, RT.10/RW.11, Karet Tengsin, RT.10/RW.11, Karet Tengsin, Kota Jakarta Pusat, Daerah Khusus Ibukota Jakarta 10160</t>
  </si>
  <si>
    <t>Jl. K.H. Mas Mansyur, Kb. Melati, Kecamatan Tanah Abang, Kota Jakarta Pusat, Daerah Khusus Ibukota Jakarta 10230</t>
  </si>
  <si>
    <t>Kel :, Kec :, Jl. Tanjung Karang No.1, RT.13/RW.4, Kb. Melati, Kecamatan Tanah Abang, 10230</t>
  </si>
  <si>
    <t>6, Jl. Ps. Baru No.74, RW.1, Ps. Baru, Kecamatan Sawah Besar, Kota Jakarta Pusat, Daerah Khusus Ibukota Jakarta 10710</t>
  </si>
  <si>
    <t>sawah besar</t>
  </si>
  <si>
    <t>ID3173070</t>
  </si>
  <si>
    <t>Mal Golden Truly GF, Jl. Gn. Sahari No.59, RT.2/RW.1, Gn. Sahari Sel., Kec. Kemayoran, Kota Jakarta Pusat, Daerah Khusus Ibukota Jakarta 10160</t>
  </si>
  <si>
    <t>Jl. Mangga Dua Raya No.Dalam, South Mangga Dua, Sawah Besar, Central Jakarta City, Jakarta 10730</t>
  </si>
  <si>
    <t>Jl. Mangga Dua Raya No.Dalam, South Mangga Dua, Sawah Besar, Central Jakarta City, Jakarta 10731</t>
  </si>
  <si>
    <t>Jl. Mangga Dua Raya No.43, Ancol, Kec. Pademangan, Kota Jkt Utara, Daerah Khusus Ibukota Jakarta 14430</t>
  </si>
  <si>
    <t>pademangan</t>
  </si>
  <si>
    <t>ID3175020</t>
  </si>
  <si>
    <t>MANGGA DUA SQUARE</t>
  </si>
  <si>
    <t>Jl. Gn. Sahari No.1, RW.6, Ancol, Kec. Pademangan, Kota Jkt Utara, Daerah Khusus Ibukota Jakarta 14420</t>
  </si>
  <si>
    <t>Jl. Ir H. Juanda No.27, RT.1/RW.3, Kb. Klp., Kecamatan Gambir, Kota Jakarta Pusat, Daerah Khusus Ibukota Jakarta 10120</t>
  </si>
  <si>
    <t>RT.1/RW.9, Sunter Jaya, Tanjung Priok, North Jakarta City, Jakarta 14360</t>
  </si>
  <si>
    <t>tanjung priok</t>
  </si>
  <si>
    <t>ID3175030</t>
  </si>
  <si>
    <t>Jl. Cikini Raya No.119, RW.4, Cikini, Kec. Menteng, Kota Jakarta Pusat, Daerah Khusus Ibukota Jakarta 10160</t>
  </si>
  <si>
    <t>1 Atrium Segitiga Senen, Jl. Senen Raya No.135, RW.2, Senen, Kec. Senen, Kota Jakarta Pusat, Daerah Khusus Ibukota Jakarta 10410</t>
  </si>
  <si>
    <t>senen</t>
  </si>
  <si>
    <t>ID3173030</t>
  </si>
  <si>
    <t>KENARI MAS</t>
  </si>
  <si>
    <t>Jl. Kramat Raya No.101, RT.18/RW.1, Paseban, Kec. Senen, Kota Jakarta Pusat, Daerah Khusus Ibukota Jakarta 10440</t>
  </si>
  <si>
    <t>SALEMBA</t>
  </si>
  <si>
    <t>Jl. Salemba Raya No.29, RW.3, Paseban, Kec. Senen, Kota Jakarta Pusat, Daerah Khusus Ibukota Jakarta 10440</t>
  </si>
  <si>
    <t xml:space="preserve">Jl. Medan Merdeka Tim. No.1, Gambir, Kecamatan Gambir, Kota Jakarta Pusat, Daerah Khusus Ibukota Jakarta 10110
</t>
  </si>
  <si>
    <t>jakarta pusast</t>
  </si>
  <si>
    <t>OIL CENTER</t>
  </si>
  <si>
    <t>Oil Centre, Jl. M.H. Thamrin No.55, RT.9/RW.5, Gondangdia, Kec. Menteng, Kota Jakarta Pusat, Daerah Khusus Ibukota Jakarta 10350</t>
  </si>
  <si>
    <t>Sunter Mall, Jl. Danau Sunter Utara No.Kav.7, RT.14/RW.13, Sunter Agung, Tj. Priok, Kota Jkt Utara, Daerah Khusus Ibukota Jakarta 14450</t>
  </si>
  <si>
    <t>ARTHA GADING</t>
  </si>
  <si>
    <t>Jl. Permata Artha Gading No.18, RW.8, Klp. Gading Bar., Kec. Klp. Gading, Kota Jkt Utara, Daerah Khusus Ibukota Jakarta 14240</t>
  </si>
  <si>
    <t>kelapa gading</t>
  </si>
  <si>
    <t>ID3175050</t>
  </si>
  <si>
    <t>Mal Kelapa Gading 3 Lower Ground Floor Unit 36 A, JL. Boulevard Raya Kelapa Gading, North Jakarta, 14240, RT.13/RW.18, East Kelapa Gading, Kelapa Gading, North Jakarta City, Jakarta 14240</t>
  </si>
  <si>
    <t>Blok LB1, Jl. Boulevard Raya No.1, RW.18, Klp. Gading Tim., Kec. Klp. Gading, Kota Jkt Utara, Daerah Khusus Ibukota Jakarta 14240</t>
  </si>
  <si>
    <t>Jl. Kramat Jaya Raya No.9, Semper Bar., Kec. Koja, Kota Jkt Utara, Daerah Khusus Ibukota Jakarta 14270</t>
  </si>
  <si>
    <t>koja</t>
  </si>
  <si>
    <t>ID3175040</t>
  </si>
  <si>
    <t>Jl. Boulevard Bar. Raya, RT.18/RW.8, West Kelapa Gading, Kelapa Gading, North Jakarta City, Jakarta 14450</t>
  </si>
  <si>
    <t>15، RT.15/RW.16, Sunter Agung, Tanjung Priok, North Jakarta City, Jakarta 14350</t>
  </si>
  <si>
    <t>Ancol, Pademangan, North Jakarta City, Jakarta 14430</t>
  </si>
  <si>
    <t>Jl. Raya Kalimanggis, Jatikarya, Kec. Jatisampurna, Kota Bks, Jawa Barat 17435</t>
  </si>
  <si>
    <t>Jatisampurna</t>
  </si>
  <si>
    <t>bekasi</t>
  </si>
  <si>
    <t>ID3275011</t>
  </si>
  <si>
    <t>Jl. Taman Mini I No.1, Pinang Ranti, Kec. Makasar, Kota Jakarta Timur, Daerah Khusus Ibukota Jakarta 13560</t>
  </si>
  <si>
    <t>Jl. Raya Pd. Gede RW.001, Jatiwaringin Kec. Pondokgede Kota Bks, Jawa Barat 17411</t>
  </si>
  <si>
    <t>pondokgede</t>
  </si>
  <si>
    <t>ID3275010</t>
  </si>
  <si>
    <t>CIBUBUR CIKEAS</t>
  </si>
  <si>
    <t>60, Jl. Alternatif Cibubur No.KM, Nagrak, Kec. Gn. Putri, Bogor, Jawa Barat 16820</t>
  </si>
  <si>
    <t>gunung putri</t>
  </si>
  <si>
    <t>ID3201190</t>
  </si>
  <si>
    <t>Plaza Pd. Gede, Jl. Raya Pd. Gede, RT.001/RW.001, Jatiwaringin, Kec. Pondokgede, Kota Bks, Jawa Barat 17124</t>
  </si>
  <si>
    <t>Jl. Wibawa Mukti II No.17, Jatiasih, Kec. Jatiasih, Kota Bks, Jawa Barat 17423</t>
  </si>
  <si>
    <t>jatiasih</t>
  </si>
  <si>
    <t>ID3275020</t>
  </si>
  <si>
    <t>Jl. Alternatif Cibubur Cibubur No.Km. 1-3, Harjamukti, Kec. Cimanggis, Kota Depok, Jawa Barat 16411</t>
  </si>
  <si>
    <t>Metropolitan Mall, Jl. Kota Taman Metropolitan No.62, Cileungsi Kidul, Kec. Cileungsi, Bogor, Jawa Barat 16820</t>
  </si>
  <si>
    <t>Cileungsi</t>
  </si>
  <si>
    <t>ID3201180</t>
  </si>
  <si>
    <t>Jl. Jati Makmur, RT.002/RW.011, Jatimakmur, Kec. Pondokgede, Kota Bks, Jawa Barat 17413</t>
  </si>
  <si>
    <t>jawa barat</t>
  </si>
  <si>
    <t>Jl. Raya Mabes Hankam No.10, Ceger, Kec. Cipayung, Kota Jakarta Timur, Daerah Khusus Ibukota Jakarta 13820</t>
  </si>
  <si>
    <t>cipayung</t>
  </si>
  <si>
    <t>ID3172030</t>
  </si>
  <si>
    <t>Cileungsi Kidul, Kec. Cileungsi, Bogor, Jawa Barat</t>
  </si>
  <si>
    <t>RT.002/RW.018, Jatirahayu, Pondok Melati, Bekasi City, West Java 17414</t>
  </si>
  <si>
    <t>pondokmelati</t>
  </si>
  <si>
    <t>ID3275012</t>
  </si>
  <si>
    <t>MEGA MALL BEKASI, (GIANT BEKASI)</t>
  </si>
  <si>
    <t>Giant Mega Bekasi Hypermall Lt. GF, Jalan Jendral Ahmad Yani No. 1, Marga Jaya, Bekasi Selatan, RT.004/RW.001, Marga Jaya, Kec. Bekasi Sel., Kota Bks, Jawa Barat 17124</t>
  </si>
  <si>
    <t>bekasi selatan</t>
  </si>
  <si>
    <t>ID3275050</t>
  </si>
  <si>
    <t>KALIMALANG</t>
  </si>
  <si>
    <t>Jl. Inspeksi Saluran, RT.9/RW.7, Pd. Bambu, Kec. Duren Sawit, Kota Jakarta Timur, Jawa Barat 13430</t>
  </si>
  <si>
    <t>Metropolitan Mall JL. Jend. A. Yani, Pekayon Jaya, Bekasi Selatan, 17148 Jakarta, Indonesia, RT.008/RW.002, Pekayon Jaya, Bekasi Selatan, Bekasi City, West Java 17148</t>
  </si>
  <si>
    <t>Jl. Grand Galaxy City Central Park 3 Jl. Boulevard Raya No.1, RT.003/RW.017, Jaka Setia, Kec. Bekasi Sel., Kota Bks, Jawa Barat 17147</t>
  </si>
  <si>
    <t>GRAND METROPOLITAN BEKASIH</t>
  </si>
  <si>
    <t>Jl. KH. Noer Ali, RT.007/RW.003, Pekayon Jaya, Kec. Bekasi Sel., Kota Bks, Jawa Barat 17148</t>
  </si>
  <si>
    <t>Jl. Ir. H. Juanda No.151, RT.002/RW.009, Duren Jaya, Kec. Bekasi Tim., Kota Bks, Jawa Barat 17124</t>
  </si>
  <si>
    <t>bekasi timur</t>
  </si>
  <si>
    <t>ID3275040</t>
  </si>
  <si>
    <t>RT.005/RW.002, Pekayon Jaya, Bekasi Selatan, Bekasi City, West Java 17148</t>
  </si>
  <si>
    <t>Jl. Inspeksi Kalimalang, RT.005/RW.002, Jakasampurna, Kec. Bekasi Bar., Kota Bks, Jawa Barat 17145</t>
  </si>
  <si>
    <t>bekasi barat</t>
  </si>
  <si>
    <t>ID3275060</t>
  </si>
  <si>
    <t>Carrefour Blue Mall, Jl. Chairil Anwar Jl. Margahayu Beringin No.27-36, RT.004/RW.009, Margahayu, Kec. Bekasi Tim., Kota Bks, Jawa Barat 17124</t>
  </si>
  <si>
    <t>BEKASI TRADE MALL</t>
  </si>
  <si>
    <t>Jl. HM. Joyo Martono No.30, Margahayu, Kec. Bekasi Tim., Kota Bks, Jawa Barat 17113</t>
  </si>
  <si>
    <t>METLAND TAMBUN</t>
  </si>
  <si>
    <t>Jl. Sultan Hasanudin, Tambun, Kec. Tambun Sel., Bekasi, Jawa Barat 17510</t>
  </si>
  <si>
    <t>tambun selatan</t>
  </si>
  <si>
    <t>ID3216081</t>
  </si>
  <si>
    <t>Jl. Kemang Pratama Raya No.12, Sepanjang Jaya, Kec. Rawalumbu, Kota Bks, Jawa Barat 17114</t>
  </si>
  <si>
    <t>rawalumbu</t>
  </si>
  <si>
    <t>ID3275041</t>
  </si>
  <si>
    <t>Jl. Anggrek 2, Wanasari, Kec. Cibitung, Bekasi, Jawa Barat 17520</t>
  </si>
  <si>
    <t>cibitung</t>
  </si>
  <si>
    <t>ID3216070</t>
  </si>
  <si>
    <t>Jl. Zamrud Selatan, RT.012/RW.017, Padurenan, Kec. Mustika Jaya, Kota Bks, Jawa Barat 17156</t>
  </si>
  <si>
    <t>mustika jaya</t>
  </si>
  <si>
    <t>ID3275031</t>
  </si>
  <si>
    <t>Jl. Raya Pekayon No.29, RT.001/RW.020, Pekayon Jaya, Bekasi, Kota Bks, Jawa Barat 13420</t>
  </si>
  <si>
    <t>Lambangsari, Tambun Selatan, Bekasi, West Java 17510</t>
  </si>
  <si>
    <t>Bks Cyber Park, Jl. KH. Noer Ali Nomer No.177, Kayuringin Jaya, Kec. Bekasi Sel., Kota Bks, Jawa Barat 17144</t>
  </si>
  <si>
    <t>Jalan Sersan Marzuki No.40, RT.006/RW.003, Pekayon Jaya, Kec. Bekasi Sel., Kota Bks, Jawa Barat 17148</t>
  </si>
  <si>
    <t>Jl. Margahayu, RT.001/RW.001, Margahayu, Kec. Bekasi Tim., Kota Bks, Jawa Barat 17113</t>
  </si>
  <si>
    <t>Jl. Tol Jakarta - Cikampek KM. 40 Karawang, Gintung, Cikarang Pusat, Pasirtanjung, Kec. Cikarang Pusat, Bekasi, Jawa Barat 41311</t>
  </si>
  <si>
    <t>cikarang pusat</t>
  </si>
  <si>
    <t>ID3216022</t>
  </si>
  <si>
    <t>Rest Area KM.57, Jl. Jakarta - Cikampek KM. 57, Cikampek, Gintungkerta, Klari, Gintungkerta, Kec. Klari, Kabupaten Karawang, Jawa Barat 41311</t>
  </si>
  <si>
    <t>klari</t>
  </si>
  <si>
    <t>karawang</t>
  </si>
  <si>
    <t>ID3215040</t>
  </si>
  <si>
    <t>Tol Jakarta - Cikampek, Rest Area KM 19 Lambang Sari, Lambangsari, Kec. Tambun Sel., Bekasi, Jawa Barat 17124</t>
  </si>
  <si>
    <t>KM 62</t>
  </si>
  <si>
    <t>Rest Area KM 62 Cikampek, Jl. Tol Cikampek - Jakarta KM. 62, Cikampek, Mekarjaya, Kec. Purwasari, Kabupaten Karawang, Jawa Barat 41311</t>
  </si>
  <si>
    <t>purwasari</t>
  </si>
  <si>
    <t>ID3215051</t>
  </si>
  <si>
    <t>GALUH MAS KARAWANG</t>
  </si>
  <si>
    <t>Mall Karawang Central Plaza, Sukaharja, Kec. Telukjambe Tim., Kabupaten Karawang, Jawa Barat 41361</t>
  </si>
  <si>
    <t>telukjambe timur</t>
  </si>
  <si>
    <t>ID3215031</t>
  </si>
  <si>
    <t>Dawuan Tengah, Kec. Cikampek, Kabupaten Karawang, Jawa Barat 41373</t>
  </si>
  <si>
    <t>cikampek</t>
  </si>
  <si>
    <t>ID3215050</t>
  </si>
  <si>
    <t>TAMAN MODERN, CAKUNG</t>
  </si>
  <si>
    <t>Plaza Taman Modern Cakung Jl. Raya Bekasi KM. 24 Cakung Jati, Ujung Menteng, Kec. Cakung, Kota Jakarta Timur, Daerah Khusus Ibukota Jakarta 13220</t>
  </si>
  <si>
    <t>cakung</t>
  </si>
  <si>
    <t>ID3172080</t>
  </si>
  <si>
    <t>HARAPAN INDAH</t>
  </si>
  <si>
    <t>Jl. Harapan Indah Raya No.27, Kota Taman, Kecamatan Medan Satria, Kota Bks, Jawa Barat 17124</t>
  </si>
  <si>
    <t>medan satria</t>
  </si>
  <si>
    <t>ID3275061</t>
  </si>
  <si>
    <t>Jl. Sultan Agung Jl. Jend. Sudirman, Kranji, Kec. Bekasi Bar., Kota Bks, Jawa Barat 17135</t>
  </si>
  <si>
    <t>RT.006/RW.002, Marga Mulya, Bekasi Utara, Bekasi City, West Java 17142</t>
  </si>
  <si>
    <t>bekasi utara</t>
  </si>
  <si>
    <t>ID3275070</t>
  </si>
  <si>
    <t>Jl. Toba, Tlk. Pucung, Kec. Bekasi Utara, Kota Bks, Jawa Barat 17121</t>
  </si>
  <si>
    <t>Perumahan duta telagamas, Kec. Bekasi Utara, Kota Bks, Jawa Barat 17123</t>
  </si>
  <si>
    <t>Jl. Raya Bekasi No.16, Cakung Tim., Kec. Cakung, Kota Jakarta Timur, Daerah Khusus Ibukota Jakarta 13910</t>
  </si>
  <si>
    <t>KFC BOX GIANT HARAPAN INDAH (06/09/17)</t>
  </si>
  <si>
    <t>Jl. Jkt Garden City Boulevard No.1, RW.6, Cakung Tim., Kec. Cakung, Kota Jakarta Timur, Daerah Khusus Ibukota Jakarta 13910</t>
  </si>
  <si>
    <t>Lippo Supermal Karawaci, Lt. LG No. 18, Jalan Bulevard Diponegoro No. 105, Bencongan, Kec. Klp. Dua, Kota Tangerang, Banten 15118</t>
  </si>
  <si>
    <t>kelapa dua</t>
  </si>
  <si>
    <t>ID3603051</t>
  </si>
  <si>
    <t>SENTRAL GROSIR, CIKARANG</t>
  </si>
  <si>
    <t>Jl. RE. Martadinata No.95, Cikarang Kota, Kec. Cikarang Utara, Bekasi, Jawa Barat 17530</t>
  </si>
  <si>
    <t>cikarang utara</t>
  </si>
  <si>
    <t>ID3216061</t>
  </si>
  <si>
    <t>Jl. Nasional No.1, Jatibening Baru, Pondok Gede, Bekasi City, West Java</t>
  </si>
  <si>
    <t>pondok gede</t>
  </si>
  <si>
    <t>Mekarmukti, Kec. Cikarang Utara, Bekasi, Jawa Barat 17530</t>
  </si>
  <si>
    <t>Mall Lippo Cikarang, Jl. MH. Thamrin, Cibatu, Cikarang Sel., Bekasi, Jawa Barat 17530</t>
  </si>
  <si>
    <t>cikarang selatan</t>
  </si>
  <si>
    <t>ID3216023</t>
  </si>
  <si>
    <t>PONDOK INDAH MALL II</t>
  </si>
  <si>
    <t>Pondok Indah Mall - II, Jl., Jl. Metro Pondok Indah No.2, RT.1/RW.16, Pondok Pinang, Kebayoran Lama, South Jakarta City, Jakarta 12310</t>
  </si>
  <si>
    <t>kebayoran lama</t>
  </si>
  <si>
    <t>ID3171050</t>
  </si>
  <si>
    <t>ITC PERMATA HIJAU</t>
  </si>
  <si>
    <t>4 Grand ITC Permata Hijau, Jl. Arteri Permata Hijau, RT.11/RW.10, Grogol Utara, Kec. Kby. Lama, Kota Jakarta Selatan, Daerah Khusus Ibukota Jakarta 12210</t>
  </si>
  <si>
    <t>PONDOK INDAH PLAZA</t>
  </si>
  <si>
    <t>Ruko Pondok Indah Sektor II Blok UA No. 33-34, Jl. Metro Pondok Indah, RT.4/RW.14, Pd. Pinang, Kec. Kby. Lama, Kota Jakarta Selatan, Daerah Khusus Ibukota Jakarta 12920</t>
  </si>
  <si>
    <t>BINUS KEMANGGISAN</t>
  </si>
  <si>
    <t>6, Jl. Raya Kb. Jeruk No.8, RW.12, Kemanggisan, Kec. Palmerah, Kota Jakarta Barat, Daerah Khusus Ibukota Jakarta 11530</t>
  </si>
  <si>
    <t>CARREFOUR, LEBAK BULUS</t>
  </si>
  <si>
    <t>Jl. Lebak Bulus Raya No.8, RW.10, Pd. Pinang, Kec. Kby. Lama, Kota Jakarta Selatan, Daerah Khusus Ibukota Jakarta 12310</t>
  </si>
  <si>
    <t>TRANSMART CILANDAK</t>
  </si>
  <si>
    <t>Jl. Raya Cilandak Kko No.42, RW.8, Ragunan, Kec. Ps. Minggu, Kota Jakarta Selatan, Daerah Khusus Ibukota Jakarta 12550</t>
  </si>
  <si>
    <t>GANDARIA CITY</t>
  </si>
  <si>
    <t>Gandaria City, Jl. Sultan Iskandar Muda, RT.10/RW.6, Kby. Lama Utara, Kec. Kby. Lama, Kota Jakarta Selatan, Daerah Khusus Ibukota Jakarta 12240</t>
  </si>
  <si>
    <t>Jl. RS. Fatmawati Raya No.12, RW.3, Cipete Sel., Kec. Cilandak, Kota Jakarta Selatan, Daerah Khusus Ibukota Jakarta 12410</t>
  </si>
  <si>
    <t>cilandak</t>
  </si>
  <si>
    <t>ID3171030</t>
  </si>
  <si>
    <t>Jl. RS. Fatmawati Raya No.3, RW.7, Pd. Labu, Kec. Cilandak, Kota Jakarta Selatan, Daerah Khusus Ibukota Jakarta 12450</t>
  </si>
  <si>
    <t>15, Jl. St. Senen No.4, Manggarai, Kec. Tebet, Daerah Khusus Ibukota Jakarta 12850</t>
  </si>
  <si>
    <t>tebet</t>
  </si>
  <si>
    <t>ID3171090</t>
  </si>
  <si>
    <t>Jl. Letjen MT Haryono No.7, RT.1/RW.6, Tebet Bar., Kec. Tebet, Kota Jakarta Selatan, Daerah Khusus Ibukota Jakarta 13630</t>
  </si>
  <si>
    <t>Carrefour Lakespra Cawang, Jl. Letjen M.T. Haryono No.1, RT.1/RW.1, Cikoko, Kec. Pancoran, Kota Jakarta Selatan, Daerah Khusus Ibukota Jakarta 12920</t>
  </si>
  <si>
    <t>pancoran</t>
  </si>
  <si>
    <t>ID3171080</t>
  </si>
  <si>
    <t>13, Jl. Tebet Raya No.10, RW.2, Tebet Bar., Kec. Tebet, Kota Jakarta Selatan, Daerah Khusus Ibukota Jakarta 12810</t>
  </si>
  <si>
    <t>Basmar Plaza, Jl. Mampang Prpt. Raya No.106, RT.1/RW.1, Duren Tiga, Kec. Pancoran, Kota Jakarta Selatan, Daerah Khusus Ibukota Jakarta 12920</t>
  </si>
  <si>
    <t>KALIBATA</t>
  </si>
  <si>
    <t>Plaza Kalibata, Jl. Raya Kalibata No.3, RW.2, Rawajati, Kec. Pancoran, Kota Jakarta Selatan, Daerah Khusus Ibukota Jakarta 12750</t>
  </si>
  <si>
    <t>Jl. Raya Kalibata No.1, RT.9/RW.4, Cawang, Kec. Kramat jati, Kota Jakarta Timur, Daerah Khusus Ibukota Jakarta 12750</t>
  </si>
  <si>
    <t>Jl. Mampang Prpt. Raya No.75B, Tegal Parang, Kec. Mampang Prpt., Kota Jakarta Selatan, Daerah Khusus Ibukota Jakarta 12790</t>
  </si>
  <si>
    <t>mampang prapatan</t>
  </si>
  <si>
    <t>ID3171070</t>
  </si>
  <si>
    <t>Blok M Plaza, Jl. Bulungan No.76, RT.6/RW.6, Kramat Pela, Jakarta Selatan, South Jakarta City, Jakarta 12920</t>
  </si>
  <si>
    <t>kebayoran baru</t>
  </si>
  <si>
    <t>ID3171060</t>
  </si>
  <si>
    <t>Pasaraya Blok M Lt. LG Food Court, Jalan Iskandarsyah Raya No. 2, RT. 3 / RW. 1, Melawai, Kebayoran Baru, RT.3/RW.1, Melawai, Kec. Kby. Baru, Kota Jakarta Selatan, Daerah Khusus Ibukota Jakarta 12920</t>
  </si>
  <si>
    <t>KEMANG</t>
  </si>
  <si>
    <t>Jl. Kemang Raya No.10, RT.9/RW.1, Bangka, Kec. Mampang Prpt., Kota Jakarta Selatan, Daerah Khusus Ibukota Jakarta 12730</t>
  </si>
  <si>
    <t>BULUNGAN</t>
  </si>
  <si>
    <t>Jl. Bulungan 1 No.64, Kramat Pela, Kec. Kby. Baru, Kota Jakarta Selatan, Daerah Khusus Ibukota Jakarta 12920</t>
  </si>
  <si>
    <t>Jl. Gunawarman No.80, RT.1/RW.7, Rw. Bar., Kec. Kby. Baru, Kota Jakarta Selatan, Daerah Khusus Ibukota Jakarta 12110</t>
  </si>
  <si>
    <t>BLOK M SQUARE</t>
  </si>
  <si>
    <t>Blok M Square Jalan Hasanudin Dalam 5 3 1, RT.3/RW.1, Melawai, Kec. Kby. Baru, Kota Jakarta Selatan, Daerah Khusus Ibukota Jakarta 12160</t>
  </si>
  <si>
    <t>MELAWAI</t>
  </si>
  <si>
    <t>Melawai Plaza, Jl. Melawai Raya No.166, RT.3/RW.1, Melawai, Kec. Kby. Baru, Kota Jakarta Selatan, Daerah Khusus Ibukota Jakarta 12920</t>
  </si>
  <si>
    <t>Plaza Senayan Mall, Jl. Asia Afrika No.8, RT.1/RW.3, Gelora, Tanah Abang, Central Jakarta City, Jakarta 10270</t>
  </si>
  <si>
    <t>Jl. Asia Afrika No.19, RW.3, Gelora, Kecamatan Tanah Abang, Kota Jakarta Pusat, Daerah Khusus Ibukota Jakarta 10270</t>
  </si>
  <si>
    <t>Taman Rasuna Pasar Festival Jalan Haji R. Rasuna Said No.Kav. B1, RT.2/RW.5, Karet Kuningan, Kuningan, Kota Jakarta Selatan, Daerah Khusus Ibukota Jakarta 12920</t>
  </si>
  <si>
    <t>setia budi</t>
  </si>
  <si>
    <t>ID3171100</t>
  </si>
  <si>
    <t>Mall Ambasador, Jl. Prof. DR. Satrio, RT.11/RW.4, Kuningan, Karet Kuningan, Kota Jakarta Selatan, Daerah Khusus Ibukota Jakarta 12940</t>
  </si>
  <si>
    <t>Ratu Plaza, Jl. Jend. Sudirman No.Kav. 9, RT.1/RW.3, Gelora, Kecamatan Tanah Abang, Kota Jakarta Pusat, Daerah Khusus Ibukota Jakarta 10270</t>
  </si>
  <si>
    <t>KOTA CASABLANCA</t>
  </si>
  <si>
    <t>Kota Kasablanka Lantai LG, Jl. Casablanca No.88, RT.4/RW.14, Menteng Dalam, Kec. Tebet, Kota Jakarta Selatan, Daerah Khusus Ibukota Jakarta 12870</t>
  </si>
  <si>
    <t>Jl. Prof. DR. Satrio No.3-5, RW.4, Kuningan, Karet Kuningan, Kecamatan Setiabudi, Kota Jakarta Selatan, Daerah Khusus Ibukota Jakarta 12940</t>
  </si>
  <si>
    <t>Plaza Mandiri, Jl. Gatot Subroto No.36-38, RT.7/RW.1, Senayan, Kec. Kby. Baru, Kota Jakarta Selatan, Daerah Khusus Ibukota Jakarta 12190</t>
  </si>
  <si>
    <t>SEMANGGI (28/11/15)</t>
  </si>
  <si>
    <t>Food court Plaza Semanggi, 3A floor, RT.1/RW.4, Karet Semanggi, Setiabudi, South Jakarta City, Jakarta 12930</t>
  </si>
  <si>
    <t>Jl. Bendungan Hilir No.34, Bend. Hilir, Kecamatan Tanah Abang, Kota Jakarta Pusat, Daerah Khusus Ibukota Jakarta 10210</t>
  </si>
  <si>
    <t>Plaza Ciputat Raya, Jl. Ciputat Raya, Pamulang, Cipayung, Ciputat, Cipayung, Kec. Ciputat, Kota Tangerang Selatan, Banten 15412</t>
  </si>
  <si>
    <t>ciputat</t>
  </si>
  <si>
    <t>tangerang selatan</t>
  </si>
  <si>
    <t>ID3674040</t>
  </si>
  <si>
    <t>15402, SPBU Pertamina 31, Cireundeu, Jl. Ir H. Juanda No.1, Cemp. Putih, Kec. Ciputat Tim., Kota Tangerang Selatan, Banten 15412</t>
  </si>
  <si>
    <t>ciputat timur</t>
  </si>
  <si>
    <t>ID3674050</t>
  </si>
  <si>
    <t>Jl. Cirendeu Raya No.20, Pisangan, Kec. Ciputat Tim., Kota Tangerang Selatan, Banten 15418</t>
  </si>
  <si>
    <t>PAMULANG SQUARE</t>
  </si>
  <si>
    <t>Pamulang Square, Jl. Siliwangi No.12, Pamulang Bar., Kec. Pamulang, Tangerang, Banten 15417</t>
  </si>
  <si>
    <t>pamulang</t>
  </si>
  <si>
    <t>ID3674030</t>
  </si>
  <si>
    <t>Mall Cinere, Jl. Cinere Raya No.1, Pangkalan Jati, Kec. Cinere, Kota Depok, Jawa Barat 16411</t>
  </si>
  <si>
    <t>cinere</t>
  </si>
  <si>
    <t>ID3276061</t>
  </si>
  <si>
    <t>Jl. Cabe Raya RT. 003/05 Kel, Pd. Cabe Udik, Kec. Pamulang, Kota Tangerang Selatan, Banten 15418</t>
  </si>
  <si>
    <t>PARUNG</t>
  </si>
  <si>
    <t>Jalan Raya Parung Ciseeng No.72, RT.3/RW.3, Parung, Kec. Parung, Bogor, Jawa Barat 16330</t>
  </si>
  <si>
    <t>parung</t>
  </si>
  <si>
    <t>ID3201240</t>
  </si>
  <si>
    <t>ITC BSD, Jl. Pahlawan Seribu No.19, Lengkong Wetan, Kec. Serpong, Kota Tangerang Selatan, Banten 15310</t>
  </si>
  <si>
    <t>serpong</t>
  </si>
  <si>
    <t>ID3674020</t>
  </si>
  <si>
    <t>BSD GIANT</t>
  </si>
  <si>
    <t>Giant BSD, Jl. Komp. Villa Melati MAS Jl. Pahlawan Seribu, Lengkong Karya, Kec. Serpong Utara, Kota Tangerang Selatan, Banten 15148</t>
  </si>
  <si>
    <t>serpong utara</t>
  </si>
  <si>
    <t>ID3674070</t>
  </si>
  <si>
    <t>Jalan Raya Serpong, GEDUNG WTC Matahari Serpong, Pd. Jagung, Kec. Serpong Utara, Banten 15415</t>
  </si>
  <si>
    <t>SUMMARECON, TANGGERANG</t>
  </si>
  <si>
    <t>Jl. Gading Serpong Boulevard No.45, Pakulonan Bar., Kec. Klp. Dua, Tangerang, Banten 15415</t>
  </si>
  <si>
    <t>BSD SQUARE</t>
  </si>
  <si>
    <t>BSD Square Sunburst Cbd LOT I BSD City, Jl. Kapten Soebijanto Djojohadikusumo No.1, Lengkong Gudang, Kec. Serpong, Kota Tangerang Selatan, Banten 15415</t>
  </si>
  <si>
    <t>ALAM SUTRA</t>
  </si>
  <si>
    <t>Jl. Boulevard Alam Sutera Kav. A, Kel. Pakualam, Kec. Serpong Utara, Pakualam, Kec. Serpong Utara, Kota Tangerang Selatan, Banten 15118</t>
  </si>
  <si>
    <t>ALAM SUTRA MALL</t>
  </si>
  <si>
    <t>Jl. Jalur Sutera Bar. No.Kav.16, RT.002/RW.003, Panunggangan Tim., Kec. Pinang, Kota Tangerang, Banten 15143</t>
  </si>
  <si>
    <t>pinang</t>
  </si>
  <si>
    <t>ID3671021</t>
  </si>
  <si>
    <t>Jl. BSD Raya Utama, Pagedangan, Kec. Pagedangan, Tangerang, Banten 15345</t>
  </si>
  <si>
    <t>pagedangan</t>
  </si>
  <si>
    <t>ID3603070</t>
  </si>
  <si>
    <t>Jl. Boulevard Raya Gading Serpong Kec. Klp. Dua Tangerang Banten 15810</t>
  </si>
  <si>
    <t>LULU Q-BIG BSD SERPONG ( 31/12/2017)</t>
  </si>
  <si>
    <t>Q Big Mall Blok A, Kulon, Jl. BSD Raya Utama, Lengkong Kulon, Kec. Pagedangan, Tangerang, Banten 15331</t>
  </si>
  <si>
    <t>Jl. Kby. Utama No.3a, Paku Jaya, Kec. Serpong Utara, Kota Tangerang Selatan, Banten 15220</t>
  </si>
  <si>
    <t>Jl. HOS Cokroaminoto No.93, Karang Tengah, Kec. Karang Tengah, Kota Tangerang, Banten 15157</t>
  </si>
  <si>
    <t>karang tengah</t>
  </si>
  <si>
    <t>ID3509710</t>
  </si>
  <si>
    <t>1, Jl. Ciledug Raya No.12, RT.1/RW.3, Petukangan Sel., Kec. Pesanggrahan, Kota Jakarta Selatan, Daerah Khusus Ibukota Jakarta 12270</t>
  </si>
  <si>
    <t>Pesanggrahan</t>
  </si>
  <si>
    <t>ID3171040</t>
  </si>
  <si>
    <t>BINTARO SATOE</t>
  </si>
  <si>
    <t>Jl. Bintaro Utama I No.1, RW.8, Bintaro, Kec. Pesanggrahan, Kota Jakarta Selatan, Daerah Khusus Ibukota Jakarta 12330</t>
  </si>
  <si>
    <t>BINTARO PLAZA</t>
  </si>
  <si>
    <t>Jalan Bintaro Utama Sektor 3A, Kec. Pd. Aren, Kota Tangerang Selatan, Banten 15225</t>
  </si>
  <si>
    <t>pondok aren</t>
  </si>
  <si>
    <t>ID3674060</t>
  </si>
  <si>
    <t>BINTARO PLAZA ANNEX</t>
  </si>
  <si>
    <t>Bintaro Plaza Bintaro Plaza Sektor 3, Bintaro Jaya, Bambu Apus, Tangerang Selatan, South Tangerang City, Banten 15415</t>
  </si>
  <si>
    <t>Jurang Manggu Tim., Kec. Pd. Aren, Kota Tangerang Selatan, Banten</t>
  </si>
  <si>
    <t>Jl. Boulevard Bintaro Jaya, Pd. Jaya, Kec. Pd. Aren, Kota Tangerang Selatan, Banten 15224</t>
  </si>
  <si>
    <t>Jl. Gelora Utama, Pd. Pucung, Kec. Pd. Aren, Kota Tangerang Selatan, Banten 15229</t>
  </si>
  <si>
    <t>Jl. Raya Merdeka, RT.002/RW.001, Cimone Jaya, Kec. Karawaci, Kota Tangerang, Banten</t>
  </si>
  <si>
    <t>karawaci</t>
  </si>
  <si>
    <t>ID3671031</t>
  </si>
  <si>
    <t>Jl. Daan Mogot Kelurahan Surakarsa, Jl. Kisamaun, RT.001/RW.005, Sukarasa, Kec. Tangerang, Kota Tangerang, Banten 15118</t>
  </si>
  <si>
    <t>ID3671030</t>
  </si>
  <si>
    <t>MERDEKA CIMONE, TANGERANG</t>
  </si>
  <si>
    <t>Mahkota Mas, Jl. MH. Thamrin No.Kav.4, RT.006/RW.006, Cikokol, Kec. Tangerang, Kota Tangerang, Banten 15118</t>
  </si>
  <si>
    <t>Metropolis Town Square, Jl. Hartono Raya No.3, RT.003/RW.006, Klp. Indah, Kec. Tangerang, Kota Tangerang, Banten 15117</t>
  </si>
  <si>
    <t>Tangerang City Mall, Jl. Jend. Sudirman No. 1, Babakan, Cikokol, RT.007/RW.003, Babakan, Kec. Tangerang, Kota Tangerang, Banten 15117</t>
  </si>
  <si>
    <t>Jl. KH Hasyim Ashari No.28, Cipondoh, Kec. Cipondoh, Kota Tangerang, Banten 15148</t>
  </si>
  <si>
    <t>cipondoh</t>
  </si>
  <si>
    <t>ID3671020</t>
  </si>
  <si>
    <t>Pertokoan Dinasti No. 23 Jalan Raya Simpang, Ramanuju, Kec. Purwakarta, Kota Cilegon, Banten 42411</t>
  </si>
  <si>
    <t>purwakarta</t>
  </si>
  <si>
    <t>cilegon</t>
  </si>
  <si>
    <t>ID3214100</t>
  </si>
  <si>
    <t>Jl. Kh. Mabruh No.20, Sukmajaya, Kec. Jombang, Kota Cilegon, Banten 42416</t>
  </si>
  <si>
    <t>jombang</t>
  </si>
  <si>
    <t>CIKUPA</t>
  </si>
  <si>
    <t>Blok A7 No.1, Jalan Citra Raya Boulevard, Cikupa, Kec. Cikupa, Tangerang, Banten 15555</t>
  </si>
  <si>
    <t>cikupa</t>
  </si>
  <si>
    <t>ID3603030</t>
  </si>
  <si>
    <t>SERANG</t>
  </si>
  <si>
    <t>Mall Serang Lt. Dasar, Jalan Veteran No. 7, Kotabaru, Kec. Serang, Kota Serang, Banten 42118</t>
  </si>
  <si>
    <t>serang</t>
  </si>
  <si>
    <t>ID3673040</t>
  </si>
  <si>
    <t>RT.001/RW.007, Pinang, Kec. Pinang, Kota Tangerang, Banten 15145</t>
  </si>
  <si>
    <t>BENTON</t>
  </si>
  <si>
    <t>Benton Junction, Jl. Boulevard Palem Raya No. 38 Lippo Vilage 1200, Kelapa Dua, Tangerang, Banten 15118</t>
  </si>
  <si>
    <t>REST AREA PINANG POINT, TOL TANGERANG-JAKARTA KM.14, RT.004/RW.002, Kunciran Jaya, Kec. Pinang, Kota Tangerang, Banten 15144</t>
  </si>
  <si>
    <t>Jl. Raya Serang No.KM 16,3, Sukamulya, Kec. Cikupa, Tangerang, Banten</t>
  </si>
  <si>
    <t>Jl. Imam Bonjol, RT.003/RW.013, Panunggangan Bar., Kec. Cibodas, Kota Tangerang, Banten 15138</t>
  </si>
  <si>
    <t>cibodas</t>
  </si>
  <si>
    <t>ID3671041</t>
  </si>
  <si>
    <t>Jl. Pelabuhan Merak, Merak, Mekarsari, Kec. Pulomerak, Banten</t>
  </si>
  <si>
    <t>pulomerak</t>
  </si>
  <si>
    <t>banten</t>
  </si>
  <si>
    <t>ID3672020</t>
  </si>
  <si>
    <t>Jl. Ecopolis Citra Raya Blok VE No.7, RW.9, Mekar Bakti, Kec. Panongan, Tangerang, Banten 15710</t>
  </si>
  <si>
    <t>Panongan</t>
  </si>
  <si>
    <t>ID3603040</t>
  </si>
  <si>
    <t>Jl. Jend. H. Amir Machmud No.452, Cibabat, Kec. Cimahi Utara, Kota Cimahi, Jawa Barat 40513</t>
  </si>
  <si>
    <t>cimahi utara</t>
  </si>
  <si>
    <t>cimahi</t>
  </si>
  <si>
    <t>ID3277030</t>
  </si>
  <si>
    <t>SUKABUMI</t>
  </si>
  <si>
    <t>Jl. R. E. Martadinata No.3, Gunungparang, Kec. Cikole, Kota Sukabumi, Jawa Barat 43111</t>
  </si>
  <si>
    <t>cikole</t>
  </si>
  <si>
    <t>sukabumi</t>
  </si>
  <si>
    <t>ID3272050</t>
  </si>
  <si>
    <t>SADANG TERMINAL SQUARE</t>
  </si>
  <si>
    <t>Terminal Square, Sadang, Jl. Veteran No.242, Ciseureuh, Kec. Bungursari, Kabupaten Purwakarta, Jawa Barat 41118</t>
  </si>
  <si>
    <t>bungursari</t>
  </si>
  <si>
    <t>ID3214112</t>
  </si>
  <si>
    <t>REST AREA KM97, Jl. Tol Cipularang, Sadarkarya, Kec. Darangdan, Kabupaten Purwakarta, Jawa Barat 41163</t>
  </si>
  <si>
    <t>darangdan</t>
  </si>
  <si>
    <t>ID3214060</t>
  </si>
  <si>
    <t>Rest Area KM125, Cibeber, Kec. Cimahi Sel., Kota Cimahi, Jawa Barat 40531</t>
  </si>
  <si>
    <t>cimahi selatan</t>
  </si>
  <si>
    <t>ID3277010</t>
  </si>
  <si>
    <t>Pelabuhanratu, Kec. Pelabuhan Ratu, Sukabumi Regency, Jawa Barat 43364</t>
  </si>
  <si>
    <t>pelabuhan ratu</t>
  </si>
  <si>
    <t>ID3202110</t>
  </si>
  <si>
    <t>Jl. Panyawangan No.Kav 3, Kertajaya, Padalarang, Kabupaten Bandung Barat, Jawa Barat 40553</t>
  </si>
  <si>
    <t>padalarang</t>
  </si>
  <si>
    <t>bandung</t>
  </si>
  <si>
    <t>ID3217090</t>
  </si>
  <si>
    <t>Cisarua, Kec. Cikole, Sukabumi Regency, Jawa Barat 43115</t>
  </si>
  <si>
    <t>Jl. KH Abdullah Bin Nuh, Pamoyanan, Kec. Cianjur, Kabupaten Cianjur, Jawa Barat 43211</t>
  </si>
  <si>
    <t>ID3203200</t>
  </si>
  <si>
    <t>Jl. Dr. Setiabudi No.169, Gegerkalong, Kec. Sukasari, Kota Bandung, Jawa Barat 40153</t>
  </si>
  <si>
    <t>sukasari</t>
  </si>
  <si>
    <t>ID3273250</t>
  </si>
  <si>
    <t>BTC Fashion Mall, Jl. Ir. Djunjunan No.143-149, Pajajaran, Kec. Cicendo, Kota Bandung, Jawa Barat 40112</t>
  </si>
  <si>
    <t>cicendo</t>
  </si>
  <si>
    <t>ID3273190</t>
  </si>
  <si>
    <t>PARIS VAN JAVA</t>
  </si>
  <si>
    <t>Paris Van Java Mall, Jl. Sukajadi No.137, Cipedes, Sukajadi, Bandung City, West Java 40162</t>
  </si>
  <si>
    <t>sukajadi</t>
  </si>
  <si>
    <t>ID3273240</t>
  </si>
  <si>
    <t>CIWALK</t>
  </si>
  <si>
    <t>Cihampelas Walk, Jl. Cihampelas No.160, Cipaganti, Kecamatan Coblong, Kota Bandung, Jawa Barat 40131</t>
  </si>
  <si>
    <t>coblong</t>
  </si>
  <si>
    <t>ID3273230</t>
  </si>
  <si>
    <t>Jl. Sukawangi Jl. Dr. Setiabudi No.1, Gegerkalong, Kec. Sukasari, Kota Bandung, Jawa Barat 40112</t>
  </si>
  <si>
    <t>Jl. Panorama No.2, Lembang, Kabupaten Bandung Barat, Jawa Barat 40391</t>
  </si>
  <si>
    <t>lembang</t>
  </si>
  <si>
    <t>ID3217120</t>
  </si>
  <si>
    <t>SURYASUMANTRI</t>
  </si>
  <si>
    <t>Jl. Surya Sumantri No.51, Sukawarna, Kec. Sukajadi, Kota Bandung, Jawa Barat 40112</t>
  </si>
  <si>
    <t>Rest Area KM 102 Tol Cipali Kaliangsana, Batusari, Kec. Kalijati, Kabupaten Subang, Jawa Barat 41271</t>
  </si>
  <si>
    <t>Kalijati</t>
  </si>
  <si>
    <t>subang</t>
  </si>
  <si>
    <t>ID3213080</t>
  </si>
  <si>
    <t>SUBANG</t>
  </si>
  <si>
    <t>Jl. Otto Iskandardinata No.106, Karanganyar, Kec. Subang, Kabupaten Subang, Jawa Barat 41214</t>
  </si>
  <si>
    <t>ID3213070</t>
  </si>
  <si>
    <t>Jl. Naripan No.89, Kb. Pisang, Kec. Sumur Bandung, Kota Bandung, Jawa Barat 40112</t>
  </si>
  <si>
    <t>Jl. Cibaduyut Raya No.142, Cibaduyut, Kec. Bojongloa Kidul, Kota Bandung, Jawa Barat 40236</t>
  </si>
  <si>
    <t>bojongloa kidul</t>
  </si>
  <si>
    <t>ID3273040</t>
  </si>
  <si>
    <t>ITC KOPO, BANDUNG</t>
  </si>
  <si>
    <t>Miko Mall, Jl. Kopo No.599, Cirangrang, Kec. Babakan Ciparay, Kota Bandung, Jawa Barat 40112</t>
  </si>
  <si>
    <t>babakan ciparay</t>
  </si>
  <si>
    <t>ID3273020</t>
  </si>
  <si>
    <t>CARREFOUR, KIARA CONDONG</t>
  </si>
  <si>
    <t>Carrefour Kiara Condong Lt. 1, Jl. Soekarno Hatta No. 526, Cijaura, Kec. Buahbatu, Kota Bandung, Jawa Barat 40112</t>
  </si>
  <si>
    <t>buahbatu</t>
  </si>
  <si>
    <t>ID3273090</t>
  </si>
  <si>
    <t>KEPATIHAN</t>
  </si>
  <si>
    <t>Jl. Kepatihan No.19a, Balonggede, Kec. Regol, Kota Bandung, Jawa Barat 40251</t>
  </si>
  <si>
    <t>regol</t>
  </si>
  <si>
    <t>ID3273060</t>
  </si>
  <si>
    <t>Jl. Buah Batu Blk. A-B No.189, Turangga, Kec. Lengkong, Kota Bandung, Jawa Barat 40265</t>
  </si>
  <si>
    <t>lengkong</t>
  </si>
  <si>
    <t>ID3273070</t>
  </si>
  <si>
    <t>Festival Citylink Food Court, Jl. Peta No.241, Suka Asih, Kec. Bojongloa Kaler, Kota Bandung, Jawa Barat 40231</t>
  </si>
  <si>
    <t>bojongloa kaler</t>
  </si>
  <si>
    <t>ID3273030</t>
  </si>
  <si>
    <t>Jl. Otto Iskandar Dinata No.81, Braga, Kec. Sumur Bandung, Kota Bandung, Jawa Barat 40251</t>
  </si>
  <si>
    <t>Jl. Raya Bojongsoang No.321, Cipagalo, Kec. Bojongsoang, Bandung, Jawa Barat 40287</t>
  </si>
  <si>
    <t>bojongsoang</t>
  </si>
  <si>
    <t>ID3204280</t>
  </si>
  <si>
    <t>BOX GRIYA YOGJA SUMBERSARI BANDUNG</t>
  </si>
  <si>
    <t>Jl. Sumber Sari No.34, Babakan, Kec. Babakan Ciparay, Kota Bandung, Jawa Barat 40222</t>
  </si>
  <si>
    <t>Jalan Syarif Abdul Rachman No.159, Panjunan, Kec. Lemahwungkuk, Kota Cirebon, Jawa Barat 45112</t>
  </si>
  <si>
    <t>Lemahwungkuk</t>
  </si>
  <si>
    <t>cirebon</t>
  </si>
  <si>
    <t>ID3274020</t>
  </si>
  <si>
    <t>Grage City Mall, Jl. Parkit Raya Perumnas No.21, Larangan, Kec. Harjamukti, Kota Cirebon, Jawa Barat 45112</t>
  </si>
  <si>
    <t>harjamukti</t>
  </si>
  <si>
    <t>ID3274010</t>
  </si>
  <si>
    <t>Jl. Kartini No.46, Sukapura, Kec. Kejaksan, Kota Cirebon, Jawa Barat 45123</t>
  </si>
  <si>
    <t>kejaksan</t>
  </si>
  <si>
    <t>ID3274050</t>
  </si>
  <si>
    <t>Jl. DR. Cipto Mangunkusumo No.26, Pekiringan, Kec. Kesambi, Kota Cirebon, Jawa Barat 45131</t>
  </si>
  <si>
    <t>kesambi</t>
  </si>
  <si>
    <t>ID3274040</t>
  </si>
  <si>
    <t>Jl. Jenderal Ahmad Yani, Pegambiran, Kec. Lemahwungkuk, Kota Cirebon, Jawa Barat 45113</t>
  </si>
  <si>
    <t>Jl. Siliwangi No.25, Purwawinangun, Kec. Kuningan, Kabupaten Kuningan, Jawa Barat 45512</t>
  </si>
  <si>
    <t>kuningan</t>
  </si>
  <si>
    <t>ID3208130</t>
  </si>
  <si>
    <t>RS Mitra Plumbon, Jl. Raya Plumbon - Palimanan No.Km.11, Gombang, Kec. Plumbon, Cirebon, Jawa Barat 45155</t>
  </si>
  <si>
    <t>plumbon</t>
  </si>
  <si>
    <t>ID3209140</t>
  </si>
  <si>
    <t>Pananjung, Kec. Pangandaran, Kabupaten Ciamis, Jawa Barat 46396</t>
  </si>
  <si>
    <t>pangandaran</t>
  </si>
  <si>
    <t>ciamis</t>
  </si>
  <si>
    <t>ID3218070</t>
  </si>
  <si>
    <t>Jl. Tanda Bar. I No.53, Kebonbaru, Kec. Kejaksan, Kota Cirebon, Jawa Barat 45121</t>
  </si>
  <si>
    <t>Soekarno-Hatta St Jl. Jatisari No.638, Manjahlega, Rancasari, Bandung City, West Java 40112</t>
  </si>
  <si>
    <t>rancasari</t>
  </si>
  <si>
    <t>ID3273100</t>
  </si>
  <si>
    <t>Metro Trade Center, Jl. Soekarno Hatta No.590, Sekejati, Kec. Buahbatu, Kota Bandung, Jawa Barat 40112</t>
  </si>
  <si>
    <t>Jl. Raya Jatinangor No.150, Hegarmanah, Kec. Jatinangor, Kabupaten Sumedang, Jawa Barat 45363</t>
  </si>
  <si>
    <t>jatinangor</t>
  </si>
  <si>
    <t>sumedang</t>
  </si>
  <si>
    <t>ID3211010</t>
  </si>
  <si>
    <t>Jl. Raya Ujungberung - Cigending No.194, Sukamulya, Cinambo, Kota Bandung, Jawa Barat 45474</t>
  </si>
  <si>
    <t>cinambo</t>
  </si>
  <si>
    <t>ID3273121</t>
  </si>
  <si>
    <t>Plaza Asia, Jl. KHZ Mustofa No.326, Tugujaya, Kec. Cihideung, Tasikmalaya, Jawa Barat 461110</t>
  </si>
  <si>
    <t>Cihideung</t>
  </si>
  <si>
    <t>tasikmalaya</t>
  </si>
  <si>
    <t>ID3278050</t>
  </si>
  <si>
    <t>Mayasari Plaza, Lantai Dasar Jl. Pasar Wetan KOMP. No. 11 Argasari, Cilembang, Kec. Cihideung, Tasikmalaya, Jawa Barat 46111</t>
  </si>
  <si>
    <t>Ramayana Garut. Lt. Dasar No. Unit R-gf.d. Pakuwon, Jalan Guntur No.2, Kota Wetan, Garut Kota, Pakuwon, Kec. Garut Kota, Kabupaten Garut, Jawa Barat 44117</t>
  </si>
  <si>
    <t>garut kota</t>
  </si>
  <si>
    <t>garut</t>
  </si>
  <si>
    <t>ID3205190</t>
  </si>
  <si>
    <t>Jl. Abdul Yaman Arief Rahman No.35, Kotakaler, Kec. Sumedang Utara, Kabupaten Sumedang, Jawa Barat 45311</t>
  </si>
  <si>
    <t>sumedang utara</t>
  </si>
  <si>
    <t>ID3211060</t>
  </si>
  <si>
    <t>BOX PLAZA ASIA SUMEDANG</t>
  </si>
  <si>
    <t>Jl. Mayor Abdurahman No.225 Kotakaler Sumedang Utara, Kabupaten Sumedang, Jawa Barat 45322 gf, Kotakaler, Kec. Sumedang Utara, Kabupaten Sumedang, Jawa Barat 45621</t>
  </si>
  <si>
    <t>Jl. L. L. R.E. Martadinata No.72, Citarum, Kec. Bandung Wetan, Kota Bandung, Jawa Barat 40114</t>
  </si>
  <si>
    <t>bandung wetan</t>
  </si>
  <si>
    <t>ID3273200</t>
  </si>
  <si>
    <t>Jl. Ir. H. Juanda No.40-42, Citarum, Kec. Bandung Wetan, Kota Bandung, Jawa Barat 40116</t>
  </si>
  <si>
    <t>Jl. Pajajaran No.65, Pasir Kaliki, Kec. Cicendo, Kota Bandung, Jawa Barat 40171</t>
  </si>
  <si>
    <t>ISTANA PLAZA</t>
  </si>
  <si>
    <t>Jl. Pasir Kaliki No.121-123, Pamoyanan, Kec. Cicendo, Kota Bandung, Jawa Barat 40173</t>
  </si>
  <si>
    <t>Jl. Purnawarman No.5-17, Babakan Ciamis, Kec. Sumur Bandung, Kota Bandung, Jawa Barat 40117</t>
  </si>
  <si>
    <t>Jl. Jendral Ahmad Yani No.667A, Padasuka, Kec. Cibeunying Kidul, Kota Bandung, Jawa Barat 40125</t>
  </si>
  <si>
    <t>Cibeunying kidul</t>
  </si>
  <si>
    <t>ID3273210</t>
  </si>
  <si>
    <t>Jl. Jendral Ahmad Yani No.310, Kacapiring, Kec. Batununggal, Kota Bandung, Jawa Barat 40271</t>
  </si>
  <si>
    <t>Batununggal</t>
  </si>
  <si>
    <t>ID3273160</t>
  </si>
  <si>
    <t>Jl. Laksda Adisucipto No.167, Papringan, Caturtunggal, Kec. Depok, Kabupaten Sleman, Daerah Istimewa Yogyakarta 55221</t>
  </si>
  <si>
    <t>sleman</t>
  </si>
  <si>
    <t>ID3404070</t>
  </si>
  <si>
    <t>Jl. Raya Solo - Yogyakarta No.KM. 9, Bandara, Maguwoharjo, Kec. Depok, Kabupaten Sleman, Daerah Istimewa Yogyakarta 55282</t>
  </si>
  <si>
    <t>Jalan Malioboro No.52-58, Sosromenduran, Gedong Tengen, Sosromenduran, Gedong Tengen, Kota Yogyakarta, Daerah Istimewa Yogyakarta 55271</t>
  </si>
  <si>
    <t>gedong tengen</t>
  </si>
  <si>
    <t>yogyakarta</t>
  </si>
  <si>
    <t>ID3471120</t>
  </si>
  <si>
    <t>Malioboro Mall, Jl. Malioboro No.60, Suryatmajan, Kec. Danurejan, Kota Yogyakarta, Daerah Istimewa Yogyakarta 55213</t>
  </si>
  <si>
    <t>danurejan</t>
  </si>
  <si>
    <t>ID3471070</t>
  </si>
  <si>
    <t>Galeria Mall, Jl. Jend. Sudirman No.99-101, Terban, Kec. Gondokusuman, Kota Yogyakarta, Daerah Istimewa Yogyakarta 55221</t>
  </si>
  <si>
    <t>Gondokusuman</t>
  </si>
  <si>
    <t>ID3471060</t>
  </si>
  <si>
    <t>Unnamed Road, Terban, Kec. Gondokusuman, Kota Yogyakarta, Daerah Istimewa Yogyakarta 55223</t>
  </si>
  <si>
    <t>AMBARUKMO MALL</t>
  </si>
  <si>
    <t>Ambarukmo Mall GF #A27-28, Jalan Laksda Adisucipto No.167, Caturtunggal, Kecamatan Depok, Ambarukmo, Caturtunggal, Kec. Depok, Kabupaten Sleman, Daerah Istimewa Yogyakarta 55221</t>
  </si>
  <si>
    <t>Jl. Pemuda No. 292, Gayamprit, Tonggalan, Klaten Tengah, Mlinjon, Tonggalan, Kec. Klaten Tengah, Kabupaten Klaten, Jawa Tengah 57412</t>
  </si>
  <si>
    <t>klaten tengah</t>
  </si>
  <si>
    <t>klaten</t>
  </si>
  <si>
    <t>ID3310720</t>
  </si>
  <si>
    <t>Jl. Pemuda No.12, Kemirirejo, Kec. Magelang Tengah, Kota Magelang, Jawa Tengah 56118</t>
  </si>
  <si>
    <t>magelang tengah</t>
  </si>
  <si>
    <t>magelang</t>
  </si>
  <si>
    <t>ID3371011</t>
  </si>
  <si>
    <t>KFC UGM</t>
  </si>
  <si>
    <t>Jl. C. Simanjuntak No.72 A, Terban, Kec. Gondokusuman, Kota Yogyakarta, Daerah Istimewa Yogyakarta 55221</t>
  </si>
  <si>
    <t>Armada Town Square, Jl. Mayjen Bambang Soegeng No.1, Kedungdowo, Mertoyudan, Magelang, Jawa Tengah 56118</t>
  </si>
  <si>
    <t>mertoyudan</t>
  </si>
  <si>
    <t>ID3308110</t>
  </si>
  <si>
    <t>SETURAN</t>
  </si>
  <si>
    <t>Jl. Seturan Raya, Kledokan, Caturtunggal, Kec. Depok, Kabupaten Sleman, Daerah Istimewa Yogyakarta 55281</t>
  </si>
  <si>
    <t>Jl. Magelang, Kutu Patran, Sinduadi, Kec. Mlati, Kabupaten Sleman, Bengkulu 55284</t>
  </si>
  <si>
    <t>mlati</t>
  </si>
  <si>
    <t>ID3404060</t>
  </si>
  <si>
    <t>Sahid J-Walk, Jl. Babarsari, Janti, Caturtunggal, Depok Sub-District, Sleman Regency, Special Region of Yogyakarta 55281</t>
  </si>
  <si>
    <t>Jl. Dr. Sutomo No.Kel, Noyontaan, Kec. Pekalongan Tim., Kota Pekalongan, Jawa Tengah 51129</t>
  </si>
  <si>
    <t>pekalongan</t>
  </si>
  <si>
    <t>ID1804100</t>
  </si>
  <si>
    <t>Jl. Kolonel Sugiono No.546, Kel, Pekauman, Kec. Tegal Bar., Kota Tegal, Jawa Tengah 52125</t>
  </si>
  <si>
    <t>tegal barat</t>
  </si>
  <si>
    <t>tegal</t>
  </si>
  <si>
    <t>ID3376030</t>
  </si>
  <si>
    <t>Jl. Magelang KM 9.6 No.18, Penggung, Tridadi, Kec. Sleman, Kabupaten Sleman, Daerah Istimewa Yogyakarta 55511</t>
  </si>
  <si>
    <t>ID3404130</t>
  </si>
  <si>
    <t>Jl. Simpang Lima No.1, Pekunden, Kec. Semarang Tengah, Kota Semarang, Jawa Tengah 50134</t>
  </si>
  <si>
    <t>semarang tengah</t>
  </si>
  <si>
    <t>semarang</t>
  </si>
  <si>
    <t>ID3374130</t>
  </si>
  <si>
    <t>Jl. Sultan Agung No.97, Gajahmungkur, Kec. Gajahmungkur, Kota Semarang, Jawa Tengah 50232</t>
  </si>
  <si>
    <t>gajah mungkur</t>
  </si>
  <si>
    <t>ID3374040</t>
  </si>
  <si>
    <t>Jl. Diponegoro No.35, Salatiga, Kec. Sidorejo, Kota Salatiga, Jawa Tengah 50711</t>
  </si>
  <si>
    <t>sidorejo</t>
  </si>
  <si>
    <t>salatiga</t>
  </si>
  <si>
    <t>ID3373040</t>
  </si>
  <si>
    <t>Jl. Setiabudi No. 121-123, Srondol Kulon, Banyumanik, Srondol Kulon, Kec. Banyumanik, Kota Semarang, Jawa Tengah 50156</t>
  </si>
  <si>
    <t>banyumanik</t>
  </si>
  <si>
    <t>ID3374030</t>
  </si>
  <si>
    <t>Jl. Rm. Hadi Soebeno Raya No.KM.6, Kedungpane, Kec. Mijen, Kota Semarang, Jawa Tengah 50211</t>
  </si>
  <si>
    <t>mijen</t>
  </si>
  <si>
    <t>ID3374010</t>
  </si>
  <si>
    <t>Jl. Diponegoro No.290, Genuk Timur, Genuk, Kec. Ungaran Bar., Semarang, Jawa Tengah 50512</t>
  </si>
  <si>
    <t>ungaran barat</t>
  </si>
  <si>
    <t>ID3322151</t>
  </si>
  <si>
    <t>Jl. Tirto Agung, Pedalangan, Kec. Banyumanik, Kota Semarang, Jawa Tengah 50268</t>
  </si>
  <si>
    <t>Rest Area Tol Ungaran, Ngamplak, Susukan, Kec. Ungaran Tim., Semarang, Jawa Tengah 50516</t>
  </si>
  <si>
    <t>ungaran timur</t>
  </si>
  <si>
    <t>ID3322152</t>
  </si>
  <si>
    <t>Jl. Jend. Sudirman No.1, Salatiga, Kec. Sidorejo, Kota Salatiga, Jawa Tengah 50711</t>
  </si>
  <si>
    <t>Jl. Pandanaran No.78, Pekunden, Kec. Semarang Tengah, Kota Semarang, Jawa Tengah 50156</t>
  </si>
  <si>
    <t>Jl. Pemuda No.150, Sekayu, Kec. Semarang Tengah, Kota Semarang, Jawa Tengah 50132</t>
  </si>
  <si>
    <t>Jl. MT. Haryono No.884, Peterongan, Kec. Semarang Sel., Kota Semarang, Jawa Tengah 50241</t>
  </si>
  <si>
    <t>semarang selatan</t>
  </si>
  <si>
    <t>ID3374050</t>
  </si>
  <si>
    <t>Java Mall, Jl. MT. Haryono No.992-994, Lamper Kidul, Kec. Semarang Sel., Kota Semarang, Jawa Tengah 50242</t>
  </si>
  <si>
    <t>Ramayana Mall, Jl. Simpang Tujuh, Kudus, Demaan, Kec. Kota Kudus, Kabupaten Kudus, Jawa Tengah 59311</t>
  </si>
  <si>
    <t>kota kudus</t>
  </si>
  <si>
    <t>kudus</t>
  </si>
  <si>
    <t>ID3319020</t>
  </si>
  <si>
    <t>Jl. Pemuda No.23, Potroyudan X, Potroyudan, Kec. Jepara, Kabupaten Jepara, Jawa Tengah 59415</t>
  </si>
  <si>
    <t>jepara</t>
  </si>
  <si>
    <t>ID3320080</t>
  </si>
  <si>
    <t>Jl. Pemuda No.53 A, Pandansari, Kec. Semarang Tengah, Kota Semarang, Jawa Tengah 50156</t>
  </si>
  <si>
    <t>Singosaren Solo Plaza, Kios AB No. 8 - 10, Jl. Gatotsubroto No. 27, Kemlayan, Serengan, Kemlayan, Kec. Serengan, Kota Surakarta, Jawa Tengah 57131</t>
  </si>
  <si>
    <t>serengan</t>
  </si>
  <si>
    <t>surakarta</t>
  </si>
  <si>
    <t>ID3372020</t>
  </si>
  <si>
    <t>SOLO GRAND MALL</t>
  </si>
  <si>
    <t>Jl. Slamet Riyadi No.271, Penumping, Kec. Laweyan, Kota Surakarta, Jawa Tengah 57141</t>
  </si>
  <si>
    <t>laweyan</t>
  </si>
  <si>
    <t>ID3372010</t>
  </si>
  <si>
    <t>Solo Square Lt. GF Unit 10, Jalan Slamet Riyadi No. 451-455, Laweyan, Pajang, Kec. Laweyan, Kota Surakarta, Jawa Tengah 57131</t>
  </si>
  <si>
    <t>HARTONO MALL</t>
  </si>
  <si>
    <t>Jl. Ir. Soekarno, Dusun II, Madegondo, Kec. Grogol, Kabupaten Sukoharjo, Jawa Tengah 57552</t>
  </si>
  <si>
    <t>grogol</t>
  </si>
  <si>
    <t>sukoharjo</t>
  </si>
  <si>
    <t>ID3311090</t>
  </si>
  <si>
    <t>PALUR PLAZA SOLO (28/03/15)</t>
  </si>
  <si>
    <t>Jl. Solo - Sragen No.Km.1, Banaran, Ngringo, Kec. Jaten, Kabupaten Karanganyar, Jawa Tengah 57731</t>
  </si>
  <si>
    <t>jaten</t>
  </si>
  <si>
    <t>karanganyar</t>
  </si>
  <si>
    <t>ID3313110</t>
  </si>
  <si>
    <t>Jl Adi Sumarmo Ruko Harlin, Klegen, Malangjiwan, Kec. Colomadu, Kabupaten Karanganyar, Jawa Tengah 57560</t>
  </si>
  <si>
    <t>colomadu</t>
  </si>
  <si>
    <t>ID3313120</t>
  </si>
  <si>
    <t>Lantai GF, Solo Paragon Mall, Mangkubumen, Kec. Banjarsari, Kota Surakarta, Jawa Tengah 57139</t>
  </si>
  <si>
    <t>banjarsari</t>
  </si>
  <si>
    <t>ID3372050</t>
  </si>
  <si>
    <t>Manahan, Kec. Banjarsari, Kota Surakarta, Jawa Tengah 57139</t>
  </si>
  <si>
    <t>ID3372051</t>
  </si>
  <si>
    <t>Hartono Mall Solo Baru, Jl. Ir. Soekarno, Dusun II, Madegondo, Kec. Grogol, Kabupaten Sukoharjo, Jawa Tengah 57131</t>
  </si>
  <si>
    <t>Jl. A. Yani No.234, Banaran, Pabelan, Kec. Kartasura, Kabupaten Sukoharjo, Jawa Tengah 57162</t>
  </si>
  <si>
    <t>kartasura</t>
  </si>
  <si>
    <t>ID3311120</t>
  </si>
  <si>
    <t>PASIFIC, TEGAL</t>
  </si>
  <si>
    <t>Jl. Mayjend Sutoyo, Pekauman, Kec. Tegal Bar., Kota Tegal, Jawa Tengah 82113</t>
  </si>
  <si>
    <t>SRI RATU, PURWOKERTO</t>
  </si>
  <si>
    <t>Living Plaza, Jl. Jend. Soedirman, Kauman Lama, simpang ISOLA, East Purwokerto, Banyumas, Central Java 53116</t>
  </si>
  <si>
    <t>purwokerto timur</t>
  </si>
  <si>
    <t>banyumas</t>
  </si>
  <si>
    <t>ID3302730</t>
  </si>
  <si>
    <t>Jl. Prof Dr Bunyamin, Sumampir Wetan, Pabuaran, Kec. Purwokerto Utara, Kabupaten Banyumas, Jawa Tengah 53125</t>
  </si>
  <si>
    <t>purwokerto utara</t>
  </si>
  <si>
    <t>ID3302740</t>
  </si>
  <si>
    <t>Jl. D.I Panjaitan, Dusun 3, Purbalingga Lor, Kec. Purbalingga, Kabupaten Purbalingga, Jawa Tengah 53311</t>
  </si>
  <si>
    <t>purbalingga</t>
  </si>
  <si>
    <t>ID3303060</t>
  </si>
  <si>
    <t>KFC Mobile Truck Catering, Tegalrejo, Jaraksari, Kec. Wonosobo, Kabupaten Wonosobo, Jawa Tengah 56312</t>
  </si>
  <si>
    <t>wonosobo</t>
  </si>
  <si>
    <t>ID3307090</t>
  </si>
  <si>
    <t>Plaza Surabaya, Dasar, Jl. Pemuda No.31-37, Embong Kaliasin, Kec. Genteng, Kota SBY, Jawa Timur 60271</t>
  </si>
  <si>
    <t>genteng</t>
  </si>
  <si>
    <t>surabaya</t>
  </si>
  <si>
    <t>ID3578190</t>
  </si>
  <si>
    <t>Level G, Galaxy Mall 1, Jl. Dr. Ir. H. Soekarno No.35-39, Mulyorejo, Surabaya City, East Java 60115</t>
  </si>
  <si>
    <t>mulyorejo</t>
  </si>
  <si>
    <t>ID3578090</t>
  </si>
  <si>
    <t>Roxy Lt. 1, Jl. A. Yani No. 21 - 23, Penganjuran, Kec. Banyuwangi, Kabupaten Banyuwangi, Jawa Timur 68416</t>
  </si>
  <si>
    <t>banyuwangi</t>
  </si>
  <si>
    <t>ID3510180</t>
  </si>
  <si>
    <t>Jl. Gajah Mada No.74, Kb. Kidul, Jember Kidul, Kec. Kaliwates, Kabupaten Jember, Jawa Timur 68132</t>
  </si>
  <si>
    <t>kaliwates</t>
  </si>
  <si>
    <t>jember</t>
  </si>
  <si>
    <t>MULYASARI</t>
  </si>
  <si>
    <t>Jl. Raya Mulyosari No.121, Kalisari, Kec. Mulyorejo, Kota SBY, Jawa Timur 60174</t>
  </si>
  <si>
    <t>PROBOLINGGO</t>
  </si>
  <si>
    <t>Jl. Suroyo, Tisnonegaran, Kec. Kanigaran, Kota Probolinggo, Jawa Timur 67214</t>
  </si>
  <si>
    <t>kanigaran</t>
  </si>
  <si>
    <t>probolinggo</t>
  </si>
  <si>
    <t>ID3574031</t>
  </si>
  <si>
    <t>Jl. Manyar Kertoarjo No.92-94, Manyar Sabrangan, Kec. Mulyorejo, Kota SBY, Jawa Timur 60116</t>
  </si>
  <si>
    <t>Gerdu, Sempusari, Kec. Kaliwates, Kabupaten Jember, Jawa Timur 68131</t>
  </si>
  <si>
    <t>WTC SBY, Jl. Plaza Boulevard No.33-35, Embong Kaliasin, Kec. Genteng, Kota SBY, Jawa Timur 60271</t>
  </si>
  <si>
    <t>Dusun Krajan, Genteng Kulon, Kec. Genteng, Kabupaten Banyuwangi, Jawa Timur 68465</t>
  </si>
  <si>
    <t>Jl. Hayam Wuruk, Gerdu, Sempusari, Kec. Kaliwates, Kabupaten Jember, Jawa Timur 68131</t>
  </si>
  <si>
    <t>Ground Floor, Pusat Grosir Jembatan Merah, Jl. Taman Jayengrono Blok A, Krembangan Sel., Kec. Krembangan, Kota SBY, Jawa Timur 60175</t>
  </si>
  <si>
    <t>Krembangan</t>
  </si>
  <si>
    <t>ID3578260</t>
  </si>
  <si>
    <t>Jl. Kusuma Bangsa THR Plaza LG floor No.119, Tambaksari, Kec. Tambaksari, Kota SBY, Jawa Timur 60174</t>
  </si>
  <si>
    <t>tambaksari</t>
  </si>
  <si>
    <t>ID3578200</t>
  </si>
  <si>
    <t>Supermall Pakuwon Lantai B1, Jl. Puncak Indah Lontar No. 2, Babatan, Wiyung, Kota SBY, Babatan, Bubutan, Kota SBY, Jawa Timur 60174</t>
  </si>
  <si>
    <t>wiyung</t>
  </si>
  <si>
    <t>ID3578130</t>
  </si>
  <si>
    <t>Jl. Ahmad Yani No.288, Dukuh Menanggal, Kec. Gayungan, Kabupaten Sidoarjo, Jawa Timur 60234</t>
  </si>
  <si>
    <t>gayungan</t>
  </si>
  <si>
    <t>sidoarjo</t>
  </si>
  <si>
    <t>ID3578030</t>
  </si>
  <si>
    <t>ADITIAWARMAN</t>
  </si>
  <si>
    <t>Jl. Adityawarman No.G34-G45, Sawunggaling, Kec. Wonokromo, Kota SBY, Jawa Timur 60242</t>
  </si>
  <si>
    <t>wonokromo</t>
  </si>
  <si>
    <t>ID3578110</t>
  </si>
  <si>
    <t>Level 3, Food Wave, Ciputra World, Jl. Mayjen Sungkono No.89, Gn. Sari, Kec. Dukuhpakis, Kota SBY, Jawa Timur 60224</t>
  </si>
  <si>
    <t>Dukuh pakis</t>
  </si>
  <si>
    <t>ID3578120</t>
  </si>
  <si>
    <t>Jalan Rungkut Menanggal Harapan No.65, Rungkut Menanggal, Gunung Anyar, Rungkut Menanggal, Kec. Gn. Anyar, Kota SBY, Jawa Timur 60174</t>
  </si>
  <si>
    <t>gunung anyar</t>
  </si>
  <si>
    <t>ID3578060</t>
  </si>
  <si>
    <t>Jl. Dr. Wahidin S.H. No.138, Randuboyo, Ngipik, Kec. Gresik, Kabupaten Gresik, Jawa Timur 61121</t>
  </si>
  <si>
    <t>gresik</t>
  </si>
  <si>
    <t>ID3525100</t>
  </si>
  <si>
    <t>Pejagan, Kecamatan Bangkalan, Pejagan, Kec. Bangkalan, Kabupaten Bangkalan, Jawa Timur 69112</t>
  </si>
  <si>
    <t>bangkalan</t>
  </si>
  <si>
    <t>ID3526110</t>
  </si>
  <si>
    <t>Sukolilo, Jl. Raya Darmo No.101, Darmo, Kec. Wonokromo, Kota SBY, Jawa Timur 60241</t>
  </si>
  <si>
    <t>Wonokromo</t>
  </si>
  <si>
    <t>City Plaza, Jl. Pahlawan No., 1, Rw5, Sidokumpul, Sidoarjo Sub-Distrcit, Sidoarjo Regency, East Java 61212</t>
  </si>
  <si>
    <t>ID3515110</t>
  </si>
  <si>
    <t>Jl. Diponegoro No.2, Rw5, Sidokumpul, Kec. Sidoarjo, Kabupaten Sidoarjo, Jawa Timur 61213</t>
  </si>
  <si>
    <t>Jl. Pahlawan No.1, Rw6, Sidokumpul, Kec. Sidoarjo, Kabupaten Sidoarjo, Jawa Timur 61212</t>
  </si>
  <si>
    <t>LAMONGAN</t>
  </si>
  <si>
    <t>Lamongan Plaza, Jl. Panglima Sudirman, Dapur Barat, Sidokumpul, Lamongan, Lamongan Regency, East Java 62211</t>
  </si>
  <si>
    <t>Jl. Diponegoro No.217, Darmo, Kec. Wonokromo, Kota SBY, Jawa Timur 60241</t>
  </si>
  <si>
    <t>Jl. Tol Surabaya - Gempol KM. 26, Sidokepung, Buduran, Ngepung, Sidokepung, Kec. Buduran, Kabupaten Sidoarjo, Jawa Timur 61252</t>
  </si>
  <si>
    <t>buduran</t>
  </si>
  <si>
    <t>ID3515120</t>
  </si>
  <si>
    <t>Jl. Basuki Rachmad No.260, Ronggomulyo, Kec. Tuban, Kabupaten Tuban, Jawa Timur 62316</t>
  </si>
  <si>
    <t>tuban</t>
  </si>
  <si>
    <t>ID3523130</t>
  </si>
  <si>
    <t>Kedatangan, Jalan Terminal 2 Juanda, Betro, Sedati, Kepuh, Betro, Kec. Sedati, Kabupaten Sidoarjo, Jawa Timur 61253</t>
  </si>
  <si>
    <t>sedati</t>
  </si>
  <si>
    <t>ID3515130</t>
  </si>
  <si>
    <t>Transmart Sidoarjo Lt.3, Jl. Mayjen Sungkono, Nggrekmas, Pagerwojo, Kec. Buduran, Kabupaten Sidoarjo, Jawa Timur 61252</t>
  </si>
  <si>
    <t>ITC Surabaya Mega Grosir Ground Floor, Jl. Gembong No.20-30, Kapasan, Kec. Simokerto, Kota SBY, Jawa Timur 60174</t>
  </si>
  <si>
    <t>Simokerto</t>
  </si>
  <si>
    <t>ID3578220</t>
  </si>
  <si>
    <t>No.8-12, Tunjungan Plaza III Lt. LG Surabaya, Jl. Basuki Rahmat, Kedungdoro, Kec. Tegalsari, Kota SBY, Jawa Timur 60261</t>
  </si>
  <si>
    <t>tegalsari</t>
  </si>
  <si>
    <t>ID3578180</t>
  </si>
  <si>
    <t>ROYAL PLAZA, SURABAYA</t>
  </si>
  <si>
    <t>Royal Plaza, Jl. Ahmad Yani No.16 - 18, Wonokromo, Surabaya City, East Java 60174</t>
  </si>
  <si>
    <t>Jl. Ahmad Yani No.19, Jagir, Kec. Wonokromo, Kota SBY, Jawa Timur 60243</t>
  </si>
  <si>
    <t>Jl. Ahmad Yani No.76 - 86, Ketintang, Kec. Gayungan, Kota SBY, Jawa Timur 60174</t>
  </si>
  <si>
    <t>BUBUTAN JUNCTION</t>
  </si>
  <si>
    <t>BG Junction, Bubutan, Surabaya City, East Java 60174</t>
  </si>
  <si>
    <t>bubutan</t>
  </si>
  <si>
    <t>ID3578250</t>
  </si>
  <si>
    <t>Jl. Basuki Rahmat No.31, Embong Kaliasin, Kec. Genteng, Kota SBY, Jawa Timur 60261</t>
  </si>
  <si>
    <t>Jl. Ngagel No.123, Ngagel, Kec. Wonokromo, Kota SBY, Jawa Timur 60246</t>
  </si>
  <si>
    <t>Jl. Ngagel No.137 - 141, Ngagel, Kec. Wonokromo, Kota SBY, Jawa Timur 60284</t>
  </si>
  <si>
    <t>KAWI, MALANG</t>
  </si>
  <si>
    <t>Jl. Kawi Atas No.38, Gading Kasri, Kec. Klojen, Kota Malang, Jawa Timur 65125</t>
  </si>
  <si>
    <t>klojen</t>
  </si>
  <si>
    <t>malang</t>
  </si>
  <si>
    <t>ID3573030</t>
  </si>
  <si>
    <t>Jl. Raya Surabaya - Malang No.KM. 48, Kali Tengah, Karang Jati, Kec. Pandaan, Pasuruan, Jawa Timur</t>
  </si>
  <si>
    <t>pandaan</t>
  </si>
  <si>
    <t>pasuruan</t>
  </si>
  <si>
    <t>ID3514120</t>
  </si>
  <si>
    <t>MALANG TOWN SQUARE</t>
  </si>
  <si>
    <t>Jl. Veteran No.2, Sumbersari, Lowokwaru, Malang City, East Java 65111</t>
  </si>
  <si>
    <t>Lowokwaru</t>
  </si>
  <si>
    <t>ID3573050</t>
  </si>
  <si>
    <t>DHOHO PLAZA</t>
  </si>
  <si>
    <t>Dhoho Plaza, Jl. Brigadir Jenderal Katamso No.1 A, Kp. Dalem, Kec. Kota Kediri, Kota Kediri, Jawa Timur 64131</t>
  </si>
  <si>
    <t>kota kediri</t>
  </si>
  <si>
    <t>kediri</t>
  </si>
  <si>
    <t>ID3571020</t>
  </si>
  <si>
    <t>Jl. Letkol Sumarjo No.67, Mergelo, Purwotengah, Kec. Magersari, Kota Mojokerto, Jawa Timur 61317</t>
  </si>
  <si>
    <t>magersari</t>
  </si>
  <si>
    <t>mojokerto</t>
  </si>
  <si>
    <t>ID3576020</t>
  </si>
  <si>
    <t>Jl. Merdeka Utara, Kiduldalem, Kec. Klojen, Kota Malang, Jawa Timur 65119</t>
  </si>
  <si>
    <t>Jl. KH. Wahid Hasyim No.3C, Candi Mulyo, Kec. Jombang, Kabupaten Jombang, Jawa Timur 61413</t>
  </si>
  <si>
    <t>ID3514130</t>
  </si>
  <si>
    <t>Jl. S. Supriadi No.62, Bendogerit, Kec. Sananwetan, Kota Blitar, Jawa Timur 66133</t>
  </si>
  <si>
    <t>sananwetan</t>
  </si>
  <si>
    <t>blitar</t>
  </si>
  <si>
    <t>ID3572030</t>
  </si>
  <si>
    <t>Ngetal, Ngerong, Kec. Gempol, Pasuruan, Jawa Timur 67155</t>
  </si>
  <si>
    <t>gempol</t>
  </si>
  <si>
    <t>Jl. Pangeran Diponegoro No.94-98, Tamanan, Kec. Tulungagung, Kabupaten Tulungagung, Jawa Timur 66217</t>
  </si>
  <si>
    <t>tulungagung</t>
  </si>
  <si>
    <t>ID3504120</t>
  </si>
  <si>
    <t>Jl. Gajah Mada No.14, Petisah Tengah, Kec. Medan Petisah, Kota Mataram, Sumatera Utara 20222</t>
  </si>
  <si>
    <t>medan petisah</t>
  </si>
  <si>
    <t>mataram</t>
  </si>
  <si>
    <t>ID1275130</t>
  </si>
  <si>
    <t>SUZUYA BINJAI</t>
  </si>
  <si>
    <t>Suzuya Binjai, Jl. Sutomo No.12, Pahlawan, Binjai Utara, Binjai City, North Sumatra 20716</t>
  </si>
  <si>
    <t>binjai utara</t>
  </si>
  <si>
    <t>binjai</t>
  </si>
  <si>
    <t>ID1276040</t>
  </si>
  <si>
    <t>Millenium Plaza Complek Millenium, Jl. Kapten Muslim No.10 A, Dwi Kora, Kec. Medan Helvetia, Kota Medan, Sumatera Utara 20222</t>
  </si>
  <si>
    <t>medan helvetia</t>
  </si>
  <si>
    <t>medan</t>
  </si>
  <si>
    <t>ID1275120</t>
  </si>
  <si>
    <t>ADAM MALIK, MEDAN</t>
  </si>
  <si>
    <t>Jl. H. Adam Malik No.5/7, Sekip, Kec. Medan Petisah, Kota Medan, Sumatera Utara 20224</t>
  </si>
  <si>
    <t>MEDAN FAIR</t>
  </si>
  <si>
    <t>Jl. Gatot Subroto No.30, Sekip, Kec. Medan Petisah, Kota Medan, Sumatera Utara 20113</t>
  </si>
  <si>
    <t>Jl. Komp. Asia Mega Mas Jl. Asia Raya No.19-20, Sukaramai II, Kec. Medan Area, Kota Medan, Sumatera Utara 20222</t>
  </si>
  <si>
    <t>medan area</t>
  </si>
  <si>
    <t>ID1275050</t>
  </si>
  <si>
    <t>ARTERI KOMP, Jl. Ring Road Jl. Setia Budi, Asam Kumbang, Medan Selayang, Medan City, North Sumatra 20122</t>
  </si>
  <si>
    <t>medan selayang</t>
  </si>
  <si>
    <t>ID1275100</t>
  </si>
  <si>
    <t>Spbu 14.201.139, Jl. Medan - Binjai No.Km 12, Paya Geli, Medan Sunggal, Deli Serdang Regency, North Sumatra 20731</t>
  </si>
  <si>
    <t>medan sunggal</t>
  </si>
  <si>
    <t>ID1275110</t>
  </si>
  <si>
    <t>Ruko Pajus Baru Modern No. 134, Jl. Jamin Ginting, Padang Bulan, Kec. Medan Baru, Kota Medan, Sumatera Utara 20155</t>
  </si>
  <si>
    <t>medan baru</t>
  </si>
  <si>
    <t>ID1275090</t>
  </si>
  <si>
    <t>CEMARA</t>
  </si>
  <si>
    <t>Jl. Komp. Cemara Asri, Sei Kera Hilir I, Medan Perjuangan, Medan City, North Sumatra 20222</t>
  </si>
  <si>
    <t>medan perjuangan</t>
  </si>
  <si>
    <t>ID1275160</t>
  </si>
  <si>
    <t>Medan Mall, Jl. M. T. Haryono No.8-9, Pusat Ps., Kec. Medan Kota, Kota Medan, Sumatera Utara 20222</t>
  </si>
  <si>
    <t>medan kota</t>
  </si>
  <si>
    <t>ID1275060</t>
  </si>
  <si>
    <t>Suzuya Tanjung Morawa, Jl. Medan - Lubuk Pakam KM. 17,5, Tanjung Morawa A, Tanjung Morawa, Deli Serdang Regency, North Sumatra 20611</t>
  </si>
  <si>
    <t>tanjung morawa</t>
  </si>
  <si>
    <t>deli serdang</t>
  </si>
  <si>
    <t>ID1212200</t>
  </si>
  <si>
    <t>Jl. Sutomo No.24 ABC, Proklamasi, Kec. Siantar Bar., Kota Pematang Siantar, Sumateura Utara, Proklamasi, Kec. Siantar Bar., Kota Pematang Siantar, Sumatera Utara 21111</t>
  </si>
  <si>
    <t>siantar barat</t>
  </si>
  <si>
    <t>pematang siantar</t>
  </si>
  <si>
    <t>ID1273030</t>
  </si>
  <si>
    <t>CENTRE POINT MEDAN (31/3/16)</t>
  </si>
  <si>
    <t>Centre Point Mall (Medan), LG, Jl. Jawa, Gg. Buntu, Kec. Medan Tim., Kota Medan, Sumatera Utara 20232</t>
  </si>
  <si>
    <t>medan timur</t>
  </si>
  <si>
    <t>ID1275150</t>
  </si>
  <si>
    <t>Jl. By Pass, Kualanamu, Batang Kuis, Tumpatan Nibung, Kec. Batang Kuis, Kabupaten Deli Serdang, Sumatera Utara 20552</t>
  </si>
  <si>
    <t>batang kuis</t>
  </si>
  <si>
    <t>ID1212270</t>
  </si>
  <si>
    <t>Jl. Jend. Sudirman No.405, Sri Padang, Rambutan, Kota Tebing Tinggi, Sumatera Utara 20998</t>
  </si>
  <si>
    <t>rambutan</t>
  </si>
  <si>
    <t>tebing tinggi</t>
  </si>
  <si>
    <t>ID1274020</t>
  </si>
  <si>
    <t>Jl. Lintas Tengah Sumatera, Pahlawan, Kec. Siantar Tim., Kota Pematang Siantar, Sumatera Utara 21136</t>
  </si>
  <si>
    <t>siantar timur</t>
  </si>
  <si>
    <t>ID1273050</t>
  </si>
  <si>
    <t>Beringin, Kec. Beringin, Kabupaten Deli Serdang, Sumatera Utara 20553</t>
  </si>
  <si>
    <t>beringin</t>
  </si>
  <si>
    <t>ID1212290</t>
  </si>
  <si>
    <t>RAMAYANA, MEDAN</t>
  </si>
  <si>
    <t>Jl. Sisingamangaraja Medan Teladan Ramayana, Teladan Bar., Kec. Medan Kota, Kota Medan, Sumatera Utara 20222</t>
  </si>
  <si>
    <t>SUZUYA, MEDAN</t>
  </si>
  <si>
    <t>Suzuya Medan, Jl. Brigjen Katamso, Kampung Baru, Medan Maimun, Kp. Baru, Kec. Medan Maimun, Kota Medan, Sumatera Utara 20222</t>
  </si>
  <si>
    <t>medan maimun</t>
  </si>
  <si>
    <t>ID1275070</t>
  </si>
  <si>
    <t>Jl. Sutomo No.3, Gaharu, Kec. Medan Tim., Kota Medan, Sumatera Utara 20222</t>
  </si>
  <si>
    <t>SUZUYA, RANTAU PRAPAT</t>
  </si>
  <si>
    <t>Jl. Jend. Ahmad Yani, Kartini, Rantau Utara, Kabupaten Labuhan Batu, Sumatera Utara 21411</t>
  </si>
  <si>
    <t>rantau utara</t>
  </si>
  <si>
    <t>labuhan batu</t>
  </si>
  <si>
    <t>ID1207220</t>
  </si>
  <si>
    <t>Komplek City Walk, Jl. Merdeka, Padangsidimpuan Utara, Kantin, Padangsidimpuan Utara, Kota Padang Sidempuan, Sumatera Utara 22717</t>
  </si>
  <si>
    <t>Padangsidimpuan utara</t>
  </si>
  <si>
    <t>padang sidempuan</t>
  </si>
  <si>
    <t>ID1277040</t>
  </si>
  <si>
    <t>TITI KUNING</t>
  </si>
  <si>
    <t>Jl. Jend. A. H. Nasution No. 58 Titi Kuning, Pangkalan Masyhur, Kec. Medan Johor, Kota Medan, Sumatera Utara 20222</t>
  </si>
  <si>
    <t>medan johor</t>
  </si>
  <si>
    <t>ID1275020</t>
  </si>
  <si>
    <t>Hessa Air Genting, Air Batu, Asahan Regency, North Sumatra 21272</t>
  </si>
  <si>
    <t>air batu</t>
  </si>
  <si>
    <t>asahan</t>
  </si>
  <si>
    <t>ID1208070</t>
  </si>
  <si>
    <t>Jalan Monginsidi SIMPANG, Jl. Walikota No.14, Polonia, Kec. Medan Polonia, Kota Medan, Sumatera Utara 20152</t>
  </si>
  <si>
    <t>Medan Polonia</t>
  </si>
  <si>
    <t>ID1275080</t>
  </si>
  <si>
    <t>BRAYAN TRADE CENTER</t>
  </si>
  <si>
    <t>Brayan Trade Center, Jl. Veteran Simpang Jipur Marelan, Sunggal, Medan Sunggal, Tj. Gusta, Kec. Sunggal, Kota Medan, Sumatera Utara 20128</t>
  </si>
  <si>
    <t>sunggal</t>
  </si>
  <si>
    <t>ID1212230</t>
  </si>
  <si>
    <t>Jl. Imam Bonjol, Depan Bandara Polonia, Suka Damai, Kec. Medan Polonia, Kota Medan, Sumatera Utara 20222</t>
  </si>
  <si>
    <t>MARELAN</t>
  </si>
  <si>
    <t>SPBU, Jl. Platina Raya, Titi Papan, Kec. Medan Deli, Kota Medan, Sumatera Utara 20251</t>
  </si>
  <si>
    <t>medan deli</t>
  </si>
  <si>
    <t>ID1275180</t>
  </si>
  <si>
    <t>Jl. Bandar Baru, Sikeben, Kec. Sibolangit, Kabupaten Deli Serdang, Sumatera Utara 20357</t>
  </si>
  <si>
    <t>sibolangit</t>
  </si>
  <si>
    <t>ID1212030</t>
  </si>
  <si>
    <t>Jl. Marelan Raya, Tanah Enam Ratus, Kec. Medan Marelan, Kota Medan, Sumatera Utara 20243</t>
  </si>
  <si>
    <t>medan marelan</t>
  </si>
  <si>
    <t>ID1275200</t>
  </si>
  <si>
    <t>Glugur Kota, Kec. Medan Bar., Kota Medan, Sumatera Utara 20238</t>
  </si>
  <si>
    <t>medan barat</t>
  </si>
  <si>
    <t>ID1275140</t>
  </si>
  <si>
    <t>Jl. Raden Patah No.75, Kp. Pelita, Kec. Lubuk Baja, Kota Batam, Kepulauan Riau 29425</t>
  </si>
  <si>
    <t>lubuk baja</t>
  </si>
  <si>
    <t>batam</t>
  </si>
  <si>
    <t>ID2171070</t>
  </si>
  <si>
    <t>Batam City Square Lantai 1 Blok R No. 3, Jl. Bunga Raya, Lubuk Baja, Batu Selicin, Kec. Lubuk Baja, Kota Batam, Kepulauan Riau 29425</t>
  </si>
  <si>
    <t>NAGOYA, BATAM</t>
  </si>
  <si>
    <t>Komp. New Holiday, Blok A No. 1-2, Jl. Imam Bonjol, Nagoya, Sungai Jodoh, Batu Ampar, Sungai Jodoh, Kec. Batu Ampar, Kota Batam, Kepulauan Riau 29425</t>
  </si>
  <si>
    <t>batu ampar</t>
  </si>
  <si>
    <t>ID2171080</t>
  </si>
  <si>
    <t>Diamond City Mall Ground Floor, JL. Duyung, Sei Jodoh, Sungai Jodoh, Kec. Batu Ampar, Kota Batam, Kepulauan Riau 29444</t>
  </si>
  <si>
    <t>Lubuk Baja Kota, Lubuk Baja, Batam City, Riau Islands 29444</t>
  </si>
  <si>
    <t>Batu IX, Kec. Tanjungpinang Tim., Kota Tanjung Pinang, Kepulauan Riau</t>
  </si>
  <si>
    <t>tanjungpinang timur</t>
  </si>
  <si>
    <t>tanjungpinang</t>
  </si>
  <si>
    <t>ID2172020</t>
  </si>
  <si>
    <t>Panbil Mall Batam, Lt. Dasar Unit. 2207 Kompleks Komersial Panbil, Jl. Jend. A. Yani, Muka Kuning, Kec. Sei Beduk, Kota Batam, Kepulauan Riau 29425</t>
  </si>
  <si>
    <t>sei beduk</t>
  </si>
  <si>
    <t>ID2171040</t>
  </si>
  <si>
    <t>Sukajadi, Kec. Batam Kota, Kota Batam, Kepulauan Riau 29444</t>
  </si>
  <si>
    <t>batam kota</t>
  </si>
  <si>
    <t>ID2171051</t>
  </si>
  <si>
    <t>PALM SPRING, BATAM</t>
  </si>
  <si>
    <t>Komplek Palm Springs BTC Blok B I No. 23, Jl. Engku Putri, Seipanas, Batam Center, Taman Baloi, Batam Kota, Taman Baloi, Kec. Batam Kota, Kota Batam, Kepulauan Riau 29425</t>
  </si>
  <si>
    <t>BATAM MEGA MALL</t>
  </si>
  <si>
    <t>Mega Mall Batam Centre Lt. UG Unit 101/102, Jl. Engku Putri No.1, Tlk. Tering, Kec. Batam Kota, Kota Batam, Kepulauan Riau 29425</t>
  </si>
  <si>
    <t>Komplek Botania Garden, Jl. Tengku Sulung Blok C No. 01, Belian, Batam Kota, Belian, Batam Kota, Belian, Kec. Batam Kota, Kota Batam, Kepulauan Riau 29425</t>
  </si>
  <si>
    <t>Jl. Let Jend Suprapto, Batu Aji, Batam, Kibing, Batu Aji, Batam City, Riau Islands 29425</t>
  </si>
  <si>
    <t>batu aji</t>
  </si>
  <si>
    <t>ID2171061</t>
  </si>
  <si>
    <t>Komplek Fanindo, Jl. Brigjen Katamso, Tj. Uncang, Kec. Batu Aji, Kota Batam, Kepulauan Riau 29444</t>
  </si>
  <si>
    <t>Tj. Balai Karimun, Kec. Karimun, Kabupaten Karimun, Kepulauan Riau 29663</t>
  </si>
  <si>
    <t>karimun</t>
  </si>
  <si>
    <t>ID2101030</t>
  </si>
  <si>
    <t>Jl. Tiban III No.98, Patam Lestari, Kec. Sekupang, Kota Batam, Kepulauan Riau</t>
  </si>
  <si>
    <t>sekupang</t>
  </si>
  <si>
    <t>ID2171060</t>
  </si>
  <si>
    <t>Tlk. Tering, Kec. Batam Kota, Kota Batam, Kepulauan Riau</t>
  </si>
  <si>
    <t>Jl. Raja Alikelana, Belian, Kec. Batam Kota, Kota Batam, Kepulauan Riau</t>
  </si>
  <si>
    <t>SUDIRMAN, PEKAN BARU</t>
  </si>
  <si>
    <t>Jl. Jenderal Sudirman No.403, Cinta Raja, Kec. Sail, Kota Pekanbaru, Riau 28126</t>
  </si>
  <si>
    <t>sail</t>
  </si>
  <si>
    <t>pekanbaru</t>
  </si>
  <si>
    <t>ID1471040</t>
  </si>
  <si>
    <t>Mall Pekanbaru, Jl. Jenderal Sudirman No.123, Kota Tinggi, Pekanbaru Kota, Pekanbaru City, Riau 28130</t>
  </si>
  <si>
    <t>pekanbaru kota</t>
  </si>
  <si>
    <t>ID1471050</t>
  </si>
  <si>
    <t>Ciputra Seraya Pekanbaru Lt. UG, Jl. Riau No. 58, Kampung Baru, Senapelan, Kp. Baru, Kec. Senapelan, Kota Pekanbaru, Riau 28130</t>
  </si>
  <si>
    <t>senapelan</t>
  </si>
  <si>
    <t>ID1471070</t>
  </si>
  <si>
    <t>KERINCI</t>
  </si>
  <si>
    <t>Ramayana Pangkalan Kerinci, Jalan Lintas Timur, Rantau Baru, Pelalawan, Pangkalan Kerinci Kota, Kec. Pangkalan Kerinci, Kabupaten Pelalawan, Riau 28130</t>
  </si>
  <si>
    <t>pangkalan kerinci</t>
  </si>
  <si>
    <t>ID1404011</t>
  </si>
  <si>
    <t>DUMAI RAMAYANA</t>
  </si>
  <si>
    <t>Ramayana Dumai, Jl. Jend. Sudirman, Bintan, Dumai, Kota Dumai, Riau 28811</t>
  </si>
  <si>
    <t>dumai kota</t>
  </si>
  <si>
    <t>dumai</t>
  </si>
  <si>
    <t>ID1473031</t>
  </si>
  <si>
    <t>MANDAW CITY DURI</t>
  </si>
  <si>
    <t>City Plaza, Mandau, Jl. Jend. Sudirman, Kabupaten Bengkalis, Riau 28711</t>
  </si>
  <si>
    <t>mandau</t>
  </si>
  <si>
    <t>bengkalis</t>
  </si>
  <si>
    <t>ID1408010</t>
  </si>
  <si>
    <t>Jalan Yosudarso No.KM. 4, Umban Sari, Kec. Rumbai, Kota Pekanbaru, Riau 28265</t>
  </si>
  <si>
    <t>rumbai</t>
  </si>
  <si>
    <t>ID1471080</t>
  </si>
  <si>
    <t>METROPOLITAN CITY GIANT</t>
  </si>
  <si>
    <t>Jl. HR. Soebrantas Panam, Tuah Karya, Kec. Tampan, Kota Pekanbaru, Riau 28293</t>
  </si>
  <si>
    <t>tampan</t>
  </si>
  <si>
    <t>ID1471010</t>
  </si>
  <si>
    <t>Jl. Arifin Ahmad, Sidomulyo Tim., Kec. Marpoyan Damai, Kota Pekanbaru, Riau 28125</t>
  </si>
  <si>
    <t>Marpoyan Damai</t>
  </si>
  <si>
    <t>damai</t>
  </si>
  <si>
    <t>ID1471021</t>
  </si>
  <si>
    <t>Jl. Sisingamangaraja, Bangkinang, Kec. Bangkinang, Kabupaten Kampar, Riau 28463</t>
  </si>
  <si>
    <t>bangkinang</t>
  </si>
  <si>
    <t>kampar</t>
  </si>
  <si>
    <t>ID1406051</t>
  </si>
  <si>
    <t>Jl. Harapan Raya No.185, Tengkerang Utara, Kec. Bukit Raya, Kota Pekanbaru, Riau 28126</t>
  </si>
  <si>
    <t>bukit raya</t>
  </si>
  <si>
    <t>ID1471020</t>
  </si>
  <si>
    <t>Sidomulyo Bar., Kec. Tampan, Kota Pekanbaru, Riau 28294</t>
  </si>
  <si>
    <t>SUKARNO HATTA P BARU (29/08/17)</t>
  </si>
  <si>
    <t>Jl. Soekarno - Hatta No.24, Delima, Kec. Tampan, Kota Pekanbaru, Riau 28292</t>
  </si>
  <si>
    <t>Jl. Tgk Mohd Daod Beureueh No. 10, Kuta Alam, Kec. Kuta Alam, Kota Banda Aceh, Aceh 23521</t>
  </si>
  <si>
    <t>kuta alam</t>
  </si>
  <si>
    <t>banda aceh</t>
  </si>
  <si>
    <t>ID1171030</t>
  </si>
  <si>
    <t>Lorong Tunggai IV No.17, Lamgugob, Kec. Syiah Kuala, Kabupaten Aceh Besar, Aceh 23521</t>
  </si>
  <si>
    <t>syiah kuala</t>
  </si>
  <si>
    <t>aceh</t>
  </si>
  <si>
    <t>ID1171040</t>
  </si>
  <si>
    <t>Jl. Merdeka No.1, Simpang Empat, Banda Sakti, Kota Lhokseumawe, Aceh</t>
  </si>
  <si>
    <t>banda sakti</t>
  </si>
  <si>
    <t>Lhokseumawe</t>
  </si>
  <si>
    <t>ID1174030</t>
  </si>
  <si>
    <t>Jl. DI Panjaitan, Kel. Sampit, Kec. Matan Hilir Utara, Sampit, Delta Pawan, Kabupaten Ketapang, Kalimantan Barat 78821</t>
  </si>
  <si>
    <t>Matan Hilir Utara</t>
  </si>
  <si>
    <t>ketapang</t>
  </si>
  <si>
    <t>ID6106070</t>
  </si>
  <si>
    <t>Jl. Manek Roo No.14d, Drien Rampak, Johan Pahlawan, Kabupaten Aceh Barat, Aceh 23611</t>
  </si>
  <si>
    <t>johan pahlawan</t>
  </si>
  <si>
    <t>aceh barat</t>
  </si>
  <si>
    <t>ID1107050</t>
  </si>
  <si>
    <t>Lamtemen Tim., Kec. Jaya Baru, Kota Banda Aceh, Aceh 23116</t>
  </si>
  <si>
    <t>jaya baru</t>
  </si>
  <si>
    <t>ID1171011</t>
  </si>
  <si>
    <t>Suzuya Mall Lantai Dasar, Jalan Malikus Saleh, Kota Bireun, Kota Juang, Kabupaten Bireuen, Aceh 24261</t>
  </si>
  <si>
    <t>kota juang</t>
  </si>
  <si>
    <t>Bireuen</t>
  </si>
  <si>
    <t>ID1110061</t>
  </si>
  <si>
    <t>Jl. Mr. Teuku Moh. Hasan, Batoh, Kec. Lueng Bata, Kota Banda Aceh, Aceh 23122</t>
  </si>
  <si>
    <t>lueng bata</t>
  </si>
  <si>
    <t>ID1171021</t>
  </si>
  <si>
    <t>Jl. Merdeka No. 38 RT023 / RW08, Talang Semut, Bukit Kecil, Talang Semut, Kec. Bukit Kecil, Kota Palembang, Sumatera Selatan 30121</t>
  </si>
  <si>
    <t>bukit kecil</t>
  </si>
  <si>
    <t>palembang</t>
  </si>
  <si>
    <t>ID1671041</t>
  </si>
  <si>
    <t>01 Jalan Jenderal Ahmad Yani No.83 RT.002 9/10, Kecamatan Seberang Ulu I, Kota Palembang, Sumatera Selatan 30121</t>
  </si>
  <si>
    <t>Seberang Ulu I</t>
  </si>
  <si>
    <t>ID1671020</t>
  </si>
  <si>
    <t>Jl. Sultan Mahmud Badarudin komp. Dermaga Point, Sungai Musi, Kec. Bukit Kecil, Kota Palembang, Sumatera Selatan 30111</t>
  </si>
  <si>
    <t>TANJUNG PANDAN BELITUNG</t>
  </si>
  <si>
    <t>Tanjung Pandan Belitung, Jl. Sriwijaya Square, Ruko 3 1/2 Lt., Blok 567, Tanjung Pandan, Parit, Tanjung Pandan, Belitung Regency, Bangka Belitung Islands 33415</t>
  </si>
  <si>
    <t>tanjung pandan</t>
  </si>
  <si>
    <t>belitung</t>
  </si>
  <si>
    <t>ID1902060</t>
  </si>
  <si>
    <t>PANGKAL PINANG</t>
  </si>
  <si>
    <t>Pangkal Pinang Plaza, Jl. Sureman Arief No. 44, Bintang, Rangkui, Pangkal Pinang City, Bangka Belitung Islands 33119</t>
  </si>
  <si>
    <t>rangkui</t>
  </si>
  <si>
    <t>pangkal pinang</t>
  </si>
  <si>
    <t>ID1971010</t>
  </si>
  <si>
    <t>BANGKA TRADE CENTER</t>
  </si>
  <si>
    <t>BTC Mall, Komplek Rusli Romli, Jl. Letkol Saleh Ode, Ps. Padi, Kec. Girimaya, Kota Pangkal Pinang, Kepulauan Bangka Belitung 33684</t>
  </si>
  <si>
    <t>Girimaya</t>
  </si>
  <si>
    <t>ID1971021</t>
  </si>
  <si>
    <t>Jalan Jenderal Sudirman No. 20, Sungai Liat, Sungailiat, Bangka, Kabupaten Bangka, Kepulauan Bangka Belitung 33211</t>
  </si>
  <si>
    <t>Sungai liat</t>
  </si>
  <si>
    <t>bangka</t>
  </si>
  <si>
    <t>ID1901090</t>
  </si>
  <si>
    <t>Asam, Kec. Rangkui, Kota Pangkal Pinang, Kepulauan Bangka Belitung 33684</t>
  </si>
  <si>
    <t>MINANG PLAZA</t>
  </si>
  <si>
    <t>Basko Minang Plaza, Jl. Prof. Dr. Hamka No.2 A, East Air Tawar, Padang Utara, Padang City, West Sumatra 25211</t>
  </si>
  <si>
    <t>padang utara</t>
  </si>
  <si>
    <t>padang</t>
  </si>
  <si>
    <t>ID1371070</t>
  </si>
  <si>
    <t>SPBU 14-251-583, Jalan Khatib Sulaiman, Lolong Belanti, Padang Utara, Ulak Karang Sel., Kota Padang, Sumatera Barat 25211</t>
  </si>
  <si>
    <t>Jl. Karya No.12-10, Belakang Pd., Kec. Padang Sel., Kota Padang, Sumatera Barat</t>
  </si>
  <si>
    <t>padang selatan</t>
  </si>
  <si>
    <t>ID1371040</t>
  </si>
  <si>
    <t>Jl. Raya Padang Panjang - Bukittinggi No.KM 1, Taluak Ampek Suku, Kec. Banuhampu, Kabupaten Agam, Sumatera Barat 26181</t>
  </si>
  <si>
    <t>Banuhampu</t>
  </si>
  <si>
    <t>agam</t>
  </si>
  <si>
    <t>ID1307061</t>
  </si>
  <si>
    <t>Jalan Veteran, Purus, Padang Barat, Purus, Kec. Padang Bar., Kota Padang, Sumatera Barat 25211</t>
  </si>
  <si>
    <t>padang barat</t>
  </si>
  <si>
    <t>ID1371060</t>
  </si>
  <si>
    <t>Plaza Andalas Lantai 1, Jl. Pemuda, Olo, Padang Barat, Olo, Kec. Padang Bar., Kota Padang, Sumatera Barat 25211</t>
  </si>
  <si>
    <t>Jl. Patimura No.23, Olo, Kec. Padang Bar., Kota Padang, Sumatera Barat 25115</t>
  </si>
  <si>
    <t>Jl. Soekarno Hatta No.138, Padang Tangah, Kec. Payakumbuh Bar., Kota Payakumbuh, Sumatera Barat 26223</t>
  </si>
  <si>
    <t>Payakumbuh barat</t>
  </si>
  <si>
    <t>Payakumbuh</t>
  </si>
  <si>
    <t>ID1376010</t>
  </si>
  <si>
    <t>Transmart Padang, Jl. Khatib Sulaiman No.85, South Ulak Karang, Padang Utara, Padang City, West Sumatra 25173</t>
  </si>
  <si>
    <t>Jl. Jend. Sudirman, 20 Ilir D. III, Kec. Ilir Tim. I, Kota Palembang, Sumatera Selatan</t>
  </si>
  <si>
    <t>ilir timur i</t>
  </si>
  <si>
    <t>ID1671050</t>
  </si>
  <si>
    <t>PALEMBANG TRADE CENTER</t>
  </si>
  <si>
    <t>Palembang Trade Centre, Jl. R. Sukamto No.8A, 8 Ilir, Kec. Ilir Tim. II, Kota Palembang, Sumatera Selatan 30121</t>
  </si>
  <si>
    <t>Jl. Simpang 4 No. 1 - 3, Hook, Jl. Soekarno Hatta, Karya Baru, Kec. Alang-Alang Lebar, Kota Palembang, Sumatera Selatan 30121</t>
  </si>
  <si>
    <t>Alang Alang Lebar</t>
  </si>
  <si>
    <t>ID1671051</t>
  </si>
  <si>
    <t>Jl. Yos Sudarso No.97, Jawa Kanan, Lubuk Linggau Tim. II, Kota Lubuklinggau, Sumatera Selatan</t>
  </si>
  <si>
    <t>Lubuk Linggau Timur II</t>
  </si>
  <si>
    <t>Lubuk Linggau</t>
  </si>
  <si>
    <t>ID1674032</t>
  </si>
  <si>
    <t>Jl. Brigjen Hasan Kasim No.4, Bukit Sangkal, Kec. Kalidoni, Kota Palembang, Sumatera Selatan 30961</t>
  </si>
  <si>
    <t>Kalidoni</t>
  </si>
  <si>
    <t>ID1671061</t>
  </si>
  <si>
    <t>Giant Ekstra Kenten, Jl. MP. Mangkunegara, 8 Ilir, Kec. Ilir Tim. II, Kota Palembang, Sumatera Selatan 30961</t>
  </si>
  <si>
    <t>ilir timur II</t>
  </si>
  <si>
    <t>ID1671060</t>
  </si>
  <si>
    <t>Unnamed Road, Taba Jemekeh, Lubuk Linggau Tim. I, Kota Lubuklinggau, Sumatera Selatan 31613</t>
  </si>
  <si>
    <t>Lubuk Linggau Timur I</t>
  </si>
  <si>
    <t>ID1674031</t>
  </si>
  <si>
    <t>Jl. Pemuda No.122-127, Sawah Lama, Kec. Tj. Karang Tim., Kota Bandar Lampung, Lampung 35128</t>
  </si>
  <si>
    <t>tanjung karang timur</t>
  </si>
  <si>
    <t>bandar lampung</t>
  </si>
  <si>
    <t>ID1871040</t>
  </si>
  <si>
    <t>Chandra Supermarket, Jl. Ikan Bawal No.29, Pesawahan, Kec. Telukbetung Selatan, Kota Bandar Lampung, Lampung 35212</t>
  </si>
  <si>
    <t>Teluk betung Selatan</t>
  </si>
  <si>
    <t>ID1671052</t>
  </si>
  <si>
    <t>KARTINI MALL</t>
  </si>
  <si>
    <t>Kartini Mall Lt.1, Jl. Kartini No.49, Palapa, Tanjung Karang Pusat, Palapa, Kec. Tj. Karang Pusat, Kota Bandar Lampung, Lampung 35212</t>
  </si>
  <si>
    <t>tanjung karang pusat</t>
  </si>
  <si>
    <t>ID1871060</t>
  </si>
  <si>
    <t>Jl. ZA. Pagar Alam No.28, Labuhan Ratu, Kec. Kedaton, Kota Bandar Lampung, Lampung 35212</t>
  </si>
  <si>
    <t>kedaton</t>
  </si>
  <si>
    <t>ID1871080</t>
  </si>
  <si>
    <t>Jl. Ade Irma Suryani, Imopuro, Kec. Metro Pusat, Kota Metro, Lampung 34125</t>
  </si>
  <si>
    <t>metro pusat</t>
  </si>
  <si>
    <t>metro</t>
  </si>
  <si>
    <t>ID1872022</t>
  </si>
  <si>
    <t>Kedaton, Kec. Kedaton, Kota Bandar Lampung, Lampung 35132</t>
  </si>
  <si>
    <t>Jl. Lintas Sumatera, Merak Batin, Kec. Natar, Kabupaten Lampung Selatan, Lampung 35362</t>
  </si>
  <si>
    <t>natar</t>
  </si>
  <si>
    <t>lampung selatan</t>
  </si>
  <si>
    <t>ID1803060</t>
  </si>
  <si>
    <t>WILLTOB, JAMBI</t>
  </si>
  <si>
    <t>Wiltop Trade Center, Jl. Sultan Saha, Beringin, Pasar, Ps. Jambi, Kec. Ps. Jambi, Kota Jambi, Jambi 36122</t>
  </si>
  <si>
    <t>pasar jambi</t>
  </si>
  <si>
    <t>jambi</t>
  </si>
  <si>
    <t>ID1571040</t>
  </si>
  <si>
    <t>PRIMA, JAMBI</t>
  </si>
  <si>
    <t>Prima Mall Jambi Lantai Dasar, Jl. Jend. Sudirman No. 90, Talang Jauh, Jelutung, Talang Jauh, Kec. Jelutung, Kota Jambi, Jambi 36122</t>
  </si>
  <si>
    <t>jelutung</t>
  </si>
  <si>
    <t>ID1571030</t>
  </si>
  <si>
    <t>SIPIN, JAMBI</t>
  </si>
  <si>
    <t>Jl. Sumantri Brojonegoro No.35, Solok Sipin, Jambi Kota, Kota Jambi, Jambi 36122</t>
  </si>
  <si>
    <t>Telanaipura</t>
  </si>
  <si>
    <t>ID1571050</t>
  </si>
  <si>
    <t>Jambi Town Square, Jl. Kapt. A. Bakaruddin No.88, Simpang III Sipin, Kec. Kota Baru, Kota Jambi, Jambi 36361</t>
  </si>
  <si>
    <t>kota baru</t>
  </si>
  <si>
    <t>ID1571010</t>
  </si>
  <si>
    <t>BENGKULU</t>
  </si>
  <si>
    <t>Kebun Gerand, Kec. Ratu Samban, Kota Bengkulu, Bengkulu 38114</t>
  </si>
  <si>
    <t>ratu samban</t>
  </si>
  <si>
    <t>bengkulu</t>
  </si>
  <si>
    <t>ID1671053</t>
  </si>
  <si>
    <t>Jl. Putri Gading Cempaka No.8, RT.14/RW.01, Penurunan, Kec. Ratu Samban, Kota Bengkulu, Bengkulu 38223</t>
  </si>
  <si>
    <t>ID1671054</t>
  </si>
  <si>
    <t>Jl. Sentot Alibasyah, Payo Selincah, Kec. Jambi Tim., Kota Jambi, Jambi 36121</t>
  </si>
  <si>
    <t>jambi timur</t>
  </si>
  <si>
    <t>ID1571080</t>
  </si>
  <si>
    <t>Mega Mall, Lantai 1, No. 11 A, JL. KZ Abidin 1, Belakang Pd., Kec. Ratu Samban, Kota Bengkulu, Bengkulu 38222</t>
  </si>
  <si>
    <t>ID1671055</t>
  </si>
  <si>
    <t>PALEMBANG</t>
  </si>
  <si>
    <t>PALEMBANG SQUARE</t>
  </si>
  <si>
    <t>Jl. Angkatan 45, Lorok Pakjo, Kec. Ilir Bar. I, Kota Palembang, Sumatera Selatan 30121</t>
  </si>
  <si>
    <t>Ilir Barat I</t>
  </si>
  <si>
    <t>ID1671040</t>
  </si>
  <si>
    <t>Demang Lebar Daun, Kec. Ilir Bar. I, Kota Palembang, Sumatera Selatan 30138</t>
  </si>
  <si>
    <t>Ramayana Palembang, Komplek Pertokoan Ilir Barat Permai, Jl. Letkol Iskandar, Ilir Barat I, 24 Ilir, Kec. Bukit Kecil, Kota Palembang, Sumatera Selatan 30134</t>
  </si>
  <si>
    <t>Royal Asia Hotel, Jl. Veteran No.521, Kepandean Baru, Kec. Ilir Tim. I, Kota Palembang, Sumatera Selatan 30121</t>
  </si>
  <si>
    <t>ilir timur I</t>
  </si>
  <si>
    <t>Ramayana Baturaja Lt. 1, Jl. Jend. Ahmad Yani, Baturaja, Ogan Komering Ulu, Sumatera Selatan</t>
  </si>
  <si>
    <t>Batu Raja Timur</t>
  </si>
  <si>
    <t>baturaja</t>
  </si>
  <si>
    <t>ID1671056</t>
  </si>
  <si>
    <t>Jl. Jenderal Sudirman, Muara Dua, Kec. Prabumulih Tim., Kota Prabumulih, Sumatera Selatan 30121</t>
  </si>
  <si>
    <t>Prabumulih timur</t>
  </si>
  <si>
    <t>prabumulih</t>
  </si>
  <si>
    <t>ID1672020</t>
  </si>
  <si>
    <t>Kuta Square, Jl. Bakung Sari No.1 Blok C 1-2, Kuta, Kabupaten Badung, Bali 80115</t>
  </si>
  <si>
    <t>kuta</t>
  </si>
  <si>
    <t>badung</t>
  </si>
  <si>
    <t>ID5103020</t>
  </si>
  <si>
    <t>Jl. Bypass Ngurah Rai, Shop. Ctr Tragia, Benoa, Nusa Dua, Benoa, Kec. Kuta Sel., Kabupaten Badung, Bali 80115</t>
  </si>
  <si>
    <t>kuta selatan</t>
  </si>
  <si>
    <t>ID5103010</t>
  </si>
  <si>
    <t>DISCOVERY KUTA</t>
  </si>
  <si>
    <t>Discovery Mall Lantai 1,, Jl. Kartika Plaza Kuta, Kuta, Kabupaten Badung, Bali 80115</t>
  </si>
  <si>
    <t>Carrefour, Jl. Sunset Road, Pemogan, Kuta, Denpasar City, Bali 80361</t>
  </si>
  <si>
    <t>Jl. By Pass Ngurah Rai, Jimbaran, Kec. Kuta Sel., Kabupaten Badung, Bali 80115</t>
  </si>
  <si>
    <t>Jl. Ngurah Rai No.78, Astina, Kec. Buleleng, Kabupaten Buleleng, Bali 81113</t>
  </si>
  <si>
    <t>buleleng</t>
  </si>
  <si>
    <t>ID5108060</t>
  </si>
  <si>
    <t>Jl. Ngurah Rai, Pendem, Kec. Jembrana, Kabupaten Jembrana, Bali 82218</t>
  </si>
  <si>
    <t>Jembrana</t>
  </si>
  <si>
    <t>ID5101021</t>
  </si>
  <si>
    <t>Subagan, Kec. Karangasem, Kabupaten Karangasem, Bali 80811</t>
  </si>
  <si>
    <t>karangasem</t>
  </si>
  <si>
    <t>ID5107040</t>
  </si>
  <si>
    <t>Jl. Teuku Umar No.88c, Dauh Puri Kauh, Kec. Denpasar Bar., Kota Denpasar, Bali 80113</t>
  </si>
  <si>
    <t>denpasar barat</t>
  </si>
  <si>
    <t>denpasar</t>
  </si>
  <si>
    <t>ID5171030</t>
  </si>
  <si>
    <t>Jl. Teuku Umar Barat No.61-62, Pemecutan Klod, Kec. Denpasar Bar., Kota Denpasar, Bali 80119</t>
  </si>
  <si>
    <t>WAYANG SANUR</t>
  </si>
  <si>
    <t>Ruko Wayang Sanur, Jl. Hang Tuah Blok 14 -16 No.27, Sanur Kaja, Kec. Denpasar Sel., Kota Denpasar, Bali 80115</t>
  </si>
  <si>
    <t>denpasar selatan</t>
  </si>
  <si>
    <t>ID5171010</t>
  </si>
  <si>
    <t>Jl. Gatot Subroto Tim. No.100X, Tonja, Kec. Denpasar Utara, Depansar, Bali 80115</t>
  </si>
  <si>
    <t>denpasar utara</t>
  </si>
  <si>
    <t>ID5171031</t>
  </si>
  <si>
    <t>Jl. Raya Sesetan No.22, Sesetan, Kec. Denpasar Sel., Kota Denpasar, Bali 80225</t>
  </si>
  <si>
    <t>GATOT SUBROTO BARAT, BALI</t>
  </si>
  <si>
    <t>Jl. Gatot Subroto Barat No.356, Padangsambian Kaja, Kec. Denpasar Bar., Kota Denpasar, Bali 80117</t>
  </si>
  <si>
    <t>SESETAN, BALI</t>
  </si>
  <si>
    <t>Jl. Raya Sesetan No.216, Sesetan, Kec. Denpasar Sel., Kota Denpasar, Bali 80223</t>
  </si>
  <si>
    <t>Jl. Tukad Pakerisan No.64, Dauh Puri Klod, Kec. Denpasar Sel., Kota Denpasar, Bali 80225</t>
  </si>
  <si>
    <t>Jl. Cargo No.4, Ubung Kaja, Kec. Denpasar Utara, Kota Denpasar, Bali 80116</t>
  </si>
  <si>
    <t>Mataram Mall Lt. 1 Unit. 1303, Jalan Pejanggik, Cilinaya, Cakranegara, Cilinaya, Kec. Cakranegara, Kota Mataram, Nusa Tenggara Bar. 83239</t>
  </si>
  <si>
    <t>Cakranegara</t>
  </si>
  <si>
    <t>ID5271030</t>
  </si>
  <si>
    <t>FLOBAMORA MALL</t>
  </si>
  <si>
    <t>Flobamora Mall, Jl. W. J Lalamentik Oebufu, Oebufu, Oebobo, Oebufu, Kec. Oebobo, Kota Kupang, Nusa Tenggara Tim. 85226</t>
  </si>
  <si>
    <t>Oebobo</t>
  </si>
  <si>
    <t>kupang</t>
  </si>
  <si>
    <t>ID1671057</t>
  </si>
  <si>
    <t>Airlangga Square, Jl. Airlangga, Gomong, Mataram Barat, Mataram Bar., Kec. Selaparang, Kota Mataram, Nusa Tenggara Bar. 83611</t>
  </si>
  <si>
    <t>Selaparang</t>
  </si>
  <si>
    <t>ID5271021</t>
  </si>
  <si>
    <t>Jl. Sultan Hassanudin No.20, Sarae, Rasanae Bar., Bima, Nusa Tenggara Bar. 84115</t>
  </si>
  <si>
    <t>rasanae barat</t>
  </si>
  <si>
    <t>bima</t>
  </si>
  <si>
    <t>ID5272010</t>
  </si>
  <si>
    <t>Oesapa Barat, Kelapa Lima, Kupang City, East Nusa Tenggara 85228</t>
  </si>
  <si>
    <t>kelapa lima</t>
  </si>
  <si>
    <t>ID5371040</t>
  </si>
  <si>
    <t>Jl. TGH. Zainuddin Abdul Majid, Pancor, Selong, Pancor, Selong, Kabupaten Lombok Timur, Nusa Tenggara Bar. 83611</t>
  </si>
  <si>
    <t>selong</t>
  </si>
  <si>
    <t>lombok timur</t>
  </si>
  <si>
    <t>ID5203070</t>
  </si>
  <si>
    <t>No., Jl. Sriwijaya No.1, Punia, Kec. Mataram, Kota Mataram, Nusa Tenggara Bar. 83127</t>
  </si>
  <si>
    <t>ID5271020</t>
  </si>
  <si>
    <t>Jl. Raya Senggigi No.8, Senggigi, Batu Layar, Kabupaten Lombok Barat, Nusa Tenggara Bar. 83355</t>
  </si>
  <si>
    <t>batu layar</t>
  </si>
  <si>
    <t>lombok barat</t>
  </si>
  <si>
    <t>ID5201061</t>
  </si>
  <si>
    <t>Jl. Siliwangi No.2c, Solor, Kec. Kota Lama, Kota Kupang, Nusa Tenggara Tim.</t>
  </si>
  <si>
    <t>kota lama</t>
  </si>
  <si>
    <t>ID5371041</t>
  </si>
  <si>
    <t>Jl. Gajah Mada No.54-55, Benua Melayu Darat, Kec. Pontianak Sel., Kota Pontianak, Kalimantan Barat 78121</t>
  </si>
  <si>
    <t>pontianak selatan</t>
  </si>
  <si>
    <t>pontianak</t>
  </si>
  <si>
    <t>ID6171010</t>
  </si>
  <si>
    <t>Ramayana Pontianak, Jl. Tanjung Pura No. 300 A, Benua Melayu Darat, Pontianak Selatan, Benua Melayu Laut, Kec. Pontianak Sel., Kota Pontianak, Kalimantan Barat 78121</t>
  </si>
  <si>
    <t>Jl. Jenderal Ahmad Yani No.24, Benua Melayu Darat, Kec. Pontianak Sel., Kota Pontianak, Kalimantan Barat 78121</t>
  </si>
  <si>
    <t>Parit Tokaya, Kec. Pontianak Sel., Kota Pontianak, Kalimantan Barat 78113</t>
  </si>
  <si>
    <t>delta pawan</t>
  </si>
  <si>
    <t>ID6106071</t>
  </si>
  <si>
    <t>Sungai Raya, Kec. Sungai Raya, Kabupaten Kubu Raya, Kalimantan Barat</t>
  </si>
  <si>
    <t>sungai raya</t>
  </si>
  <si>
    <t>kubu raya</t>
  </si>
  <si>
    <t>ID6102010</t>
  </si>
  <si>
    <t>Matahari Mall, Jl. Jendral Urip No.1, Tengah, Kec. Pontianak Kota, Kota Pontianak, Kalimantan Barat 78243</t>
  </si>
  <si>
    <t>pontianak kota</t>
  </si>
  <si>
    <t>ID6171031</t>
  </si>
  <si>
    <t>Pasiran, Singkawang Bar., Kota Singkawang, Kalimantan Barat 79123</t>
  </si>
  <si>
    <t>singkawang barat</t>
  </si>
  <si>
    <t>singkawang</t>
  </si>
  <si>
    <t>ID6172040</t>
  </si>
  <si>
    <t>PLAZA BALIKPAPAN</t>
  </si>
  <si>
    <t>Jl. Jenderal Sudirman No.1, Klandasan Ilir, Balikpapan Kota, Kota Balikpapan, Kalimantan Timur 76113</t>
  </si>
  <si>
    <t>balikpapan kota</t>
  </si>
  <si>
    <t>balikpapan</t>
  </si>
  <si>
    <t>ID6471011</t>
  </si>
  <si>
    <t>RAPAK, BALIKPAPAN</t>
  </si>
  <si>
    <t>Jl. Soekarno Hatta No.1, Muara Rapak, Kec. Balikpapan Utara, Kota Balikpapan, Kalimantan Timur 76124</t>
  </si>
  <si>
    <t>balikpapan utara</t>
  </si>
  <si>
    <t>ID6471030</t>
  </si>
  <si>
    <t>Jl. Letjen Suprapto No.167B, Marga Sari, Kec. Balikpapan Bar., Kota Balikpapan, Kalimantan Timur 76114</t>
  </si>
  <si>
    <t>balikpapan barat</t>
  </si>
  <si>
    <t>ID6471050</t>
  </si>
  <si>
    <t>Mall Fantasi Ruko Puri, Blk. A No.19, Gn. Samarinda, Kec. Balikpapan Utara, Kota Balikpapan, Kalimantan Timur 76136</t>
  </si>
  <si>
    <t>TARAKAN</t>
  </si>
  <si>
    <t>THM Plaza, Jl. Yos Sudarso, Karang Balik, Tarakan Barat, Karang Balik, Tarakan Bar., Kota Tarakan, Kalimantan Utara 70114</t>
  </si>
  <si>
    <t>tarakan barat</t>
  </si>
  <si>
    <t>tarakan</t>
  </si>
  <si>
    <t>ID6571030</t>
  </si>
  <si>
    <t>Damai, Balikpapan Kota, Kota Balikpapan, Kalimantan Timur 76114</t>
  </si>
  <si>
    <t>Jl. Marsma R. Iswahyudi No.3, Sepinggan, Kecamatan Balikpapan Selatan, Kota Balikpapan, Kalimantan Timur 76115</t>
  </si>
  <si>
    <t>balikpapan selatan</t>
  </si>
  <si>
    <t>ID6471010</t>
  </si>
  <si>
    <t>Gn. Bahagia, Kecamatan Balikpapan Selatan, Kota Balikpapan, Kalimantan Timur 76114</t>
  </si>
  <si>
    <t>Jl. Sutoyo, Mayjend 22, Klandasan Ilir, Kecamatan Balikpapan Selatan, Kota Balikpapan, Kalimantan Timur 76113</t>
  </si>
  <si>
    <t>Jl. MT Haryono No.656, Batu Ampar, Kec. Balikpapan Utara, Kota Balikpapan, Kalimantan Timur 76115</t>
  </si>
  <si>
    <t>Batu Ampar, Kec. Balikpapan Utara, Kota Balikpapan, Kalimantan Timur 76136</t>
  </si>
  <si>
    <t>Jl. Mulawarman No.11, Pelabuhan, Kec. Samarinda Kota, Kota Samarinda, Kalimantan Timur 75113</t>
  </si>
  <si>
    <t>samarinda kota</t>
  </si>
  <si>
    <t>samarinda</t>
  </si>
  <si>
    <t>ID6472021</t>
  </si>
  <si>
    <t>CENTRAL SAMARINDA</t>
  </si>
  <si>
    <t>Samarinda Central Plaza Lt. Dasar, Jl. P. Irian No. 1, Pelabuhan, Kec. Samarinda Kota, Kota Samarinda, Kalimantan Timur 75121</t>
  </si>
  <si>
    <t>LEMBU SWANA</t>
  </si>
  <si>
    <t>Mall Lembuswana Lantai 1, Jalan Letjend S.Parman No. 31, Gunung Kelua, Samarinda Ulu, Gn. Kelua, Kec. Samarinda Ulu, Kota Samarinda, Kalimantan Timur 75121</t>
  </si>
  <si>
    <t>samarinda ulu</t>
  </si>
  <si>
    <t>ID6472050</t>
  </si>
  <si>
    <t>Ramayana Bontang Lt.1, Jl. Mulawarman No. 1, Bontang Baru, Bontang Utara, Bontang Baru, Bontang Utara, Kota Bontang, Kalimantan Timur 75313</t>
  </si>
  <si>
    <t>bontang utara</t>
  </si>
  <si>
    <t>bontang</t>
  </si>
  <si>
    <t>ID6474020</t>
  </si>
  <si>
    <t>Plaza Mulia, Jalan Bhayangkara No.58, Bugis, Kec. Samarinda Kota, Kota Samarinda, Kalimantan Timur 75121</t>
  </si>
  <si>
    <t>Sangatta Trade Center Lt. 1, Jl. Yos Sudarso II No. 40, Sangatta Utara, Sangatta, Kabupaten Kutai Timur, Kalimantan Timur 75616</t>
  </si>
  <si>
    <t>sangatta utara</t>
  </si>
  <si>
    <t>kutai timur</t>
  </si>
  <si>
    <t>ID6404040</t>
  </si>
  <si>
    <t>Karang Asam Ulu, Kec. Sungai Kunjang, Kota Samarinda, Kalimantan Timur 75243</t>
  </si>
  <si>
    <t>sungai kunjang</t>
  </si>
  <si>
    <t>ID6472040</t>
  </si>
  <si>
    <t>Temindung Permai, Kec. Sungai Pinang, Kota Samarinda, Kalimantan Timur 75242</t>
  </si>
  <si>
    <t>sungai pinang</t>
  </si>
  <si>
    <t>ID6472061</t>
  </si>
  <si>
    <t>Jl. K.H. Ahmad Muksin No.35, Timbau, Kec. Tenggarong, Kabupaten Kutai Kartanegara, Kalimantan Timur 75511</t>
  </si>
  <si>
    <t>tenggarong</t>
  </si>
  <si>
    <t>kutai kartanegara</t>
  </si>
  <si>
    <t>ID6403090</t>
  </si>
  <si>
    <t>Jl. Brigjen Katamso RtT. 24 No.6, Belimbing, Bontang Bar., Kota Bontang, Kalimantan Timur 75321</t>
  </si>
  <si>
    <t>bontang barat</t>
  </si>
  <si>
    <t>ID6474030</t>
  </si>
  <si>
    <t>Jl. Lambung Mangkurat No.19, Kertak Baru Ilir, Kec. Banjarmasin Tengah, Kota Banjarmasin, Kalimantan Selatan 70111</t>
  </si>
  <si>
    <t>banjarmasin tengah</t>
  </si>
  <si>
    <t>banjarmasin</t>
  </si>
  <si>
    <t>ID6371031</t>
  </si>
  <si>
    <t>PALANGKARAYA</t>
  </si>
  <si>
    <t>Jl. Yos Sudarso Mega Top Trade Center No.57, Menteng, Kec. Jekan Raya, Kota Palangka Raya, Kalimantan Tengah 73111</t>
  </si>
  <si>
    <t>jekan raya</t>
  </si>
  <si>
    <t>palangkaraya</t>
  </si>
  <si>
    <t>ID6271012</t>
  </si>
  <si>
    <t>DUTA MALL, BANJARMASIN</t>
  </si>
  <si>
    <t>Duta Mall, Jl. A. Yani No.98, Melayu, Kec. Banjarmasin Tengah, Kota Banjarmasin, Kalimantan Selatan 70232</t>
  </si>
  <si>
    <t>Jl. A. Yani No.KM. 34,5, Loktabat Utara, Kec. Banjarbaru Utara, Kota Banjar Baru, Kalimantan Selatan 71411</t>
  </si>
  <si>
    <t>banjarbaru utara</t>
  </si>
  <si>
    <t>banjarbaru</t>
  </si>
  <si>
    <t>ID6372031</t>
  </si>
  <si>
    <t>AHMAD YANI, BANJARMASIN</t>
  </si>
  <si>
    <t>Jl A.Yani KM 4.5 Rt 002/001, KELURAHAN, Karang Mekar, Kec. Banjarmasin Tim., Kota Banjarmasin, Kalimantan Selatan 70234</t>
  </si>
  <si>
    <t>banjarmasin timur</t>
  </si>
  <si>
    <t>ID6371020</t>
  </si>
  <si>
    <t>Jl. Tungkaran Pangeran, RT 5, Gunung Antasari, Simpang Empat, Tungkaran Pangeran, Simpang Empat, Kabupaten Tanah Bumbu, Kalimantan Selatan 72272</t>
  </si>
  <si>
    <t>simpang empat</t>
  </si>
  <si>
    <t>tanah bumbu</t>
  </si>
  <si>
    <t>ID6310052</t>
  </si>
  <si>
    <t>Q Mall Banjarbaru KM. 36,8, Jalan Ahmad Yani, Komet, Kec. Banjarbaru Utara, Kota Banjar Baru, Kalimantan Selatan 70714</t>
  </si>
  <si>
    <t>banjar baru</t>
  </si>
  <si>
    <t>Jl. RTA Milono No.Km.2,5, Menteng, Kec. Jekan Raya, Kota Palangka Raya, Kalimantan Tengah 74874</t>
  </si>
  <si>
    <t>SAMPIT (20/11/15)</t>
  </si>
  <si>
    <t>Mentawa Baru Hulu, Mentawa Baru/Ketapan, Kabupaten Kotawaringin Timur, Kalimantan Tengah 74312</t>
  </si>
  <si>
    <t>Mentawa Baru/Ketapang</t>
  </si>
  <si>
    <t>Kotawaringin Timur</t>
  </si>
  <si>
    <t>ID6202060</t>
  </si>
  <si>
    <t>Pasir Panjang, Arut Selatan, Pasir Panjang, Kec. Arut Sel., Kabupaten Kotawaringin Barat, Kalimantan Tengah 74181</t>
  </si>
  <si>
    <t>arut selatan</t>
  </si>
  <si>
    <t>kotawaringin barat</t>
  </si>
  <si>
    <t>ID6201050</t>
  </si>
  <si>
    <t>Pemurus Dalam, Kec. Banjarmasin Sel., Kota Banjarmasin, Kalimantan Selatan 70238</t>
  </si>
  <si>
    <t>banjarmasin selatan</t>
  </si>
  <si>
    <t>ID6371010</t>
  </si>
  <si>
    <t>PARE-PARE</t>
  </si>
  <si>
    <t>Jl. Bau Massepe No.419, Mallusetasi, Kec. Ujung, Kota Pare-Pare, Sulawesi Selatan 91111</t>
  </si>
  <si>
    <t>ujung</t>
  </si>
  <si>
    <t>pare-pare</t>
  </si>
  <si>
    <t>ID7372020</t>
  </si>
  <si>
    <t>Jl. Sultan Hasanuddin No.157, Dangerakko, Wara Sel., Kota Palopo, Sulawesi Selatan 91922</t>
  </si>
  <si>
    <t>wara selatan</t>
  </si>
  <si>
    <t>palopo</t>
  </si>
  <si>
    <t>ID7373010</t>
  </si>
  <si>
    <t>Jl. Ahmad Yani No.27, Kadia, Kec. Kadia, Kota Kendari, Sulawesi Tenggara 93111</t>
  </si>
  <si>
    <t>kadia</t>
  </si>
  <si>
    <t>kendari</t>
  </si>
  <si>
    <t>ID7471013</t>
  </si>
  <si>
    <t>KENDARI MT. HARYONO</t>
  </si>
  <si>
    <t>Jl. M.T. Haryono No.81, Bende, Kec. Kadia, Kota Kendari, Sulawesi Tenggara 93116</t>
  </si>
  <si>
    <t>Jl. DR. Ratulangi Jl. Poros Masamba - Tomoni No.78, Salobulo, Wara Utara, Kota Palopo, Sulawesi Selatan 91914</t>
  </si>
  <si>
    <t>wara utara</t>
  </si>
  <si>
    <t>ID7373030</t>
  </si>
  <si>
    <t>Jl. Ahmad Yani No.23-25, Pattunuang, Kec. Wajo, Kota Makassar, Sulawesi Selatan 90171</t>
  </si>
  <si>
    <t>wajo</t>
  </si>
  <si>
    <t>makassar</t>
  </si>
  <si>
    <t>ID7371060</t>
  </si>
  <si>
    <t>Jl. Basuki Rahmat, Macorawalie, Watang Sawitto, Kabupaten Pinrang, Sulawesi Selatan 91212</t>
  </si>
  <si>
    <t>watang sawitto</t>
  </si>
  <si>
    <t>pinrang</t>
  </si>
  <si>
    <t>ID7315040</t>
  </si>
  <si>
    <t>Mall Ratu Indah, Jl. Sam Ratulangi No.35, Mamajang Luar, Makassar, Makassar City, South Sulawesi 90231</t>
  </si>
  <si>
    <t>mamajang</t>
  </si>
  <si>
    <t>ID7371020</t>
  </si>
  <si>
    <t>Jl. Sultan Alauddin No.261, Gn. Sari, Kec. Rappocini, Kota Makassar, Sulawesi Selatan 90221</t>
  </si>
  <si>
    <t>Rappocini</t>
  </si>
  <si>
    <t>ID7371031</t>
  </si>
  <si>
    <t>Jl. DR. Ratulangi No.15, Mangkura, Kec. Ujung Pandang, Kota Makassar, Sulawesi Selatan 90231</t>
  </si>
  <si>
    <t>ujung pandang</t>
  </si>
  <si>
    <t>ID7371050</t>
  </si>
  <si>
    <t>TANJUNG BUNGA</t>
  </si>
  <si>
    <t>Jl. Metro Tj. Bunga No.28, Maccini Sombala, Kec. Tamalate, Kota Makassar, Sulawesi Selatan 90224</t>
  </si>
  <si>
    <t>tamalate</t>
  </si>
  <si>
    <t>ID7371030</t>
  </si>
  <si>
    <t>PETTARANI</t>
  </si>
  <si>
    <t>Jl. A. P. Pettarani No.88, RT.02/RW.06, Tidung, Kec. Rappocini, Kota Makassar, Sulawesi Selatan 90231</t>
  </si>
  <si>
    <t>Tempe, Kabupaten Wajo, Sulawesi Selatan 90912</t>
  </si>
  <si>
    <t>tempe</t>
  </si>
  <si>
    <t>ID7313020</t>
  </si>
  <si>
    <t>Jl. Andi Pangeran Pettarani, Sinrijala, Kec. Panakkukang, Kota Makassar, Sulawesi Selatan 90231</t>
  </si>
  <si>
    <t>Panakkukang</t>
  </si>
  <si>
    <t>ID7371100</t>
  </si>
  <si>
    <t>Mangalli, Kec. Pallangga, Kabupaten Gowa, Sulawesi Selatan 92161</t>
  </si>
  <si>
    <t>Pallangga</t>
  </si>
  <si>
    <t>gowa</t>
  </si>
  <si>
    <t>ID7306030</t>
  </si>
  <si>
    <t>Jl. Pengayoman, Pandang, Kec. Panakkukang, Kota Makassar, Sulawesi Selatan 90222</t>
  </si>
  <si>
    <t>Mall Panakkukang, Jl. Boulevard Panakkukang Mas No.22, Masale, Kec. Panakkukang, Kota Makassar, Sulawesi Selatan 90231</t>
  </si>
  <si>
    <t>PANAKUKANG SQUARE</t>
  </si>
  <si>
    <t>Panakukang Square Makassar, Jl. Adiyaksa, RW 03, LT 2, No B, Pandang, Kec. Panakkukang, Kota Makassar, Sulawesi Selatan 90231</t>
  </si>
  <si>
    <t>MAKASAR TOWN SQUARE</t>
  </si>
  <si>
    <t>Makassar Town Square, Kompleks, Jl. Perintis Kemerdekaan No.26, Tamalanrea Jaya, Kec. Tamalanrea, Kota Makassar, Sulawesi Selatan 90245</t>
  </si>
  <si>
    <t>Tamalanrea</t>
  </si>
  <si>
    <t>ID7371111</t>
  </si>
  <si>
    <t>Mall Bulukumba, Jl. Sam Ratulangi, Polewali, Gantarang, Kabupaten Bulukumba, Sulawesi Selatan 92561</t>
  </si>
  <si>
    <t>gantarang</t>
  </si>
  <si>
    <t>bulukumba</t>
  </si>
  <si>
    <t>ID7302010</t>
  </si>
  <si>
    <t>Jl. Tun Abdul Razak, Tombolo, Kec. Somba Opu, Kabupaten Gowa, Sulawesi Selatan 90233</t>
  </si>
  <si>
    <t>somba opu</t>
  </si>
  <si>
    <t>ID7306040</t>
  </si>
  <si>
    <t>Jl. Jend. Ahmad Yani, Macanang, Tanete Riattang Bar., Kabupaten Bone, Sulawesi Selatan 92711</t>
  </si>
  <si>
    <t>Tanete Riattang barat</t>
  </si>
  <si>
    <t>bone</t>
  </si>
  <si>
    <t>ID7311710</t>
  </si>
  <si>
    <t>Giant Ekstra Lantai G Jalan Tun Abdul Razak, Tombolo-Somba Opu, Tombolo, Kec. Somba Opu, Kabupaten Gowa, Sulawesi Selatan 90233</t>
  </si>
  <si>
    <t>Jl. Sam Ratulangi, Ruko Manado Boulevard Center Blok A-1, Pinaesaan, Wenang, Manado City, North Sulawesi 95234</t>
  </si>
  <si>
    <t>wenang</t>
  </si>
  <si>
    <t>manado</t>
  </si>
  <si>
    <t>ID7171030</t>
  </si>
  <si>
    <t>BANDARA SAM RATULANGI</t>
  </si>
  <si>
    <t>Jl. Bandara Sam Ratulangi, Lapangan, Kec. Mapanget, Kota Manado, Sulawesi Utara</t>
  </si>
  <si>
    <t>mapanget</t>
  </si>
  <si>
    <t>ID7171040</t>
  </si>
  <si>
    <t>MEGA MAS, MANADO</t>
  </si>
  <si>
    <t>Kompleks Kawasan Mega Mas, Jl. Piere Tendean, Wenang Selatan, Kota Manado, Sulawesi Utara 95234</t>
  </si>
  <si>
    <t>Girian Indah, Girian, Bitung City, North Sulawesi</t>
  </si>
  <si>
    <t>girian</t>
  </si>
  <si>
    <t>bitung</t>
  </si>
  <si>
    <t>ID7172012</t>
  </si>
  <si>
    <t>Kairagi Satu, Mapanget, Manado City, North Sulawesi</t>
  </si>
  <si>
    <t>AIR MADIDI MANADO (07/12/2017)</t>
  </si>
  <si>
    <t>Airmadidi Atas, Kec. Airmadidi, Kabupaten Minahasa Utara, Sulawesi Utara</t>
  </si>
  <si>
    <t>airmadidi</t>
  </si>
  <si>
    <t>minahasa utara</t>
  </si>
  <si>
    <t>ID7106030</t>
  </si>
  <si>
    <t>Transmart Kawanua, Paniki Bawah, Kec. Mapanget, Kota Manado, Sulawesi Utara</t>
  </si>
  <si>
    <t>AMBON</t>
  </si>
  <si>
    <t>Jl. Diponegoro No.82-84, Kel Ahusen, Sirimau, Kota Ambon, Maluku</t>
  </si>
  <si>
    <t>sirimau</t>
  </si>
  <si>
    <t>ambon</t>
  </si>
  <si>
    <t>ID8171020</t>
  </si>
  <si>
    <t>AMBON BARU</t>
  </si>
  <si>
    <t>Ambon Plaza Lantai 2, Jl. Sam Ratulangi No. 126, Kel Honipopu, Sirimau, Kota Ambon, Maluku 97232</t>
  </si>
  <si>
    <t>Jatiland Mall, Jl. Kompleks Jati Land Raya, Kota Ternate, Maluku Utara 97725</t>
  </si>
  <si>
    <t>ternate tengah</t>
  </si>
  <si>
    <t>ternate</t>
  </si>
  <si>
    <t>ID8271021</t>
  </si>
  <si>
    <t>AMBON ALFA LATTA</t>
  </si>
  <si>
    <t>Jl. Wolter Monginsidi, Latta, Teluk Ambon Baguala, Halong, Baguala, Kota Ambon, Maluku 97232</t>
  </si>
  <si>
    <t>Teluk Ambon Baguala</t>
  </si>
  <si>
    <t>ID8171030</t>
  </si>
  <si>
    <t>Jl. Jenderal Sudirman, Hative Kecil, Sirimau, Kota Ambon, Maluku</t>
  </si>
  <si>
    <t>Kel Rijali, Sirimau, Kota Ambon, Maluku</t>
  </si>
  <si>
    <t>Jl. Ir. M. Putuhena, Rumah Tiga, Tlk. Ambon, Kota Ambon, Maluku</t>
  </si>
  <si>
    <t>teluk ambon</t>
  </si>
  <si>
    <t>ID8171031</t>
  </si>
  <si>
    <t>Bandara Hasanuddin, Jl. Poros Makassar - Maros No.1, Baji Mangngai, Kec. Mandai, Kabupaten Maros, Sulawesi Selatan 90231</t>
  </si>
  <si>
    <t>mandai</t>
  </si>
  <si>
    <t>maros</t>
  </si>
  <si>
    <t>ID7308010</t>
  </si>
  <si>
    <t>LUWUK</t>
  </si>
  <si>
    <t>Jl. Jend Sudirman Ruko A1- A3, Simpong, Luwuk, Simpong, Luwuk, Kabupaten Banggai, Sulawesi Tengah 94711</t>
  </si>
  <si>
    <t>luwuk</t>
  </si>
  <si>
    <t>banggal</t>
  </si>
  <si>
    <t>ID7202050</t>
  </si>
  <si>
    <t>LOSARI</t>
  </si>
  <si>
    <t>Pantai Losari Makassar, Jl. Penghibur No.44-45, Maloku, Kec. Ujung Pandang, Kota Makassar, Sulawesi Selatan 90231</t>
  </si>
  <si>
    <t>Lere, Kec. Palu Bar., Kota Palu, Sulawesi Tengah 94221</t>
  </si>
  <si>
    <t>palu barat</t>
  </si>
  <si>
    <t>palu</t>
  </si>
  <si>
    <t>ID7271010</t>
  </si>
  <si>
    <t>Pai, Kec. Biringkanaya, Kota Makassar, Sulawesi Selatan</t>
  </si>
  <si>
    <t>Biring Kanaya</t>
  </si>
  <si>
    <t>ID7371110</t>
  </si>
  <si>
    <t>Bontoa, Kec. Mandai, Kabupaten Maros, Sulawesi Selatan 90552</t>
  </si>
  <si>
    <t>HD - Bahu Mall, Manado</t>
  </si>
  <si>
    <t>Jl. Kap. P. Tendean, Ruko bahu Mall, Bahu, Kec. Malalayang, Kota Manado, Sulawesi Utara 95234</t>
  </si>
  <si>
    <t>malalayang</t>
  </si>
  <si>
    <t>ID7171010</t>
  </si>
  <si>
    <t>HD - Gorontalo</t>
  </si>
  <si>
    <t>Mall Mega Zanur Jalan Kh. Agus Salim No. 51, Limba U Dua, Kota Sel., Kota Gorontalo, Gorontalo 96162</t>
  </si>
  <si>
    <t>kota selatan</t>
  </si>
  <si>
    <t>gorontalo</t>
  </si>
  <si>
    <t>ID7571020</t>
  </si>
  <si>
    <t>Jl. Piere Tendean, Titiwungan Utara, Kec. Sario, Kota Manado, Sulawesi Utara</t>
  </si>
  <si>
    <t>sario</t>
  </si>
  <si>
    <t>ID7171020</t>
  </si>
  <si>
    <t>Jl. Adampe Dolot, Mogolaing, Kotamobagu Bar., Kota Kotamobagu, Sulawesi Utara 95716</t>
  </si>
  <si>
    <t>Kotamobagu Barat</t>
  </si>
  <si>
    <t>Kotamobagu</t>
  </si>
  <si>
    <t>ID7174030</t>
  </si>
  <si>
    <t>TOMOHON</t>
  </si>
  <si>
    <t>Jl. Raya Tomohon No. 74 - 75, Talete Satu, Tomohon Tengah, Talete Satu, Kec. Tomohon Tengah, Kota Tomohon, Sulawesi Utara 95444</t>
  </si>
  <si>
    <t>tomohon tengah</t>
  </si>
  <si>
    <t>tomohon</t>
  </si>
  <si>
    <t>ID7173020</t>
  </si>
  <si>
    <t>Liningaan, East Tondano, Minahasa Regency, North Sulawesi</t>
  </si>
  <si>
    <t>tondano timur</t>
  </si>
  <si>
    <t>minahasa</t>
  </si>
  <si>
    <t>ID7102250</t>
  </si>
  <si>
    <t>HD - Abepura</t>
  </si>
  <si>
    <t>Jl. Raya Sentani Abepura, Saga Mall Lt. 2, Kota Baru, Abepura, Kota Jayapura, Papua 99112</t>
  </si>
  <si>
    <t>Kota baru</t>
  </si>
  <si>
    <t xml:space="preserve">abepura
</t>
  </si>
  <si>
    <t>HD - Jayapura</t>
  </si>
  <si>
    <t>Depan Hotel Yasmin, Jl. Irian No.29, Gurabesi, North Jayapura, Jayapura City, Papua 99112</t>
  </si>
  <si>
    <t>Jayapura Utara</t>
  </si>
  <si>
    <t>jayapura</t>
  </si>
  <si>
    <t>ID9471040</t>
  </si>
  <si>
    <t>Kampung Waena, Heram, Jayapura City, Papua 99351</t>
  </si>
  <si>
    <t>heram</t>
  </si>
  <si>
    <t>Jl. Raya Mandala, Maro, Kec. Merauke, Kabupaten Merauke, Papua 99614</t>
  </si>
  <si>
    <t>merauke</t>
  </si>
  <si>
    <t>ID9401040</t>
  </si>
  <si>
    <t>Jl. Soa Siu, Mandala, Jayapura Utara, Kota Jayapura, Papua</t>
  </si>
  <si>
    <t>mandala</t>
  </si>
  <si>
    <t>SORONG</t>
  </si>
  <si>
    <t>Jl. Ahmad Yani. Komplek Ruko Kuda Laut, Klaligi, Kec. Sorong, Kota Sorong, Papua Bar. 98418</t>
  </si>
  <si>
    <t>sorong</t>
  </si>
  <si>
    <t>ID9171022</t>
  </si>
  <si>
    <t>Jl. Basuki Rahmat No. 1 Km. 8.5, Malaingkedi, Kec. Sorong, Kota Sorong, Papua Bar. 98418</t>
  </si>
  <si>
    <t>Jl. Raya Kemiri No.53, Hinekombe, Sentani, Jayapura, Papua 99352</t>
  </si>
  <si>
    <t>sentani</t>
  </si>
  <si>
    <t>ca</t>
  </si>
  <si>
    <t>ID9403230</t>
  </si>
  <si>
    <t>CODE</t>
  </si>
  <si>
    <t>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</si>
</sst>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6" formatCode="_(* #,##0_);_(* \(#,##0\);_(* &quot;-&quot;??_);_(@_)"/>
    <numFmt numFmtId="167" formatCode="[$-409]d\-mmm\-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3C4043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41" fontId="2" fillId="0" borderId="0" xfId="2" applyFont="1" applyFill="1" applyBorder="1" applyAlignment="1"/>
    <xf numFmtId="41" fontId="3" fillId="2" borderId="0" xfId="2" applyFont="1" applyFill="1" applyBorder="1" applyAlignment="1">
      <alignment horizontal="right"/>
    </xf>
    <xf numFmtId="0" fontId="2" fillId="0" borderId="0" xfId="0" applyFont="1"/>
    <xf numFmtId="41" fontId="4" fillId="0" borderId="0" xfId="2" applyFont="1" applyFill="1" applyAlignment="1"/>
    <xf numFmtId="164" fontId="0" fillId="0" borderId="0" xfId="0" applyNumberFormat="1"/>
    <xf numFmtId="0" fontId="2" fillId="0" borderId="0" xfId="0" applyFont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0" borderId="0" xfId="0" applyFont="1"/>
    <xf numFmtId="0" fontId="6" fillId="0" borderId="0" xfId="0" applyFont="1"/>
    <xf numFmtId="166" fontId="2" fillId="0" borderId="0" xfId="1" applyNumberFormat="1" applyFont="1" applyFill="1" applyBorder="1" applyAlignment="1"/>
    <xf numFmtId="166" fontId="2" fillId="3" borderId="0" xfId="1" applyNumberFormat="1" applyFont="1" applyFill="1" applyBorder="1" applyAlignment="1"/>
    <xf numFmtId="167" fontId="2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EBC3-894E-104F-84C4-9CF01C72390E}">
  <dimension ref="A1:P478"/>
  <sheetViews>
    <sheetView topLeftCell="C1" workbookViewId="0">
      <selection activeCell="O2" sqref="O2"/>
    </sheetView>
  </sheetViews>
  <sheetFormatPr baseColWidth="10" defaultRowHeight="16" x14ac:dyDescent="0.2"/>
  <cols>
    <col min="1" max="1" width="53.5" bestFit="1" customWidth="1"/>
    <col min="2" max="2" width="15.83203125" customWidth="1"/>
    <col min="3" max="11" width="14.83203125" bestFit="1" customWidth="1"/>
    <col min="12" max="12" width="17.6640625" bestFit="1" customWidth="1"/>
    <col min="13" max="13" width="14.6640625" bestFit="1" customWidth="1"/>
    <col min="16" max="16" width="184.5" bestFit="1" customWidth="1"/>
  </cols>
  <sheetData>
    <row r="1" spans="1:16" x14ac:dyDescent="0.2">
      <c r="A1" s="3" t="s">
        <v>486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487</v>
      </c>
      <c r="N1" s="2" t="s">
        <v>490</v>
      </c>
      <c r="O1" s="2" t="s">
        <v>2151</v>
      </c>
      <c r="P1" s="2" t="s">
        <v>2152</v>
      </c>
    </row>
    <row r="2" spans="1:16" x14ac:dyDescent="0.2">
      <c r="A2" s="3" t="s">
        <v>11</v>
      </c>
      <c r="B2" s="4">
        <v>496896207.17859983</v>
      </c>
      <c r="C2" s="4">
        <v>459002594.82720155</v>
      </c>
      <c r="D2" s="4">
        <v>577585611.59558463</v>
      </c>
      <c r="E2" s="4">
        <v>540206116.84426379</v>
      </c>
      <c r="F2" s="4">
        <v>579290405.92557609</v>
      </c>
      <c r="G2" s="4">
        <v>840159083.92878568</v>
      </c>
      <c r="H2" s="4">
        <v>565536120.16508472</v>
      </c>
      <c r="I2" s="4">
        <v>568067363.07795465</v>
      </c>
      <c r="J2" s="4">
        <v>534779307.97532409</v>
      </c>
      <c r="K2" s="4">
        <v>565456162.89150345</v>
      </c>
      <c r="L2" s="4">
        <v>6821065427.7818546</v>
      </c>
      <c r="M2" s="5">
        <f>AVERAGE(B2:K2)</f>
        <v>572697897.44098783</v>
      </c>
      <c r="N2">
        <f>(M2-$M$478)/$M$477</f>
        <v>-0.31298827817385433</v>
      </c>
      <c r="O2" t="str">
        <f>VLOOKUP(A2,Sheet2!A:E,5,FALSE)</f>
        <v>ID3172010</v>
      </c>
      <c r="P2" t="str">
        <f>VLOOKUP(A2,Sheet2!A:E,2,FALSE)</f>
        <v>Plaza PP, Jl. TB Simatupang No.57, Gedong, Kec. Ps. Rebo, Kota Jakarta Timur, Daerah Khusus Ibukota Jakarta 13220</v>
      </c>
    </row>
    <row r="3" spans="1:16" x14ac:dyDescent="0.2">
      <c r="A3" s="3" t="s">
        <v>12</v>
      </c>
      <c r="B3" s="4">
        <v>867493280.95278025</v>
      </c>
      <c r="C3" s="4">
        <v>783758181.08520842</v>
      </c>
      <c r="D3" s="4">
        <v>869651818.85036993</v>
      </c>
      <c r="E3" s="4">
        <v>847203864.20807612</v>
      </c>
      <c r="F3" s="4">
        <v>898588710.68524933</v>
      </c>
      <c r="G3" s="4">
        <v>1303245246.7287371</v>
      </c>
      <c r="H3" s="4">
        <v>977010445.52901649</v>
      </c>
      <c r="I3" s="4">
        <v>910051129.82985902</v>
      </c>
      <c r="J3" s="4">
        <v>885906535.23623109</v>
      </c>
      <c r="K3" s="4">
        <v>946220068.61877835</v>
      </c>
      <c r="L3" s="4">
        <v>11310730209.2915</v>
      </c>
      <c r="M3" s="5">
        <f t="shared" ref="M3:M16" si="0">AVERAGE(B3:K3)</f>
        <v>928912928.17243063</v>
      </c>
      <c r="N3">
        <f>(M3-$M$478)/$M$477</f>
        <v>0.78877375169520392</v>
      </c>
      <c r="O3" t="str">
        <f>VLOOKUP(A3,Sheet2!A:E,5,FALSE)</f>
        <v>ID3172010</v>
      </c>
      <c r="P3" t="str">
        <f>VLOOKUP(A3,Sheet2!A:E,2,FALSE)</f>
        <v>Graha Lantai 3, Jl. Pendidikan I, RT.1/RW.4, Cijantung, Kota Jakarta Timur, Daerah Khusus Ibukota Jakarta 13220</v>
      </c>
    </row>
    <row r="4" spans="1:16" x14ac:dyDescent="0.2">
      <c r="A4" s="3" t="s">
        <v>13</v>
      </c>
      <c r="B4" s="4">
        <v>1365220519.321913</v>
      </c>
      <c r="C4" s="4">
        <v>1281050101.503895</v>
      </c>
      <c r="D4" s="4">
        <v>1511609670.2569029</v>
      </c>
      <c r="E4" s="4">
        <v>1346692160.4471021</v>
      </c>
      <c r="F4" s="4">
        <v>1628063138.3826752</v>
      </c>
      <c r="G4" s="4">
        <v>2360505155.2350821</v>
      </c>
      <c r="H4" s="4">
        <v>1448663625.6697724</v>
      </c>
      <c r="I4" s="4">
        <v>1474179920.9199708</v>
      </c>
      <c r="J4" s="4">
        <v>1488371749.4437256</v>
      </c>
      <c r="K4" s="4">
        <v>1578847678.9316015</v>
      </c>
      <c r="L4" s="4">
        <v>18499431913.364723</v>
      </c>
      <c r="M4" s="5">
        <f t="shared" si="0"/>
        <v>1548320372.0112643</v>
      </c>
      <c r="N4">
        <f>(M4-$M$478)/$M$477</f>
        <v>2.7045817433977835</v>
      </c>
      <c r="O4" t="str">
        <f>VLOOKUP(A4,Sheet2!A:E,5,FALSE)</f>
        <v>ID3172020</v>
      </c>
      <c r="P4" t="str">
        <f>VLOOKUP(A4,Sheet2!A:E,2,FALSE)</f>
        <v>Jl. Raya Bogor KM.25, RT.5/RW.8, Susukan, Kec. Ciracas, Kota Jakarta Timur, Daerah Khusus Ibukota Jakarta 13750</v>
      </c>
    </row>
    <row r="5" spans="1:16" x14ac:dyDescent="0.2">
      <c r="A5" s="3" t="s">
        <v>14</v>
      </c>
      <c r="B5" s="4">
        <v>626448877.76341462</v>
      </c>
      <c r="C5" s="4">
        <v>601619467.54043043</v>
      </c>
      <c r="D5" s="4">
        <v>768330586.96131647</v>
      </c>
      <c r="E5" s="4">
        <v>709162789.77983618</v>
      </c>
      <c r="F5" s="4">
        <v>747527460.1081686</v>
      </c>
      <c r="G5" s="4">
        <v>1084157409.9481602</v>
      </c>
      <c r="H5" s="4">
        <v>716857952.66256416</v>
      </c>
      <c r="I5" s="4">
        <v>687451780.9577471</v>
      </c>
      <c r="J5" s="4">
        <v>710041562.30425322</v>
      </c>
      <c r="K5" s="4">
        <v>816847426.5267123</v>
      </c>
      <c r="L5" s="4">
        <v>8995734446.3948116</v>
      </c>
      <c r="M5" s="5">
        <f t="shared" si="0"/>
        <v>746844531.4552604</v>
      </c>
      <c r="N5">
        <f>(M5-$M$478)/$M$477</f>
        <v>0.225641853722747</v>
      </c>
      <c r="O5" t="str">
        <f>VLOOKUP(A5,Sheet2!A:E,5,FALSE)</f>
        <v>ID3172050</v>
      </c>
      <c r="P5" t="str">
        <f>VLOOKUP(A5,Sheet2!A:E,2,FALSE)</f>
        <v>Jl. Mayor Jendral Sutoyo No.76, RW.11, Cililitan, Kec. Kramat jati, Kota Jakarta Timur, Daerah Khusus Ibukota Jakarta 13640</v>
      </c>
    </row>
    <row r="6" spans="1:16" x14ac:dyDescent="0.2">
      <c r="A6" s="3" t="s">
        <v>15</v>
      </c>
      <c r="B6" s="4">
        <v>259383086.7903983</v>
      </c>
      <c r="C6" s="4">
        <v>271638517.15443814</v>
      </c>
      <c r="D6" s="4">
        <v>329991631.70394236</v>
      </c>
      <c r="E6" s="4">
        <v>299878233.35166538</v>
      </c>
      <c r="F6" s="4">
        <v>227324691.32808682</v>
      </c>
      <c r="G6" s="4">
        <v>329594776.23529673</v>
      </c>
      <c r="H6" s="4">
        <v>329716068.99257129</v>
      </c>
      <c r="I6" s="4">
        <v>307201202.29997349</v>
      </c>
      <c r="J6" s="4">
        <v>293190340.81249964</v>
      </c>
      <c r="K6" s="4">
        <v>364911304.54478252</v>
      </c>
      <c r="L6" s="4">
        <v>3649154780.2473469</v>
      </c>
      <c r="M6" s="5">
        <f t="shared" si="0"/>
        <v>301282985.32136548</v>
      </c>
      <c r="N6">
        <f>(M6-$M$478)/$M$477</f>
        <v>-1.1524661741503859</v>
      </c>
      <c r="O6" t="str">
        <f>VLOOKUP(A6,Sheet2!A:E,5,FALSE)</f>
        <v>ID3172060</v>
      </c>
      <c r="P6" t="str">
        <f>VLOOKUP(A6,Sheet2!A:E,2,FALSE)</f>
        <v>kav, Jl. DI. Panjaitan No.4, RT.7/RW.3, Cawang, Kecamatan Jatinegara, Kota Jakarta Timur, Daerah Khusus Ibukota Jakarta 13410</v>
      </c>
    </row>
    <row r="7" spans="1:16" x14ac:dyDescent="0.2">
      <c r="A7" s="3" t="s">
        <v>16</v>
      </c>
      <c r="B7" s="4">
        <v>601011362.291363</v>
      </c>
      <c r="C7" s="4">
        <v>539133700.73612487</v>
      </c>
      <c r="D7" s="4">
        <v>669681617.53765559</v>
      </c>
      <c r="E7" s="4">
        <v>609538212.35744441</v>
      </c>
      <c r="F7" s="4">
        <v>509378634.02481061</v>
      </c>
      <c r="G7" s="4">
        <v>743244261.98894775</v>
      </c>
      <c r="H7" s="4">
        <v>647729387.89538813</v>
      </c>
      <c r="I7" s="4">
        <v>618733211.73139107</v>
      </c>
      <c r="J7" s="4">
        <v>601330451.31772184</v>
      </c>
      <c r="K7" s="4">
        <v>693250856.40215921</v>
      </c>
      <c r="L7" s="4">
        <v>7422323347.2529812</v>
      </c>
      <c r="M7" s="5">
        <f t="shared" si="0"/>
        <v>623303169.62830067</v>
      </c>
      <c r="N7">
        <f>(M7-$M$478)/$M$477</f>
        <v>-0.15646774255051418</v>
      </c>
      <c r="O7" t="str">
        <f>VLOOKUP(A7,Sheet2!A:E,5,FALSE)</f>
        <v>ID3172050</v>
      </c>
      <c r="P7" t="str">
        <f>VLOOKUP(A7,Sheet2!A:E,2,FALSE)</f>
        <v>Samping sinar petang pecel lele RT.1/RW.5, no 5, RT.1/RW.5, Kramat Jati, Kec. Kramat jati, Kota Jakarta Timur, Daerah Khusus Ibukota Jakarta 13510</v>
      </c>
    </row>
    <row r="8" spans="1:16" x14ac:dyDescent="0.2">
      <c r="A8" s="3" t="s">
        <v>17</v>
      </c>
      <c r="B8" s="4">
        <v>937676198.54875469</v>
      </c>
      <c r="C8" s="4">
        <v>892527946.90009105</v>
      </c>
      <c r="D8" s="4">
        <v>992484274.67633343</v>
      </c>
      <c r="E8" s="4">
        <v>995465177.59495151</v>
      </c>
      <c r="F8" s="4">
        <v>872301127.21494722</v>
      </c>
      <c r="G8" s="4">
        <v>1264736765.5247982</v>
      </c>
      <c r="H8" s="4">
        <v>1278965927.8168981</v>
      </c>
      <c r="I8" s="4">
        <v>1163871783.7551847</v>
      </c>
      <c r="J8" s="4">
        <v>1071017935.4592353</v>
      </c>
      <c r="K8" s="4">
        <v>1122701953.3570859</v>
      </c>
      <c r="L8" s="4">
        <v>12650812119.193378</v>
      </c>
      <c r="M8" s="5">
        <f t="shared" si="0"/>
        <v>1059174909.0848281</v>
      </c>
      <c r="N8">
        <f>(M8-$M$478)/$M$477</f>
        <v>1.1916700141300371</v>
      </c>
      <c r="O8" t="str">
        <f>VLOOKUP(A8,Sheet2!A:E,5,FALSE)</f>
        <v>ID3172040</v>
      </c>
      <c r="P8" t="str">
        <f>VLOOKUP(A8,Sheet2!A:E,2,FALSE)</f>
        <v>Unnamed Road, RT.1/RW.9, Halim Perdana Kusumah, Makasar, East Jakarta City, Jakarta 13610</v>
      </c>
    </row>
    <row r="9" spans="1:16" x14ac:dyDescent="0.2">
      <c r="A9" s="7" t="s">
        <v>18</v>
      </c>
      <c r="B9" s="4">
        <v>600000000</v>
      </c>
      <c r="C9" s="4">
        <v>600000000</v>
      </c>
      <c r="D9" s="4">
        <v>600000000</v>
      </c>
      <c r="E9" s="4">
        <v>600000000</v>
      </c>
      <c r="F9" s="4">
        <v>600000000</v>
      </c>
      <c r="G9" s="4">
        <v>600000000</v>
      </c>
      <c r="H9" s="4">
        <v>600000000</v>
      </c>
      <c r="I9" s="4">
        <v>600000000</v>
      </c>
      <c r="J9" s="4">
        <v>600000000</v>
      </c>
      <c r="K9" s="4">
        <v>600000000</v>
      </c>
      <c r="L9" s="4">
        <v>7200000000</v>
      </c>
      <c r="M9" s="5">
        <f t="shared" si="0"/>
        <v>600000000</v>
      </c>
      <c r="N9">
        <f>(M9-$M$478)/$M$477</f>
        <v>-0.2285437226666257</v>
      </c>
      <c r="O9" t="str">
        <f>VLOOKUP(A9,Sheet2!A:E,5,FALSE)</f>
        <v>ID3172050</v>
      </c>
      <c r="P9" t="str">
        <f>VLOOKUP(A9,Sheet2!A:E,2,FALSE)</f>
        <v>Jl. Raya Bogor, RT.1/RW.6, Kramat Jati, Kec. Kramat jati, Kota Jakarta Timur, Daerah Khusus Ibukota Jakarta 13510</v>
      </c>
    </row>
    <row r="10" spans="1:16" x14ac:dyDescent="0.2">
      <c r="A10" s="3" t="s">
        <v>19</v>
      </c>
      <c r="B10" s="4">
        <v>245450585.60142899</v>
      </c>
      <c r="C10" s="4">
        <v>205591159.44288021</v>
      </c>
      <c r="D10" s="4">
        <v>248243779.40952545</v>
      </c>
      <c r="E10" s="4">
        <v>248557354.77298766</v>
      </c>
      <c r="F10" s="4">
        <v>297177383.57589948</v>
      </c>
      <c r="G10" s="4">
        <v>433617294.44843096</v>
      </c>
      <c r="H10" s="4">
        <v>273552081.80069119</v>
      </c>
      <c r="I10" s="4">
        <v>249372359.77447957</v>
      </c>
      <c r="J10" s="4">
        <v>277063376.11639893</v>
      </c>
      <c r="K10" s="4">
        <v>281429018.43221647</v>
      </c>
      <c r="L10" s="4">
        <v>3361231493.741231</v>
      </c>
      <c r="M10" s="5">
        <f t="shared" si="0"/>
        <v>276005439.3374939</v>
      </c>
      <c r="N10">
        <f>(M10-$M$478)/$M$477</f>
        <v>-1.2306488390315187</v>
      </c>
      <c r="O10" t="str">
        <f>VLOOKUP(A10,Sheet2!A:E,5,FALSE)</f>
        <v>ID3173060</v>
      </c>
      <c r="P10" t="str">
        <f>VLOOKUP(A10,Sheet2!A:E,2,FALSE)</f>
        <v>ITC Cempaka Mas Lt. 5, Jl. Let. Jendral Suprapto, RW.8, Sumur Batu, Kec. Kemayoran, Kota Jakarta Pusat, Daerah Khusus Ibukota Jakarta 10640</v>
      </c>
    </row>
    <row r="11" spans="1:16" x14ac:dyDescent="0.2">
      <c r="A11" s="3" t="s">
        <v>20</v>
      </c>
      <c r="B11" s="4">
        <v>1126206248.9314418</v>
      </c>
      <c r="C11" s="4">
        <v>1070202324.2351624</v>
      </c>
      <c r="D11" s="4">
        <v>1265984556.1362565</v>
      </c>
      <c r="E11" s="4">
        <v>1166726262.4466906</v>
      </c>
      <c r="F11" s="4">
        <v>1250532342.5184209</v>
      </c>
      <c r="G11" s="4">
        <v>1813677728.0730174</v>
      </c>
      <c r="H11" s="4">
        <v>1245813906.0555499</v>
      </c>
      <c r="I11" s="4">
        <v>1249290902.9313712</v>
      </c>
      <c r="J11" s="4">
        <v>1229002986.5338473</v>
      </c>
      <c r="K11" s="4">
        <v>1323941046.1232927</v>
      </c>
      <c r="L11" s="4">
        <v>15421720555.247786</v>
      </c>
      <c r="M11" s="5">
        <f t="shared" si="0"/>
        <v>1274137830.3985052</v>
      </c>
      <c r="N11">
        <f>(M11-$M$478)/$M$477</f>
        <v>1.8565436553315959</v>
      </c>
      <c r="O11" t="str">
        <f>VLOOKUP(A11,Sheet2!A:E,5,FALSE)</f>
        <v>ID3172090</v>
      </c>
      <c r="P11" t="str">
        <f>VLOOKUP(A11,Sheet2!A:E,2,FALSE)</f>
        <v>Arion Plaza, Lt.2, Lt. 1, Jl. Pemuda No.Kav. 3, RT.2/RW.7, Rawamangun, Kec. Pulo Gadung, Kota Jakarta Timur, Daerah Khusus Ibukota Jakarta 13220</v>
      </c>
    </row>
    <row r="12" spans="1:16" x14ac:dyDescent="0.2">
      <c r="A12" s="3" t="s">
        <v>21</v>
      </c>
      <c r="B12" s="4">
        <v>384530033.60952955</v>
      </c>
      <c r="C12" s="4">
        <v>283000284.7673161</v>
      </c>
      <c r="D12" s="4">
        <v>375391316.89995772</v>
      </c>
      <c r="E12" s="4">
        <v>358723911.49013472</v>
      </c>
      <c r="F12" s="4">
        <v>475572113.96996367</v>
      </c>
      <c r="G12" s="4">
        <v>689733901.21433043</v>
      </c>
      <c r="H12" s="4">
        <v>374211110.91375381</v>
      </c>
      <c r="I12" s="4">
        <v>328971136.57848465</v>
      </c>
      <c r="J12" s="4">
        <v>332462971.38212007</v>
      </c>
      <c r="K12" s="4">
        <v>339026737.56552732</v>
      </c>
      <c r="L12" s="4">
        <v>4697149252.7671022</v>
      </c>
      <c r="M12" s="5">
        <f t="shared" si="0"/>
        <v>394162351.8391118</v>
      </c>
      <c r="N12">
        <f>(M12-$M$478)/$M$477</f>
        <v>-0.86519317733882339</v>
      </c>
      <c r="O12" t="str">
        <f>VLOOKUP(A12,Sheet2!A:E,5,FALSE)</f>
        <v>ID3172070</v>
      </c>
      <c r="P12" t="str">
        <f>VLOOKUP(A12,Sheet2!A:E,2,FALSE)</f>
        <v>Mall Klender, Jl. I Gusti Ngurah Rai No.4, RW.15, Klender, Kec. Duren Sawit, Kota Jakarta Timur, Daerah Khusus Ibukota Jakarta 13470</v>
      </c>
    </row>
    <row r="13" spans="1:16" x14ac:dyDescent="0.2">
      <c r="A13" s="3" t="s">
        <v>22</v>
      </c>
      <c r="B13" s="4">
        <v>594639088.26774108</v>
      </c>
      <c r="C13" s="4">
        <v>563730099.83884656</v>
      </c>
      <c r="D13" s="4">
        <v>691724868.49970078</v>
      </c>
      <c r="E13" s="4">
        <v>662831473.2198956</v>
      </c>
      <c r="F13" s="4">
        <v>715344016.4086777</v>
      </c>
      <c r="G13" s="4">
        <v>1030915358.1371746</v>
      </c>
      <c r="H13" s="4">
        <v>638172698.31076956</v>
      </c>
      <c r="I13" s="4">
        <v>657450230.49728632</v>
      </c>
      <c r="J13" s="4">
        <v>666887066.13501084</v>
      </c>
      <c r="K13" s="4">
        <v>741471101.44799972</v>
      </c>
      <c r="L13" s="4">
        <v>8284313277.7404022</v>
      </c>
      <c r="M13" s="5">
        <f t="shared" si="0"/>
        <v>696316600.07631028</v>
      </c>
      <c r="N13">
        <f>(M13-$M$478)/$M$477</f>
        <v>6.9360530818304372E-2</v>
      </c>
      <c r="O13" t="str">
        <f>VLOOKUP(A13,Sheet2!A:E,5,FALSE)</f>
        <v>ID3172070</v>
      </c>
      <c r="P13" t="str">
        <f>VLOOKUP(A13,Sheet2!A:E,2,FALSE)</f>
        <v>Jl. Pahlawan Revolusi No.rt 003/04, RT.3/RW.4, Klender, Kec. Duren Sawit, Kota Jakarta Timur, Daerah Khusus Ibukota Jakarta 13470</v>
      </c>
    </row>
    <row r="14" spans="1:16" x14ac:dyDescent="0.2">
      <c r="A14" s="3" t="s">
        <v>23</v>
      </c>
      <c r="B14" s="4">
        <v>666234063.38102078</v>
      </c>
      <c r="C14" s="4">
        <v>698859068.9249413</v>
      </c>
      <c r="D14" s="4">
        <v>806914618.29404461</v>
      </c>
      <c r="E14" s="4">
        <v>742188218.5803479</v>
      </c>
      <c r="F14" s="4">
        <v>743306976.13938308</v>
      </c>
      <c r="G14" s="4">
        <v>1077710014.8844481</v>
      </c>
      <c r="H14" s="4">
        <v>818522825.96338379</v>
      </c>
      <c r="I14" s="4">
        <v>778974303.89525855</v>
      </c>
      <c r="J14" s="4">
        <v>772609191.79424822</v>
      </c>
      <c r="K14" s="4">
        <v>825176450.61639798</v>
      </c>
      <c r="L14" s="4">
        <v>9443128987.2746906</v>
      </c>
      <c r="M14" s="5">
        <f t="shared" si="0"/>
        <v>793049573.24734747</v>
      </c>
      <c r="N14">
        <f>(M14-$M$478)/$M$477</f>
        <v>0.3685526133571832</v>
      </c>
      <c r="O14" t="str">
        <f>VLOOKUP(A14,Sheet2!A:E,5,FALSE)</f>
        <v>ID3172060</v>
      </c>
      <c r="P14" t="str">
        <f>VLOOKUP(A14,Sheet2!A:E,2,FALSE)</f>
        <v>Jl. Cipinang Jaya IIE No.19, RW.8, Cipinang Besar Sel., Kecamatan Jatinegara, Kota Jakarta Timur, Daerah Khusus Ibukota Jakarta 13410</v>
      </c>
    </row>
    <row r="15" spans="1:16" x14ac:dyDescent="0.2">
      <c r="A15" s="3" t="s">
        <v>24</v>
      </c>
      <c r="B15" s="4">
        <v>968208612.11073673</v>
      </c>
      <c r="C15" s="4">
        <v>888185867.66780174</v>
      </c>
      <c r="D15" s="4">
        <v>1028321634.9153131</v>
      </c>
      <c r="E15" s="4">
        <v>958431522.15236366</v>
      </c>
      <c r="F15" s="4">
        <v>964020493.64431667</v>
      </c>
      <c r="G15" s="4">
        <v>1397719345.9832549</v>
      </c>
      <c r="H15" s="4">
        <v>970412596.34299469</v>
      </c>
      <c r="I15" s="4">
        <v>873475488.42826092</v>
      </c>
      <c r="J15" s="4">
        <v>911024526.43861127</v>
      </c>
      <c r="K15" s="4">
        <v>976749200.20210004</v>
      </c>
      <c r="L15" s="4">
        <v>11236553221.138655</v>
      </c>
      <c r="M15" s="5">
        <f t="shared" si="0"/>
        <v>993654928.78857553</v>
      </c>
      <c r="N15">
        <f>(M15-$M$478)/$M$477</f>
        <v>0.98901874941514811</v>
      </c>
      <c r="O15" t="str">
        <f>VLOOKUP(A15,Sheet2!A:E,5,FALSE)</f>
        <v>ID3172060</v>
      </c>
      <c r="P15" t="str">
        <f>VLOOKUP(A15,Sheet2!A:E,2,FALSE)</f>
        <v>Cityplaza Jatinegara, Jl. Matraman Raya, RT.7/RW.6, Bali Mester, Kecamatan Jatinegara, Daerah Khusus Ibukota Jakarta 13310</v>
      </c>
    </row>
    <row r="16" spans="1:16" x14ac:dyDescent="0.2">
      <c r="A16" s="7" t="s">
        <v>25</v>
      </c>
      <c r="B16" s="4">
        <v>250000000</v>
      </c>
      <c r="C16" s="4">
        <v>250000000</v>
      </c>
      <c r="D16" s="4">
        <v>250000000</v>
      </c>
      <c r="E16" s="4">
        <v>250000000</v>
      </c>
      <c r="F16" s="4">
        <v>250000000</v>
      </c>
      <c r="G16" s="4">
        <v>250000000</v>
      </c>
      <c r="H16" s="4">
        <v>250000000</v>
      </c>
      <c r="I16" s="4">
        <v>250000000</v>
      </c>
      <c r="J16" s="4">
        <v>250000000</v>
      </c>
      <c r="K16" s="4">
        <v>250000000</v>
      </c>
      <c r="L16" s="4">
        <v>3000000000</v>
      </c>
      <c r="M16" s="5">
        <f t="shared" si="0"/>
        <v>250000000</v>
      </c>
      <c r="N16">
        <f>(M16-$M$478)/$M$477</f>
        <v>-1.3110828554549163</v>
      </c>
      <c r="O16" t="str">
        <f>VLOOKUP(A16,Sheet2!A:E,5,FALSE)</f>
        <v>ID3172070</v>
      </c>
      <c r="P16" t="str">
        <f>VLOOKUP(A16,Sheet2!A:E,2,FALSE)</f>
        <v>Mall Cipinang Indah, Jl. Raya Kalimalang No.kav. 88, RW.3, Pd. Bambu, Kec. Duren Sawit, Kota Jakarta Timur, Daerah Khusus Ibukota Jakarta 13420</v>
      </c>
    </row>
    <row r="17" spans="1:16" x14ac:dyDescent="0.2">
      <c r="A17" s="3" t="s">
        <v>26</v>
      </c>
      <c r="B17" s="4">
        <v>968104805.46975183</v>
      </c>
      <c r="C17" s="4">
        <v>939463470.12483704</v>
      </c>
      <c r="D17" s="4">
        <v>1083841880.1066463</v>
      </c>
      <c r="E17" s="4">
        <v>986424260.31216609</v>
      </c>
      <c r="F17" s="4">
        <v>1056147163.9604523</v>
      </c>
      <c r="G17" s="4">
        <v>1522062541.6650136</v>
      </c>
      <c r="H17" s="4">
        <v>1036086021.901562</v>
      </c>
      <c r="I17" s="4">
        <v>1062584341.5846756</v>
      </c>
      <c r="J17" s="4">
        <v>983656537.26874518</v>
      </c>
      <c r="K17" s="4">
        <v>1138961246.3682799</v>
      </c>
      <c r="L17" s="4">
        <v>12870922052.995398</v>
      </c>
      <c r="M17" s="5">
        <f>AVERAGE(B17:K17)</f>
        <v>1077733226.8762128</v>
      </c>
      <c r="N17">
        <f>(M17-$M$478)/$M$477</f>
        <v>1.2490703148383089</v>
      </c>
      <c r="O17" t="str">
        <f>VLOOKUP(A17,Sheet2!A:E,5,FALSE)</f>
        <v>ID3174020</v>
      </c>
      <c r="P17" t="str">
        <f>VLOOKUP(A17,Sheet2!A:E,2,FALSE)</f>
        <v>Jl. Daan Mogot No.163A, RW.1, Kedoya Utara, Kec. Kb. Jeruk, Kota Jakarta Barat, Daerah Khusus Ibukota Jakarta 11650</v>
      </c>
    </row>
    <row r="18" spans="1:16" x14ac:dyDescent="0.2">
      <c r="A18" s="3" t="s">
        <v>27</v>
      </c>
      <c r="B18" s="4">
        <v>1172154019.9618421</v>
      </c>
      <c r="C18" s="4">
        <v>1171496753.5273757</v>
      </c>
      <c r="D18" s="4">
        <v>1265663463.0889342</v>
      </c>
      <c r="E18" s="4">
        <v>1223651878.8936331</v>
      </c>
      <c r="F18" s="4">
        <v>1131567786.8621163</v>
      </c>
      <c r="G18" s="4">
        <v>1641140515.169414</v>
      </c>
      <c r="H18" s="4">
        <v>1190640087.4844096</v>
      </c>
      <c r="I18" s="4">
        <v>1171718312.7912161</v>
      </c>
      <c r="J18" s="4">
        <v>1178353761.0162232</v>
      </c>
      <c r="K18" s="4">
        <v>1260310675.9227235</v>
      </c>
      <c r="L18" s="4">
        <v>15216408542.371805</v>
      </c>
      <c r="M18" s="5">
        <f t="shared" ref="M18:M34" si="1">AVERAGE(B18:K18)</f>
        <v>1240669725.4717889</v>
      </c>
      <c r="N18">
        <f>(M18-$M$478)/$M$477</f>
        <v>1.753027845950353</v>
      </c>
      <c r="O18" t="str">
        <f>VLOOKUP(A18,Sheet2!A:E,5,FALSE)</f>
        <v>ID3174040</v>
      </c>
      <c r="P18" t="str">
        <f>VLOOKUP(A18,Sheet2!A:E,2,FALSE)</f>
        <v>Grogol Jl. Jend, Jl. Letjen S. Parman No.11, RW.1, Tj. Duren Utara, Kec. Grogol petamburan, Daerah Khusus Ibukota Jakarta 11650</v>
      </c>
    </row>
    <row r="19" spans="1:16" x14ac:dyDescent="0.2">
      <c r="A19" s="3" t="s">
        <v>28</v>
      </c>
      <c r="B19" s="4">
        <v>810867188.08491075</v>
      </c>
      <c r="C19" s="4">
        <v>728283958.98162615</v>
      </c>
      <c r="D19" s="4">
        <v>823970026.1592468</v>
      </c>
      <c r="E19" s="4">
        <v>696387974.5613718</v>
      </c>
      <c r="F19" s="4">
        <v>724692525.61000133</v>
      </c>
      <c r="G19" s="4">
        <v>1051039344.3746405</v>
      </c>
      <c r="H19" s="4">
        <v>779896415.83841705</v>
      </c>
      <c r="I19" s="4">
        <v>708564944.81765699</v>
      </c>
      <c r="J19" s="4">
        <v>690800418.23116946</v>
      </c>
      <c r="K19" s="4">
        <v>898016150.53897119</v>
      </c>
      <c r="L19" s="4">
        <v>9631402575.4988422</v>
      </c>
      <c r="M19" s="5">
        <f t="shared" si="1"/>
        <v>791251894.71980119</v>
      </c>
      <c r="N19">
        <f>(M19-$M$478)/$M$477</f>
        <v>0.36299244948792009</v>
      </c>
      <c r="O19" t="str">
        <f>VLOOKUP(A19,Sheet2!A:E,5,FALSE)</f>
        <v>ID3174040</v>
      </c>
      <c r="P19" t="str">
        <f>VLOOKUP(A19,Sheet2!A:E,2,FALSE)</f>
        <v>Mall Taman Anggrek, Jl. S. Parman, Grogol, RT.12/RW.1, South Tanjung Duren, Jakarta Barat, West Jakarta City, Jakarta 11650</v>
      </c>
    </row>
    <row r="20" spans="1:16" x14ac:dyDescent="0.2">
      <c r="A20" s="3" t="s">
        <v>29</v>
      </c>
      <c r="B20" s="4">
        <v>834687713.38348556</v>
      </c>
      <c r="C20" s="4">
        <v>795671961.75924039</v>
      </c>
      <c r="D20" s="4">
        <v>865473443.70421219</v>
      </c>
      <c r="E20" s="4">
        <v>825943335.52425897</v>
      </c>
      <c r="F20" s="4">
        <v>795762837.50475907</v>
      </c>
      <c r="G20" s="4">
        <v>1153765008.2419367</v>
      </c>
      <c r="H20" s="4">
        <v>900212141.3148551</v>
      </c>
      <c r="I20" s="4">
        <v>894135139.9267602</v>
      </c>
      <c r="J20" s="4">
        <v>888267527.9819504</v>
      </c>
      <c r="K20" s="4">
        <v>747853540.83741307</v>
      </c>
      <c r="L20" s="4">
        <v>10663597137.024738</v>
      </c>
      <c r="M20" s="5">
        <f t="shared" si="1"/>
        <v>870177265.01788735</v>
      </c>
      <c r="N20">
        <f>(M20-$M$478)/$M$477</f>
        <v>0.60710616925216265</v>
      </c>
      <c r="O20" t="str">
        <f>VLOOKUP(A20,Sheet2!A:E,5,FALSE)</f>
        <v>ID3174010</v>
      </c>
      <c r="P20" t="str">
        <f>VLOOKUP(A20,Sheet2!A:E,2,FALSE)</f>
        <v>Jl. Puri Indah Raya No.3, RW.2, Kembangan Sel., Kec. Kembangan, Kota Jakarta Barat, Daerah Khusus Ibukota Jakarta 11610</v>
      </c>
    </row>
    <row r="21" spans="1:16" x14ac:dyDescent="0.2">
      <c r="A21" s="3" t="s">
        <v>30</v>
      </c>
      <c r="B21" s="4">
        <v>389038006.98747528</v>
      </c>
      <c r="C21" s="4">
        <v>392968253.40321207</v>
      </c>
      <c r="D21" s="4">
        <v>441053507.89087468</v>
      </c>
      <c r="E21" s="4">
        <v>423965300.70434481</v>
      </c>
      <c r="F21" s="4">
        <v>381632351.97894329</v>
      </c>
      <c r="G21" s="4">
        <v>553323217.63988113</v>
      </c>
      <c r="H21" s="4">
        <v>408551512.86159647</v>
      </c>
      <c r="I21" s="4">
        <v>425710039.41439635</v>
      </c>
      <c r="J21" s="4">
        <v>381516024.16883922</v>
      </c>
      <c r="K21" s="4">
        <v>462143100.27732497</v>
      </c>
      <c r="L21" s="4">
        <v>5005617527.8159227</v>
      </c>
      <c r="M21" s="5">
        <f t="shared" si="1"/>
        <v>425990131.53268886</v>
      </c>
      <c r="N21">
        <f>(M21-$M$478)/$M$477</f>
        <v>-0.76675084297293294</v>
      </c>
      <c r="O21" t="str">
        <f>VLOOKUP(A21,Sheet2!A:E,5,FALSE)</f>
        <v>ID3174030</v>
      </c>
      <c r="P21" t="str">
        <f>VLOOKUP(A21,Sheet2!A:E,2,FALSE)</f>
        <v>No.37 P, Jl. Letjen S. Parman, RT.2/RW.3, Kemanggisan, Kec. Palmerah, Kota Jakarta Barat, Daerah Khusus Ibukota Jakarta 11480</v>
      </c>
    </row>
    <row r="22" spans="1:16" x14ac:dyDescent="0.2">
      <c r="A22" s="3" t="s">
        <v>31</v>
      </c>
      <c r="B22" s="4">
        <v>650674792.45693278</v>
      </c>
      <c r="C22" s="4">
        <v>490451208.45581073</v>
      </c>
      <c r="D22" s="4">
        <v>592959605.35545683</v>
      </c>
      <c r="E22" s="4">
        <v>586198815.38923371</v>
      </c>
      <c r="F22" s="4">
        <v>751884290.86800337</v>
      </c>
      <c r="G22" s="4">
        <v>1090476228.4588292</v>
      </c>
      <c r="H22" s="4">
        <v>665962090.49746239</v>
      </c>
      <c r="I22" s="4">
        <v>542111100.72762191</v>
      </c>
      <c r="J22" s="4">
        <v>590437225.89965546</v>
      </c>
      <c r="K22" s="4">
        <v>595949127.01747334</v>
      </c>
      <c r="L22" s="4">
        <v>7930819552.392004</v>
      </c>
      <c r="M22" s="5">
        <f t="shared" si="1"/>
        <v>655710448.51264787</v>
      </c>
      <c r="N22">
        <f>(M22-$M$478)/$M$477</f>
        <v>-5.6233035180544184E-2</v>
      </c>
      <c r="O22" t="str">
        <f>VLOOKUP(A22,Sheet2!A:E,5,FALSE)</f>
        <v>ID3174070</v>
      </c>
      <c r="P22" t="str">
        <f>VLOOKUP(A22,Sheet2!A:E,2,FALSE)</f>
        <v>Ramayana Cengkareng, Jl. Lingkar Luar Barat Lt. Dasar, Jalan Lingkar Luar, RT.1/RW.2, Cengkareng Timur, RT.1/RW.2, Cengkareng Tim., Kecamatan Cengkareng, Kota Jakarta Barat, Daerah Khusus Ibukota Jakarta 11650</v>
      </c>
    </row>
    <row r="23" spans="1:16" x14ac:dyDescent="0.2">
      <c r="A23" s="3" t="s">
        <v>32</v>
      </c>
      <c r="B23" s="4">
        <v>727146586.30657589</v>
      </c>
      <c r="C23" s="4">
        <v>707187642.43877685</v>
      </c>
      <c r="D23" s="4">
        <v>814458042.8852911</v>
      </c>
      <c r="E23" s="4">
        <v>782531221.83774805</v>
      </c>
      <c r="F23" s="4">
        <v>785967069.03147805</v>
      </c>
      <c r="G23" s="4">
        <v>1146819821.5425422</v>
      </c>
      <c r="H23" s="4">
        <v>769846099.34854853</v>
      </c>
      <c r="I23" s="4">
        <v>767658317.95168066</v>
      </c>
      <c r="J23" s="4">
        <v>777157934.29452157</v>
      </c>
      <c r="K23" s="4">
        <v>848593463.08119094</v>
      </c>
      <c r="L23" s="4">
        <v>9740971650.2348309</v>
      </c>
      <c r="M23" s="5">
        <f t="shared" si="1"/>
        <v>812736619.87183547</v>
      </c>
      <c r="N23">
        <f>(M23-$M$478)/$M$477</f>
        <v>0.42944403730014286</v>
      </c>
      <c r="O23" t="str">
        <f>VLOOKUP(A23,Sheet2!A:E,5,FALSE)</f>
        <v>ID3174080</v>
      </c>
      <c r="P23" t="str">
        <f>VLOOKUP(A23,Sheet2!A:E,2,FALSE)</f>
        <v>Jl. Tampak Siring No.3, RW.12, Kalideres, Kec. Kalideres, Kota Jakarta Barat, Daerah Khusus Ibukota Jakarta 11840</v>
      </c>
    </row>
    <row r="24" spans="1:16" x14ac:dyDescent="0.2">
      <c r="A24" s="3" t="s">
        <v>33</v>
      </c>
      <c r="B24" s="4">
        <v>642206675.84783864</v>
      </c>
      <c r="C24" s="4">
        <v>655537721.79335546</v>
      </c>
      <c r="D24" s="4">
        <v>715729112.08532858</v>
      </c>
      <c r="E24" s="4">
        <v>677360364.38433611</v>
      </c>
      <c r="F24" s="4">
        <v>671238097.82737637</v>
      </c>
      <c r="G24" s="4">
        <v>973218392.43023622</v>
      </c>
      <c r="H24" s="4">
        <v>631458846.29980981</v>
      </c>
      <c r="I24" s="4">
        <v>645907044.84787405</v>
      </c>
      <c r="J24" s="4">
        <v>671096505.77700794</v>
      </c>
      <c r="K24" s="4">
        <v>720639733.99341214</v>
      </c>
      <c r="L24" s="4">
        <v>8342598725.1590366</v>
      </c>
      <c r="M24" s="5">
        <f t="shared" si="1"/>
        <v>700439249.52865744</v>
      </c>
      <c r="N24">
        <f>(M24-$M$478)/$M$477</f>
        <v>8.2111757569544419E-2</v>
      </c>
      <c r="O24" t="str">
        <f>VLOOKUP(A24,Sheet2!A:E,5,FALSE)</f>
        <v>ID3174080</v>
      </c>
      <c r="P24" t="str">
        <f>VLOOKUP(A24,Sheet2!A:E,2,FALSE)</f>
        <v>Perumahan, Jl. Citra Garden City 6 Jl. Taman Palem Lestari No.6 7 5, RT.7/RW.5, Tegal Alur, Kec. Kalideres, Kota Jakarta Barat, Daerah Khusus Ibukota Jakarta 11840</v>
      </c>
    </row>
    <row r="25" spans="1:16" x14ac:dyDescent="0.2">
      <c r="A25" s="3" t="s">
        <v>34</v>
      </c>
      <c r="B25" s="4">
        <v>663906889.51195848</v>
      </c>
      <c r="C25" s="4">
        <v>684735963.36845219</v>
      </c>
      <c r="D25" s="4">
        <v>705525762.06516266</v>
      </c>
      <c r="E25" s="4">
        <v>582647758.46651542</v>
      </c>
      <c r="F25" s="4">
        <v>688496971.28198779</v>
      </c>
      <c r="G25" s="4">
        <v>998241782.98720872</v>
      </c>
      <c r="H25" s="4">
        <v>738211869.77739906</v>
      </c>
      <c r="I25" s="4">
        <v>749179170.50435829</v>
      </c>
      <c r="J25" s="4">
        <v>706440060.2332474</v>
      </c>
      <c r="K25" s="4">
        <v>749109225.56395924</v>
      </c>
      <c r="L25" s="4">
        <v>8741704919.0814075</v>
      </c>
      <c r="M25" s="5">
        <f t="shared" si="1"/>
        <v>726649545.37602496</v>
      </c>
      <c r="N25">
        <f>(M25-$M$478)/$M$477</f>
        <v>0.16317938881735519</v>
      </c>
      <c r="O25" t="str">
        <f>VLOOKUP(A25,Sheet2!A:E,5,FALSE)</f>
        <v>ID3175010</v>
      </c>
      <c r="P25" t="str">
        <f>VLOOKUP(A25,Sheet2!A:E,2,FALSE)</f>
        <v>Centro Metro Brodway Jalan Pantai Indah Utara 2 1 3 7, RT.3/RW.7, Kapuk Muara, Kec. Penjaringan, Kota Jkt Utara, Daerah Khusus Ibukota Jakarta 14460</v>
      </c>
    </row>
    <row r="26" spans="1:16" x14ac:dyDescent="0.2">
      <c r="A26" s="3" t="s">
        <v>35</v>
      </c>
      <c r="B26" s="4">
        <v>453275722.79333305</v>
      </c>
      <c r="C26" s="4">
        <v>440161568.86871612</v>
      </c>
      <c r="D26" s="4">
        <v>461964355.09104145</v>
      </c>
      <c r="E26" s="4">
        <v>482674912.45002711</v>
      </c>
      <c r="F26" s="4">
        <v>346517713.27489352</v>
      </c>
      <c r="G26" s="4">
        <v>505610728.18093807</v>
      </c>
      <c r="H26" s="4">
        <v>450314650.04427612</v>
      </c>
      <c r="I26" s="4">
        <v>511709311.09631002</v>
      </c>
      <c r="J26" s="4">
        <v>409244764.34505528</v>
      </c>
      <c r="K26" s="4">
        <v>468673758.7291829</v>
      </c>
      <c r="L26" s="4">
        <v>5460625876.2631302</v>
      </c>
      <c r="M26" s="5">
        <f t="shared" si="1"/>
        <v>453014748.48737735</v>
      </c>
      <c r="N26">
        <f>(M26-$M$478)/$M$477</f>
        <v>-0.68316454182417807</v>
      </c>
      <c r="O26" t="str">
        <f>VLOOKUP(A26,Sheet2!A:E,5,FALSE)</f>
        <v>ID3671060</v>
      </c>
      <c r="P26" t="str">
        <f>VLOOKUP(A26,Sheet2!A:E,2,FALSE)</f>
        <v>Jl. Husein Sastranegara No.kav. 1, Prepedan, Benda, Kota Jakarta Barat, Banten 15125</v>
      </c>
    </row>
    <row r="27" spans="1:16" x14ac:dyDescent="0.2">
      <c r="A27" s="3" t="s">
        <v>36</v>
      </c>
      <c r="B27" s="4">
        <v>130516400.0535828</v>
      </c>
      <c r="C27" s="4">
        <v>133283689.70089039</v>
      </c>
      <c r="D27" s="4">
        <v>160068306.16055372</v>
      </c>
      <c r="E27" s="4">
        <v>141172251.25242129</v>
      </c>
      <c r="F27" s="4">
        <v>132800463.55663218</v>
      </c>
      <c r="G27" s="4">
        <v>192545467.95675719</v>
      </c>
      <c r="H27" s="4">
        <v>164035780.68181819</v>
      </c>
      <c r="I27" s="4">
        <v>169889600.20896116</v>
      </c>
      <c r="J27" s="4">
        <v>153553732.90789005</v>
      </c>
      <c r="K27" s="4">
        <v>185211347.7321777</v>
      </c>
      <c r="L27" s="4">
        <v>1852067655.9794698</v>
      </c>
      <c r="M27" s="5">
        <f t="shared" si="1"/>
        <v>156307704.02116847</v>
      </c>
      <c r="N27">
        <f>(M27-$M$478)/$M$477</f>
        <v>-1.6008702178488252</v>
      </c>
      <c r="O27" t="str">
        <f>VLOOKUP(A27,Sheet2!A:E,5,FALSE)</f>
        <v>ID3175010</v>
      </c>
      <c r="P27" t="str">
        <f>VLOOKUP(A27,Sheet2!A:E,2,FALSE)</f>
        <v>RT.7/RW.7, Penjaringan, North Jakarta City, Jakarta 14440</v>
      </c>
    </row>
    <row r="28" spans="1:16" x14ac:dyDescent="0.2">
      <c r="A28" s="3" t="s">
        <v>37</v>
      </c>
      <c r="B28" s="4">
        <v>603545065.79733169</v>
      </c>
      <c r="C28" s="4">
        <v>606208091.13615</v>
      </c>
      <c r="D28" s="4">
        <v>603948831.46012211</v>
      </c>
      <c r="E28" s="4">
        <v>578649609.72305024</v>
      </c>
      <c r="F28" s="4">
        <v>591687066.3726064</v>
      </c>
      <c r="G28" s="4">
        <v>857878504.54370439</v>
      </c>
      <c r="H28" s="4">
        <v>650793675.59692752</v>
      </c>
      <c r="I28" s="4">
        <v>663445424.82390356</v>
      </c>
      <c r="J28" s="4">
        <v>698530707.80734634</v>
      </c>
      <c r="K28" s="4">
        <v>687860879.39432526</v>
      </c>
      <c r="L28" s="4">
        <v>7965340413.0618229</v>
      </c>
      <c r="M28" s="5">
        <f t="shared" si="1"/>
        <v>654254785.66554677</v>
      </c>
      <c r="N28">
        <f>(M28-$M$478)/$M$477</f>
        <v>-6.0735355169495471E-2</v>
      </c>
      <c r="O28" t="str">
        <f>VLOOKUP(A28,Sheet2!A:E,5,FALSE)</f>
        <v>ID3175010</v>
      </c>
      <c r="P28" t="str">
        <f>VLOOKUP(A28,Sheet2!A:E,2,FALSE)</f>
        <v>Pluit Village, Jl. Pluit Indah No.12,15,16, Pluit, Kec. Penjaringan, Kota Jkt Utara, Daerah Khusus Ibukota Jakarta 14450</v>
      </c>
    </row>
    <row r="29" spans="1:16" x14ac:dyDescent="0.2">
      <c r="A29" s="3" t="s">
        <v>38</v>
      </c>
      <c r="B29" s="4">
        <v>1262094843.4240587</v>
      </c>
      <c r="C29" s="4">
        <v>1240604206.8105423</v>
      </c>
      <c r="D29" s="4">
        <v>1345055782.1829</v>
      </c>
      <c r="E29" s="4">
        <v>1333615945.5835729</v>
      </c>
      <c r="F29" s="4">
        <v>1118804007.7937968</v>
      </c>
      <c r="G29" s="4">
        <v>1622137720.4808235</v>
      </c>
      <c r="H29" s="4">
        <v>1534015457.1877499</v>
      </c>
      <c r="I29" s="4">
        <v>1351303749.2829623</v>
      </c>
      <c r="J29" s="4">
        <v>1258683265.4363506</v>
      </c>
      <c r="K29" s="4">
        <v>1348676071.8269494</v>
      </c>
      <c r="L29" s="4">
        <v>16336997961.176311</v>
      </c>
      <c r="M29" s="5">
        <f t="shared" si="1"/>
        <v>1341499105.0009706</v>
      </c>
      <c r="N29">
        <f>(M29-$M$478)/$M$477</f>
        <v>2.0648899861649297</v>
      </c>
      <c r="O29" t="str">
        <f>VLOOKUP(A29,Sheet2!A:E,5,FALSE)</f>
        <v>ID3671060</v>
      </c>
      <c r="P29" t="str">
        <f>VLOOKUP(A29,Sheet2!A:E,2,FALSE)</f>
        <v>Food Terminal, Terminal Kedatangan, RT.001/RW.010, Pajang, Benda, Kota Tangerang, Banten 19120</v>
      </c>
    </row>
    <row r="30" spans="1:16" x14ac:dyDescent="0.2">
      <c r="A30" s="3" t="s">
        <v>39</v>
      </c>
      <c r="B30" s="4">
        <v>359238467.08796746</v>
      </c>
      <c r="C30" s="4">
        <v>366418309.97341669</v>
      </c>
      <c r="D30" s="4">
        <v>406664059.37751544</v>
      </c>
      <c r="E30" s="4">
        <v>428811446.80254376</v>
      </c>
      <c r="F30" s="4">
        <v>342700502.27910864</v>
      </c>
      <c r="G30" s="4">
        <v>496876492.8460322</v>
      </c>
      <c r="H30" s="4">
        <v>461996937.0938397</v>
      </c>
      <c r="I30" s="4">
        <v>454055243.32598162</v>
      </c>
      <c r="J30" s="4">
        <v>393640624.04005772</v>
      </c>
      <c r="K30" s="4">
        <v>478666179.85840046</v>
      </c>
      <c r="L30" s="4">
        <v>4952587721.7291536</v>
      </c>
      <c r="M30" s="5">
        <f t="shared" si="1"/>
        <v>418906826.26848632</v>
      </c>
      <c r="N30">
        <f>(M30-$M$478)/$M$477</f>
        <v>-0.78865928622431736</v>
      </c>
      <c r="O30" t="str">
        <f>VLOOKUP(A30,Sheet2!A:E,5,FALSE)</f>
        <v>ID3671060</v>
      </c>
      <c r="P30" t="str">
        <f>VLOOKUP(A30,Sheet2!A:E,2,FALSE)</f>
        <v>Soekarno hatta airport</v>
      </c>
    </row>
    <row r="31" spans="1:16" x14ac:dyDescent="0.2">
      <c r="A31" s="3" t="s">
        <v>40</v>
      </c>
      <c r="B31" s="4">
        <v>936100086.61780655</v>
      </c>
      <c r="C31" s="4">
        <v>942055463.04092264</v>
      </c>
      <c r="D31" s="4">
        <v>1075948052.2185755</v>
      </c>
      <c r="E31" s="4">
        <v>969900079.13198924</v>
      </c>
      <c r="F31" s="4">
        <v>1079008812.6054549</v>
      </c>
      <c r="G31" s="4">
        <v>1564439243.5722535</v>
      </c>
      <c r="H31" s="4">
        <v>1079815184.8894475</v>
      </c>
      <c r="I31" s="4">
        <v>1063036369.7807914</v>
      </c>
      <c r="J31" s="4">
        <v>1021599878.0019869</v>
      </c>
      <c r="K31" s="4">
        <v>1139568005.1068072</v>
      </c>
      <c r="L31" s="4">
        <v>12908864943.416655</v>
      </c>
      <c r="M31" s="5">
        <f t="shared" si="1"/>
        <v>1087147117.4966035</v>
      </c>
      <c r="N31">
        <f>(M31-$M$478)/$M$477</f>
        <v>1.2781871862336276</v>
      </c>
      <c r="O31" t="str">
        <f>VLOOKUP(A31,Sheet2!A:E,5,FALSE)</f>
        <v>ID3174060</v>
      </c>
      <c r="P31" t="str">
        <f>VLOOKUP(A31,Sheet2!A:E,2,FALSE)</f>
        <v>Jl. Hayam Wuruk No.103, RW.8, Maphar, Kec. Taman Sari, Kota Jakarta Barat, Daerah Khusus Ibukota Jakarta 11160</v>
      </c>
    </row>
    <row r="32" spans="1:16" x14ac:dyDescent="0.2">
      <c r="A32" s="3" t="s">
        <v>41</v>
      </c>
      <c r="B32" s="4">
        <v>605042694.88682735</v>
      </c>
      <c r="C32" s="4">
        <v>612088182.62680101</v>
      </c>
      <c r="D32" s="4">
        <v>621803181.13506031</v>
      </c>
      <c r="E32" s="4">
        <v>575430821.7594434</v>
      </c>
      <c r="F32" s="4">
        <v>548955167.49181521</v>
      </c>
      <c r="G32" s="4">
        <v>796163143.59804904</v>
      </c>
      <c r="H32" s="4">
        <v>577904681.7720542</v>
      </c>
      <c r="I32" s="4">
        <v>577822791.74877524</v>
      </c>
      <c r="J32" s="4">
        <v>564576140.5300144</v>
      </c>
      <c r="K32" s="4">
        <v>609587075.31813622</v>
      </c>
      <c r="L32" s="4">
        <v>7380090690.2212296</v>
      </c>
      <c r="M32" s="5">
        <f t="shared" si="1"/>
        <v>608937388.08669758</v>
      </c>
      <c r="N32">
        <f>(M32-$M$478)/$M$477</f>
        <v>-0.20090065881300859</v>
      </c>
      <c r="O32" t="str">
        <f>VLOOKUP(A32,Sheet2!A:E,5,FALSE)</f>
        <v>ID3173080</v>
      </c>
      <c r="P32" t="str">
        <f>VLOOKUP(A32,Sheet2!A:E,2,FALSE)</f>
        <v>Gajah Mada Plaza, Jl. Gajah Mada No.19-26, RT.2/RW.1, Petojo Utara, Kecamatan Gambir, Kota Jakarta Pusat, Daerah Khusus Ibukota Jakarta 10160</v>
      </c>
    </row>
    <row r="33" spans="1:16" x14ac:dyDescent="0.2">
      <c r="A33" s="3" t="s">
        <v>42</v>
      </c>
      <c r="B33" s="4">
        <v>871633398.5579375</v>
      </c>
      <c r="C33" s="4">
        <v>799697565.59216833</v>
      </c>
      <c r="D33" s="4">
        <v>927483752.07676518</v>
      </c>
      <c r="E33" s="4">
        <v>876848875.96691322</v>
      </c>
      <c r="F33" s="4">
        <v>842175593.20643699</v>
      </c>
      <c r="G33" s="4">
        <v>1221058190.2565558</v>
      </c>
      <c r="H33" s="4">
        <v>907972447.84408224</v>
      </c>
      <c r="I33" s="4">
        <v>975512071.25254071</v>
      </c>
      <c r="J33" s="4">
        <v>880644441.95015204</v>
      </c>
      <c r="K33" s="4">
        <v>1010032187.1098825</v>
      </c>
      <c r="L33" s="4">
        <v>11295379530.771492</v>
      </c>
      <c r="M33" s="5">
        <f t="shared" si="1"/>
        <v>931305852.38134348</v>
      </c>
      <c r="N33">
        <f>(M33-$M$478)/$M$477</f>
        <v>0.79617499197504571</v>
      </c>
      <c r="O33" t="str">
        <f>VLOOKUP(A33,Sheet2!A:E,5,FALSE)</f>
        <v>ID3174060</v>
      </c>
      <c r="P33" t="str">
        <f>VLOOKUP(A33,Sheet2!A:E,2,FALSE)</f>
        <v>Blok C1 THR Lokasari, Jl. Raya Mangga Besar No.18, RW.2, Tangki, Kec. Taman Sari, Kota Jakarta Barat, Daerah Khusus Ibukota Jakarta 11650</v>
      </c>
    </row>
    <row r="34" spans="1:16" x14ac:dyDescent="0.2">
      <c r="A34" s="3" t="s">
        <v>43</v>
      </c>
      <c r="B34" s="4">
        <v>942144984.00098491</v>
      </c>
      <c r="C34" s="4">
        <v>862553907.44289613</v>
      </c>
      <c r="D34" s="4">
        <v>1024604955.0523897</v>
      </c>
      <c r="E34" s="4">
        <v>911338613.70796216</v>
      </c>
      <c r="F34" s="4">
        <v>798203272.30788541</v>
      </c>
      <c r="G34" s="4">
        <v>1157653783.3034804</v>
      </c>
      <c r="H34" s="4">
        <v>993415897.32240689</v>
      </c>
      <c r="I34" s="4">
        <v>1002395595.6348042</v>
      </c>
      <c r="J34" s="4">
        <v>909831249.98655498</v>
      </c>
      <c r="K34" s="4">
        <v>944394983.5504806</v>
      </c>
      <c r="L34" s="4">
        <v>11761074471.236069</v>
      </c>
      <c r="M34" s="5">
        <f t="shared" si="1"/>
        <v>954653724.23098445</v>
      </c>
      <c r="N34">
        <f>(M34-$M$478)/$M$477</f>
        <v>0.86838923467379558</v>
      </c>
      <c r="O34" t="str">
        <f>VLOOKUP(A34,Sheet2!A:E,5,FALSE)</f>
        <v>ID3174060</v>
      </c>
      <c r="P34" t="str">
        <f>VLOOKUP(A34,Sheet2!A:E,2,FALSE)</f>
        <v>Jl. St. Kota No.48, RT.8/RW.6, Pinangsia, Kec. Taman Sari, Kota Jakarta Barat, Daerah Khusus Ibukota Jakarta 11110</v>
      </c>
    </row>
    <row r="35" spans="1:16" x14ac:dyDescent="0.2">
      <c r="A35" s="3" t="s">
        <v>44</v>
      </c>
      <c r="B35" s="4">
        <v>500000000</v>
      </c>
      <c r="C35" s="4">
        <v>500000000</v>
      </c>
      <c r="D35" s="4">
        <v>500000000</v>
      </c>
      <c r="E35" s="4">
        <v>500000000</v>
      </c>
      <c r="F35" s="4">
        <v>500000000</v>
      </c>
      <c r="G35" s="4">
        <v>503250000</v>
      </c>
      <c r="H35" s="4">
        <v>520459593.89305031</v>
      </c>
      <c r="I35" s="4">
        <v>534371518.79274207</v>
      </c>
      <c r="J35" s="4">
        <v>526259815.17659682</v>
      </c>
      <c r="K35" s="4">
        <v>571283223.97449613</v>
      </c>
      <c r="L35" s="4">
        <v>6182521445.9469347</v>
      </c>
      <c r="M35" s="5">
        <f t="shared" ref="M35:M52" si="2">AVERAGE(B35:K35)</f>
        <v>515562415.18368852</v>
      </c>
      <c r="N35">
        <f>(M35-$M$478)/$M$477</f>
        <v>-0.48970655078601877</v>
      </c>
      <c r="O35" t="str">
        <f>VLOOKUP(A35,Sheet2!A:E,5,FALSE)</f>
        <v>ID3174060</v>
      </c>
      <c r="P35" t="str">
        <f>VLOOKUP(A35,Sheet2!A:E,2,FALSE)</f>
        <v>Jl. Pos Kota No.9, RT.9/RW.7, Pinangsia, Kec. Taman Sari, Kota Jakarta Barat, Daerah Khusus Ibukota Jakarta 11110</v>
      </c>
    </row>
    <row r="36" spans="1:16" x14ac:dyDescent="0.2">
      <c r="A36" s="3" t="s">
        <v>45</v>
      </c>
      <c r="B36" s="4">
        <v>817380457.67721593</v>
      </c>
      <c r="C36" s="4">
        <v>736559650.20035779</v>
      </c>
      <c r="D36" s="4">
        <v>856428298.80133915</v>
      </c>
      <c r="E36" s="4">
        <v>814111974.96882164</v>
      </c>
      <c r="F36" s="4">
        <v>782181485.39708126</v>
      </c>
      <c r="G36" s="4">
        <v>1134073602.6020525</v>
      </c>
      <c r="H36" s="4">
        <v>885500508.63591325</v>
      </c>
      <c r="I36" s="4">
        <v>834630970.19246459</v>
      </c>
      <c r="J36" s="4">
        <v>824879642.27187061</v>
      </c>
      <c r="K36" s="4">
        <v>843631601.75950527</v>
      </c>
      <c r="L36" s="4">
        <v>10319597784.182743</v>
      </c>
      <c r="M36" s="5">
        <f t="shared" si="2"/>
        <v>852937819.25066221</v>
      </c>
      <c r="N36">
        <f>(M36-$M$478)/$M$477</f>
        <v>0.55378509876472648</v>
      </c>
      <c r="O36" t="str">
        <f>VLOOKUP(A36,Sheet2!A:E,5,FALSE)</f>
        <v>ID3276050</v>
      </c>
      <c r="P36" t="str">
        <f>VLOOKUP(A36,Sheet2!A:E,2,FALSE)</f>
        <v>Depok Mall, Jl. Margonda Raya No.Kav. 88, Kemiri Muka, Kecamatan Beji, Kota Depok, Jawa Barat 16411</v>
      </c>
    </row>
    <row r="37" spans="1:16" x14ac:dyDescent="0.2">
      <c r="A37" s="3" t="s">
        <v>46</v>
      </c>
      <c r="B37" s="4">
        <v>806432839.06435204</v>
      </c>
      <c r="C37" s="4">
        <v>731560191.78395379</v>
      </c>
      <c r="D37" s="4">
        <v>856015248.49790728</v>
      </c>
      <c r="E37" s="4">
        <v>783848638.41531265</v>
      </c>
      <c r="F37" s="4">
        <v>888371594.26931465</v>
      </c>
      <c r="G37" s="4">
        <v>1288427112.1962135</v>
      </c>
      <c r="H37" s="4">
        <v>924203340.82044017</v>
      </c>
      <c r="I37" s="4">
        <v>825261714.66674304</v>
      </c>
      <c r="J37" s="4">
        <v>763239527.62135303</v>
      </c>
      <c r="K37" s="4">
        <v>768447025.29184961</v>
      </c>
      <c r="L37" s="4">
        <v>10521033642.10745</v>
      </c>
      <c r="M37" s="5">
        <f t="shared" si="2"/>
        <v>863580723.26274395</v>
      </c>
      <c r="N37">
        <f>(M37-$M$478)/$M$477</f>
        <v>0.58670327042069215</v>
      </c>
      <c r="O37" t="str">
        <f>VLOOKUP(A37,Sheet2!A:E,5,FALSE)</f>
        <v>ID3276050</v>
      </c>
      <c r="P37" t="str">
        <f>VLOOKUP(A37,Sheet2!A:E,2,FALSE)</f>
        <v>Plaza Depok, Lt. Dasar, Jl. Margonda Raya No.1, Depok, Kec. Pancoran Mas, Kota Depok, Jawa Barat 16431</v>
      </c>
    </row>
    <row r="38" spans="1:16" x14ac:dyDescent="0.2">
      <c r="A38" s="3" t="s">
        <v>47</v>
      </c>
      <c r="B38" s="4">
        <v>940805443.24613225</v>
      </c>
      <c r="C38" s="4">
        <v>979739199.3735981</v>
      </c>
      <c r="D38" s="4">
        <v>1108584987.6104186</v>
      </c>
      <c r="E38" s="4">
        <v>1052394692.3982973</v>
      </c>
      <c r="F38" s="4">
        <v>1245318168.0306985</v>
      </c>
      <c r="G38" s="4">
        <v>1805568768.3369353</v>
      </c>
      <c r="H38" s="4">
        <v>1159336570.5706465</v>
      </c>
      <c r="I38" s="4">
        <v>1116947002.0840585</v>
      </c>
      <c r="J38" s="4">
        <v>1205156122.9263003</v>
      </c>
      <c r="K38" s="4">
        <v>1267701857.5099726</v>
      </c>
      <c r="L38" s="4">
        <v>14079584920.013458</v>
      </c>
      <c r="M38" s="5">
        <f t="shared" si="2"/>
        <v>1188155281.2087059</v>
      </c>
      <c r="N38">
        <f>(M38-$M$478)/$M$477</f>
        <v>1.5906023003748762</v>
      </c>
      <c r="O38" t="str">
        <f>VLOOKUP(A38,Sheet2!A:E,5,FALSE)</f>
        <v>ID3171010</v>
      </c>
      <c r="P38" t="str">
        <f>VLOOKUP(A38,Sheet2!A:E,2,FALSE)</f>
        <v>La Terrace, Jl. Raya Lenteng Agung No.18, Srengseng Sawah, Kec. Jagakarsa, Kota Jakarta Selatan, Daerah Khusus Ibukota Jakarta 12630</v>
      </c>
    </row>
    <row r="39" spans="1:16" x14ac:dyDescent="0.2">
      <c r="A39" s="3" t="s">
        <v>48</v>
      </c>
      <c r="B39" s="4">
        <v>404865972.79047799</v>
      </c>
      <c r="C39" s="4">
        <v>372155349.31328297</v>
      </c>
      <c r="D39" s="4">
        <v>432928245.73152649</v>
      </c>
      <c r="E39" s="4">
        <v>409244970.29287314</v>
      </c>
      <c r="F39" s="4">
        <v>411624993.65348315</v>
      </c>
      <c r="G39" s="4">
        <v>596809114.23858488</v>
      </c>
      <c r="H39" s="4">
        <v>425512533.23740226</v>
      </c>
      <c r="I39" s="4">
        <v>383076875.02665609</v>
      </c>
      <c r="J39" s="4">
        <v>391823439.42557621</v>
      </c>
      <c r="K39" s="4">
        <v>455336566.87147689</v>
      </c>
      <c r="L39" s="4">
        <v>5143417172.1412697</v>
      </c>
      <c r="M39" s="5">
        <f t="shared" si="2"/>
        <v>428337806.05813408</v>
      </c>
      <c r="N39">
        <f>(M39-$M$478)/$M$477</f>
        <v>-0.75948955855909106</v>
      </c>
      <c r="O39" t="str">
        <f>VLOOKUP(A39,Sheet2!A:E,5,FALSE)</f>
        <v>ID3171020</v>
      </c>
      <c r="P39" t="str">
        <f>VLOOKUP(A39,Sheet2!A:E,2,FALSE)</f>
        <v>Jl. Raya Ragunan No.54, RW.2, Ps. Minggu, Kec. Ps. Minggu, Kota Jakarta Selatan, Daerah Khusus Ibukota Jakarta 12520</v>
      </c>
    </row>
    <row r="40" spans="1:16" x14ac:dyDescent="0.2">
      <c r="A40" s="7" t="s">
        <v>49</v>
      </c>
      <c r="B40" s="4">
        <v>300000000</v>
      </c>
      <c r="C40" s="4">
        <v>300000000</v>
      </c>
      <c r="D40" s="4">
        <v>300000000</v>
      </c>
      <c r="E40" s="4">
        <v>300000000</v>
      </c>
      <c r="F40" s="4">
        <v>300000000</v>
      </c>
      <c r="G40" s="4">
        <v>300000000</v>
      </c>
      <c r="H40" s="4">
        <v>300000000</v>
      </c>
      <c r="I40" s="4">
        <v>300000000</v>
      </c>
      <c r="J40" s="4">
        <v>300000000</v>
      </c>
      <c r="K40" s="4">
        <v>300000000</v>
      </c>
      <c r="L40" s="4">
        <v>3609903416.4318209</v>
      </c>
      <c r="M40" s="5">
        <f t="shared" si="2"/>
        <v>300000000</v>
      </c>
      <c r="N40">
        <f>(M40-$M$478)/$M$477</f>
        <v>-1.1564344079137319</v>
      </c>
      <c r="O40" t="str">
        <f>VLOOKUP(A40,Sheet2!A:E,5,FALSE)</f>
        <v>ID3276020</v>
      </c>
      <c r="P40" t="str">
        <f>VLOOKUP(A40,Sheet2!A:E,2,FALSE)</f>
        <v>Jl. Dewi Sartika No.9, Depok, Kec. Pancoran Mas, Kota Depok, Jawa Barat 16430</v>
      </c>
    </row>
    <row r="41" spans="1:16" x14ac:dyDescent="0.2">
      <c r="A41" s="7" t="s">
        <v>50</v>
      </c>
      <c r="B41" s="4">
        <v>404000000</v>
      </c>
      <c r="C41" s="4">
        <v>404000000</v>
      </c>
      <c r="D41" s="4">
        <v>404000000</v>
      </c>
      <c r="E41" s="4">
        <v>404000000</v>
      </c>
      <c r="F41" s="4">
        <v>404000000</v>
      </c>
      <c r="G41" s="4">
        <v>404000000</v>
      </c>
      <c r="H41" s="4">
        <v>404000000</v>
      </c>
      <c r="I41" s="4">
        <v>404000000</v>
      </c>
      <c r="J41" s="4">
        <v>404000000</v>
      </c>
      <c r="K41" s="4">
        <v>404000000</v>
      </c>
      <c r="L41" s="4">
        <v>4848000000</v>
      </c>
      <c r="M41" s="5">
        <f t="shared" si="2"/>
        <v>404000000</v>
      </c>
      <c r="N41">
        <f>(M41-$M$478)/$M$477</f>
        <v>-0.8347656370280685</v>
      </c>
      <c r="O41" t="str">
        <f>VLOOKUP(A41,Sheet2!A:E,5,FALSE)</f>
        <v>ID3276030</v>
      </c>
      <c r="P41" t="str">
        <f>VLOOKUP(A41,Sheet2!A:E,2,FALSE)</f>
        <v>Jl. Ir H. Juanda No.99, Bakti Jaya, Kec. Sukmajaya, Kota Depok, Jawa Barat 16418</v>
      </c>
    </row>
    <row r="42" spans="1:16" x14ac:dyDescent="0.2">
      <c r="A42" s="7" t="s">
        <v>51</v>
      </c>
      <c r="B42" s="4">
        <v>220000000</v>
      </c>
      <c r="C42" s="4">
        <v>220000000</v>
      </c>
      <c r="D42" s="4">
        <v>220000000</v>
      </c>
      <c r="E42" s="4">
        <v>220000000</v>
      </c>
      <c r="F42" s="4">
        <v>220000000</v>
      </c>
      <c r="G42" s="4">
        <v>220000000</v>
      </c>
      <c r="H42" s="4">
        <v>220000000</v>
      </c>
      <c r="I42" s="4">
        <v>220000000</v>
      </c>
      <c r="J42" s="4">
        <v>220000000</v>
      </c>
      <c r="K42" s="4">
        <v>220000000</v>
      </c>
      <c r="L42" s="4">
        <v>2640000000</v>
      </c>
      <c r="M42" s="5">
        <f t="shared" si="2"/>
        <v>220000000</v>
      </c>
      <c r="N42">
        <f>(M42-$M$478)/$M$477</f>
        <v>-1.4038719239796269</v>
      </c>
      <c r="O42" t="str">
        <f>VLOOKUP(A42,Sheet2!A:E,5,FALSE)</f>
        <v>ID3276060</v>
      </c>
      <c r="P42" t="str">
        <f>VLOOKUP(A42,Sheet2!A:E,2,FALSE)</f>
        <v>Jl. Meruyung No.29, Meruyung, Kec. Limo, Kota Depok, Jawa Barat 16434</v>
      </c>
    </row>
    <row r="43" spans="1:16" x14ac:dyDescent="0.2">
      <c r="A43" s="7" t="s">
        <v>52</v>
      </c>
      <c r="B43" s="4">
        <v>250000000</v>
      </c>
      <c r="C43" s="4">
        <v>250000000</v>
      </c>
      <c r="D43" s="4">
        <v>250000000</v>
      </c>
      <c r="E43" s="4">
        <v>250000000</v>
      </c>
      <c r="F43" s="4">
        <v>250000000</v>
      </c>
      <c r="G43" s="4">
        <v>250000000</v>
      </c>
      <c r="H43" s="4">
        <v>250000000</v>
      </c>
      <c r="I43" s="4">
        <v>250000000</v>
      </c>
      <c r="J43" s="4">
        <v>250000000</v>
      </c>
      <c r="K43" s="4">
        <v>250000000</v>
      </c>
      <c r="L43" s="4">
        <v>3000000000</v>
      </c>
      <c r="M43" s="5">
        <f t="shared" si="2"/>
        <v>250000000</v>
      </c>
      <c r="N43">
        <f>(M43-$M$478)/$M$477</f>
        <v>-1.3110828554549163</v>
      </c>
      <c r="O43" t="str">
        <f>VLOOKUP(A43,Sheet2!A:E,5,FALSE)</f>
        <v>ID3276040</v>
      </c>
      <c r="P43" t="str">
        <f>VLOOKUP(A43,Sheet2!A:E,2,FALSE)</f>
        <v>Cimanggis Square, Jl. Raya Bogor, RW.5, Mekarsari, Kec. Cimanggis, Kota Depok, Jawa Barat 16451</v>
      </c>
    </row>
    <row r="44" spans="1:16" x14ac:dyDescent="0.2">
      <c r="A44" s="3" t="s">
        <v>53</v>
      </c>
      <c r="B44" s="4">
        <v>1395579322.4186721</v>
      </c>
      <c r="C44" s="4">
        <v>1354785163.1905677</v>
      </c>
      <c r="D44" s="4">
        <v>1628836480.0417523</v>
      </c>
      <c r="E44" s="4">
        <v>1459336783.64676</v>
      </c>
      <c r="F44" s="4">
        <v>1598686518.3203056</v>
      </c>
      <c r="G44" s="4">
        <v>2317912419.4462895</v>
      </c>
      <c r="H44" s="4">
        <v>1612217924.3449419</v>
      </c>
      <c r="I44" s="4">
        <v>1556947119.5808454</v>
      </c>
      <c r="J44" s="4">
        <v>1584664492.2132316</v>
      </c>
      <c r="K44" s="4">
        <v>1704282664.8449683</v>
      </c>
      <c r="L44" s="4">
        <v>19512213399.597477</v>
      </c>
      <c r="M44" s="5">
        <f t="shared" si="2"/>
        <v>1621324888.8048334</v>
      </c>
      <c r="N44">
        <f>(M44-$M$478)/$M$477</f>
        <v>2.9303824471101789</v>
      </c>
      <c r="O44" t="str">
        <f>VLOOKUP(A44,Sheet2!A:E,5,FALSE)</f>
        <v>ID3271020</v>
      </c>
      <c r="P44" t="str">
        <f>VLOOKUP(A44,Sheet2!A:E,2,FALSE)</f>
        <v>Jl. Raya Tajur, Sukasari, Kec. Bogor Tim., Kota Bogor, Jawa Barat 16142</v>
      </c>
    </row>
    <row r="45" spans="1:16" x14ac:dyDescent="0.2">
      <c r="A45" s="3" t="s">
        <v>54</v>
      </c>
      <c r="B45" s="4">
        <v>1119809929.7603648</v>
      </c>
      <c r="C45" s="4">
        <v>641477936.93136895</v>
      </c>
      <c r="D45" s="4">
        <v>910470066.39631271</v>
      </c>
      <c r="E45" s="4">
        <v>856873615.71471047</v>
      </c>
      <c r="F45" s="4">
        <v>845799298.6736424</v>
      </c>
      <c r="G45" s="4">
        <v>1234122190.3367889</v>
      </c>
      <c r="H45" s="4">
        <v>1349795096.5204902</v>
      </c>
      <c r="I45" s="4">
        <v>1240404627.007736</v>
      </c>
      <c r="J45" s="4">
        <v>1089926900.5684583</v>
      </c>
      <c r="K45" s="4">
        <v>1243801037.8510265</v>
      </c>
      <c r="L45" s="4">
        <v>13008473943.685492</v>
      </c>
      <c r="M45" s="5">
        <f t="shared" si="2"/>
        <v>1053248069.9760901</v>
      </c>
      <c r="N45">
        <f>(M45-$M$478)/$M$477</f>
        <v>1.1733384847901829</v>
      </c>
      <c r="O45" t="str">
        <f>VLOOKUP(A45,Sheet2!A:E,5,FALSE)</f>
        <v>ID3201110</v>
      </c>
      <c r="P45" t="str">
        <f>VLOOKUP(A45,Sheet2!A:E,2,FALSE)</f>
        <v>Jl Raya Puncak KM No.86, Tugu Selatan, Cisarua, Tugu Utara, Kec. Cisarua, Bogor, Jawa Barat 16750</v>
      </c>
    </row>
    <row r="46" spans="1:16" x14ac:dyDescent="0.2">
      <c r="A46" s="3" t="s">
        <v>55</v>
      </c>
      <c r="B46" s="4">
        <v>499341176.40674561</v>
      </c>
      <c r="C46" s="4">
        <v>498181804.50674474</v>
      </c>
      <c r="D46" s="4">
        <v>562900980.25395215</v>
      </c>
      <c r="E46" s="4">
        <v>538890793.29468656</v>
      </c>
      <c r="F46" s="4">
        <v>507830383.57486355</v>
      </c>
      <c r="G46" s="4">
        <v>740985179.67535985</v>
      </c>
      <c r="H46" s="4">
        <v>617676732.04026353</v>
      </c>
      <c r="I46" s="4">
        <v>595570039.71618855</v>
      </c>
      <c r="J46" s="4">
        <v>587936481.40943956</v>
      </c>
      <c r="K46" s="4">
        <v>620624617.82950473</v>
      </c>
      <c r="L46" s="4">
        <v>7033143058.0547466</v>
      </c>
      <c r="M46" s="5">
        <f t="shared" si="2"/>
        <v>576993818.87077498</v>
      </c>
      <c r="N46">
        <f>(M46-$M$478)/$M$477</f>
        <v>-0.29970112657634451</v>
      </c>
      <c r="O46" t="str">
        <f>VLOOKUP(A46,Sheet2!A:E,5,FALSE)</f>
        <v>ID3271040</v>
      </c>
      <c r="P46" t="str">
        <f>VLOOKUP(A46,Sheet2!A:E,2,FALSE)</f>
        <v>Jl. Raya Pajajaran, Tegallega, Kecamatan Bogor Tengah, Kota Bogor, Jawa Barat 16129</v>
      </c>
    </row>
    <row r="47" spans="1:16" x14ac:dyDescent="0.2">
      <c r="A47" s="3" t="s">
        <v>56</v>
      </c>
      <c r="B47" s="4">
        <v>296212939.24273145</v>
      </c>
      <c r="C47" s="4">
        <v>226026419.93176734</v>
      </c>
      <c r="D47" s="4">
        <v>297696476.65855253</v>
      </c>
      <c r="E47" s="4">
        <v>289626770.41209102</v>
      </c>
      <c r="F47" s="4">
        <v>295959431.01437926</v>
      </c>
      <c r="G47" s="4">
        <v>429107290.85352904</v>
      </c>
      <c r="H47" s="4">
        <v>441401924.18662471</v>
      </c>
      <c r="I47" s="4">
        <v>396987265.68752074</v>
      </c>
      <c r="J47" s="4">
        <v>305044597.85910302</v>
      </c>
      <c r="K47" s="4">
        <v>316729077.48564512</v>
      </c>
      <c r="L47" s="4">
        <v>3992086256.0083876</v>
      </c>
      <c r="M47" s="5">
        <f t="shared" si="2"/>
        <v>329479219.33319443</v>
      </c>
      <c r="N47">
        <f>(M47-$M$478)/$M$477</f>
        <v>-1.0652560978216401</v>
      </c>
      <c r="O47" t="str">
        <f>VLOOKUP(A47,Sheet2!A:E,5,FALSE)</f>
        <v>ID3203221</v>
      </c>
      <c r="P47" t="str">
        <f>VLOOKUP(A47,Sheet2!A:E,2,FALSE)</f>
        <v>Sindanglaya, Cipanas, Cianjur Regency, West Java 43253</v>
      </c>
    </row>
    <row r="48" spans="1:16" x14ac:dyDescent="0.2">
      <c r="A48" s="3" t="s">
        <v>57</v>
      </c>
      <c r="B48" s="4">
        <v>625196821.49595368</v>
      </c>
      <c r="C48" s="4">
        <v>531964652.91415626</v>
      </c>
      <c r="D48" s="4">
        <v>681896199.08967948</v>
      </c>
      <c r="E48" s="4">
        <v>670788434.64138162</v>
      </c>
      <c r="F48" s="4">
        <v>628604565.636145</v>
      </c>
      <c r="G48" s="4">
        <v>911404651.82601416</v>
      </c>
      <c r="H48" s="4">
        <v>799088423.37768161</v>
      </c>
      <c r="I48" s="4">
        <v>724495826.51228511</v>
      </c>
      <c r="J48" s="4">
        <v>721667839.51630366</v>
      </c>
      <c r="K48" s="4">
        <v>840682158.18292558</v>
      </c>
      <c r="L48" s="4">
        <v>8584796760.4052906</v>
      </c>
      <c r="M48" s="5">
        <f t="shared" si="2"/>
        <v>713578957.31925261</v>
      </c>
      <c r="N48">
        <f>(M48-$M$478)/$M$477</f>
        <v>0.1227524657887514</v>
      </c>
      <c r="O48" t="str">
        <f>VLOOKUP(A48,Sheet2!A:E,5,FALSE)</f>
        <v>ID3201100</v>
      </c>
      <c r="P48" t="str">
        <f>VLOOKUP(A48,Sheet2!A:E,2,FALSE)</f>
        <v>Jl. Nasional 11 No.503, Kp. Parung Jambu, Bendungan, Kec. Ciawi, Bogor, Jawa Barat 16720</v>
      </c>
    </row>
    <row r="49" spans="1:16" x14ac:dyDescent="0.2">
      <c r="A49" s="3" t="s">
        <v>58</v>
      </c>
      <c r="B49" s="4">
        <v>397558518.92671984</v>
      </c>
      <c r="C49" s="4">
        <v>348438404.41837633</v>
      </c>
      <c r="D49" s="4">
        <v>529051536.01354706</v>
      </c>
      <c r="E49" s="4">
        <v>498440753.60737658</v>
      </c>
      <c r="F49" s="4">
        <v>350897961.15882218</v>
      </c>
      <c r="G49" s="4">
        <v>512002032.97536063</v>
      </c>
      <c r="H49" s="4">
        <v>593274632.37518799</v>
      </c>
      <c r="I49" s="4">
        <v>381485298.73975015</v>
      </c>
      <c r="J49" s="4">
        <v>417482794.22097832</v>
      </c>
      <c r="K49" s="4">
        <v>470381858.77978939</v>
      </c>
      <c r="L49" s="4">
        <v>5745764703.5702763</v>
      </c>
      <c r="M49" s="5">
        <f t="shared" si="2"/>
        <v>449901379.12159079</v>
      </c>
      <c r="N49">
        <f>(M49-$M$478)/$M$477</f>
        <v>-0.69279409660500146</v>
      </c>
      <c r="O49" t="str">
        <f>VLOOKUP(A49,Sheet2!A:E,5,FALSE)</f>
        <v>ID3201140</v>
      </c>
      <c r="P49" t="str">
        <f>VLOOKUP(A49,Sheet2!A:E,2,FALSE)</f>
        <v>Jl. Jungle Land, Karang Tengah, Kec. Babakan Madang, Bogor, Jawa Barat 16810</v>
      </c>
    </row>
    <row r="50" spans="1:16" x14ac:dyDescent="0.2">
      <c r="A50" s="3" t="s">
        <v>59</v>
      </c>
      <c r="B50" s="4">
        <v>292398475.63835043</v>
      </c>
      <c r="C50" s="4">
        <v>307515905.02921718</v>
      </c>
      <c r="D50" s="4">
        <v>392252401.03668773</v>
      </c>
      <c r="E50" s="4">
        <v>344566224.45891881</v>
      </c>
      <c r="F50" s="4">
        <v>345833324.5838176</v>
      </c>
      <c r="G50" s="4">
        <v>501418726.51397645</v>
      </c>
      <c r="H50" s="4">
        <v>379133699.10536295</v>
      </c>
      <c r="I50" s="4">
        <v>345999528.57008243</v>
      </c>
      <c r="J50" s="4">
        <v>362958737.96775186</v>
      </c>
      <c r="K50" s="4">
        <v>396391752.80010539</v>
      </c>
      <c r="L50" s="4">
        <v>4353409351.6850605</v>
      </c>
      <c r="M50" s="5">
        <f t="shared" si="2"/>
        <v>366846877.57042712</v>
      </c>
      <c r="N50">
        <f>(M50-$M$478)/$M$477</f>
        <v>-0.94967909112888849</v>
      </c>
      <c r="O50" t="str">
        <f>VLOOKUP(A50,Sheet2!A:E,5,FALSE)</f>
        <v>ID3271030</v>
      </c>
      <c r="P50" t="str">
        <f>VLOOKUP(A50,Sheet2!A:E,2,FALSE)</f>
        <v>1, Jl. A. Yani No.1, RT.01/RW.05, Cibuluh, Kec. Bogor Utara, Kota Bogor, Jawa Barat 16161</v>
      </c>
    </row>
    <row r="51" spans="1:16" x14ac:dyDescent="0.2">
      <c r="A51" s="3" t="s">
        <v>60</v>
      </c>
      <c r="B51" s="4">
        <v>600525691.00171804</v>
      </c>
      <c r="C51" s="4">
        <v>552561171.26551187</v>
      </c>
      <c r="D51" s="4">
        <v>731183984.21115041</v>
      </c>
      <c r="E51" s="4">
        <v>669586968.02586246</v>
      </c>
      <c r="F51" s="4">
        <v>866870060.59511364</v>
      </c>
      <c r="G51" s="4">
        <v>1256862340.7237563</v>
      </c>
      <c r="H51" s="4">
        <v>914155940.84191382</v>
      </c>
      <c r="I51" s="4">
        <v>846088910.68412662</v>
      </c>
      <c r="J51" s="4">
        <v>935681915.39661145</v>
      </c>
      <c r="K51" s="4">
        <v>948643065.32819676</v>
      </c>
      <c r="L51" s="4">
        <v>9879416524.1961632</v>
      </c>
      <c r="M51" s="5">
        <f t="shared" si="2"/>
        <v>832216004.80739617</v>
      </c>
      <c r="N51">
        <f>(M51-$M$478)/$M$477</f>
        <v>0.48969317008697477</v>
      </c>
      <c r="O51" t="str">
        <f>VLOOKUP(A51,Sheet2!A:E,5,FALSE)</f>
        <v>ID3271060</v>
      </c>
      <c r="P51" t="str">
        <f>VLOOKUP(A51,Sheet2!A:E,2,FALSE)</f>
        <v>Jl. KH. R. Abdullah Bin Nuh, RT.05/RW.04, Cibadak, Kec. Tanah Sereal, Kota Bogor, Jawa Barat 16166</v>
      </c>
    </row>
    <row r="52" spans="1:16" x14ac:dyDescent="0.2">
      <c r="A52" s="3" t="s">
        <v>61</v>
      </c>
      <c r="B52" s="4">
        <v>117978192.44530715</v>
      </c>
      <c r="C52" s="4">
        <v>129963558.31162456</v>
      </c>
      <c r="D52" s="4">
        <v>154289553.64740133</v>
      </c>
      <c r="E52" s="4">
        <v>149086474.50525975</v>
      </c>
      <c r="F52" s="4">
        <v>124238412.77372228</v>
      </c>
      <c r="G52" s="4">
        <v>180131474.58269134</v>
      </c>
      <c r="H52" s="4">
        <v>157580963.77033669</v>
      </c>
      <c r="I52" s="4">
        <v>159183023.30158797</v>
      </c>
      <c r="J52" s="4">
        <v>150620874.32767531</v>
      </c>
      <c r="K52" s="4">
        <v>158953208.53235912</v>
      </c>
      <c r="L52" s="4">
        <v>1759992088.8371592</v>
      </c>
      <c r="M52" s="5">
        <f t="shared" si="2"/>
        <v>148202573.61979657</v>
      </c>
      <c r="N52">
        <f>(M52-$M$478)/$M$477</f>
        <v>-1.6259391345226457</v>
      </c>
      <c r="O52" t="str">
        <f>VLOOKUP(A52,Sheet2!A:E,5,FALSE)</f>
        <v>ID3173020</v>
      </c>
      <c r="P52" t="str">
        <f>VLOOKUP(A52,Sheet2!A:E,2,FALSE)</f>
        <v>Sarinah Plaza, Jl. M.H. Thamrin No.11, Gondangdia, Kec. Menteng, Kota Jakarta Pusat, Daerah Khusus Ibukota Jakarta 10350</v>
      </c>
    </row>
    <row r="53" spans="1:16" x14ac:dyDescent="0.2">
      <c r="A53" s="3" t="s">
        <v>62</v>
      </c>
      <c r="B53" s="4">
        <v>803819520.50639677</v>
      </c>
      <c r="C53" s="4">
        <v>766560560.93118882</v>
      </c>
      <c r="D53" s="4">
        <v>804658534.95976233</v>
      </c>
      <c r="E53" s="4">
        <v>755758317.27572978</v>
      </c>
      <c r="F53" s="4">
        <v>684801754.8560524</v>
      </c>
      <c r="G53" s="4">
        <v>992884142.23146081</v>
      </c>
      <c r="H53" s="4">
        <v>864995426.09585881</v>
      </c>
      <c r="I53" s="4">
        <v>875576690.67730582</v>
      </c>
      <c r="J53" s="4">
        <v>810882100.99285293</v>
      </c>
      <c r="K53" s="4">
        <v>823807374.94040895</v>
      </c>
      <c r="L53" s="4">
        <v>10053149815.989643</v>
      </c>
      <c r="M53" s="5">
        <f t="shared" ref="M53:M74" si="3">AVERAGE(B53:K53)</f>
        <v>818374442.34670174</v>
      </c>
      <c r="N53">
        <f>(M53-$M$478)/$M$477</f>
        <v>0.44688164716516021</v>
      </c>
      <c r="O53" t="str">
        <f>VLOOKUP(A53,Sheet2!A:E,5,FALSE)</f>
        <v>ID3173020</v>
      </c>
      <c r="P53" t="str">
        <f>VLOOKUP(A53,Sheet2!A:E,2,FALSE)</f>
        <v>Jl. M.H. Thamrin No.1, Menteng, Kec. Menteng, Kota Jakarta Pusat, Daerah Khusus Ibukota Jakarta 10310</v>
      </c>
    </row>
    <row r="54" spans="1:16" x14ac:dyDescent="0.2">
      <c r="A54" s="3" t="s">
        <v>63</v>
      </c>
      <c r="B54" s="4">
        <v>280780601.65357029</v>
      </c>
      <c r="C54" s="4">
        <v>257150796.97353807</v>
      </c>
      <c r="D54" s="4">
        <v>297181930.69946671</v>
      </c>
      <c r="E54" s="4">
        <v>281721186.3666122</v>
      </c>
      <c r="F54" s="4">
        <v>208785822.49058196</v>
      </c>
      <c r="G54" s="4">
        <v>302715538.91859794</v>
      </c>
      <c r="H54" s="4">
        <v>300158092.34494483</v>
      </c>
      <c r="I54" s="4">
        <v>321661927.2256403</v>
      </c>
      <c r="J54" s="4">
        <v>283774199.17874569</v>
      </c>
      <c r="K54" s="4">
        <v>334229908.30455291</v>
      </c>
      <c r="L54" s="4">
        <v>3436883904.838264</v>
      </c>
      <c r="M54" s="5">
        <f t="shared" si="3"/>
        <v>286816000.4156251</v>
      </c>
      <c r="N54">
        <f>(M54-$M$478)/$M$477</f>
        <v>-1.1972121092758758</v>
      </c>
      <c r="O54" t="str">
        <f>VLOOKUP(A54,Sheet2!A:E,5,FALSE)</f>
        <v>ID3173010</v>
      </c>
      <c r="P54" t="str">
        <f>VLOOKUP(A54,Sheet2!A:E,2,FALSE)</f>
        <v>UOB Plaza B1 Floor, Jalan M.H. Thamrin No. 8-10, Kebon Melati, Tanah Abang, RT.14/RW.20, Kb. Melati, Kota Jakarta Pusat, Daerah Khusus Ibukota Jakarta 10230</v>
      </c>
    </row>
    <row r="55" spans="1:16" x14ac:dyDescent="0.2">
      <c r="A55" s="3" t="s">
        <v>64</v>
      </c>
      <c r="B55" s="4">
        <v>316292169.33645314</v>
      </c>
      <c r="C55" s="4">
        <v>337315526.33126223</v>
      </c>
      <c r="D55" s="4">
        <v>369045626.46928155</v>
      </c>
      <c r="E55" s="4">
        <v>363993092.03556973</v>
      </c>
      <c r="F55" s="4">
        <v>246267483.70083651</v>
      </c>
      <c r="G55" s="4">
        <v>354907464.56729418</v>
      </c>
      <c r="H55" s="4">
        <v>356118845.74851376</v>
      </c>
      <c r="I55" s="4">
        <v>354091471.01936173</v>
      </c>
      <c r="J55" s="4">
        <v>299114113.4835794</v>
      </c>
      <c r="K55" s="4">
        <v>361018766.3961134</v>
      </c>
      <c r="L55" s="4">
        <v>4028600760.5541782</v>
      </c>
      <c r="M55" s="5">
        <f t="shared" si="3"/>
        <v>335816455.90882653</v>
      </c>
      <c r="N55">
        <f>(M55-$M$478)/$M$477</f>
        <v>-1.0456552218591859</v>
      </c>
      <c r="O55" t="str">
        <f>VLOOKUP(A55,Sheet2!A:E,5,FALSE)</f>
        <v>ID3173010</v>
      </c>
      <c r="P55" t="str">
        <f>VLOOKUP(A55,Sheet2!A:E,2,FALSE)</f>
        <v>Wisma 46 Lantai 2, Jl. Jenderal Sudirman Kav. 1, RT.10/RW.11, Karet Tengsin, RT.10/RW.11, Karet Tengsin, Kota Jakarta Pusat, Daerah Khusus Ibukota Jakarta 10160</v>
      </c>
    </row>
    <row r="56" spans="1:16" x14ac:dyDescent="0.2">
      <c r="A56" s="3" t="s">
        <v>65</v>
      </c>
      <c r="B56" s="4">
        <v>285258756.83022052</v>
      </c>
      <c r="C56" s="4">
        <v>272018384.03511661</v>
      </c>
      <c r="D56" s="4">
        <v>344003379.159536</v>
      </c>
      <c r="E56" s="4">
        <v>400068644.57895285</v>
      </c>
      <c r="F56" s="4">
        <v>359622042.01745838</v>
      </c>
      <c r="G56" s="4">
        <v>521410788.13544571</v>
      </c>
      <c r="H56" s="4">
        <v>354534672.91846049</v>
      </c>
      <c r="I56" s="4">
        <v>357335159.0794341</v>
      </c>
      <c r="J56" s="4">
        <v>374241188.46469474</v>
      </c>
      <c r="K56" s="4">
        <v>417359191.46582556</v>
      </c>
      <c r="L56" s="4">
        <v>4338056529.7668352</v>
      </c>
      <c r="M56" s="5">
        <f t="shared" si="3"/>
        <v>368585220.66851449</v>
      </c>
      <c r="N56">
        <f>(M56-$M$478)/$M$477</f>
        <v>-0.94430244990062562</v>
      </c>
      <c r="O56" t="str">
        <f>VLOOKUP(A56,Sheet2!A:E,5,FALSE)</f>
        <v>ID3173010</v>
      </c>
      <c r="P56" t="str">
        <f>VLOOKUP(A56,Sheet2!A:E,2,FALSE)</f>
        <v>Jl. K.H. Mas Mansyur, Kb. Melati, Kecamatan Tanah Abang, Kota Jakarta Pusat, Daerah Khusus Ibukota Jakarta 10230</v>
      </c>
    </row>
    <row r="57" spans="1:16" x14ac:dyDescent="0.2">
      <c r="A57" s="3" t="s">
        <v>66</v>
      </c>
      <c r="B57" s="4">
        <v>200000000</v>
      </c>
      <c r="C57" s="4">
        <v>200000000</v>
      </c>
      <c r="D57" s="4">
        <v>200000000</v>
      </c>
      <c r="E57" s="4">
        <v>200000000</v>
      </c>
      <c r="F57" s="4">
        <v>201300000</v>
      </c>
      <c r="G57" s="4">
        <v>215676660.01371741</v>
      </c>
      <c r="H57" s="4">
        <v>208183837.55722013</v>
      </c>
      <c r="I57" s="4">
        <v>213748607.51709682</v>
      </c>
      <c r="J57" s="4">
        <v>210503926.07063875</v>
      </c>
      <c r="K57" s="4">
        <v>228513289.58979842</v>
      </c>
      <c r="L57" s="4">
        <v>2488685238.3924913</v>
      </c>
      <c r="M57" s="5">
        <f t="shared" si="3"/>
        <v>207792632.07484716</v>
      </c>
      <c r="N57">
        <f>(M57-$M$478)/$M$477</f>
        <v>-1.4416289339434056</v>
      </c>
      <c r="O57" t="str">
        <f>VLOOKUP(A57,Sheet2!A:E,5,FALSE)</f>
        <v>ID3173010</v>
      </c>
      <c r="P57" t="str">
        <f>VLOOKUP(A57,Sheet2!A:E,2,FALSE)</f>
        <v>Kel :, Kec :, Jl. Tanjung Karang No.1, RT.13/RW.4, Kb. Melati, Kecamatan Tanah Abang, 10230</v>
      </c>
    </row>
    <row r="58" spans="1:16" x14ac:dyDescent="0.2">
      <c r="A58" s="3" t="s">
        <v>67</v>
      </c>
      <c r="B58" s="4">
        <v>239096135.78276029</v>
      </c>
      <c r="C58" s="4">
        <v>207027408.85753557</v>
      </c>
      <c r="D58" s="4">
        <v>224953504.05959743</v>
      </c>
      <c r="E58" s="4">
        <v>211248320.8583979</v>
      </c>
      <c r="F58" s="4">
        <v>270386638.44338328</v>
      </c>
      <c r="G58" s="4">
        <v>392148373.48844665</v>
      </c>
      <c r="H58" s="4">
        <v>286288850.08964908</v>
      </c>
      <c r="I58" s="4">
        <v>228995586.89956576</v>
      </c>
      <c r="J58" s="4">
        <v>217778580.9867512</v>
      </c>
      <c r="K58" s="4">
        <v>245107218.8686251</v>
      </c>
      <c r="L58" s="4">
        <v>3062493080.9874072</v>
      </c>
      <c r="M58" s="5">
        <f t="shared" si="3"/>
        <v>252303061.83347121</v>
      </c>
      <c r="N58">
        <f>(M58-$M$478)/$M$477</f>
        <v>-1.3039595567121629</v>
      </c>
      <c r="O58" t="str">
        <f>VLOOKUP(A58,Sheet2!A:E,5,FALSE)</f>
        <v>ID3173070</v>
      </c>
      <c r="P58" t="str">
        <f>VLOOKUP(A58,Sheet2!A:E,2,FALSE)</f>
        <v>6, Jl. Ps. Baru No.74, RW.1, Ps. Baru, Kecamatan Sawah Besar, Kota Jakarta Pusat, Daerah Khusus Ibukota Jakarta 10710</v>
      </c>
    </row>
    <row r="59" spans="1:16" x14ac:dyDescent="0.2">
      <c r="A59" s="3" t="s">
        <v>68</v>
      </c>
      <c r="B59" s="4">
        <v>522993935.895441</v>
      </c>
      <c r="C59" s="4">
        <v>542579186.75923336</v>
      </c>
      <c r="D59" s="4">
        <v>558567530.60889852</v>
      </c>
      <c r="E59" s="4">
        <v>569041645.95526433</v>
      </c>
      <c r="F59" s="4">
        <v>579078338.83117056</v>
      </c>
      <c r="G59" s="4">
        <v>839851517.82041454</v>
      </c>
      <c r="H59" s="4">
        <v>575361214.63403499</v>
      </c>
      <c r="I59" s="4">
        <v>572400323.3572135</v>
      </c>
      <c r="J59" s="4">
        <v>579986651.18359447</v>
      </c>
      <c r="K59" s="4">
        <v>631002845.94350183</v>
      </c>
      <c r="L59" s="4">
        <v>7179542181.8526831</v>
      </c>
      <c r="M59" s="5">
        <f t="shared" si="3"/>
        <v>597086319.09887671</v>
      </c>
      <c r="N59">
        <f>(M59-$M$478)/$M$477</f>
        <v>-0.23755564722640801</v>
      </c>
      <c r="O59" t="str">
        <f>VLOOKUP(A59,Sheet2!A:E,5,FALSE)</f>
        <v>ID3173060</v>
      </c>
      <c r="P59" t="str">
        <f>VLOOKUP(A59,Sheet2!A:E,2,FALSE)</f>
        <v>Mal Golden Truly GF, Jl. Gn. Sahari No.59, RT.2/RW.1, Gn. Sahari Sel., Kec. Kemayoran, Kota Jakarta Pusat, Daerah Khusus Ibukota Jakarta 10160</v>
      </c>
    </row>
    <row r="60" spans="1:16" x14ac:dyDescent="0.2">
      <c r="A60" s="3" t="s">
        <v>69</v>
      </c>
      <c r="B60" s="4">
        <v>324254504.33062428</v>
      </c>
      <c r="C60" s="4">
        <v>315406662.38857067</v>
      </c>
      <c r="D60" s="4">
        <v>347697321.50994498</v>
      </c>
      <c r="E60" s="4">
        <v>308729221.87628502</v>
      </c>
      <c r="F60" s="4">
        <v>282743105.83474445</v>
      </c>
      <c r="G60" s="4">
        <v>412555959.34236181</v>
      </c>
      <c r="H60" s="4">
        <v>354213603.32052386</v>
      </c>
      <c r="I60" s="4">
        <v>350428604.91649985</v>
      </c>
      <c r="J60" s="4">
        <v>336720616.46413559</v>
      </c>
      <c r="K60" s="4">
        <v>373053187.57929039</v>
      </c>
      <c r="L60" s="4">
        <v>4144219129.9167118</v>
      </c>
      <c r="M60" s="5">
        <f t="shared" si="3"/>
        <v>340580278.75629812</v>
      </c>
      <c r="N60">
        <f>(M60-$M$478)/$M$477</f>
        <v>-1.0309208657047317</v>
      </c>
      <c r="O60" t="str">
        <f>VLOOKUP(A60,Sheet2!A:E,5,FALSE)</f>
        <v>ID3173070</v>
      </c>
      <c r="P60" t="str">
        <f>VLOOKUP(A60,Sheet2!A:E,2,FALSE)</f>
        <v>Jl. Mangga Dua Raya No.Dalam, South Mangga Dua, Sawah Besar, Central Jakarta City, Jakarta 10730</v>
      </c>
    </row>
    <row r="61" spans="1:16" x14ac:dyDescent="0.2">
      <c r="A61" s="3" t="s">
        <v>70</v>
      </c>
      <c r="B61" s="4">
        <v>237367300.86508307</v>
      </c>
      <c r="C61" s="4">
        <v>221767265.30836532</v>
      </c>
      <c r="D61" s="4">
        <v>249862935.08089235</v>
      </c>
      <c r="E61" s="4">
        <v>222077461.86715016</v>
      </c>
      <c r="F61" s="4">
        <v>176858894.15220314</v>
      </c>
      <c r="G61" s="4">
        <v>256425148.11199152</v>
      </c>
      <c r="H61" s="4">
        <v>271063707.82861346</v>
      </c>
      <c r="I61" s="4">
        <v>245692745.89562714</v>
      </c>
      <c r="J61" s="4">
        <v>242093186.15871319</v>
      </c>
      <c r="K61" s="4">
        <v>282029992.57970828</v>
      </c>
      <c r="L61" s="4">
        <v>2901668974.6736026</v>
      </c>
      <c r="M61" s="5">
        <f t="shared" si="3"/>
        <v>240523863.78483477</v>
      </c>
      <c r="N61">
        <f>(M61-$M$478)/$M$477</f>
        <v>-1.3403922505421983</v>
      </c>
      <c r="O61" t="str">
        <f>VLOOKUP(A61,Sheet2!A:E,5,FALSE)</f>
        <v>ID3173070</v>
      </c>
      <c r="P61" t="str">
        <f>VLOOKUP(A61,Sheet2!A:E,2,FALSE)</f>
        <v>Jl. Mangga Dua Raya No.Dalam, South Mangga Dua, Sawah Besar, Central Jakarta City, Jakarta 10731</v>
      </c>
    </row>
    <row r="62" spans="1:16" x14ac:dyDescent="0.2">
      <c r="A62" s="3" t="s">
        <v>71</v>
      </c>
      <c r="B62" s="4">
        <v>253676459.86487746</v>
      </c>
      <c r="C62" s="4">
        <v>211164039.19375327</v>
      </c>
      <c r="D62" s="4">
        <v>233445908.62153912</v>
      </c>
      <c r="E62" s="4">
        <v>242160783.78865275</v>
      </c>
      <c r="F62" s="4">
        <v>230627052.32482457</v>
      </c>
      <c r="G62" s="4">
        <v>332367315.29146719</v>
      </c>
      <c r="H62" s="4">
        <v>252571585.8530744</v>
      </c>
      <c r="I62" s="4">
        <v>217472579.57572421</v>
      </c>
      <c r="J62" s="4">
        <v>223576300.92363694</v>
      </c>
      <c r="K62" s="4">
        <v>239290685.86061749</v>
      </c>
      <c r="L62" s="4">
        <v>3025616372.5981407</v>
      </c>
      <c r="M62" s="5">
        <f t="shared" si="3"/>
        <v>243635271.12981677</v>
      </c>
      <c r="N62">
        <f>(M62-$M$478)/$M$477</f>
        <v>-1.3307687642308041</v>
      </c>
      <c r="O62" t="str">
        <f>VLOOKUP(A62,Sheet2!A:E,5,FALSE)</f>
        <v>ID3175020</v>
      </c>
      <c r="P62" t="str">
        <f>VLOOKUP(A62,Sheet2!A:E,2,FALSE)</f>
        <v>Jl. Mangga Dua Raya No.43, Ancol, Kec. Pademangan, Kota Jkt Utara, Daerah Khusus Ibukota Jakarta 14430</v>
      </c>
    </row>
    <row r="63" spans="1:16" x14ac:dyDescent="0.2">
      <c r="A63" s="3" t="s">
        <v>72</v>
      </c>
      <c r="B63" s="4">
        <v>643694852.46149504</v>
      </c>
      <c r="C63" s="4">
        <v>651654562.93011439</v>
      </c>
      <c r="D63" s="4">
        <v>701283374.95248675</v>
      </c>
      <c r="E63" s="4">
        <v>620575464.83012891</v>
      </c>
      <c r="F63" s="4">
        <v>622691339.49694502</v>
      </c>
      <c r="G63" s="4">
        <v>902831150.92388177</v>
      </c>
      <c r="H63" s="4">
        <v>663804866.70044684</v>
      </c>
      <c r="I63" s="4">
        <v>736636203.42904997</v>
      </c>
      <c r="J63" s="4">
        <v>663765659.18821466</v>
      </c>
      <c r="K63" s="4">
        <v>735266945.06944072</v>
      </c>
      <c r="L63" s="4">
        <v>8252385705.1145306</v>
      </c>
      <c r="M63" s="5">
        <f t="shared" si="3"/>
        <v>694220441.99822032</v>
      </c>
      <c r="N63">
        <f>(M63-$M$478)/$M$477</f>
        <v>6.2877178966753891E-2</v>
      </c>
      <c r="O63" t="str">
        <f>VLOOKUP(A63,Sheet2!A:E,5,FALSE)</f>
        <v>ID3173080</v>
      </c>
      <c r="P63" t="str">
        <f>VLOOKUP(A63,Sheet2!A:E,2,FALSE)</f>
        <v>Jl. Ir H. Juanda No.27, RT.1/RW.3, Kb. Klp., Kecamatan Gambir, Kota Jakarta Pusat, Daerah Khusus Ibukota Jakarta 10120</v>
      </c>
    </row>
    <row r="64" spans="1:16" x14ac:dyDescent="0.2">
      <c r="A64" s="3" t="s">
        <v>73</v>
      </c>
      <c r="B64" s="4">
        <v>312000000</v>
      </c>
      <c r="C64" s="4">
        <v>312000000</v>
      </c>
      <c r="D64" s="4">
        <v>312000000</v>
      </c>
      <c r="E64" s="4">
        <v>312000000</v>
      </c>
      <c r="F64" s="4">
        <v>312000000</v>
      </c>
      <c r="G64" s="4">
        <v>312000000</v>
      </c>
      <c r="H64" s="4">
        <v>312000000</v>
      </c>
      <c r="I64" s="4">
        <v>312000000</v>
      </c>
      <c r="J64" s="4">
        <v>314028000</v>
      </c>
      <c r="K64" s="4">
        <v>356480731.76008552</v>
      </c>
      <c r="L64" s="4">
        <v>3807292643.2847567</v>
      </c>
      <c r="M64" s="5">
        <f t="shared" si="3"/>
        <v>316650873.17600858</v>
      </c>
      <c r="N64">
        <f>(M64-$M$478)/$M$477</f>
        <v>-1.1049337741762344</v>
      </c>
      <c r="O64" t="str">
        <f>VLOOKUP(A64,Sheet2!A:E,5,FALSE)</f>
        <v>ID3175030</v>
      </c>
      <c r="P64" t="str">
        <f>VLOOKUP(A64,Sheet2!A:E,2,FALSE)</f>
        <v>RT.1/RW.9, Sunter Jaya, Tanjung Priok, North Jakarta City, Jakarta 14360</v>
      </c>
    </row>
    <row r="65" spans="1:16" x14ac:dyDescent="0.2">
      <c r="A65" s="3" t="s">
        <v>74</v>
      </c>
      <c r="B65" s="4">
        <v>1432927688.9361629</v>
      </c>
      <c r="C65" s="4">
        <v>1397343837.7222776</v>
      </c>
      <c r="D65" s="4">
        <v>1583407583.199286</v>
      </c>
      <c r="E65" s="4">
        <v>1501228396.6157465</v>
      </c>
      <c r="F65" s="4">
        <v>1519514543.506561</v>
      </c>
      <c r="G65" s="4">
        <v>2203122120.2914057</v>
      </c>
      <c r="H65" s="4">
        <v>1679887037.7411456</v>
      </c>
      <c r="I65" s="4">
        <v>1706446482.3653607</v>
      </c>
      <c r="J65" s="4">
        <v>1707745490.4871612</v>
      </c>
      <c r="K65" s="4">
        <v>1873393342.0970101</v>
      </c>
      <c r="L65" s="4">
        <v>19787263077.352348</v>
      </c>
      <c r="M65" s="5">
        <f t="shared" si="3"/>
        <v>1660501652.2962117</v>
      </c>
      <c r="N65">
        <f>(M65-$M$478)/$M$477</f>
        <v>3.0515549601827754</v>
      </c>
      <c r="O65" t="str">
        <f>VLOOKUP(A65,Sheet2!A:E,5,FALSE)</f>
        <v>ID3173020</v>
      </c>
      <c r="P65" t="str">
        <f>VLOOKUP(A65,Sheet2!A:E,2,FALSE)</f>
        <v>Jl. Cikini Raya No.119, RW.4, Cikini, Kec. Menteng, Kota Jakarta Pusat, Daerah Khusus Ibukota Jakarta 10160</v>
      </c>
    </row>
    <row r="66" spans="1:16" x14ac:dyDescent="0.2">
      <c r="A66" s="3" t="s">
        <v>75</v>
      </c>
      <c r="B66" s="4">
        <v>1230627446.3725352</v>
      </c>
      <c r="C66" s="4">
        <v>1129542610.5957472</v>
      </c>
      <c r="D66" s="4">
        <v>1283703011.1288722</v>
      </c>
      <c r="E66" s="4">
        <v>1250523320.3553872</v>
      </c>
      <c r="F66" s="4">
        <v>1302514377.0903065</v>
      </c>
      <c r="G66" s="4">
        <v>1888496723.1331043</v>
      </c>
      <c r="H66" s="4">
        <v>1445056042.6665897</v>
      </c>
      <c r="I66" s="4">
        <v>1308300107.2587292</v>
      </c>
      <c r="J66" s="4">
        <v>1297203638.8403654</v>
      </c>
      <c r="K66" s="4">
        <v>1373302433.748574</v>
      </c>
      <c r="L66" s="4">
        <v>16374591714.449076</v>
      </c>
      <c r="M66" s="5">
        <f t="shared" si="3"/>
        <v>1350926971.1190209</v>
      </c>
      <c r="N66">
        <f>(M66-$M$478)/$M$477</f>
        <v>2.0940500833405817</v>
      </c>
      <c r="O66" t="str">
        <f>VLOOKUP(A66,Sheet2!A:E,5,FALSE)</f>
        <v>ID3173030</v>
      </c>
      <c r="P66" t="str">
        <f>VLOOKUP(A66,Sheet2!A:E,2,FALSE)</f>
        <v>1 Atrium Segitiga Senen, Jl. Senen Raya No.135, RW.2, Senen, Kec. Senen, Kota Jakarta Pusat, Daerah Khusus Ibukota Jakarta 10410</v>
      </c>
    </row>
    <row r="67" spans="1:16" x14ac:dyDescent="0.2">
      <c r="A67" s="6" t="s">
        <v>76</v>
      </c>
      <c r="B67" s="4">
        <v>1247334522.1848459</v>
      </c>
      <c r="C67" s="4">
        <v>1227249374.6755383</v>
      </c>
      <c r="D67" s="4">
        <v>1373492068.4807417</v>
      </c>
      <c r="E67" s="4">
        <v>1316242488.2754745</v>
      </c>
      <c r="F67" s="4">
        <v>1225015048.0196354</v>
      </c>
      <c r="G67" s="4">
        <v>1787443258.262697</v>
      </c>
      <c r="H67" s="4">
        <v>1632383787.0886719</v>
      </c>
      <c r="I67" s="4">
        <v>1600328957.8064873</v>
      </c>
      <c r="J67" s="4">
        <v>1447891726.0191154</v>
      </c>
      <c r="K67" s="4">
        <v>1547362050.7348568</v>
      </c>
      <c r="L67" s="4">
        <v>17674511639.785496</v>
      </c>
      <c r="M67" s="5">
        <f t="shared" si="3"/>
        <v>1440474328.1548066</v>
      </c>
      <c r="N67">
        <f>(M67-$M$478)/$M$477</f>
        <v>2.3710172782805903</v>
      </c>
      <c r="O67" t="str">
        <f>VLOOKUP(A67,Sheet2!A:E,5,FALSE)</f>
        <v>ID3173080</v>
      </c>
      <c r="P67" t="str">
        <f>VLOOKUP(A67,Sheet2!A:E,2,FALSE)</f>
        <v xml:space="preserve">Jl. Medan Merdeka Tim. No.1, Gambir, Kecamatan Gambir, Kota Jakarta Pusat, Daerah Khusus Ibukota Jakarta 10110
</v>
      </c>
    </row>
    <row r="68" spans="1:16" x14ac:dyDescent="0.2">
      <c r="A68" s="3" t="s">
        <v>77</v>
      </c>
      <c r="B68" s="4">
        <v>742972401.12335348</v>
      </c>
      <c r="C68" s="4">
        <v>695088611.22035813</v>
      </c>
      <c r="D68" s="4">
        <v>742134737.55675876</v>
      </c>
      <c r="E68" s="4">
        <v>762266731.20446587</v>
      </c>
      <c r="F68" s="4">
        <v>639735186.10859013</v>
      </c>
      <c r="G68" s="4">
        <v>927823631.15307057</v>
      </c>
      <c r="H68" s="4">
        <v>589790425.11986697</v>
      </c>
      <c r="I68" s="4">
        <v>531715024.78288913</v>
      </c>
      <c r="J68" s="4">
        <v>641249828.17732489</v>
      </c>
      <c r="K68" s="4">
        <v>786111623.65322757</v>
      </c>
      <c r="L68" s="4">
        <v>8252608064.1686373</v>
      </c>
      <c r="M68" s="5">
        <f t="shared" si="3"/>
        <v>705888820.00999069</v>
      </c>
      <c r="N68">
        <f>(M68-$M$478)/$M$477</f>
        <v>9.8967109863633468E-2</v>
      </c>
      <c r="O68" t="str">
        <f>VLOOKUP(A68,Sheet2!A:E,5,FALSE)</f>
        <v>ID3175030</v>
      </c>
      <c r="P68" t="str">
        <f>VLOOKUP(A68,Sheet2!A:E,2,FALSE)</f>
        <v>Sunter Mall, Jl. Danau Sunter Utara No.Kav.7, RT.14/RW.13, Sunter Agung, Tj. Priok, Kota Jkt Utara, Daerah Khusus Ibukota Jakarta 14450</v>
      </c>
    </row>
    <row r="69" spans="1:16" x14ac:dyDescent="0.2">
      <c r="A69" s="3" t="s">
        <v>78</v>
      </c>
      <c r="B69" s="4">
        <v>435270982.92498833</v>
      </c>
      <c r="C69" s="4">
        <v>408280706.23480546</v>
      </c>
      <c r="D69" s="4">
        <v>467440231.53894234</v>
      </c>
      <c r="E69" s="4">
        <v>403436345.98117542</v>
      </c>
      <c r="F69" s="4">
        <v>428013071.30576783</v>
      </c>
      <c r="G69" s="4">
        <v>624522188.51563275</v>
      </c>
      <c r="H69" s="4">
        <v>459440737.21528381</v>
      </c>
      <c r="I69" s="4">
        <v>403749698.23444831</v>
      </c>
      <c r="J69" s="4">
        <v>429106785.45551741</v>
      </c>
      <c r="K69" s="4">
        <v>426921072.18847609</v>
      </c>
      <c r="L69" s="4">
        <v>5464528064.4724159</v>
      </c>
      <c r="M69" s="5">
        <f t="shared" si="3"/>
        <v>448618181.95950377</v>
      </c>
      <c r="N69">
        <f>(M69-$M$478)/$M$477</f>
        <v>-0.69676298558512173</v>
      </c>
      <c r="O69" t="str">
        <f>VLOOKUP(A69,Sheet2!A:E,5,FALSE)</f>
        <v>ID3175050</v>
      </c>
      <c r="P69" t="str">
        <f>VLOOKUP(A69,Sheet2!A:E,2,FALSE)</f>
        <v>Jl. Permata Artha Gading No.18, RW.8, Klp. Gading Bar., Kec. Klp. Gading, Kota Jkt Utara, Daerah Khusus Ibukota Jakarta 14240</v>
      </c>
    </row>
    <row r="70" spans="1:16" x14ac:dyDescent="0.2">
      <c r="A70" s="3" t="s">
        <v>79</v>
      </c>
      <c r="B70" s="4">
        <v>852382236.09328568</v>
      </c>
      <c r="C70" s="4">
        <v>801431243.54827833</v>
      </c>
      <c r="D70" s="4">
        <v>900639773.32607675</v>
      </c>
      <c r="E70" s="4">
        <v>853406860.62715864</v>
      </c>
      <c r="F70" s="4">
        <v>856757771.60102189</v>
      </c>
      <c r="G70" s="4">
        <v>1250111911.10517</v>
      </c>
      <c r="H70" s="4">
        <v>908095789.34010196</v>
      </c>
      <c r="I70" s="4">
        <v>898566115.61776316</v>
      </c>
      <c r="J70" s="4">
        <v>853069716.49898386</v>
      </c>
      <c r="K70" s="4">
        <v>930197725.88009691</v>
      </c>
      <c r="L70" s="4">
        <v>11102052764.357828</v>
      </c>
      <c r="M70" s="5">
        <f t="shared" si="3"/>
        <v>910465914.36379373</v>
      </c>
      <c r="N70">
        <f>(M70-$M$478)/$M$477</f>
        <v>0.73171771074967418</v>
      </c>
      <c r="O70" t="str">
        <f>VLOOKUP(A70,Sheet2!A:E,5,FALSE)</f>
        <v>ID3175050</v>
      </c>
      <c r="P70" t="str">
        <f>VLOOKUP(A70,Sheet2!A:E,2,FALSE)</f>
        <v>Mal Kelapa Gading 3 Lower Ground Floor Unit 36 A, JL. Boulevard Raya Kelapa Gading, North Jakarta, 14240, RT.13/RW.18, East Kelapa Gading, Kelapa Gading, North Jakarta City, Jakarta 14240</v>
      </c>
    </row>
    <row r="71" spans="1:16" x14ac:dyDescent="0.2">
      <c r="A71" s="3" t="s">
        <v>80</v>
      </c>
      <c r="B71" s="4">
        <v>783929704.59970999</v>
      </c>
      <c r="C71" s="4">
        <v>681803465.34820008</v>
      </c>
      <c r="D71" s="4">
        <v>836346570.3743763</v>
      </c>
      <c r="E71" s="4">
        <v>742917749.80823243</v>
      </c>
      <c r="F71" s="4">
        <v>903981300.70345807</v>
      </c>
      <c r="G71" s="4">
        <v>1311066252.2958205</v>
      </c>
      <c r="H71" s="4">
        <v>848557468.64715803</v>
      </c>
      <c r="I71" s="4">
        <v>910925737.19504225</v>
      </c>
      <c r="J71" s="4">
        <v>923065693.27759194</v>
      </c>
      <c r="K71" s="4">
        <v>1106401638.8138006</v>
      </c>
      <c r="L71" s="4">
        <v>11097262951.687672</v>
      </c>
      <c r="M71" s="5">
        <f t="shared" si="3"/>
        <v>904899558.10633886</v>
      </c>
      <c r="N71">
        <f>(M71-$M$478)/$M$477</f>
        <v>0.71450114367614315</v>
      </c>
      <c r="O71" t="str">
        <f>VLOOKUP(A71,Sheet2!A:E,5,FALSE)</f>
        <v>ID3175050</v>
      </c>
      <c r="P71" t="str">
        <f>VLOOKUP(A71,Sheet2!A:E,2,FALSE)</f>
        <v>Blok LB1, Jl. Boulevard Raya No.1, RW.18, Klp. Gading Tim., Kec. Klp. Gading, Kota Jkt Utara, Daerah Khusus Ibukota Jakarta 14240</v>
      </c>
    </row>
    <row r="72" spans="1:16" x14ac:dyDescent="0.2">
      <c r="A72" s="3" t="s">
        <v>81</v>
      </c>
      <c r="B72" s="4">
        <v>690310641.48196721</v>
      </c>
      <c r="C72" s="4">
        <v>616626245.30821037</v>
      </c>
      <c r="D72" s="4">
        <v>762531449.71435273</v>
      </c>
      <c r="E72" s="4">
        <v>728978598.13625813</v>
      </c>
      <c r="F72" s="4">
        <v>890562236.93357575</v>
      </c>
      <c r="G72" s="4">
        <v>1283430442.3779666</v>
      </c>
      <c r="H72" s="4">
        <v>794057417.36802149</v>
      </c>
      <c r="I72" s="4">
        <v>695789330.81061494</v>
      </c>
      <c r="J72" s="4">
        <v>702632599.94099438</v>
      </c>
      <c r="K72" s="4">
        <v>757159617.36106634</v>
      </c>
      <c r="L72" s="4">
        <v>9468729184.6814613</v>
      </c>
      <c r="M72" s="5">
        <f t="shared" si="3"/>
        <v>792207857.94330275</v>
      </c>
      <c r="N72">
        <f>(M72-$M$478)/$M$477</f>
        <v>0.36594921405633973</v>
      </c>
      <c r="O72" t="str">
        <f>VLOOKUP(A72,Sheet2!A:E,5,FALSE)</f>
        <v>ID3175040</v>
      </c>
      <c r="P72" t="str">
        <f>VLOOKUP(A72,Sheet2!A:E,2,FALSE)</f>
        <v>Jl. Kramat Jaya Raya No.9, Semper Bar., Kec. Koja, Kota Jkt Utara, Daerah Khusus Ibukota Jakarta 14270</v>
      </c>
    </row>
    <row r="73" spans="1:16" x14ac:dyDescent="0.2">
      <c r="A73" s="3" t="s">
        <v>82</v>
      </c>
      <c r="B73" s="4">
        <v>495161165.32355398</v>
      </c>
      <c r="C73" s="4">
        <v>485998945.52644515</v>
      </c>
      <c r="D73" s="4">
        <v>548688793.94397748</v>
      </c>
      <c r="E73" s="4">
        <v>530400260.29365981</v>
      </c>
      <c r="F73" s="4">
        <v>481306637.55153483</v>
      </c>
      <c r="G73" s="4">
        <v>702283866.5038085</v>
      </c>
      <c r="H73" s="4">
        <v>544543270.63772571</v>
      </c>
      <c r="I73" s="4">
        <v>503933209.60629356</v>
      </c>
      <c r="J73" s="4">
        <v>491463755.37465584</v>
      </c>
      <c r="K73" s="4">
        <v>510657602.4235599</v>
      </c>
      <c r="L73" s="4">
        <v>6382444885.8286715</v>
      </c>
      <c r="M73" s="5">
        <f t="shared" si="3"/>
        <v>529443750.71852148</v>
      </c>
      <c r="N73">
        <f>(M73-$M$478)/$M$477</f>
        <v>-0.44677201098081487</v>
      </c>
      <c r="O73" t="str">
        <f>VLOOKUP(A73,Sheet2!A:E,5,FALSE)</f>
        <v>ID3175050</v>
      </c>
      <c r="P73" t="str">
        <f>VLOOKUP(A73,Sheet2!A:E,2,FALSE)</f>
        <v>Jl. Boulevard Bar. Raya, RT.18/RW.8, West Kelapa Gading, Kelapa Gading, North Jakarta City, Jakarta 14450</v>
      </c>
    </row>
    <row r="74" spans="1:16" x14ac:dyDescent="0.2">
      <c r="A74" s="3" t="s">
        <v>83</v>
      </c>
      <c r="B74" s="4">
        <v>267869846.17096874</v>
      </c>
      <c r="C74" s="4">
        <v>307127187.72125185</v>
      </c>
      <c r="D74" s="4">
        <v>339446265.87603688</v>
      </c>
      <c r="E74" s="4">
        <v>321976758.32849652</v>
      </c>
      <c r="F74" s="4">
        <v>357156666.15189373</v>
      </c>
      <c r="G74" s="4">
        <v>517836275.38894457</v>
      </c>
      <c r="H74" s="4">
        <v>330655658.86110318</v>
      </c>
      <c r="I74" s="4">
        <v>374111424.80781972</v>
      </c>
      <c r="J74" s="4">
        <v>332036179.5992105</v>
      </c>
      <c r="K74" s="4">
        <v>392678354.2610957</v>
      </c>
      <c r="L74" s="4">
        <v>4147211827.3300982</v>
      </c>
      <c r="M74" s="5">
        <f t="shared" si="3"/>
        <v>354089461.71668208</v>
      </c>
      <c r="N74">
        <f>(M74-$M$478)/$M$477</f>
        <v>-0.98913738225726777</v>
      </c>
      <c r="O74" t="str">
        <f>VLOOKUP(A74,Sheet2!A:E,5,FALSE)</f>
        <v>ID3175030</v>
      </c>
      <c r="P74" t="str">
        <f>VLOOKUP(A74,Sheet2!A:E,2,FALSE)</f>
        <v>15، RT.15/RW.16, Sunter Agung, Tanjung Priok, North Jakarta City, Jakarta 14350</v>
      </c>
    </row>
    <row r="75" spans="1:16" x14ac:dyDescent="0.2">
      <c r="A75" s="3" t="s">
        <v>84</v>
      </c>
      <c r="B75" s="4">
        <v>380361188.7561996</v>
      </c>
      <c r="C75" s="4">
        <v>329519601.15501988</v>
      </c>
      <c r="D75" s="4">
        <v>417270668.59474748</v>
      </c>
      <c r="E75" s="4">
        <v>406894847.44933337</v>
      </c>
      <c r="F75" s="4">
        <v>371713792.07887906</v>
      </c>
      <c r="G75" s="4">
        <v>542374816.31654572</v>
      </c>
      <c r="H75" s="4">
        <v>370889124.37871897</v>
      </c>
      <c r="I75" s="4">
        <v>326277528.3020944</v>
      </c>
      <c r="J75" s="4">
        <v>352766308.64108157</v>
      </c>
      <c r="K75" s="4">
        <v>437966429.65828419</v>
      </c>
      <c r="L75" s="4">
        <v>4802189299.16187</v>
      </c>
      <c r="M75" s="5">
        <f t="shared" ref="M75:M100" si="4">AVERAGE(B75:K75)</f>
        <v>393603430.53309041</v>
      </c>
      <c r="N75">
        <f>(M75-$M$478)/$M$477</f>
        <v>-0.86692190358430143</v>
      </c>
      <c r="O75" t="str">
        <f>VLOOKUP(A75,Sheet2!A:E,5,FALSE)</f>
        <v>ID3175020</v>
      </c>
      <c r="P75" t="str">
        <f>VLOOKUP(A75,Sheet2!A:E,2,FALSE)</f>
        <v>Ancol, Pademangan, North Jakarta City, Jakarta 14430</v>
      </c>
    </row>
    <row r="76" spans="1:16" x14ac:dyDescent="0.2">
      <c r="A76" s="3" t="s">
        <v>85</v>
      </c>
      <c r="B76" s="4">
        <v>973808182.78791845</v>
      </c>
      <c r="C76" s="4">
        <v>953983900.23561931</v>
      </c>
      <c r="D76" s="4">
        <v>1001064513.2799867</v>
      </c>
      <c r="E76" s="4">
        <v>1041530008.9655521</v>
      </c>
      <c r="F76" s="4">
        <v>1034555342.8977613</v>
      </c>
      <c r="G76" s="4">
        <v>1499986801.9320982</v>
      </c>
      <c r="H76" s="4">
        <v>1099092234.9903972</v>
      </c>
      <c r="I76" s="4">
        <v>1044259496.1730305</v>
      </c>
      <c r="J76" s="4">
        <v>1009378888.3830206</v>
      </c>
      <c r="K76" s="4">
        <v>1048709095.3955913</v>
      </c>
      <c r="L76" s="4">
        <v>13010662900.395922</v>
      </c>
      <c r="M76" s="5">
        <f t="shared" si="4"/>
        <v>1070636846.5040976</v>
      </c>
      <c r="N76">
        <f>(M76-$M$478)/$M$477</f>
        <v>1.2271214306841218</v>
      </c>
      <c r="O76" t="str">
        <f>VLOOKUP(A76,Sheet2!A:E,5,FALSE)</f>
        <v>ID3275011</v>
      </c>
      <c r="P76" t="str">
        <f>VLOOKUP(A76,Sheet2!A:E,2,FALSE)</f>
        <v>Jl. Raya Kalimanggis, Jatikarya, Kec. Jatisampurna, Kota Bks, Jawa Barat 17435</v>
      </c>
    </row>
    <row r="77" spans="1:16" x14ac:dyDescent="0.2">
      <c r="A77" s="3" t="s">
        <v>86</v>
      </c>
      <c r="B77" s="4">
        <v>553504965.57755399</v>
      </c>
      <c r="C77" s="4">
        <v>513504245.07081968</v>
      </c>
      <c r="D77" s="4">
        <v>631907151.20956802</v>
      </c>
      <c r="E77" s="4">
        <v>659101190.68856871</v>
      </c>
      <c r="F77" s="4">
        <v>699396659.65417624</v>
      </c>
      <c r="G77" s="4">
        <v>1020503255.1814573</v>
      </c>
      <c r="H77" s="4">
        <v>756847788.51215076</v>
      </c>
      <c r="I77" s="4">
        <v>713661235.56386995</v>
      </c>
      <c r="J77" s="4">
        <v>703572512.60113537</v>
      </c>
      <c r="K77" s="4">
        <v>749739175.00477004</v>
      </c>
      <c r="L77" s="4">
        <v>8500371460.0122814</v>
      </c>
      <c r="M77" s="5">
        <f t="shared" si="4"/>
        <v>700173817.906407</v>
      </c>
      <c r="N77">
        <f>(M77-$M$478)/$M$477</f>
        <v>8.1290785803357052E-2</v>
      </c>
      <c r="O77" t="str">
        <f>VLOOKUP(A77,Sheet2!A:E,5,FALSE)</f>
        <v>ID3172040</v>
      </c>
      <c r="P77" t="str">
        <f>VLOOKUP(A77,Sheet2!A:E,2,FALSE)</f>
        <v>Jl. Taman Mini I No.1, Pinang Ranti, Kec. Makasar, Kota Jakarta Timur, Daerah Khusus Ibukota Jakarta 13560</v>
      </c>
    </row>
    <row r="78" spans="1:16" x14ac:dyDescent="0.2">
      <c r="A78" s="3" t="s">
        <v>87</v>
      </c>
      <c r="B78" s="4">
        <v>832104986.51920366</v>
      </c>
      <c r="C78" s="4">
        <v>740780504.49042189</v>
      </c>
      <c r="D78" s="4">
        <v>898080442.92028248</v>
      </c>
      <c r="E78" s="4">
        <v>897709486.00169706</v>
      </c>
      <c r="F78" s="4">
        <v>965038749.47874582</v>
      </c>
      <c r="G78" s="4">
        <v>1399195700.3640232</v>
      </c>
      <c r="H78" s="4">
        <v>1083315076.8428133</v>
      </c>
      <c r="I78" s="4">
        <v>965475938.22750556</v>
      </c>
      <c r="J78" s="4">
        <v>952963044.70132744</v>
      </c>
      <c r="K78" s="4">
        <v>1005805144.851351</v>
      </c>
      <c r="L78" s="4">
        <v>11776362350.998701</v>
      </c>
      <c r="M78" s="5">
        <f t="shared" si="4"/>
        <v>974046907.43973708</v>
      </c>
      <c r="N78">
        <f>(M78-$M$478)/$M$477</f>
        <v>0.9283717481961028</v>
      </c>
      <c r="O78" t="str">
        <f>VLOOKUP(A78,Sheet2!A:E,5,FALSE)</f>
        <v>ID3275010</v>
      </c>
      <c r="P78" t="str">
        <f>VLOOKUP(A78,Sheet2!A:E,2,FALSE)</f>
        <v>Jl. Raya Pd. Gede RW.001, Jatiwaringin Kec. Pondokgede Kota Bks, Jawa Barat 17411</v>
      </c>
    </row>
    <row r="79" spans="1:16" x14ac:dyDescent="0.2">
      <c r="A79" s="3" t="s">
        <v>88</v>
      </c>
      <c r="B79" s="4">
        <v>770253204.55187845</v>
      </c>
      <c r="C79" s="4">
        <v>683134725.53603649</v>
      </c>
      <c r="D79" s="4">
        <v>818020322.61613572</v>
      </c>
      <c r="E79" s="4">
        <v>735973918.52293622</v>
      </c>
      <c r="F79" s="4">
        <v>945001854.434811</v>
      </c>
      <c r="G79" s="4">
        <v>1370559367.480629</v>
      </c>
      <c r="H79" s="4">
        <v>950360941.91049635</v>
      </c>
      <c r="I79" s="4">
        <v>775300687.63809144</v>
      </c>
      <c r="J79" s="4">
        <v>801646290.01215017</v>
      </c>
      <c r="K79" s="4">
        <v>902458522.06816792</v>
      </c>
      <c r="L79" s="4">
        <v>10634981033.907059</v>
      </c>
      <c r="M79" s="5">
        <f t="shared" si="4"/>
        <v>875270983.47713339</v>
      </c>
      <c r="N79">
        <f>(M79-$M$478)/$M$477</f>
        <v>0.62286088229084813</v>
      </c>
      <c r="O79" t="str">
        <f>VLOOKUP(A79,Sheet2!A:E,5,FALSE)</f>
        <v>ID3275010</v>
      </c>
      <c r="P79" t="str">
        <f>VLOOKUP(A79,Sheet2!A:E,2,FALSE)</f>
        <v>Plaza Pd. Gede, Jl. Raya Pd. Gede, RT.001/RW.001, Jatiwaringin, Kec. Pondokgede, Kota Bks, Jawa Barat 17124</v>
      </c>
    </row>
    <row r="80" spans="1:16" x14ac:dyDescent="0.2">
      <c r="A80" s="3" t="s">
        <v>89</v>
      </c>
      <c r="B80" s="4">
        <v>689280087.17273414</v>
      </c>
      <c r="C80" s="4">
        <v>668921290.96045458</v>
      </c>
      <c r="D80" s="4">
        <v>828873104.18066394</v>
      </c>
      <c r="E80" s="4">
        <v>736376993.42372024</v>
      </c>
      <c r="F80" s="4">
        <v>887513196.96055233</v>
      </c>
      <c r="G80" s="4">
        <v>1286792525.0403459</v>
      </c>
      <c r="H80" s="4">
        <v>793865688.38310695</v>
      </c>
      <c r="I80" s="4">
        <v>833296832.43167365</v>
      </c>
      <c r="J80" s="4">
        <v>806043506.16409624</v>
      </c>
      <c r="K80" s="4">
        <v>877200010.06743526</v>
      </c>
      <c r="L80" s="4">
        <v>10050875463.755606</v>
      </c>
      <c r="M80" s="5">
        <f t="shared" si="4"/>
        <v>840816323.47847831</v>
      </c>
      <c r="N80">
        <f>(M80-$M$478)/$M$477</f>
        <v>0.51629368870382109</v>
      </c>
      <c r="O80" t="str">
        <f>VLOOKUP(A80,Sheet2!A:E,5,FALSE)</f>
        <v>ID3275020</v>
      </c>
      <c r="P80" t="str">
        <f>VLOOKUP(A80,Sheet2!A:E,2,FALSE)</f>
        <v>Jl. Wibawa Mukti II No.17, Jatiasih, Kec. Jatiasih, Kota Bks, Jawa Barat 17423</v>
      </c>
    </row>
    <row r="81" spans="1:16" x14ac:dyDescent="0.2">
      <c r="A81" s="3" t="s">
        <v>90</v>
      </c>
      <c r="B81" s="4">
        <v>456302702.17598981</v>
      </c>
      <c r="C81" s="4">
        <v>437203188.93260854</v>
      </c>
      <c r="D81" s="4">
        <v>488531909.99692225</v>
      </c>
      <c r="E81" s="4">
        <v>439142830.63409519</v>
      </c>
      <c r="F81" s="4">
        <v>495466462.94098514</v>
      </c>
      <c r="G81" s="4">
        <v>718369645.77437961</v>
      </c>
      <c r="H81" s="4">
        <v>458893704.28178769</v>
      </c>
      <c r="I81" s="4">
        <v>448242632.71216661</v>
      </c>
      <c r="J81" s="4">
        <v>435002066.55218434</v>
      </c>
      <c r="K81" s="4">
        <v>483602551.45938313</v>
      </c>
      <c r="L81" s="4">
        <v>5950870274.5960674</v>
      </c>
      <c r="M81" s="5">
        <f t="shared" si="4"/>
        <v>486075769.54605025</v>
      </c>
      <c r="N81">
        <f>(M81-$M$478)/$M$477</f>
        <v>-0.58090783020717462</v>
      </c>
      <c r="O81" t="str">
        <f>VLOOKUP(A81,Sheet2!A:E,5,FALSE)</f>
        <v>ID3276040</v>
      </c>
      <c r="P81" t="str">
        <f>VLOOKUP(A81,Sheet2!A:E,2,FALSE)</f>
        <v>Jl. Alternatif Cibubur Cibubur No.Km. 1-3, Harjamukti, Kec. Cimanggis, Kota Depok, Jawa Barat 16411</v>
      </c>
    </row>
    <row r="82" spans="1:16" x14ac:dyDescent="0.2">
      <c r="A82" s="3" t="s">
        <v>91</v>
      </c>
      <c r="B82" s="4">
        <v>741675822.42478669</v>
      </c>
      <c r="C82" s="4">
        <v>703832375.34976423</v>
      </c>
      <c r="D82" s="4">
        <v>832838470.75570726</v>
      </c>
      <c r="E82" s="4">
        <v>770728397.26216877</v>
      </c>
      <c r="F82" s="4">
        <v>860869674.36103106</v>
      </c>
      <c r="G82" s="4">
        <v>1248162467.6629214</v>
      </c>
      <c r="H82" s="4">
        <v>903604464.32261813</v>
      </c>
      <c r="I82" s="4">
        <v>848176163.69904494</v>
      </c>
      <c r="J82" s="4">
        <v>841355355.57151055</v>
      </c>
      <c r="K82" s="4">
        <v>857816561.08657742</v>
      </c>
      <c r="L82" s="4">
        <v>10495605849.834633</v>
      </c>
      <c r="M82" s="5">
        <f t="shared" si="4"/>
        <v>860905975.24961317</v>
      </c>
      <c r="N82">
        <f>(M82-$M$478)/$M$477</f>
        <v>0.57843035786480124</v>
      </c>
      <c r="O82" t="str">
        <f>VLOOKUP(A82,Sheet2!A:E,5,FALSE)</f>
        <v>ID3201180</v>
      </c>
      <c r="P82" t="str">
        <f>VLOOKUP(A82,Sheet2!A:E,2,FALSE)</f>
        <v>Metropolitan Mall, Jl. Kota Taman Metropolitan No.62, Cileungsi Kidul, Kec. Cileungsi, Bogor, Jawa Barat 16820</v>
      </c>
    </row>
    <row r="83" spans="1:16" x14ac:dyDescent="0.2">
      <c r="A83" s="3" t="s">
        <v>92</v>
      </c>
      <c r="B83" s="4">
        <v>193032823.78459451</v>
      </c>
      <c r="C83" s="4">
        <v>166484506.52359906</v>
      </c>
      <c r="D83" s="4">
        <v>203545781.16648665</v>
      </c>
      <c r="E83" s="4">
        <v>183266615.3823694</v>
      </c>
      <c r="F83" s="4">
        <v>205019464.67740116</v>
      </c>
      <c r="G83" s="4">
        <v>297254751.29625487</v>
      </c>
      <c r="H83" s="4">
        <v>193347571.61417976</v>
      </c>
      <c r="I83" s="4">
        <v>194881248.7800588</v>
      </c>
      <c r="J83" s="4">
        <v>197387184.35766226</v>
      </c>
      <c r="K83" s="4">
        <v>217573445.50654286</v>
      </c>
      <c r="L83" s="4">
        <v>2533416074.0103226</v>
      </c>
      <c r="M83" s="5">
        <f t="shared" si="4"/>
        <v>205179339.30891496</v>
      </c>
      <c r="N83">
        <f>(M83-$M$478)/$M$477</f>
        <v>-1.4497117673278461</v>
      </c>
      <c r="O83" t="str">
        <f>VLOOKUP(A83,Sheet2!A:E,5,FALSE)</f>
        <v>ID3275010</v>
      </c>
      <c r="P83" t="str">
        <f>VLOOKUP(A83,Sheet2!A:E,2,FALSE)</f>
        <v>Jl. Jati Makmur, RT.002/RW.011, Jatimakmur, Kec. Pondokgede, Kota Bks, Jawa Barat 17413</v>
      </c>
    </row>
    <row r="84" spans="1:16" x14ac:dyDescent="0.2">
      <c r="A84" s="7" t="s">
        <v>93</v>
      </c>
      <c r="B84" s="4">
        <v>467000000</v>
      </c>
      <c r="C84" s="4">
        <v>467000000</v>
      </c>
      <c r="D84" s="4">
        <v>467000000</v>
      </c>
      <c r="E84" s="4">
        <v>467000000</v>
      </c>
      <c r="F84" s="4">
        <v>467000000</v>
      </c>
      <c r="G84" s="4">
        <v>467000000</v>
      </c>
      <c r="H84" s="4">
        <v>467000000</v>
      </c>
      <c r="I84" s="4">
        <v>467000000</v>
      </c>
      <c r="J84" s="4">
        <v>467000000</v>
      </c>
      <c r="K84" s="4">
        <v>467000000</v>
      </c>
      <c r="L84" s="4">
        <v>5604000000</v>
      </c>
      <c r="M84" s="5">
        <f t="shared" si="4"/>
        <v>467000000</v>
      </c>
      <c r="N84">
        <f>(M84-$M$478)/$M$477</f>
        <v>-0.6399085931261761</v>
      </c>
      <c r="O84" t="str">
        <f>VLOOKUP(A84,Sheet2!A:E,5,FALSE)</f>
        <v>ID3172030</v>
      </c>
      <c r="P84" t="str">
        <f>VLOOKUP(A84,Sheet2!A:E,2,FALSE)</f>
        <v>Jl. Raya Mabes Hankam No.10, Ceger, Kec. Cipayung, Kota Jakarta Timur, Daerah Khusus Ibukota Jakarta 13820</v>
      </c>
    </row>
    <row r="85" spans="1:16" x14ac:dyDescent="0.2">
      <c r="A85" s="7" t="s">
        <v>94</v>
      </c>
      <c r="B85" s="4">
        <v>300000000</v>
      </c>
      <c r="C85" s="4">
        <v>300000000</v>
      </c>
      <c r="D85" s="4">
        <v>300000000</v>
      </c>
      <c r="E85" s="4">
        <v>300000000</v>
      </c>
      <c r="F85" s="4">
        <v>300000000</v>
      </c>
      <c r="G85" s="4">
        <v>300000000</v>
      </c>
      <c r="H85" s="4">
        <v>300000000</v>
      </c>
      <c r="I85" s="4">
        <v>300000000</v>
      </c>
      <c r="J85" s="4">
        <v>300000000</v>
      </c>
      <c r="K85" s="4">
        <v>300000000</v>
      </c>
      <c r="L85" s="4">
        <v>3609903416.4318209</v>
      </c>
      <c r="M85" s="5">
        <f t="shared" si="4"/>
        <v>300000000</v>
      </c>
      <c r="N85">
        <f>(M85-$M$478)/$M$477</f>
        <v>-1.1564344079137319</v>
      </c>
      <c r="O85" t="str">
        <f>VLOOKUP(A85,Sheet2!A:E,5,FALSE)</f>
        <v>ID3201180</v>
      </c>
      <c r="P85" t="str">
        <f>VLOOKUP(A85,Sheet2!A:E,2,FALSE)</f>
        <v>Cileungsi Kidul, Kec. Cileungsi, Bogor, Jawa Barat</v>
      </c>
    </row>
    <row r="86" spans="1:16" x14ac:dyDescent="0.2">
      <c r="A86" s="7" t="s">
        <v>95</v>
      </c>
      <c r="B86" s="4">
        <v>313000000</v>
      </c>
      <c r="C86" s="4">
        <v>313000000</v>
      </c>
      <c r="D86" s="4">
        <v>313000000</v>
      </c>
      <c r="E86" s="4">
        <v>313000000</v>
      </c>
      <c r="F86" s="4">
        <v>313000000</v>
      </c>
      <c r="G86" s="4">
        <v>313000000</v>
      </c>
      <c r="H86" s="4">
        <v>313000000</v>
      </c>
      <c r="I86" s="4">
        <v>313000000</v>
      </c>
      <c r="J86" s="4">
        <v>313000000</v>
      </c>
      <c r="K86" s="4">
        <v>313000000</v>
      </c>
      <c r="L86" s="4">
        <v>3766332564.4771996</v>
      </c>
      <c r="M86" s="5">
        <f t="shared" si="4"/>
        <v>313000000</v>
      </c>
      <c r="N86">
        <f>(M86-$M$478)/$M$477</f>
        <v>-1.1162258115530239</v>
      </c>
      <c r="O86" t="str">
        <f>VLOOKUP(A86,Sheet2!A:E,5,FALSE)</f>
        <v>ID3275012</v>
      </c>
      <c r="P86" t="str">
        <f>VLOOKUP(A86,Sheet2!A:E,2,FALSE)</f>
        <v>RT.002/RW.018, Jatirahayu, Pondok Melati, Bekasi City, West Java 17414</v>
      </c>
    </row>
    <row r="87" spans="1:16" x14ac:dyDescent="0.2">
      <c r="A87" s="3" t="s">
        <v>96</v>
      </c>
      <c r="B87" s="4">
        <v>1342507731.6890101</v>
      </c>
      <c r="C87" s="4">
        <v>1291850198.6291885</v>
      </c>
      <c r="D87" s="4">
        <v>1499060824.85711</v>
      </c>
      <c r="E87" s="4">
        <v>1388609226.842828</v>
      </c>
      <c r="F87" s="4">
        <v>1642074736.7044294</v>
      </c>
      <c r="G87" s="4">
        <v>2381541265.6936679</v>
      </c>
      <c r="H87" s="4">
        <v>1586104559.157032</v>
      </c>
      <c r="I87" s="4">
        <v>1422467840.4182544</v>
      </c>
      <c r="J87" s="4">
        <v>1434007432.490036</v>
      </c>
      <c r="K87" s="4">
        <v>1497522524.9471803</v>
      </c>
      <c r="L87" s="4">
        <v>18942939163.601768</v>
      </c>
      <c r="M87" s="5">
        <f t="shared" si="4"/>
        <v>1548574634.1428738</v>
      </c>
      <c r="N87">
        <f>(M87-$M$478)/$M$477</f>
        <v>2.7053681682762218</v>
      </c>
      <c r="O87" t="str">
        <f>VLOOKUP(A87,Sheet2!A:E,5,FALSE)</f>
        <v>ID3275050</v>
      </c>
      <c r="P87" t="str">
        <f>VLOOKUP(A87,Sheet2!A:E,2,FALSE)</f>
        <v>Metropolitan Mall JL. Jend. A. Yani, Pekayon Jaya, Bekasi Selatan, 17148 Jakarta, Indonesia, RT.008/RW.002, Pekayon Jaya, Bekasi Selatan, Bekasi City, West Java 17148</v>
      </c>
    </row>
    <row r="88" spans="1:16" x14ac:dyDescent="0.2">
      <c r="A88" s="3" t="s">
        <v>97</v>
      </c>
      <c r="B88" s="4">
        <v>785974339.89859903</v>
      </c>
      <c r="C88" s="4">
        <v>745677466.69108462</v>
      </c>
      <c r="D88" s="4">
        <v>855697994.13151312</v>
      </c>
      <c r="E88" s="4">
        <v>778492047.60060644</v>
      </c>
      <c r="F88" s="4">
        <v>800706439.80599988</v>
      </c>
      <c r="G88" s="4">
        <v>1168326323.8214684</v>
      </c>
      <c r="H88" s="4">
        <v>872138065.69470787</v>
      </c>
      <c r="I88" s="4">
        <v>863779288.80438733</v>
      </c>
      <c r="J88" s="4">
        <v>881028592.14525914</v>
      </c>
      <c r="K88" s="4">
        <v>906539621.52160025</v>
      </c>
      <c r="L88" s="4">
        <v>10583565118.797527</v>
      </c>
      <c r="M88" s="5">
        <f t="shared" si="4"/>
        <v>865836018.01152253</v>
      </c>
      <c r="N88">
        <f>(M88-$M$478)/$M$477</f>
        <v>0.59367882705361996</v>
      </c>
      <c r="O88" t="str">
        <f>VLOOKUP(A88,Sheet2!A:E,5,FALSE)</f>
        <v>ID3275050</v>
      </c>
      <c r="P88" t="str">
        <f>VLOOKUP(A88,Sheet2!A:E,2,FALSE)</f>
        <v>Jl. Grand Galaxy City Central Park 3 Jl. Boulevard Raya No.1, RT.003/RW.017, Jaka Setia, Kec. Bekasi Sel., Kota Bks, Jawa Barat 17147</v>
      </c>
    </row>
    <row r="89" spans="1:16" x14ac:dyDescent="0.2">
      <c r="A89" s="3" t="s">
        <v>98</v>
      </c>
      <c r="B89" s="4">
        <v>598860762.3727051</v>
      </c>
      <c r="C89" s="4">
        <v>580704244.71461201</v>
      </c>
      <c r="D89" s="4">
        <v>734892588.97764444</v>
      </c>
      <c r="E89" s="4">
        <v>678060348.65803909</v>
      </c>
      <c r="F89" s="4">
        <v>888511471.79424524</v>
      </c>
      <c r="G89" s="4">
        <v>1280474989.8550224</v>
      </c>
      <c r="H89" s="4">
        <v>774537297.944754</v>
      </c>
      <c r="I89" s="4">
        <v>680285894.73741066</v>
      </c>
      <c r="J89" s="4">
        <v>668428120.04260612</v>
      </c>
      <c r="K89" s="4">
        <v>749556451.20814824</v>
      </c>
      <c r="L89" s="4">
        <v>9204117915.9688015</v>
      </c>
      <c r="M89" s="5">
        <f t="shared" si="4"/>
        <v>763431217.03051877</v>
      </c>
      <c r="N89">
        <f>(M89-$M$478)/$M$477</f>
        <v>0.27694395720409626</v>
      </c>
      <c r="O89" t="str">
        <f>VLOOKUP(A89,Sheet2!A:E,5,FALSE)</f>
        <v>ID3275040</v>
      </c>
      <c r="P89" t="str">
        <f>VLOOKUP(A89,Sheet2!A:E,2,FALSE)</f>
        <v>Jl. Ir. H. Juanda No.151, RT.002/RW.009, Duren Jaya, Kec. Bekasi Tim., Kota Bks, Jawa Barat 17124</v>
      </c>
    </row>
    <row r="90" spans="1:16" x14ac:dyDescent="0.2">
      <c r="A90" s="3" t="s">
        <v>99</v>
      </c>
      <c r="B90" s="4">
        <v>257276880.23481622</v>
      </c>
      <c r="C90" s="4">
        <v>245830609.85915291</v>
      </c>
      <c r="D90" s="4">
        <v>287686440.43577999</v>
      </c>
      <c r="E90" s="4">
        <v>289682340.33501345</v>
      </c>
      <c r="F90" s="4">
        <v>294933454.20859599</v>
      </c>
      <c r="G90" s="4">
        <v>427619741.9482643</v>
      </c>
      <c r="H90" s="4">
        <v>335909758.53880966</v>
      </c>
      <c r="I90" s="4">
        <v>306279971.45140767</v>
      </c>
      <c r="J90" s="4">
        <v>288729926.81212515</v>
      </c>
      <c r="K90" s="4">
        <v>280081919.07108814</v>
      </c>
      <c r="L90" s="4">
        <v>3685664531.6330571</v>
      </c>
      <c r="M90" s="5">
        <f t="shared" si="4"/>
        <v>301403104.28950536</v>
      </c>
      <c r="N90">
        <f>(M90-$M$478)/$M$477</f>
        <v>-1.1520946499115243</v>
      </c>
      <c r="O90" t="str">
        <f>VLOOKUP(A90,Sheet2!A:E,5,FALSE)</f>
        <v>ID3275050</v>
      </c>
      <c r="P90" t="str">
        <f>VLOOKUP(A90,Sheet2!A:E,2,FALSE)</f>
        <v>Giant Mega Bekasi Hypermall Lt. GF, Jalan Jendral Ahmad Yani No. 1, Marga Jaya, Bekasi Selatan, RT.004/RW.001, Marga Jaya, Kec. Bekasi Sel., Kota Bks, Jawa Barat 17124</v>
      </c>
    </row>
    <row r="91" spans="1:16" x14ac:dyDescent="0.2">
      <c r="A91" s="3" t="s">
        <v>100</v>
      </c>
      <c r="B91" s="4">
        <v>254084298.36566603</v>
      </c>
      <c r="C91" s="4">
        <v>213554953.18334591</v>
      </c>
      <c r="D91" s="4">
        <v>254250576.34781617</v>
      </c>
      <c r="E91" s="4">
        <v>242908240.7312569</v>
      </c>
      <c r="F91" s="4">
        <v>244840887.35576332</v>
      </c>
      <c r="G91" s="4">
        <v>354991255.06259388</v>
      </c>
      <c r="H91" s="4">
        <v>291343641.74965066</v>
      </c>
      <c r="I91" s="4">
        <v>247336858.50367019</v>
      </c>
      <c r="J91" s="4">
        <v>254306780.77475658</v>
      </c>
      <c r="K91" s="4">
        <v>219019776.95547646</v>
      </c>
      <c r="L91" s="4">
        <v>3169603076.2616205</v>
      </c>
      <c r="M91" s="5">
        <f t="shared" si="4"/>
        <v>257663726.90299964</v>
      </c>
      <c r="N91">
        <f>(M91-$M$478)/$M$477</f>
        <v>-1.2873791860963462</v>
      </c>
      <c r="O91" t="str">
        <f>VLOOKUP(A91,Sheet2!A:E,5,FALSE)</f>
        <v>ID3275050</v>
      </c>
      <c r="P91" t="str">
        <f>VLOOKUP(A91,Sheet2!A:E,2,FALSE)</f>
        <v>RT.005/RW.002, Pekayon Jaya, Bekasi Selatan, Bekasi City, West Java 17148</v>
      </c>
    </row>
    <row r="92" spans="1:16" x14ac:dyDescent="0.2">
      <c r="A92" s="3" t="s">
        <v>101</v>
      </c>
      <c r="B92" s="4">
        <v>550000000</v>
      </c>
      <c r="C92" s="4">
        <v>550000000</v>
      </c>
      <c r="D92" s="4">
        <v>550000000</v>
      </c>
      <c r="E92" s="4">
        <v>550000000</v>
      </c>
      <c r="F92" s="4">
        <v>550000000</v>
      </c>
      <c r="G92" s="4">
        <v>550000000</v>
      </c>
      <c r="H92" s="4">
        <v>550000000</v>
      </c>
      <c r="I92" s="4">
        <v>553575000</v>
      </c>
      <c r="J92" s="4">
        <v>578885796.69425654</v>
      </c>
      <c r="K92" s="4">
        <v>628411546.37194562</v>
      </c>
      <c r="L92" s="4">
        <v>6740459366.5872564</v>
      </c>
      <c r="M92" s="5">
        <f t="shared" si="4"/>
        <v>561087234.30662024</v>
      </c>
      <c r="N92">
        <f>(M92-$M$478)/$M$477</f>
        <v>-0.3488996987469265</v>
      </c>
      <c r="O92" t="str">
        <f>VLOOKUP(A92,Sheet2!A:E,5,FALSE)</f>
        <v>ID3275060</v>
      </c>
      <c r="P92" t="str">
        <f>VLOOKUP(A92,Sheet2!A:E,2,FALSE)</f>
        <v>Jl. Inspeksi Kalimalang, RT.005/RW.002, Jakasampurna, Kec. Bekasi Bar., Kota Bks, Jawa Barat 17145</v>
      </c>
    </row>
    <row r="93" spans="1:16" x14ac:dyDescent="0.2">
      <c r="A93" s="3" t="s">
        <v>102</v>
      </c>
      <c r="B93" s="4">
        <v>408138131.58777142</v>
      </c>
      <c r="C93" s="4">
        <v>407795036.51591229</v>
      </c>
      <c r="D93" s="4">
        <v>505870721.24788159</v>
      </c>
      <c r="E93" s="4">
        <v>455661858.16677558</v>
      </c>
      <c r="F93" s="4">
        <v>507014751.02698195</v>
      </c>
      <c r="G93" s="4">
        <v>735335928.92946529</v>
      </c>
      <c r="H93" s="4">
        <v>484489483.34722006</v>
      </c>
      <c r="I93" s="4">
        <v>430829715.99218708</v>
      </c>
      <c r="J93" s="4">
        <v>437478543.1315167</v>
      </c>
      <c r="K93" s="4">
        <v>464062927.68472207</v>
      </c>
      <c r="L93" s="4">
        <v>5881229608.2152634</v>
      </c>
      <c r="M93" s="5">
        <f t="shared" si="4"/>
        <v>483667709.7630434</v>
      </c>
      <c r="N93">
        <f>(M93-$M$478)/$M$477</f>
        <v>-0.58835588434774211</v>
      </c>
      <c r="O93" t="str">
        <f>VLOOKUP(A93,Sheet2!A:E,5,FALSE)</f>
        <v>ID3275040</v>
      </c>
      <c r="P93" t="str">
        <f>VLOOKUP(A93,Sheet2!A:E,2,FALSE)</f>
        <v>Carrefour Blue Mall, Jl. Chairil Anwar Jl. Margahayu Beringin No.27-36, RT.004/RW.009, Margahayu, Kec. Bekasi Tim., Kota Bks, Jawa Barat 17124</v>
      </c>
    </row>
    <row r="94" spans="1:16" x14ac:dyDescent="0.2">
      <c r="A94" s="3" t="s">
        <v>103</v>
      </c>
      <c r="B94" s="4">
        <v>514458991.60727656</v>
      </c>
      <c r="C94" s="4">
        <v>501271659.42694557</v>
      </c>
      <c r="D94" s="4">
        <v>573288010.46543014</v>
      </c>
      <c r="E94" s="4">
        <v>522457599.07493889</v>
      </c>
      <c r="F94" s="4">
        <v>548671628.63756251</v>
      </c>
      <c r="G94" s="4">
        <v>795751920.24338889</v>
      </c>
      <c r="H94" s="4">
        <v>510692440.61540318</v>
      </c>
      <c r="I94" s="4">
        <v>529218092.92939389</v>
      </c>
      <c r="J94" s="4">
        <v>555550936.71657872</v>
      </c>
      <c r="K94" s="4">
        <v>606591223.78830326</v>
      </c>
      <c r="L94" s="4">
        <v>6715664863.8423462</v>
      </c>
      <c r="M94" s="5">
        <f t="shared" si="4"/>
        <v>565795250.35052216</v>
      </c>
      <c r="N94">
        <f>(M94-$M$478)/$M$477</f>
        <v>-0.33433795130315808</v>
      </c>
      <c r="O94" t="str">
        <f>VLOOKUP(A94,Sheet2!A:E,5,FALSE)</f>
        <v>ID3275041</v>
      </c>
      <c r="P94" t="str">
        <f>VLOOKUP(A94,Sheet2!A:E,2,FALSE)</f>
        <v>Jl. Kemang Pratama Raya No.12, Sepanjang Jaya, Kec. Rawalumbu, Kota Bks, Jawa Barat 17114</v>
      </c>
    </row>
    <row r="95" spans="1:16" x14ac:dyDescent="0.2">
      <c r="A95" s="3" t="s">
        <v>104</v>
      </c>
      <c r="B95" s="4">
        <v>197468866.70223871</v>
      </c>
      <c r="C95" s="4">
        <v>190853376.94803712</v>
      </c>
      <c r="D95" s="4">
        <v>223596508.50033411</v>
      </c>
      <c r="E95" s="4">
        <v>194864498.37774855</v>
      </c>
      <c r="F95" s="4">
        <v>209098047.30430332</v>
      </c>
      <c r="G95" s="4">
        <v>303168229.15216827</v>
      </c>
      <c r="H95" s="4">
        <v>218650335.15912634</v>
      </c>
      <c r="I95" s="4">
        <v>216518189.90567431</v>
      </c>
      <c r="J95" s="4">
        <v>218236654.9492951</v>
      </c>
      <c r="K95" s="4">
        <v>237594455.70588782</v>
      </c>
      <c r="L95" s="4">
        <v>2640637624.3932886</v>
      </c>
      <c r="M95" s="5">
        <f t="shared" si="4"/>
        <v>221004916.27048135</v>
      </c>
      <c r="N95">
        <f>(M95-$M$478)/$M$477</f>
        <v>-1.4007637491568505</v>
      </c>
      <c r="O95" t="str">
        <f>VLOOKUP(A95,Sheet2!A:E,5,FALSE)</f>
        <v>ID3216070</v>
      </c>
      <c r="P95" t="str">
        <f>VLOOKUP(A95,Sheet2!A:E,2,FALSE)</f>
        <v>Jl. Anggrek 2, Wanasari, Kec. Cibitung, Bekasi, Jawa Barat 17520</v>
      </c>
    </row>
    <row r="96" spans="1:16" x14ac:dyDescent="0.2">
      <c r="A96" s="3" t="s">
        <v>105</v>
      </c>
      <c r="B96" s="4">
        <v>590740187.52370727</v>
      </c>
      <c r="C96" s="4">
        <v>558236451.78974485</v>
      </c>
      <c r="D96" s="4">
        <v>720218923.91353941</v>
      </c>
      <c r="E96" s="4">
        <v>682776352.65702653</v>
      </c>
      <c r="F96" s="4">
        <v>816729277.57465065</v>
      </c>
      <c r="G96" s="4">
        <v>1184163945.9152458</v>
      </c>
      <c r="H96" s="4">
        <v>777716459.11927366</v>
      </c>
      <c r="I96" s="4">
        <v>764030835.22071564</v>
      </c>
      <c r="J96" s="4">
        <v>790252991.99807358</v>
      </c>
      <c r="K96" s="4">
        <v>838365618.42050636</v>
      </c>
      <c r="L96" s="4">
        <v>9243709338.577198</v>
      </c>
      <c r="M96" s="5">
        <f t="shared" si="4"/>
        <v>772323104.41324842</v>
      </c>
      <c r="N96">
        <f>(M96-$M$478)/$M$477</f>
        <v>0.30444628879309998</v>
      </c>
      <c r="O96" t="str">
        <f>VLOOKUP(A96,Sheet2!A:E,5,FALSE)</f>
        <v>ID3275031</v>
      </c>
      <c r="P96" t="str">
        <f>VLOOKUP(A96,Sheet2!A:E,2,FALSE)</f>
        <v>Jl. Zamrud Selatan, RT.012/RW.017, Padurenan, Kec. Mustika Jaya, Kota Bks, Jawa Barat 17156</v>
      </c>
    </row>
    <row r="97" spans="1:16" x14ac:dyDescent="0.2">
      <c r="A97" s="3" t="s">
        <v>106</v>
      </c>
      <c r="B97" s="4">
        <v>163310827.53402114</v>
      </c>
      <c r="C97" s="4">
        <v>150218785.42294636</v>
      </c>
      <c r="D97" s="4">
        <v>181038888.46210811</v>
      </c>
      <c r="E97" s="4">
        <v>149634730.07664353</v>
      </c>
      <c r="F97" s="4">
        <v>140176698.15561566</v>
      </c>
      <c r="G97" s="4">
        <v>203240163.62711102</v>
      </c>
      <c r="H97" s="4">
        <v>146695128.7508733</v>
      </c>
      <c r="I97" s="4">
        <v>148144281.05813324</v>
      </c>
      <c r="J97" s="4">
        <v>158638136.32867831</v>
      </c>
      <c r="K97" s="4">
        <v>169808089.52877191</v>
      </c>
      <c r="L97" s="4">
        <v>2007594414.2463932</v>
      </c>
      <c r="M97" s="5">
        <f t="shared" si="4"/>
        <v>161090572.89449027</v>
      </c>
      <c r="N97">
        <f>(M97-$M$478)/$M$477</f>
        <v>-1.5860769529277801</v>
      </c>
      <c r="O97" t="str">
        <f>VLOOKUP(A97,Sheet2!A:E,5,FALSE)</f>
        <v>ID3275050</v>
      </c>
      <c r="P97" t="str">
        <f>VLOOKUP(A97,Sheet2!A:E,2,FALSE)</f>
        <v>Jl. Raya Pekayon No.29, RT.001/RW.020, Pekayon Jaya, Bekasi, Kota Bks, Jawa Barat 13420</v>
      </c>
    </row>
    <row r="98" spans="1:16" x14ac:dyDescent="0.2">
      <c r="A98" s="7" t="s">
        <v>107</v>
      </c>
      <c r="B98" s="4">
        <v>950000000</v>
      </c>
      <c r="C98" s="4">
        <v>950000000</v>
      </c>
      <c r="D98" s="4">
        <v>950000000</v>
      </c>
      <c r="E98" s="4">
        <v>950000000</v>
      </c>
      <c r="F98" s="4">
        <v>950000000</v>
      </c>
      <c r="G98" s="4">
        <v>950000000</v>
      </c>
      <c r="H98" s="4">
        <v>950000000</v>
      </c>
      <c r="I98" s="4">
        <v>950000000</v>
      </c>
      <c r="J98" s="4">
        <v>950000000</v>
      </c>
      <c r="K98" s="4">
        <v>950000000</v>
      </c>
      <c r="L98" s="4">
        <v>11400000000</v>
      </c>
      <c r="M98" s="5">
        <f t="shared" si="4"/>
        <v>950000000</v>
      </c>
      <c r="N98">
        <f>(M98-$M$478)/$M$477</f>
        <v>0.85399541012166491</v>
      </c>
      <c r="O98" t="str">
        <f>VLOOKUP(A98,Sheet2!A:E,5,FALSE)</f>
        <v>ID3216081</v>
      </c>
      <c r="P98" t="str">
        <f>VLOOKUP(A98,Sheet2!A:E,2,FALSE)</f>
        <v>Lambangsari, Tambun Selatan, Bekasi, West Java 17510</v>
      </c>
    </row>
    <row r="99" spans="1:16" x14ac:dyDescent="0.2">
      <c r="A99" s="7" t="s">
        <v>108</v>
      </c>
      <c r="B99" s="4">
        <v>500000000</v>
      </c>
      <c r="C99" s="4">
        <v>500000000</v>
      </c>
      <c r="D99" s="4">
        <v>500000000</v>
      </c>
      <c r="E99" s="4">
        <v>500000000</v>
      </c>
      <c r="F99" s="4">
        <v>500000000</v>
      </c>
      <c r="G99" s="4">
        <v>500000000</v>
      </c>
      <c r="H99" s="4">
        <v>500000000</v>
      </c>
      <c r="I99" s="4">
        <v>500000000</v>
      </c>
      <c r="J99" s="4">
        <v>500000000</v>
      </c>
      <c r="K99" s="4">
        <v>500000000</v>
      </c>
      <c r="L99" s="4">
        <v>6000000000</v>
      </c>
      <c r="M99" s="5">
        <f t="shared" si="4"/>
        <v>500000000</v>
      </c>
      <c r="N99">
        <f>(M99-$M$478)/$M$477</f>
        <v>-0.5378406177489945</v>
      </c>
      <c r="O99" t="str">
        <f>VLOOKUP(A99,Sheet2!A:E,5,FALSE)</f>
        <v>ID3275050</v>
      </c>
      <c r="P99" t="str">
        <f>VLOOKUP(A99,Sheet2!A:E,2,FALSE)</f>
        <v>Bks Cyber Park, Jl. KH. Noer Ali Nomer No.177, Kayuringin Jaya, Kec. Bekasi Sel., Kota Bks, Jawa Barat 17144</v>
      </c>
    </row>
    <row r="100" spans="1:16" x14ac:dyDescent="0.2">
      <c r="A100" s="7" t="s">
        <v>109</v>
      </c>
      <c r="B100" s="4">
        <v>250000000</v>
      </c>
      <c r="C100" s="4">
        <v>250000000</v>
      </c>
      <c r="D100" s="4">
        <v>250000000</v>
      </c>
      <c r="E100" s="4">
        <v>250000000</v>
      </c>
      <c r="F100" s="4">
        <v>250000000</v>
      </c>
      <c r="G100" s="4">
        <v>250000000</v>
      </c>
      <c r="H100" s="4">
        <v>250000000</v>
      </c>
      <c r="I100" s="4">
        <v>250000000</v>
      </c>
      <c r="J100" s="4">
        <v>250000000</v>
      </c>
      <c r="K100" s="4">
        <v>250000000</v>
      </c>
      <c r="L100" s="4">
        <v>3000000000</v>
      </c>
      <c r="M100" s="5">
        <f t="shared" si="4"/>
        <v>250000000</v>
      </c>
      <c r="N100">
        <f>(M100-$M$478)/$M$477</f>
        <v>-1.3110828554549163</v>
      </c>
      <c r="O100" t="str">
        <f>VLOOKUP(A100,Sheet2!A:E,5,FALSE)</f>
        <v>ID3275050</v>
      </c>
      <c r="P100" t="str">
        <f>VLOOKUP(A100,Sheet2!A:E,2,FALSE)</f>
        <v>Jalan Sersan Marzuki No.40, RT.006/RW.003, Pekayon Jaya, Kec. Bekasi Sel., Kota Bks, Jawa Barat 17148</v>
      </c>
    </row>
    <row r="101" spans="1:16" x14ac:dyDescent="0.2">
      <c r="A101" s="7" t="s">
        <v>110</v>
      </c>
      <c r="B101" s="4">
        <v>250000000</v>
      </c>
      <c r="C101" s="4">
        <v>250000000</v>
      </c>
      <c r="D101" s="4">
        <v>250000000</v>
      </c>
      <c r="E101" s="4">
        <v>250000000</v>
      </c>
      <c r="F101" s="4">
        <v>250000000</v>
      </c>
      <c r="G101" s="4">
        <v>250000000</v>
      </c>
      <c r="H101" s="4">
        <v>250000000</v>
      </c>
      <c r="I101" s="4">
        <v>250000000</v>
      </c>
      <c r="J101" s="4">
        <v>250000000</v>
      </c>
      <c r="K101" s="4">
        <v>250000000</v>
      </c>
      <c r="L101" s="4">
        <v>3000000000</v>
      </c>
      <c r="M101" s="5">
        <f t="shared" ref="M101:M117" si="5">AVERAGE(B101:K101)</f>
        <v>250000000</v>
      </c>
      <c r="N101">
        <f>(M101-$M$478)/$M$477</f>
        <v>-1.3110828554549163</v>
      </c>
      <c r="O101" t="str">
        <f>VLOOKUP(A101,Sheet2!A:E,5,FALSE)</f>
        <v>ID3275040</v>
      </c>
      <c r="P101" t="str">
        <f>VLOOKUP(A101,Sheet2!A:E,2,FALSE)</f>
        <v>Jl. Margahayu, RT.001/RW.001, Margahayu, Kec. Bekasi Tim., Kota Bks, Jawa Barat 17113</v>
      </c>
    </row>
    <row r="102" spans="1:16" x14ac:dyDescent="0.2">
      <c r="A102" s="3" t="s">
        <v>111</v>
      </c>
      <c r="B102" s="4">
        <v>979832583.30324316</v>
      </c>
      <c r="C102" s="4">
        <v>1092046681.6669095</v>
      </c>
      <c r="D102" s="4">
        <v>1062917968.8140974</v>
      </c>
      <c r="E102" s="4">
        <v>1091630865.7438338</v>
      </c>
      <c r="F102" s="4">
        <v>1094536105.2516325</v>
      </c>
      <c r="G102" s="4">
        <v>1587432559.0562871</v>
      </c>
      <c r="H102" s="4">
        <v>1258327131.1859312</v>
      </c>
      <c r="I102" s="4">
        <v>1003786036.7169834</v>
      </c>
      <c r="J102" s="4">
        <v>999797528.11013412</v>
      </c>
      <c r="K102" s="4">
        <v>890477744.80659664</v>
      </c>
      <c r="L102" s="4">
        <v>13701327956.674486</v>
      </c>
      <c r="M102" s="5">
        <f t="shared" si="5"/>
        <v>1106078520.465565</v>
      </c>
      <c r="N102">
        <f>(M102-$M$478)/$M$477</f>
        <v>1.3367414278121568</v>
      </c>
      <c r="O102" t="str">
        <f>VLOOKUP(A102,Sheet2!A:E,5,FALSE)</f>
        <v>ID3216022</v>
      </c>
      <c r="P102" t="str">
        <f>VLOOKUP(A102,Sheet2!A:E,2,FALSE)</f>
        <v>Jl. Tol Jakarta - Cikampek KM. 40 Karawang, Gintung, Cikarang Pusat, Pasirtanjung, Kec. Cikarang Pusat, Bekasi, Jawa Barat 41311</v>
      </c>
    </row>
    <row r="103" spans="1:16" x14ac:dyDescent="0.2">
      <c r="A103" s="3" t="s">
        <v>112</v>
      </c>
      <c r="B103" s="4">
        <v>1240824057.6691062</v>
      </c>
      <c r="C103" s="4">
        <v>1272073670.8992357</v>
      </c>
      <c r="D103" s="4">
        <v>1406957162.3438873</v>
      </c>
      <c r="E103" s="4">
        <v>1376525283.4915934</v>
      </c>
      <c r="F103" s="4">
        <v>1435419896.9744768</v>
      </c>
      <c r="G103" s="4">
        <v>2094449061.4796412</v>
      </c>
      <c r="H103" s="4">
        <v>1571304107.0033147</v>
      </c>
      <c r="I103" s="4">
        <v>1401392851.4486294</v>
      </c>
      <c r="J103" s="4">
        <v>1341325722.9707274</v>
      </c>
      <c r="K103" s="4">
        <v>1342129827.0512781</v>
      </c>
      <c r="L103" s="4">
        <v>17763058357.151894</v>
      </c>
      <c r="M103" s="5">
        <f t="shared" si="5"/>
        <v>1448240164.133189</v>
      </c>
      <c r="N103">
        <f>(M103-$M$478)/$M$477</f>
        <v>2.3950367678389162</v>
      </c>
      <c r="O103" t="str">
        <f>VLOOKUP(A103,Sheet2!A:E,5,FALSE)</f>
        <v>ID3215040</v>
      </c>
      <c r="P103" t="str">
        <f>VLOOKUP(A103,Sheet2!A:E,2,FALSE)</f>
        <v>Rest Area KM.57, Jl. Jakarta - Cikampek KM. 57, Cikampek, Gintungkerta, Klari, Gintungkerta, Kec. Klari, Kabupaten Karawang, Jawa Barat 41311</v>
      </c>
    </row>
    <row r="104" spans="1:16" x14ac:dyDescent="0.2">
      <c r="A104" s="3" t="s">
        <v>113</v>
      </c>
      <c r="B104" s="4">
        <v>1194203223.4755511</v>
      </c>
      <c r="C104" s="4">
        <v>1234758085.8565211</v>
      </c>
      <c r="D104" s="4">
        <v>1294804987.8462179</v>
      </c>
      <c r="E104" s="4">
        <v>1246724739.1157503</v>
      </c>
      <c r="F104" s="4">
        <v>1254661754.6770461</v>
      </c>
      <c r="G104" s="4">
        <v>1830701343.9736826</v>
      </c>
      <c r="H104" s="4">
        <v>1483523890.5532384</v>
      </c>
      <c r="I104" s="4">
        <v>1210679858.8421206</v>
      </c>
      <c r="J104" s="4">
        <v>1116372694.1751528</v>
      </c>
      <c r="K104" s="4">
        <v>1193832667.3217964</v>
      </c>
      <c r="L104" s="4">
        <v>15977212497.167305</v>
      </c>
      <c r="M104" s="5">
        <f t="shared" si="5"/>
        <v>1306026324.5837078</v>
      </c>
      <c r="N104">
        <f>(M104-$M$478)/$M$477</f>
        <v>1.9551737777349492</v>
      </c>
      <c r="O104" t="str">
        <f>VLOOKUP(A104,Sheet2!A:E,5,FALSE)</f>
        <v>ID3216081</v>
      </c>
      <c r="P104" t="str">
        <f>VLOOKUP(A104,Sheet2!A:E,2,FALSE)</f>
        <v>Tol Jakarta - Cikampek, Rest Area KM 19 Lambang Sari, Lambangsari, Kec. Tambun Sel., Bekasi, Jawa Barat 17124</v>
      </c>
    </row>
    <row r="105" spans="1:16" x14ac:dyDescent="0.2">
      <c r="A105" s="3" t="s">
        <v>114</v>
      </c>
      <c r="B105" s="4">
        <v>861394971.29415333</v>
      </c>
      <c r="C105" s="4">
        <v>789380814.23086047</v>
      </c>
      <c r="D105" s="4">
        <v>963313846.80275154</v>
      </c>
      <c r="E105" s="4">
        <v>892162804.42456865</v>
      </c>
      <c r="F105" s="4">
        <v>1027919090.8005719</v>
      </c>
      <c r="G105" s="4">
        <v>1490364996.1694438</v>
      </c>
      <c r="H105" s="4">
        <v>1032962427.6569718</v>
      </c>
      <c r="I105" s="4">
        <v>1003333573.9758204</v>
      </c>
      <c r="J105" s="4">
        <v>962157467.81234932</v>
      </c>
      <c r="K105" s="4">
        <v>1011533750.22091</v>
      </c>
      <c r="L105" s="4">
        <v>11980667614.117363</v>
      </c>
      <c r="M105" s="5">
        <f t="shared" si="5"/>
        <v>1003452374.3388401</v>
      </c>
      <c r="N105">
        <f>(M105-$M$478)/$M$477</f>
        <v>1.0193219442995023</v>
      </c>
      <c r="O105" t="str">
        <f>VLOOKUP(A105,Sheet2!A:E,5,FALSE)</f>
        <v>ID3215050</v>
      </c>
      <c r="P105" t="str">
        <f>VLOOKUP(A105,Sheet2!A:E,2,FALSE)</f>
        <v>Dawuan Tengah, Kec. Cikampek, Kabupaten Karawang, Jawa Barat 41373</v>
      </c>
    </row>
    <row r="106" spans="1:16" x14ac:dyDescent="0.2">
      <c r="A106" s="3" t="s">
        <v>115</v>
      </c>
      <c r="B106" s="4">
        <v>640042580.00613689</v>
      </c>
      <c r="C106" s="4">
        <v>600386752.32088661</v>
      </c>
      <c r="D106" s="4">
        <v>705961206.2139672</v>
      </c>
      <c r="E106" s="4">
        <v>667121223.46018159</v>
      </c>
      <c r="F106" s="4">
        <v>784611337.18471074</v>
      </c>
      <c r="G106" s="4">
        <v>1144841646.8634362</v>
      </c>
      <c r="H106" s="4">
        <v>778008216.01676953</v>
      </c>
      <c r="I106" s="4">
        <v>706317500.92415643</v>
      </c>
      <c r="J106" s="4">
        <v>670711995.11944067</v>
      </c>
      <c r="K106" s="4">
        <v>669152192.29154646</v>
      </c>
      <c r="L106" s="4">
        <v>8946278257.885664</v>
      </c>
      <c r="M106" s="5">
        <f t="shared" si="5"/>
        <v>736715465.04012334</v>
      </c>
      <c r="N106">
        <f>(M106-$M$478)/$M$477</f>
        <v>0.1943129657998971</v>
      </c>
      <c r="O106" t="str">
        <f>VLOOKUP(A106,Sheet2!A:E,5,FALSE)</f>
        <v>ID3275060</v>
      </c>
      <c r="P106" t="str">
        <f>VLOOKUP(A106,Sheet2!A:E,2,FALSE)</f>
        <v>Jl. Sultan Agung Jl. Jend. Sudirman, Kranji, Kec. Bekasi Bar., Kota Bks, Jawa Barat 17135</v>
      </c>
    </row>
    <row r="107" spans="1:16" x14ac:dyDescent="0.2">
      <c r="A107" s="3" t="s">
        <v>116</v>
      </c>
      <c r="B107" s="4">
        <v>732364820.14474237</v>
      </c>
      <c r="C107" s="4">
        <v>742956800.58529139</v>
      </c>
      <c r="D107" s="4">
        <v>798528611.71206105</v>
      </c>
      <c r="E107" s="4">
        <v>763675114.60939038</v>
      </c>
      <c r="F107" s="4">
        <v>826084336.56490135</v>
      </c>
      <c r="G107" s="4">
        <v>1197727710.3991907</v>
      </c>
      <c r="H107" s="4">
        <v>919908014.44740033</v>
      </c>
      <c r="I107" s="4">
        <v>856385382.03191614</v>
      </c>
      <c r="J107" s="4">
        <v>810332163.69607198</v>
      </c>
      <c r="K107" s="4">
        <v>857521390.4704144</v>
      </c>
      <c r="L107" s="4">
        <v>10430768495.620539</v>
      </c>
      <c r="M107" s="5">
        <f t="shared" si="5"/>
        <v>850548434.46613801</v>
      </c>
      <c r="N107">
        <f>(M107-$M$478)/$M$477</f>
        <v>0.54639480581462252</v>
      </c>
      <c r="O107" t="str">
        <f>VLOOKUP(A107,Sheet2!A:E,5,FALSE)</f>
        <v>ID3275070</v>
      </c>
      <c r="P107" t="str">
        <f>VLOOKUP(A107,Sheet2!A:E,2,FALSE)</f>
        <v>RT.006/RW.002, Marga Mulya, Bekasi Utara, Bekasi City, West Java 17142</v>
      </c>
    </row>
    <row r="108" spans="1:16" x14ac:dyDescent="0.2">
      <c r="A108" s="3" t="s">
        <v>117</v>
      </c>
      <c r="B108" s="4">
        <v>542793798.14741302</v>
      </c>
      <c r="C108" s="4">
        <v>486509431.82834935</v>
      </c>
      <c r="D108" s="4">
        <v>619911291.70263517</v>
      </c>
      <c r="E108" s="4">
        <v>569728407.35659778</v>
      </c>
      <c r="F108" s="4">
        <v>667957037.34452212</v>
      </c>
      <c r="G108" s="4">
        <v>968754474.19589722</v>
      </c>
      <c r="H108" s="4">
        <v>672125284.1485945</v>
      </c>
      <c r="I108" s="4">
        <v>659039637.45701814</v>
      </c>
      <c r="J108" s="4">
        <v>654693936.71065998</v>
      </c>
      <c r="K108" s="4">
        <v>725063669.01508641</v>
      </c>
      <c r="L108" s="4">
        <v>7895042026.0051012</v>
      </c>
      <c r="M108" s="5">
        <f t="shared" si="5"/>
        <v>656657696.79067731</v>
      </c>
      <c r="N108">
        <f>(M108-$M$478)/$M$477</f>
        <v>-5.3303225667877915E-2</v>
      </c>
      <c r="O108" t="str">
        <f>VLOOKUP(A108,Sheet2!A:E,5,FALSE)</f>
        <v>ID3275070</v>
      </c>
      <c r="P108" t="str">
        <f>VLOOKUP(A108,Sheet2!A:E,2,FALSE)</f>
        <v>Jl. Toba, Tlk. Pucung, Kec. Bekasi Utara, Kota Bks, Jawa Barat 17121</v>
      </c>
    </row>
    <row r="109" spans="1:16" x14ac:dyDescent="0.2">
      <c r="A109" s="3" t="s">
        <v>118</v>
      </c>
      <c r="B109" s="4">
        <v>141891473.92233503</v>
      </c>
      <c r="C109" s="4">
        <v>134552267.08397454</v>
      </c>
      <c r="D109" s="4">
        <v>153915087.54800412</v>
      </c>
      <c r="E109" s="4">
        <v>134095613.75052303</v>
      </c>
      <c r="F109" s="4">
        <v>130085346.31984487</v>
      </c>
      <c r="G109" s="4">
        <v>188608858.81463826</v>
      </c>
      <c r="H109" s="4">
        <v>128620798.4623668</v>
      </c>
      <c r="I109" s="4">
        <v>130066113.17359643</v>
      </c>
      <c r="J109" s="4">
        <v>127085540.7619272</v>
      </c>
      <c r="K109" s="4">
        <v>142483535.23155329</v>
      </c>
      <c r="L109" s="4">
        <v>1784225408.1168399</v>
      </c>
      <c r="M109" s="5">
        <f t="shared" si="5"/>
        <v>141140463.50687635</v>
      </c>
      <c r="N109">
        <f>(M109-$M$478)/$M$477</f>
        <v>-1.6477820218292059</v>
      </c>
      <c r="O109" t="str">
        <f>VLOOKUP(A109,Sheet2!A:E,5,FALSE)</f>
        <v>ID3275070</v>
      </c>
      <c r="P109" t="str">
        <f>VLOOKUP(A109,Sheet2!A:E,2,FALSE)</f>
        <v>Perumahan duta telagamas, Kec. Bekasi Utara, Kota Bks, Jawa Barat 17123</v>
      </c>
    </row>
    <row r="110" spans="1:16" x14ac:dyDescent="0.2">
      <c r="A110" s="3" t="s">
        <v>119</v>
      </c>
      <c r="B110" s="4">
        <v>184399545.44164652</v>
      </c>
      <c r="C110" s="4">
        <v>185067611.93439636</v>
      </c>
      <c r="D110" s="4">
        <v>198208460.54590017</v>
      </c>
      <c r="E110" s="4">
        <v>188856712.13377622</v>
      </c>
      <c r="F110" s="4">
        <v>306276454.53103447</v>
      </c>
      <c r="G110" s="4">
        <v>444065793.76634544</v>
      </c>
      <c r="H110" s="4">
        <v>265507829.73415399</v>
      </c>
      <c r="I110" s="4">
        <v>238501451.8689042</v>
      </c>
      <c r="J110" s="4">
        <v>255057727.21802282</v>
      </c>
      <c r="K110" s="4">
        <v>267065351.9248727</v>
      </c>
      <c r="L110" s="4">
        <v>3007705309.4290481</v>
      </c>
      <c r="M110" s="5">
        <f t="shared" si="5"/>
        <v>253300693.90990528</v>
      </c>
      <c r="N110">
        <f>(M110-$M$478)/$M$477</f>
        <v>-1.3008739116754064</v>
      </c>
      <c r="O110" t="str">
        <f>VLOOKUP(A110,Sheet2!A:E,5,FALSE)</f>
        <v>ID3172080</v>
      </c>
      <c r="P110" t="str">
        <f>VLOOKUP(A110,Sheet2!A:E,2,FALSE)</f>
        <v>Jl. Raya Bekasi No.16, Cakung Tim., Kec. Cakung, Kota Jakarta Timur, Daerah Khusus Ibukota Jakarta 13910</v>
      </c>
    </row>
    <row r="111" spans="1:16" x14ac:dyDescent="0.2">
      <c r="A111" s="3" t="s">
        <v>120</v>
      </c>
      <c r="B111" s="4">
        <v>698085548.59190786</v>
      </c>
      <c r="C111" s="4">
        <v>576501685.74326563</v>
      </c>
      <c r="D111" s="4">
        <v>696862387.74782217</v>
      </c>
      <c r="E111" s="4">
        <v>642386510.00499129</v>
      </c>
      <c r="F111" s="4">
        <v>684980769.83469057</v>
      </c>
      <c r="G111" s="4">
        <v>993143693.45522952</v>
      </c>
      <c r="H111" s="4">
        <v>797790375.29120946</v>
      </c>
      <c r="I111" s="4">
        <v>695998733.90894127</v>
      </c>
      <c r="J111" s="4">
        <v>712516825.47239649</v>
      </c>
      <c r="K111" s="4">
        <v>718783270.45207691</v>
      </c>
      <c r="L111" s="4">
        <v>8848441699.0020771</v>
      </c>
      <c r="M111" s="5">
        <f t="shared" si="5"/>
        <v>721704980.05025315</v>
      </c>
      <c r="N111">
        <f>(M111-$M$478)/$M$477</f>
        <v>0.1478860017894236</v>
      </c>
      <c r="O111" t="str">
        <f>VLOOKUP(A111,Sheet2!A:E,5,FALSE)</f>
        <v>ID3172080</v>
      </c>
      <c r="P111" t="str">
        <f>VLOOKUP(A111,Sheet2!A:E,2,FALSE)</f>
        <v>Jl. Jkt Garden City Boulevard No.1, RW.6, Cakung Tim., Kec. Cakung, Kota Jakarta Timur, Daerah Khusus Ibukota Jakarta 13910</v>
      </c>
    </row>
    <row r="112" spans="1:16" x14ac:dyDescent="0.2">
      <c r="A112" s="3" t="s">
        <v>121</v>
      </c>
      <c r="B112" s="4">
        <v>899685308.44870937</v>
      </c>
      <c r="C112" s="4">
        <v>869892082.79843509</v>
      </c>
      <c r="D112" s="4">
        <v>995354891.17639613</v>
      </c>
      <c r="E112" s="4">
        <v>933840053.79531217</v>
      </c>
      <c r="F112" s="4">
        <v>1071032415.9427253</v>
      </c>
      <c r="G112" s="4">
        <v>1553344581.9782493</v>
      </c>
      <c r="H112" s="4">
        <v>1056082172.3368175</v>
      </c>
      <c r="I112" s="4">
        <v>1003226324.9268341</v>
      </c>
      <c r="J112" s="4">
        <v>1057781105.4665141</v>
      </c>
      <c r="K112" s="4">
        <v>1004209746.5815619</v>
      </c>
      <c r="L112" s="4">
        <v>12783609752.509108</v>
      </c>
      <c r="M112" s="5">
        <f t="shared" si="5"/>
        <v>1044444868.3451555</v>
      </c>
      <c r="N112">
        <f>(M112-$M$478)/$M$477</f>
        <v>1.1461104554778616</v>
      </c>
      <c r="O112" t="str">
        <f>VLOOKUP(A112,Sheet2!A:E,5,FALSE)</f>
        <v>ID3603051</v>
      </c>
      <c r="P112" t="str">
        <f>VLOOKUP(A112,Sheet2!A:E,2,FALSE)</f>
        <v>Lippo Supermal Karawaci, Lt. LG No. 18, Jalan Bulevard Diponegoro No. 105, Bencongan, Kec. Klp. Dua, Kota Tangerang, Banten 15118</v>
      </c>
    </row>
    <row r="113" spans="1:16" x14ac:dyDescent="0.2">
      <c r="A113" s="3" t="s">
        <v>122</v>
      </c>
      <c r="B113" s="4">
        <v>104992981.83442694</v>
      </c>
      <c r="C113" s="4">
        <v>97851412.72200495</v>
      </c>
      <c r="D113" s="4">
        <v>134556189.15936252</v>
      </c>
      <c r="E113" s="4">
        <v>127357980.71457596</v>
      </c>
      <c r="F113" s="4">
        <v>184248759.72966725</v>
      </c>
      <c r="G113" s="4">
        <v>267139607.14054435</v>
      </c>
      <c r="H113" s="4">
        <v>124244368.2384308</v>
      </c>
      <c r="I113" s="4">
        <v>113447702.92934828</v>
      </c>
      <c r="J113" s="4">
        <v>125067296.48001826</v>
      </c>
      <c r="K113" s="4">
        <v>126820945.29375719</v>
      </c>
      <c r="L113" s="4">
        <v>1725218136.5997481</v>
      </c>
      <c r="M113" s="5">
        <f t="shared" si="5"/>
        <v>140572724.42421362</v>
      </c>
      <c r="N113">
        <f>(M113-$M$478)/$M$477</f>
        <v>-1.6495380211840507</v>
      </c>
      <c r="O113" t="str">
        <f>VLOOKUP(A113,Sheet2!A:E,5,FALSE)</f>
        <v>ID3216061</v>
      </c>
      <c r="P113" t="str">
        <f>VLOOKUP(A113,Sheet2!A:E,2,FALSE)</f>
        <v>Jl. RE. Martadinata No.95, Cikarang Kota, Kec. Cikarang Utara, Bekasi, Jawa Barat 17530</v>
      </c>
    </row>
    <row r="114" spans="1:16" x14ac:dyDescent="0.2">
      <c r="A114" s="3" t="s">
        <v>123</v>
      </c>
      <c r="B114" s="4">
        <v>523559231.76151782</v>
      </c>
      <c r="C114" s="4">
        <v>595746583.75266171</v>
      </c>
      <c r="D114" s="4">
        <v>636595217.06489944</v>
      </c>
      <c r="E114" s="4">
        <v>751256111.13963914</v>
      </c>
      <c r="F114" s="4">
        <v>822250992.91912103</v>
      </c>
      <c r="G114" s="4">
        <v>1192169800.9887235</v>
      </c>
      <c r="H114" s="4">
        <v>1044833392.6401043</v>
      </c>
      <c r="I114" s="4">
        <v>951948480.33449388</v>
      </c>
      <c r="J114" s="4">
        <v>871287095.11546934</v>
      </c>
      <c r="K114" s="4">
        <v>1070478415.0709299</v>
      </c>
      <c r="L114" s="4">
        <v>10037551678.24865</v>
      </c>
      <c r="M114" s="5">
        <f t="shared" si="5"/>
        <v>846012532.07875597</v>
      </c>
      <c r="N114">
        <f>(M114-$M$478)/$M$477</f>
        <v>0.53236540056648285</v>
      </c>
      <c r="O114" t="str">
        <f>VLOOKUP(A114,Sheet2!A:E,5,FALSE)</f>
        <v>ID3275010</v>
      </c>
      <c r="P114" t="str">
        <f>VLOOKUP(A114,Sheet2!A:E,2,FALSE)</f>
        <v>Jl. Nasional No.1, Jatibening Baru, Pondok Gede, Bekasi City, West Java</v>
      </c>
    </row>
    <row r="115" spans="1:16" x14ac:dyDescent="0.2">
      <c r="A115" s="3" t="s">
        <v>124</v>
      </c>
      <c r="B115" s="4">
        <v>660896686.52622402</v>
      </c>
      <c r="C115" s="4">
        <v>646973883.30615544</v>
      </c>
      <c r="D115" s="4">
        <v>767950364.36945748</v>
      </c>
      <c r="E115" s="4">
        <v>697416057.90857852</v>
      </c>
      <c r="F115" s="4">
        <v>734749861.29089236</v>
      </c>
      <c r="G115" s="4">
        <v>1065303178.0501795</v>
      </c>
      <c r="H115" s="4">
        <v>867491614.84515953</v>
      </c>
      <c r="I115" s="4">
        <v>808951780.87951648</v>
      </c>
      <c r="J115" s="4">
        <v>828642024.63497555</v>
      </c>
      <c r="K115" s="4">
        <v>905160113.52362621</v>
      </c>
      <c r="L115" s="4">
        <v>9624497172.3883991</v>
      </c>
      <c r="M115" s="5">
        <f t="shared" si="5"/>
        <v>798353556.53347659</v>
      </c>
      <c r="N115">
        <f>(M115-$M$478)/$M$477</f>
        <v>0.38495766897686834</v>
      </c>
      <c r="O115" t="str">
        <f>VLOOKUP(A115,Sheet2!A:E,5,FALSE)</f>
        <v>ID3216061</v>
      </c>
      <c r="P115" t="str">
        <f>VLOOKUP(A115,Sheet2!A:E,2,FALSE)</f>
        <v>Mekarmukti, Kec. Cikarang Utara, Bekasi, Jawa Barat 17530</v>
      </c>
    </row>
    <row r="116" spans="1:16" x14ac:dyDescent="0.2">
      <c r="A116" s="3" t="s">
        <v>125</v>
      </c>
      <c r="B116" s="4">
        <v>853437489.18154728</v>
      </c>
      <c r="C116" s="4">
        <v>798080241.99571335</v>
      </c>
      <c r="D116" s="4">
        <v>894768304.03727484</v>
      </c>
      <c r="E116" s="4">
        <v>787125813.28833663</v>
      </c>
      <c r="F116" s="4">
        <v>948837426.50375724</v>
      </c>
      <c r="G116" s="4">
        <v>1375705636.9245422</v>
      </c>
      <c r="H116" s="4">
        <v>1010214187.9351195</v>
      </c>
      <c r="I116" s="4">
        <v>980193190.33825493</v>
      </c>
      <c r="J116" s="4">
        <v>1011686999.7286878</v>
      </c>
      <c r="K116" s="4">
        <v>1039197729.0179536</v>
      </c>
      <c r="L116" s="4">
        <v>11221256961.556919</v>
      </c>
      <c r="M116" s="5">
        <f t="shared" si="5"/>
        <v>969924701.89511895</v>
      </c>
      <c r="N116">
        <f>(M116-$M$478)/$M$477</f>
        <v>0.91562189443768571</v>
      </c>
      <c r="O116" t="str">
        <f>VLOOKUP(A116,Sheet2!A:E,5,FALSE)</f>
        <v>ID3216023</v>
      </c>
      <c r="P116" t="str">
        <f>VLOOKUP(A116,Sheet2!A:E,2,FALSE)</f>
        <v>Mall Lippo Cikarang, Jl. MH. Thamrin, Cibatu, Cikarang Sel., Bekasi, Jawa Barat 17530</v>
      </c>
    </row>
    <row r="117" spans="1:16" x14ac:dyDescent="0.2">
      <c r="A117" s="3" t="s">
        <v>126</v>
      </c>
      <c r="B117" s="4">
        <v>171631251.76725408</v>
      </c>
      <c r="C117" s="4">
        <v>173496068.71958467</v>
      </c>
      <c r="D117" s="4">
        <v>194857272.42449304</v>
      </c>
      <c r="E117" s="4">
        <v>171106910.46392572</v>
      </c>
      <c r="F117" s="4">
        <v>182671630.32643202</v>
      </c>
      <c r="G117" s="4">
        <v>264852950.06991756</v>
      </c>
      <c r="H117" s="4">
        <v>171903614.16314369</v>
      </c>
      <c r="I117" s="4">
        <v>169530560.26045647</v>
      </c>
      <c r="J117" s="4">
        <v>169111476.0425424</v>
      </c>
      <c r="K117" s="4">
        <v>206984572.69963539</v>
      </c>
      <c r="L117" s="4">
        <v>2307653123.9838901</v>
      </c>
      <c r="M117" s="5">
        <f t="shared" si="5"/>
        <v>187614630.69373852</v>
      </c>
      <c r="N117">
        <f>(M117-$M$478)/$M$477</f>
        <v>-1.5040388657048522</v>
      </c>
      <c r="O117" t="str">
        <f>VLOOKUP(A117,Sheet2!A:E,5,FALSE)</f>
        <v>ID3171030</v>
      </c>
      <c r="P117" t="str">
        <f>VLOOKUP(A117,Sheet2!A:E,2,FALSE)</f>
        <v>Jl. RS. Fatmawati Raya No.12, RW.3, Cipete Sel., Kec. Cilandak, Kota Jakarta Selatan, Daerah Khusus Ibukota Jakarta 12410</v>
      </c>
    </row>
    <row r="118" spans="1:16" x14ac:dyDescent="0.2">
      <c r="A118" s="7" t="s">
        <v>127</v>
      </c>
      <c r="B118" s="4">
        <v>600000000</v>
      </c>
      <c r="C118" s="4">
        <v>600000000</v>
      </c>
      <c r="D118" s="4">
        <v>600000000</v>
      </c>
      <c r="E118" s="4">
        <v>600000000</v>
      </c>
      <c r="F118" s="4">
        <v>600000000</v>
      </c>
      <c r="G118" s="4">
        <v>600000000</v>
      </c>
      <c r="H118" s="4">
        <v>600000000</v>
      </c>
      <c r="I118" s="4">
        <v>600000000</v>
      </c>
      <c r="J118" s="4">
        <v>600000000</v>
      </c>
      <c r="K118" s="4">
        <v>600000000</v>
      </c>
      <c r="L118" s="4">
        <v>7200000000</v>
      </c>
      <c r="M118" s="5">
        <f t="shared" ref="M118:M140" si="6">AVERAGE(B118:K118)</f>
        <v>600000000</v>
      </c>
      <c r="N118">
        <f>(M118-$M$478)/$M$477</f>
        <v>-0.2285437226666257</v>
      </c>
      <c r="O118" t="str">
        <f>VLOOKUP(A118,Sheet2!A:E,5,FALSE)</f>
        <v>ID3171030</v>
      </c>
      <c r="P118" t="str">
        <f>VLOOKUP(A118,Sheet2!A:E,2,FALSE)</f>
        <v>Jl. RS. Fatmawati Raya No.3, RW.7, Pd. Labu, Kec. Cilandak, Kota Jakarta Selatan, Daerah Khusus Ibukota Jakarta 12450</v>
      </c>
    </row>
    <row r="119" spans="1:16" x14ac:dyDescent="0.2">
      <c r="A119" s="3" t="s">
        <v>128</v>
      </c>
      <c r="B119" s="4">
        <v>293469023.82490247</v>
      </c>
      <c r="C119" s="4">
        <v>288851070.50126606</v>
      </c>
      <c r="D119" s="4">
        <v>374309231.56947434</v>
      </c>
      <c r="E119" s="4">
        <v>363225238.3604418</v>
      </c>
      <c r="F119" s="4">
        <v>373002660.66130787</v>
      </c>
      <c r="G119" s="4">
        <v>540974907.36704111</v>
      </c>
      <c r="H119" s="4">
        <v>347222395.38307893</v>
      </c>
      <c r="I119" s="4">
        <v>336695822.12220126</v>
      </c>
      <c r="J119" s="4">
        <v>343196169.39499754</v>
      </c>
      <c r="K119" s="4">
        <v>401946412.23331177</v>
      </c>
      <c r="L119" s="4">
        <v>4379935380.3568134</v>
      </c>
      <c r="M119" s="5">
        <f t="shared" si="6"/>
        <v>366289293.14180231</v>
      </c>
      <c r="N119">
        <f>(M119-$M$478)/$M$477</f>
        <v>-0.9514036824540878</v>
      </c>
      <c r="O119" t="str">
        <f>VLOOKUP(A119,Sheet2!A:E,5,FALSE)</f>
        <v>ID3171090</v>
      </c>
      <c r="P119" t="str">
        <f>VLOOKUP(A119,Sheet2!A:E,2,FALSE)</f>
        <v>15, Jl. St. Senen No.4, Manggarai, Kec. Tebet, Daerah Khusus Ibukota Jakarta 12850</v>
      </c>
    </row>
    <row r="120" spans="1:16" x14ac:dyDescent="0.2">
      <c r="A120" s="3" t="s">
        <v>129</v>
      </c>
      <c r="B120" s="4">
        <v>748977399.30909657</v>
      </c>
      <c r="C120" s="4">
        <v>782418841.75576949</v>
      </c>
      <c r="D120" s="4">
        <v>932153630.90790844</v>
      </c>
      <c r="E120" s="4">
        <v>847195036.51267993</v>
      </c>
      <c r="F120" s="4">
        <v>821181218.21526885</v>
      </c>
      <c r="G120" s="4">
        <v>1190618750.1456389</v>
      </c>
      <c r="H120" s="4">
        <v>818861548.7996484</v>
      </c>
      <c r="I120" s="4">
        <v>811016952.67776477</v>
      </c>
      <c r="J120" s="4">
        <v>855580362.56454229</v>
      </c>
      <c r="K120" s="4">
        <v>967296532.03315938</v>
      </c>
      <c r="L120" s="4">
        <v>10425758473.053183</v>
      </c>
      <c r="M120" s="5">
        <f t="shared" si="6"/>
        <v>877530027.29214787</v>
      </c>
      <c r="N120">
        <f>(M120-$M$478)/$M$477</f>
        <v>0.62984803466923822</v>
      </c>
      <c r="O120" t="str">
        <f>VLOOKUP(A120,Sheet2!A:E,5,FALSE)</f>
        <v>ID3171090</v>
      </c>
      <c r="P120" t="str">
        <f>VLOOKUP(A120,Sheet2!A:E,2,FALSE)</f>
        <v>Jl. Letjen MT Haryono No.7, RT.1/RW.6, Tebet Bar., Kec. Tebet, Kota Jakarta Selatan, Daerah Khusus Ibukota Jakarta 13630</v>
      </c>
    </row>
    <row r="121" spans="1:16" x14ac:dyDescent="0.2">
      <c r="A121" s="3" t="s">
        <v>130</v>
      </c>
      <c r="B121" s="4">
        <v>556109355.06875408</v>
      </c>
      <c r="C121" s="4">
        <v>545328575.40415013</v>
      </c>
      <c r="D121" s="4">
        <v>638082519.17356527</v>
      </c>
      <c r="E121" s="4">
        <v>589130209.87397659</v>
      </c>
      <c r="F121" s="4">
        <v>473101876.36055356</v>
      </c>
      <c r="G121" s="4">
        <v>690312140.03384948</v>
      </c>
      <c r="H121" s="4">
        <v>595844099.63949227</v>
      </c>
      <c r="I121" s="4">
        <v>575417764.10064888</v>
      </c>
      <c r="J121" s="4">
        <v>535004655.12234998</v>
      </c>
      <c r="K121" s="4">
        <v>642182620.1029799</v>
      </c>
      <c r="L121" s="4">
        <v>7035010218.9779053</v>
      </c>
      <c r="M121" s="5">
        <f t="shared" si="6"/>
        <v>584051381.48803198</v>
      </c>
      <c r="N121">
        <f>(M121-$M$478)/$M$477</f>
        <v>-0.2778723045326747</v>
      </c>
      <c r="O121" t="str">
        <f>VLOOKUP(A121,Sheet2!A:E,5,FALSE)</f>
        <v>ID3171090</v>
      </c>
      <c r="P121" t="str">
        <f>VLOOKUP(A121,Sheet2!A:E,2,FALSE)</f>
        <v>15, Jl. St. Senen No.4, Manggarai, Kec. Tebet, Daerah Khusus Ibukota Jakarta 12850</v>
      </c>
    </row>
    <row r="122" spans="1:16" x14ac:dyDescent="0.2">
      <c r="A122" s="3" t="s">
        <v>131</v>
      </c>
      <c r="B122" s="4">
        <v>198378979.92721388</v>
      </c>
      <c r="C122" s="4">
        <v>175556265.98990029</v>
      </c>
      <c r="D122" s="4">
        <v>221352988.88590232</v>
      </c>
      <c r="E122" s="4">
        <v>198776785.29315537</v>
      </c>
      <c r="F122" s="4">
        <v>200608207.70830905</v>
      </c>
      <c r="G122" s="4">
        <v>290947003.94272006</v>
      </c>
      <c r="H122" s="4">
        <v>197091050.06834283</v>
      </c>
      <c r="I122" s="4">
        <v>177235228.51403424</v>
      </c>
      <c r="J122" s="4">
        <v>164685269.93366826</v>
      </c>
      <c r="K122" s="4">
        <v>214363324.92989808</v>
      </c>
      <c r="L122" s="4">
        <v>2437719203.3172812</v>
      </c>
      <c r="M122" s="5">
        <f t="shared" si="6"/>
        <v>203899510.51931447</v>
      </c>
      <c r="N122">
        <f>(M122-$M$478)/$M$477</f>
        <v>-1.4536702380364508</v>
      </c>
      <c r="O122" t="str">
        <f>VLOOKUP(A122,Sheet2!A:E,5,FALSE)</f>
        <v>ID3171080</v>
      </c>
      <c r="P122" t="str">
        <f>VLOOKUP(A122,Sheet2!A:E,2,FALSE)</f>
        <v>Carrefour Lakespra Cawang, Jl. Letjen M.T. Haryono No.1, RT.1/RW.1, Cikoko, Kec. Pancoran, Kota Jakarta Selatan, Daerah Khusus Ibukota Jakarta 12920</v>
      </c>
    </row>
    <row r="123" spans="1:16" x14ac:dyDescent="0.2">
      <c r="A123" s="3" t="s">
        <v>132</v>
      </c>
      <c r="B123" s="4">
        <v>773482395.93007457</v>
      </c>
      <c r="C123" s="4">
        <v>816939792.44407606</v>
      </c>
      <c r="D123" s="4">
        <v>968163544.14265382</v>
      </c>
      <c r="E123" s="4">
        <v>871062051.35846078</v>
      </c>
      <c r="F123" s="4">
        <v>921230645.21568692</v>
      </c>
      <c r="G123" s="4">
        <v>1335678964.7313044</v>
      </c>
      <c r="H123" s="4">
        <v>849628123.77905834</v>
      </c>
      <c r="I123" s="4">
        <v>918802290.32432783</v>
      </c>
      <c r="J123" s="4">
        <v>968989481.14249384</v>
      </c>
      <c r="K123" s="4">
        <v>1058354576.2228892</v>
      </c>
      <c r="L123" s="4">
        <v>11305459672.928156</v>
      </c>
      <c r="M123" s="5">
        <f t="shared" si="6"/>
        <v>948233186.52910268</v>
      </c>
      <c r="N123">
        <f>(M123-$M$478)/$M$477</f>
        <v>0.84853071091428245</v>
      </c>
      <c r="O123" t="str">
        <f>VLOOKUP(A123,Sheet2!A:E,5,FALSE)</f>
        <v>ID3171090</v>
      </c>
      <c r="P123" t="str">
        <f>VLOOKUP(A123,Sheet2!A:E,2,FALSE)</f>
        <v>13, Jl. Tebet Raya No.10, RW.2, Tebet Bar., Kec. Tebet, Kota Jakarta Selatan, Daerah Khusus Ibukota Jakarta 12810</v>
      </c>
    </row>
    <row r="124" spans="1:16" x14ac:dyDescent="0.2">
      <c r="A124" s="3" t="s">
        <v>133</v>
      </c>
      <c r="B124" s="4">
        <v>471642034.12333173</v>
      </c>
      <c r="C124" s="4">
        <v>446587601.37797278</v>
      </c>
      <c r="D124" s="4">
        <v>540836902.0713706</v>
      </c>
      <c r="E124" s="4">
        <v>488164814.61576617</v>
      </c>
      <c r="F124" s="4">
        <v>513309809.78578293</v>
      </c>
      <c r="G124" s="4">
        <v>739754515.66273284</v>
      </c>
      <c r="H124" s="4">
        <v>459550643.21956694</v>
      </c>
      <c r="I124" s="4">
        <v>465495417.35647315</v>
      </c>
      <c r="J124" s="4">
        <v>460523441.35657382</v>
      </c>
      <c r="K124" s="4">
        <v>552420153.71795404</v>
      </c>
      <c r="L124" s="4">
        <v>6125877502.9458504</v>
      </c>
      <c r="M124" s="5">
        <f t="shared" si="6"/>
        <v>513828533.3287524</v>
      </c>
      <c r="N124">
        <f>(M124-$M$478)/$M$477</f>
        <v>-0.49506939352773277</v>
      </c>
      <c r="O124" t="str">
        <f>VLOOKUP(A124,Sheet2!A:E,5,FALSE)</f>
        <v>ID3171080</v>
      </c>
      <c r="P124" t="str">
        <f>VLOOKUP(A124,Sheet2!A:E,2,FALSE)</f>
        <v>Basmar Plaza, Jl. Mampang Prpt. Raya No.106, RT.1/RW.1, Duren Tiga, Kec. Pancoran, Kota Jakarta Selatan, Daerah Khusus Ibukota Jakarta 12920</v>
      </c>
    </row>
    <row r="125" spans="1:16" x14ac:dyDescent="0.2">
      <c r="A125" s="3" t="s">
        <v>134</v>
      </c>
      <c r="B125" s="4">
        <v>761018752.93623257</v>
      </c>
      <c r="C125" s="4">
        <v>748041025.69480705</v>
      </c>
      <c r="D125" s="4">
        <v>835422777.72571504</v>
      </c>
      <c r="E125" s="4">
        <v>749273847.80260813</v>
      </c>
      <c r="F125" s="4">
        <v>705925915.7606566</v>
      </c>
      <c r="G125" s="4">
        <v>1023511757.0577928</v>
      </c>
      <c r="H125" s="4">
        <v>816919431.51960886</v>
      </c>
      <c r="I125" s="4">
        <v>775278282.80794275</v>
      </c>
      <c r="J125" s="4">
        <v>764453104.5590409</v>
      </c>
      <c r="K125" s="4">
        <v>860063384.87204218</v>
      </c>
      <c r="L125" s="4">
        <v>9677727626.5633564</v>
      </c>
      <c r="M125" s="5">
        <f t="shared" si="6"/>
        <v>803990828.07364464</v>
      </c>
      <c r="N125">
        <f>(M125-$M$478)/$M$477</f>
        <v>0.40239357481797017</v>
      </c>
      <c r="O125" t="str">
        <f>VLOOKUP(A125,Sheet2!A:E,5,FALSE)</f>
        <v>ID3172050</v>
      </c>
      <c r="P125" t="str">
        <f>VLOOKUP(A125,Sheet2!A:E,2,FALSE)</f>
        <v>Jl. Raya Kalibata No.1, RT.9/RW.4, Cawang, Kec. Kramat jati, Kota Jakarta Timur, Daerah Khusus Ibukota Jakarta 12750</v>
      </c>
    </row>
    <row r="126" spans="1:16" x14ac:dyDescent="0.2">
      <c r="A126" s="3" t="s">
        <v>135</v>
      </c>
      <c r="B126" s="4">
        <v>392447657.33244085</v>
      </c>
      <c r="C126" s="4">
        <v>405435483.22206199</v>
      </c>
      <c r="D126" s="4">
        <v>466334484.77305317</v>
      </c>
      <c r="E126" s="4">
        <v>456722096.18938959</v>
      </c>
      <c r="F126" s="4">
        <v>461400416.15089583</v>
      </c>
      <c r="G126" s="4">
        <v>668977778.11845565</v>
      </c>
      <c r="H126" s="4">
        <v>460554596.78955662</v>
      </c>
      <c r="I126" s="4">
        <v>483116663.2467187</v>
      </c>
      <c r="J126" s="4">
        <v>454252228.81863201</v>
      </c>
      <c r="K126" s="4">
        <v>540905411.06718588</v>
      </c>
      <c r="L126" s="4">
        <v>5617418333.3149433</v>
      </c>
      <c r="M126" s="5">
        <f t="shared" si="6"/>
        <v>479014681.57083911</v>
      </c>
      <c r="N126">
        <f>(M126-$M$478)/$M$477</f>
        <v>-0.60274755607353725</v>
      </c>
      <c r="O126" t="str">
        <f>VLOOKUP(A126,Sheet2!A:E,5,FALSE)</f>
        <v>ID3171070</v>
      </c>
      <c r="P126" t="str">
        <f>VLOOKUP(A126,Sheet2!A:E,2,FALSE)</f>
        <v>Jl. Mampang Prpt. Raya No.75B, Tegal Parang, Kec. Mampang Prpt., Kota Jakarta Selatan, Daerah Khusus Ibukota Jakarta 12790</v>
      </c>
    </row>
    <row r="127" spans="1:16" x14ac:dyDescent="0.2">
      <c r="A127" s="3" t="s">
        <v>136</v>
      </c>
      <c r="B127" s="4">
        <v>362330246.40245581</v>
      </c>
      <c r="C127" s="4">
        <v>356929725.56427306</v>
      </c>
      <c r="D127" s="4">
        <v>370033223.21815366</v>
      </c>
      <c r="E127" s="4">
        <v>370726329.92010432</v>
      </c>
      <c r="F127" s="4">
        <v>368325700.85313565</v>
      </c>
      <c r="G127" s="4">
        <v>534191797.84578556</v>
      </c>
      <c r="H127" s="4">
        <v>342529179.66945726</v>
      </c>
      <c r="I127" s="4">
        <v>319813691.25221461</v>
      </c>
      <c r="J127" s="4">
        <v>330944947.94580555</v>
      </c>
      <c r="K127" s="4">
        <v>368166021.71544355</v>
      </c>
      <c r="L127" s="4">
        <v>4483681857.1377583</v>
      </c>
      <c r="M127" s="5">
        <f t="shared" si="6"/>
        <v>372399086.43868291</v>
      </c>
      <c r="N127">
        <f>(M127-$M$478)/$M$477</f>
        <v>-0.93250628149088544</v>
      </c>
      <c r="O127" t="str">
        <f>VLOOKUP(A127,Sheet2!A:E,5,FALSE)</f>
        <v>ID3171060</v>
      </c>
      <c r="P127" t="str">
        <f>VLOOKUP(A127,Sheet2!A:E,2,FALSE)</f>
        <v>Blok M Plaza, Jl. Bulungan No.76, RT.6/RW.6, Kramat Pela, Jakarta Selatan, South Jakarta City, Jakarta 12920</v>
      </c>
    </row>
    <row r="128" spans="1:16" x14ac:dyDescent="0.2">
      <c r="A128" s="3" t="s">
        <v>137</v>
      </c>
      <c r="B128" s="4">
        <v>166454426.07843706</v>
      </c>
      <c r="C128" s="4">
        <v>175318690.36807013</v>
      </c>
      <c r="D128" s="4">
        <v>190905389.02858999</v>
      </c>
      <c r="E128" s="4">
        <v>183619239.02510417</v>
      </c>
      <c r="F128" s="4">
        <v>154104552.09532881</v>
      </c>
      <c r="G128" s="4">
        <v>223501611.61533397</v>
      </c>
      <c r="H128" s="4">
        <v>200379622.79477382</v>
      </c>
      <c r="I128" s="4">
        <v>179848197.67246926</v>
      </c>
      <c r="J128" s="4">
        <v>184739614.77185974</v>
      </c>
      <c r="K128" s="4">
        <v>217058510.23208186</v>
      </c>
      <c r="L128" s="4">
        <v>2256809987.5585041</v>
      </c>
      <c r="M128" s="5">
        <f t="shared" si="6"/>
        <v>187592985.36820489</v>
      </c>
      <c r="N128">
        <f>(M128-$M$478)/$M$477</f>
        <v>-1.5041058140246581</v>
      </c>
      <c r="O128" t="str">
        <f>VLOOKUP(A128,Sheet2!A:E,5,FALSE)</f>
        <v>ID3171060</v>
      </c>
      <c r="P128" t="str">
        <f>VLOOKUP(A128,Sheet2!A:E,2,FALSE)</f>
        <v>Pasaraya Blok M Lt. LG Food Court, Jalan Iskandarsyah Raya No. 2, RT. 3 / RW. 1, Melawai, Kebayoran Baru, RT.3/RW.1, Melawai, Kec. Kby. Baru, Kota Jakarta Selatan, Daerah Khusus Ibukota Jakarta 12920</v>
      </c>
    </row>
    <row r="129" spans="1:16" x14ac:dyDescent="0.2">
      <c r="A129" s="3" t="s">
        <v>138</v>
      </c>
      <c r="B129" s="4">
        <v>1024756067.2850466</v>
      </c>
      <c r="C129" s="4">
        <v>1040908832.3225236</v>
      </c>
      <c r="D129" s="4">
        <v>1120723517.9044831</v>
      </c>
      <c r="E129" s="4">
        <v>1049773051.5116446</v>
      </c>
      <c r="F129" s="4">
        <v>1148233264.4502947</v>
      </c>
      <c r="G129" s="4">
        <v>1664806773.3047884</v>
      </c>
      <c r="H129" s="4">
        <v>1134542463.6283586</v>
      </c>
      <c r="I129" s="4">
        <v>1196113572.4133976</v>
      </c>
      <c r="J129" s="4">
        <v>1145406129.6624863</v>
      </c>
      <c r="K129" s="4">
        <v>1349259900.4305224</v>
      </c>
      <c r="L129" s="4">
        <v>14165412771.581621</v>
      </c>
      <c r="M129" s="5">
        <f t="shared" si="6"/>
        <v>1187452357.2913547</v>
      </c>
      <c r="N129">
        <f>(M129-$M$478)/$M$477</f>
        <v>1.5884281785237175</v>
      </c>
      <c r="O129" t="str">
        <f>VLOOKUP(A129,Sheet2!A:E,5,FALSE)</f>
        <v>ID3171060</v>
      </c>
      <c r="P129" t="str">
        <f>VLOOKUP(A129,Sheet2!A:E,2,FALSE)</f>
        <v>Jl. Gunawarman No.80, RT.1/RW.7, Rw. Bar., Kec. Kby. Baru, Kota Jakarta Selatan, Daerah Khusus Ibukota Jakarta 12110</v>
      </c>
    </row>
    <row r="130" spans="1:16" x14ac:dyDescent="0.2">
      <c r="A130" s="9" t="s">
        <v>139</v>
      </c>
      <c r="B130" s="4">
        <v>600000000</v>
      </c>
      <c r="C130" s="4">
        <v>600000000</v>
      </c>
      <c r="D130" s="4">
        <v>600000000</v>
      </c>
      <c r="E130" s="4">
        <v>600000000</v>
      </c>
      <c r="F130" s="4">
        <v>398530394.61543</v>
      </c>
      <c r="G130" s="4">
        <v>589657092.78109837</v>
      </c>
      <c r="H130" s="4">
        <v>694271657.39989913</v>
      </c>
      <c r="I130" s="4">
        <v>784622716.65445852</v>
      </c>
      <c r="J130" s="4">
        <v>687250185.52636635</v>
      </c>
      <c r="K130" s="4">
        <v>765372802.0256772</v>
      </c>
      <c r="L130" s="4">
        <v>7624664272.6673641</v>
      </c>
      <c r="M130" s="5">
        <f t="shared" si="6"/>
        <v>631970484.90029299</v>
      </c>
      <c r="N130">
        <f>(M130-$M$478)/$M$477</f>
        <v>-0.12966000552724197</v>
      </c>
      <c r="O130" t="str">
        <f>VLOOKUP(A130,Sheet2!A:E,5,FALSE)</f>
        <v>ID3173010</v>
      </c>
      <c r="P130" t="str">
        <f>VLOOKUP(A130,Sheet2!A:E,2,FALSE)</f>
        <v>Plaza Senayan Mall, Jl. Asia Afrika No.8, RT.1/RW.3, Gelora, Tanah Abang, Central Jakarta City, Jakarta 10270</v>
      </c>
    </row>
    <row r="131" spans="1:16" x14ac:dyDescent="0.2">
      <c r="A131" s="3" t="s">
        <v>140</v>
      </c>
      <c r="B131" s="4">
        <v>641884025.32423627</v>
      </c>
      <c r="C131" s="4">
        <v>651855567.47387958</v>
      </c>
      <c r="D131" s="4">
        <v>769357611.22930932</v>
      </c>
      <c r="E131" s="4">
        <v>689330945.08959961</v>
      </c>
      <c r="F131" s="4">
        <v>548448290.78293145</v>
      </c>
      <c r="G131" s="4">
        <v>795187230.30548751</v>
      </c>
      <c r="H131" s="4">
        <v>638272986.43307674</v>
      </c>
      <c r="I131" s="4">
        <v>638999446.52299201</v>
      </c>
      <c r="J131" s="4">
        <v>662372673.66539371</v>
      </c>
      <c r="K131" s="4">
        <v>692674482.17832386</v>
      </c>
      <c r="L131" s="4">
        <v>8267983394.1825523</v>
      </c>
      <c r="M131" s="5">
        <f t="shared" si="6"/>
        <v>672838325.90052295</v>
      </c>
      <c r="N131">
        <f>(M131-$M$478)/$M$477</f>
        <v>-3.2570422263314379E-3</v>
      </c>
      <c r="O131" t="str">
        <f>VLOOKUP(A131,Sheet2!A:E,5,FALSE)</f>
        <v>ID3173010</v>
      </c>
      <c r="P131" t="str">
        <f>VLOOKUP(A131,Sheet2!A:E,2,FALSE)</f>
        <v>Jl. Asia Afrika No.19, RW.3, Gelora, Kecamatan Tanah Abang, Kota Jakarta Pusat, Daerah Khusus Ibukota Jakarta 10270</v>
      </c>
    </row>
    <row r="132" spans="1:16" x14ac:dyDescent="0.2">
      <c r="A132" s="3" t="s">
        <v>141</v>
      </c>
      <c r="B132" s="4">
        <v>455940550.74301165</v>
      </c>
      <c r="C132" s="4">
        <v>545725490.0626502</v>
      </c>
      <c r="D132" s="4">
        <v>574190136.33343196</v>
      </c>
      <c r="E132" s="4">
        <v>503686180.01810318</v>
      </c>
      <c r="F132" s="4">
        <v>431348296.64530814</v>
      </c>
      <c r="G132" s="4">
        <v>629388680.61104465</v>
      </c>
      <c r="H132" s="4">
        <v>527170795.16989112</v>
      </c>
      <c r="I132" s="4">
        <v>510562726.82723165</v>
      </c>
      <c r="J132" s="4">
        <v>502752662.82395148</v>
      </c>
      <c r="K132" s="4">
        <v>609847026.17982304</v>
      </c>
      <c r="L132" s="4">
        <v>6306081447.7259016</v>
      </c>
      <c r="M132" s="5">
        <f t="shared" si="6"/>
        <v>529061254.54144466</v>
      </c>
      <c r="N132">
        <f>(M132-$M$478)/$M$477</f>
        <v>-0.44795505978032224</v>
      </c>
      <c r="O132" t="str">
        <f>VLOOKUP(A132,Sheet2!A:E,5,FALSE)</f>
        <v>ID3171100</v>
      </c>
      <c r="P132" t="str">
        <f>VLOOKUP(A132,Sheet2!A:E,2,FALSE)</f>
        <v>Taman Rasuna Pasar Festival Jalan Haji R. Rasuna Said No.Kav. B1, RT.2/RW.5, Karet Kuningan, Kuningan, Kota Jakarta Selatan, Daerah Khusus Ibukota Jakarta 12920</v>
      </c>
    </row>
    <row r="133" spans="1:16" x14ac:dyDescent="0.2">
      <c r="A133" s="3" t="s">
        <v>142</v>
      </c>
      <c r="B133" s="4">
        <v>520043541.267928</v>
      </c>
      <c r="C133" s="4">
        <v>520398627.46228081</v>
      </c>
      <c r="D133" s="4">
        <v>616434455.64294624</v>
      </c>
      <c r="E133" s="4">
        <v>548739320.44466424</v>
      </c>
      <c r="F133" s="4">
        <v>513453697.57135034</v>
      </c>
      <c r="G133" s="4">
        <v>749190266.38704038</v>
      </c>
      <c r="H133" s="4">
        <v>586630671.71814847</v>
      </c>
      <c r="I133" s="4">
        <v>587391417.35899734</v>
      </c>
      <c r="J133" s="4">
        <v>567646876.30418575</v>
      </c>
      <c r="K133" s="4">
        <v>609548591.06721187</v>
      </c>
      <c r="L133" s="4">
        <v>6982136264.1822748</v>
      </c>
      <c r="M133" s="5">
        <f t="shared" si="6"/>
        <v>581947746.52247536</v>
      </c>
      <c r="N133">
        <f>(M133-$M$478)/$M$477</f>
        <v>-0.28437878216500834</v>
      </c>
      <c r="O133" t="str">
        <f>VLOOKUP(A133,Sheet2!A:E,5,FALSE)</f>
        <v>ID3171100</v>
      </c>
      <c r="P133" t="str">
        <f>VLOOKUP(A133,Sheet2!A:E,2,FALSE)</f>
        <v>Mall Ambasador, Jl. Prof. DR. Satrio, RT.11/RW.4, Kuningan, Karet Kuningan, Kota Jakarta Selatan, Daerah Khusus Ibukota Jakarta 12940</v>
      </c>
    </row>
    <row r="134" spans="1:16" x14ac:dyDescent="0.2">
      <c r="A134" s="3" t="s">
        <v>143</v>
      </c>
      <c r="B134" s="4">
        <v>614994001.35378182</v>
      </c>
      <c r="C134" s="4">
        <v>547079012.72248745</v>
      </c>
      <c r="D134" s="4">
        <v>628561950.2590102</v>
      </c>
      <c r="E134" s="4">
        <v>601191957.32226479</v>
      </c>
      <c r="F134" s="4">
        <v>432419934.52651381</v>
      </c>
      <c r="G134" s="4">
        <v>627149236.97703409</v>
      </c>
      <c r="H134" s="4">
        <v>620273808.98710895</v>
      </c>
      <c r="I134" s="4">
        <v>1104867700.0858958</v>
      </c>
      <c r="J134" s="4">
        <v>702795267.90238512</v>
      </c>
      <c r="K134" s="4">
        <v>730519840.00606358</v>
      </c>
      <c r="L134" s="4">
        <v>7839562258.7961426</v>
      </c>
      <c r="M134" s="5">
        <f t="shared" si="6"/>
        <v>660985271.01425445</v>
      </c>
      <c r="N134">
        <f>(M134-$M$478)/$M$477</f>
        <v>-3.9918172961968888E-2</v>
      </c>
      <c r="O134" t="str">
        <f>VLOOKUP(A134,Sheet2!A:E,5,FALSE)</f>
        <v>ID3173010</v>
      </c>
      <c r="P134" t="str">
        <f>VLOOKUP(A134,Sheet2!A:E,2,FALSE)</f>
        <v>Ratu Plaza, Jl. Jend. Sudirman No.Kav. 9, RT.1/RW.3, Gelora, Kecamatan Tanah Abang, Kota Jakarta Pusat, Daerah Khusus Ibukota Jakarta 10270</v>
      </c>
    </row>
    <row r="135" spans="1:16" x14ac:dyDescent="0.2">
      <c r="A135" s="3" t="s">
        <v>144</v>
      </c>
      <c r="B135" s="4">
        <v>451864557.52508014</v>
      </c>
      <c r="C135" s="4">
        <v>468438595.82568574</v>
      </c>
      <c r="D135" s="4">
        <v>500418167.46779418</v>
      </c>
      <c r="E135" s="4">
        <v>440387820.18645304</v>
      </c>
      <c r="F135" s="4">
        <v>434304652.47246474</v>
      </c>
      <c r="G135" s="4">
        <v>629692022.95326853</v>
      </c>
      <c r="H135" s="4">
        <v>564665701.79063594</v>
      </c>
      <c r="I135" s="4">
        <v>574481993.25850356</v>
      </c>
      <c r="J135" s="4">
        <v>555547568.47968471</v>
      </c>
      <c r="K135" s="4">
        <v>617904170.54463744</v>
      </c>
      <c r="L135" s="4">
        <v>6303982403.712656</v>
      </c>
      <c r="M135" s="5">
        <f t="shared" si="6"/>
        <v>523770525.05042088</v>
      </c>
      <c r="N135">
        <f>(M135-$M$478)/$M$477</f>
        <v>-0.46431912182326601</v>
      </c>
      <c r="O135" t="str">
        <f>VLOOKUP(A135,Sheet2!A:E,5,FALSE)</f>
        <v>ID3171100</v>
      </c>
      <c r="P135" t="str">
        <f>VLOOKUP(A135,Sheet2!A:E,2,FALSE)</f>
        <v>Jl. Prof. DR. Satrio No.3-5, RW.4, Kuningan, Karet Kuningan, Kecamatan Setiabudi, Kota Jakarta Selatan, Daerah Khusus Ibukota Jakarta 12940</v>
      </c>
    </row>
    <row r="136" spans="1:16" x14ac:dyDescent="0.2">
      <c r="A136" s="3" t="s">
        <v>145</v>
      </c>
      <c r="B136" s="4">
        <v>217577055.00754127</v>
      </c>
      <c r="C136" s="4">
        <v>186725844.98792267</v>
      </c>
      <c r="D136" s="4">
        <v>202584142.25160187</v>
      </c>
      <c r="E136" s="4">
        <v>199374113.41662124</v>
      </c>
      <c r="F136" s="4">
        <v>124020755.93706597</v>
      </c>
      <c r="G136" s="4">
        <v>179870344.18385917</v>
      </c>
      <c r="H136" s="4">
        <v>211991733.30367988</v>
      </c>
      <c r="I136" s="4">
        <v>231654907.03294581</v>
      </c>
      <c r="J136" s="4">
        <v>210027595.40020701</v>
      </c>
      <c r="K136" s="4">
        <v>248079901.45931861</v>
      </c>
      <c r="L136" s="4">
        <v>2383575682.9534574</v>
      </c>
      <c r="M136" s="5">
        <f t="shared" si="6"/>
        <v>201190639.29807636</v>
      </c>
      <c r="N136">
        <f>(M136-$M$478)/$M$477</f>
        <v>-1.4620486926155198</v>
      </c>
      <c r="O136" t="str">
        <f>VLOOKUP(A136,Sheet2!A:E,5,FALSE)</f>
        <v>ID3171060</v>
      </c>
      <c r="P136" t="str">
        <f>VLOOKUP(A136,Sheet2!A:E,2,FALSE)</f>
        <v>Plaza Mandiri, Jl. Gatot Subroto No.36-38, RT.7/RW.1, Senayan, Kec. Kby. Baru, Kota Jakarta Selatan, Daerah Khusus Ibukota Jakarta 12190</v>
      </c>
    </row>
    <row r="137" spans="1:16" x14ac:dyDescent="0.2">
      <c r="A137" s="3" t="s">
        <v>146</v>
      </c>
      <c r="B137" s="4">
        <v>352465500.49797535</v>
      </c>
      <c r="C137" s="4">
        <v>361518645.21478355</v>
      </c>
      <c r="D137" s="4">
        <v>394337554.12395269</v>
      </c>
      <c r="E137" s="4">
        <v>373240561.14779109</v>
      </c>
      <c r="F137" s="4">
        <v>381068709.42263472</v>
      </c>
      <c r="G137" s="4">
        <v>549175747.66554081</v>
      </c>
      <c r="H137" s="4">
        <v>357432416.88576895</v>
      </c>
      <c r="I137" s="4">
        <v>405967958.06273425</v>
      </c>
      <c r="J137" s="4">
        <v>390682535.51178378</v>
      </c>
      <c r="K137" s="4">
        <v>410520363.65537167</v>
      </c>
      <c r="L137" s="4">
        <v>4771862111.8021326</v>
      </c>
      <c r="M137" s="5">
        <f t="shared" si="6"/>
        <v>397640999.21883363</v>
      </c>
      <c r="N137">
        <f>(M137-$M$478)/$M$477</f>
        <v>-0.85443382900247966</v>
      </c>
      <c r="O137" t="str">
        <f>VLOOKUP(A137,Sheet2!A:E,5,FALSE)</f>
        <v>ID3173010</v>
      </c>
      <c r="P137" t="str">
        <f>VLOOKUP(A137,Sheet2!A:E,2,FALSE)</f>
        <v>Jl. Bendungan Hilir No.34, Bend. Hilir, Kecamatan Tanah Abang, Kota Jakarta Pusat, Daerah Khusus Ibukota Jakarta 10210</v>
      </c>
    </row>
    <row r="138" spans="1:16" x14ac:dyDescent="0.2">
      <c r="A138" s="3" t="s">
        <v>147</v>
      </c>
      <c r="B138" s="4">
        <v>485630574.91555625</v>
      </c>
      <c r="C138" s="4">
        <v>443607822.64780349</v>
      </c>
      <c r="D138" s="4">
        <v>540124001.65543282</v>
      </c>
      <c r="E138" s="4">
        <v>523107904.60714519</v>
      </c>
      <c r="F138" s="4">
        <v>603242287.81883109</v>
      </c>
      <c r="G138" s="4">
        <v>874897085.70469105</v>
      </c>
      <c r="H138" s="4">
        <v>567522288.79358828</v>
      </c>
      <c r="I138" s="4">
        <v>525366899.99157965</v>
      </c>
      <c r="J138" s="4">
        <v>513282959.17745405</v>
      </c>
      <c r="K138" s="4">
        <v>589871767.76875329</v>
      </c>
      <c r="L138" s="4">
        <v>6858734193.1282539</v>
      </c>
      <c r="M138" s="5">
        <f t="shared" si="6"/>
        <v>566665359.30808342</v>
      </c>
      <c r="N138">
        <f>(M138-$M$478)/$M$477</f>
        <v>-0.33164673131358757</v>
      </c>
      <c r="O138" t="str">
        <f>VLOOKUP(A138,Sheet2!A:E,5,FALSE)</f>
        <v>ID3674040</v>
      </c>
      <c r="P138" t="str">
        <f>VLOOKUP(A138,Sheet2!A:E,2,FALSE)</f>
        <v>Plaza Ciputat Raya, Jl. Ciputat Raya, Pamulang, Cipayung, Ciputat, Cipayung, Kec. Ciputat, Kota Tangerang Selatan, Banten 15412</v>
      </c>
    </row>
    <row r="139" spans="1:16" x14ac:dyDescent="0.2">
      <c r="A139" s="3" t="s">
        <v>148</v>
      </c>
      <c r="B139" s="4">
        <v>517942801.59857631</v>
      </c>
      <c r="C139" s="4">
        <v>512755889.77568114</v>
      </c>
      <c r="D139" s="4">
        <v>604742609.35562479</v>
      </c>
      <c r="E139" s="4">
        <v>561789313.17239702</v>
      </c>
      <c r="F139" s="4">
        <v>622019122.88633168</v>
      </c>
      <c r="G139" s="4">
        <v>902129590.14119625</v>
      </c>
      <c r="H139" s="4">
        <v>612529729.04199028</v>
      </c>
      <c r="I139" s="4">
        <v>590305739.7427181</v>
      </c>
      <c r="J139" s="4">
        <v>596639604.52793288</v>
      </c>
      <c r="K139" s="4">
        <v>645965482.53678775</v>
      </c>
      <c r="L139" s="4">
        <v>7388517326.4040337</v>
      </c>
      <c r="M139" s="5">
        <f t="shared" si="6"/>
        <v>616681988.2779237</v>
      </c>
      <c r="N139">
        <f>(M139-$M$478)/$M$477</f>
        <v>-0.17694685088500298</v>
      </c>
      <c r="O139" t="str">
        <f>VLOOKUP(A139,Sheet2!A:E,5,FALSE)</f>
        <v>ID3674050</v>
      </c>
      <c r="P139" t="str">
        <f>VLOOKUP(A139,Sheet2!A:E,2,FALSE)</f>
        <v>15402, SPBU Pertamina 31, Cireundeu, Jl. Ir H. Juanda No.1, Cemp. Putih, Kec. Ciputat Tim., Kota Tangerang Selatan, Banten 15412</v>
      </c>
    </row>
    <row r="140" spans="1:16" x14ac:dyDescent="0.2">
      <c r="A140" s="3" t="s">
        <v>149</v>
      </c>
      <c r="B140" s="4">
        <v>467865142.16989344</v>
      </c>
      <c r="C140" s="4">
        <v>468096571.83415884</v>
      </c>
      <c r="D140" s="4">
        <v>574478495.02836585</v>
      </c>
      <c r="E140" s="4">
        <v>529765974.75068039</v>
      </c>
      <c r="F140" s="4">
        <v>549054073.41560185</v>
      </c>
      <c r="G140" s="4">
        <v>791267227.72298491</v>
      </c>
      <c r="H140" s="4">
        <v>523807640.82002074</v>
      </c>
      <c r="I140" s="4">
        <v>508310970.22699845</v>
      </c>
      <c r="J140" s="4">
        <v>527414411.37240213</v>
      </c>
      <c r="K140" s="4">
        <v>595970951.99747348</v>
      </c>
      <c r="L140" s="4">
        <v>6692676294.0709248</v>
      </c>
      <c r="M140" s="5">
        <f t="shared" si="6"/>
        <v>553603145.93385804</v>
      </c>
      <c r="N140">
        <f>(M140-$M$478)/$M$477</f>
        <v>-0.37204775170910054</v>
      </c>
      <c r="O140" t="str">
        <f>VLOOKUP(A140,Sheet2!A:E,5,FALSE)</f>
        <v>ID3674050</v>
      </c>
      <c r="P140" t="str">
        <f>VLOOKUP(A140,Sheet2!A:E,2,FALSE)</f>
        <v>Jl. Cirendeu Raya No.20, Pisangan, Kec. Ciputat Tim., Kota Tangerang Selatan, Banten 15418</v>
      </c>
    </row>
    <row r="141" spans="1:16" x14ac:dyDescent="0.2">
      <c r="A141" s="3" t="s">
        <v>150</v>
      </c>
      <c r="B141" s="4">
        <v>1054014001.9559755</v>
      </c>
      <c r="C141" s="4">
        <v>1007139328.9610358</v>
      </c>
      <c r="D141" s="4">
        <v>1110853800.8529961</v>
      </c>
      <c r="E141" s="4">
        <v>1088954958.5743697</v>
      </c>
      <c r="F141" s="4">
        <v>1116405919.3699808</v>
      </c>
      <c r="G141" s="4">
        <v>1628969568.4052155</v>
      </c>
      <c r="H141" s="4">
        <v>1132665559.3083739</v>
      </c>
      <c r="I141" s="4">
        <v>1117600060.6056218</v>
      </c>
      <c r="J141" s="4">
        <v>1073929728.0120664</v>
      </c>
      <c r="K141" s="4">
        <v>1191889655.5738487</v>
      </c>
      <c r="L141" s="4">
        <v>13918638386.42585</v>
      </c>
      <c r="M141" s="5">
        <f t="shared" ref="M141:M156" si="7">AVERAGE(B141:K141)</f>
        <v>1152242258.1619482</v>
      </c>
      <c r="N141">
        <f>(M141-$M$478)/$M$477</f>
        <v>1.4795244351610393</v>
      </c>
      <c r="O141" t="str">
        <f>VLOOKUP(A141,Sheet2!A:E,5,FALSE)</f>
        <v>ID3276061</v>
      </c>
      <c r="P141" t="str">
        <f>VLOOKUP(A141,Sheet2!A:E,2,FALSE)</f>
        <v>Mall Cinere, Jl. Cinere Raya No.1, Pangkalan Jati, Kec. Cinere, Kota Depok, Jawa Barat 16411</v>
      </c>
    </row>
    <row r="142" spans="1:16" x14ac:dyDescent="0.2">
      <c r="A142" s="3" t="s">
        <v>151</v>
      </c>
      <c r="B142" s="4">
        <v>923416262.38154733</v>
      </c>
      <c r="C142" s="4">
        <v>866889826.16087079</v>
      </c>
      <c r="D142" s="4">
        <v>1054845171.4315166</v>
      </c>
      <c r="E142" s="4">
        <v>982748639.62254763</v>
      </c>
      <c r="F142" s="4">
        <v>1045826943.1122241</v>
      </c>
      <c r="G142" s="4">
        <v>1516788466.5193193</v>
      </c>
      <c r="H142" s="4">
        <v>1037725295.986603</v>
      </c>
      <c r="I142" s="4">
        <v>965243418.07524192</v>
      </c>
      <c r="J142" s="4">
        <v>992711949.08308578</v>
      </c>
      <c r="K142" s="4">
        <v>1069427351.9421444</v>
      </c>
      <c r="L142" s="4">
        <v>12452644399.113626</v>
      </c>
      <c r="M142" s="5">
        <f t="shared" si="7"/>
        <v>1045562332.43151</v>
      </c>
      <c r="N142">
        <f>(M142-$M$478)/$M$477</f>
        <v>1.1495667372006166</v>
      </c>
      <c r="O142" t="str">
        <f>VLOOKUP(A142,Sheet2!A:E,5,FALSE)</f>
        <v>ID3674030</v>
      </c>
      <c r="P142" t="str">
        <f>VLOOKUP(A142,Sheet2!A:E,2,FALSE)</f>
        <v>Jl. Cabe Raya RT. 003/05 Kel, Pd. Cabe Udik, Kec. Pamulang, Kota Tangerang Selatan, Banten 15418</v>
      </c>
    </row>
    <row r="143" spans="1:16" x14ac:dyDescent="0.2">
      <c r="A143" s="3" t="s">
        <v>152</v>
      </c>
      <c r="B143" s="4">
        <v>485212229.96949226</v>
      </c>
      <c r="C143" s="4">
        <v>523586790.67405921</v>
      </c>
      <c r="D143" s="4">
        <v>554095742.13733375</v>
      </c>
      <c r="E143" s="4">
        <v>543999295.42842937</v>
      </c>
      <c r="F143" s="4">
        <v>518540704.6008054</v>
      </c>
      <c r="G143" s="4">
        <v>756612817.18283165</v>
      </c>
      <c r="H143" s="4">
        <v>636348037.68773174</v>
      </c>
      <c r="I143" s="4">
        <v>616587373.85953474</v>
      </c>
      <c r="J143" s="4">
        <v>577648860.88939059</v>
      </c>
      <c r="K143" s="4">
        <v>546638123.08192158</v>
      </c>
      <c r="L143" s="4">
        <v>6983969877.5253897</v>
      </c>
      <c r="M143" s="5">
        <f t="shared" si="7"/>
        <v>575926997.55115306</v>
      </c>
      <c r="N143">
        <f>(M143-$M$478)/$M$477</f>
        <v>-0.30300077179401186</v>
      </c>
      <c r="O143" t="str">
        <f>VLOOKUP(A143,Sheet2!A:E,5,FALSE)</f>
        <v>ID3674020</v>
      </c>
      <c r="P143" t="str">
        <f>VLOOKUP(A143,Sheet2!A:E,2,FALSE)</f>
        <v>ITC BSD, Jl. Pahlawan Seribu No.19, Lengkong Wetan, Kec. Serpong, Kota Tangerang Selatan, Banten 15310</v>
      </c>
    </row>
    <row r="144" spans="1:16" x14ac:dyDescent="0.2">
      <c r="A144" s="3" t="s">
        <v>153</v>
      </c>
      <c r="B144" s="4">
        <v>336082392.92051625</v>
      </c>
      <c r="C144" s="4">
        <v>311593050.26446599</v>
      </c>
      <c r="D144" s="4">
        <v>343808296.40169758</v>
      </c>
      <c r="E144" s="4">
        <v>338447213.05915743</v>
      </c>
      <c r="F144" s="4">
        <v>392190109.20649219</v>
      </c>
      <c r="G144" s="4">
        <v>568802934.60131884</v>
      </c>
      <c r="H144" s="4">
        <v>373931502.23519927</v>
      </c>
      <c r="I144" s="4">
        <v>358512912.13601518</v>
      </c>
      <c r="J144" s="4">
        <v>344238971.46896774</v>
      </c>
      <c r="K144" s="4">
        <v>337080286.5185951</v>
      </c>
      <c r="L144" s="4">
        <v>4574900746.288722</v>
      </c>
      <c r="M144" s="5">
        <f t="shared" si="7"/>
        <v>370468766.88124263</v>
      </c>
      <c r="N144">
        <f>(M144-$M$478)/$M$477</f>
        <v>-0.93847669994721594</v>
      </c>
      <c r="O144" t="str">
        <f>VLOOKUP(A144,Sheet2!A:E,5,FALSE)</f>
        <v>ID3674070</v>
      </c>
      <c r="P144" t="str">
        <f>VLOOKUP(A144,Sheet2!A:E,2,FALSE)</f>
        <v>Jalan Raya Serpong, GEDUNG WTC Matahari Serpong, Pd. Jagung, Kec. Serpong Utara, Banten 15415</v>
      </c>
    </row>
    <row r="145" spans="1:16" x14ac:dyDescent="0.2">
      <c r="A145" s="3" t="s">
        <v>154</v>
      </c>
      <c r="B145" s="4">
        <v>577297286.06834185</v>
      </c>
      <c r="C145" s="4">
        <v>577924063.68509114</v>
      </c>
      <c r="D145" s="4">
        <v>614741343.30193603</v>
      </c>
      <c r="E145" s="4">
        <v>538703438.17742133</v>
      </c>
      <c r="F145" s="4">
        <v>645515681.908355</v>
      </c>
      <c r="G145" s="4">
        <v>936207225.98928237</v>
      </c>
      <c r="H145" s="4">
        <v>612921665.30014658</v>
      </c>
      <c r="I145" s="4">
        <v>583466843.79664147</v>
      </c>
      <c r="J145" s="4">
        <v>559661127.5493623</v>
      </c>
      <c r="K145" s="4">
        <v>633781986.97821903</v>
      </c>
      <c r="L145" s="4">
        <v>7659729894.9371147</v>
      </c>
      <c r="M145" s="5">
        <f t="shared" si="7"/>
        <v>628022066.27547967</v>
      </c>
      <c r="N145">
        <f>(M145-$M$478)/$M$477</f>
        <v>-0.14187234173864352</v>
      </c>
      <c r="O145" t="str">
        <f>VLOOKUP(A145,Sheet2!A:E,5,FALSE)</f>
        <v>ID3674020</v>
      </c>
      <c r="P145" t="str">
        <f>VLOOKUP(A145,Sheet2!A:E,2,FALSE)</f>
        <v>ITC BSD, Jl. Pahlawan Seribu No.19, Lengkong Wetan, Kec. Serpong, Kota Tangerang Selatan, Banten 15310</v>
      </c>
    </row>
    <row r="146" spans="1:16" x14ac:dyDescent="0.2">
      <c r="A146" s="10" t="s">
        <v>155</v>
      </c>
      <c r="B146" s="4">
        <v>693550772.0536716</v>
      </c>
      <c r="C146" s="4">
        <v>654645077.76771128</v>
      </c>
      <c r="D146" s="4">
        <v>712200665.92340565</v>
      </c>
      <c r="E146" s="4">
        <v>634408581.15462279</v>
      </c>
      <c r="F146" s="4">
        <v>635614778.7555778</v>
      </c>
      <c r="G146" s="4">
        <v>921847703.30805635</v>
      </c>
      <c r="H146" s="4">
        <v>718090558.29137659</v>
      </c>
      <c r="I146" s="4">
        <v>741085994.15302193</v>
      </c>
      <c r="J146" s="4">
        <v>659153016.90938091</v>
      </c>
      <c r="K146" s="4">
        <v>722187818.47836018</v>
      </c>
      <c r="L146" s="4">
        <v>8758318579.0187244</v>
      </c>
      <c r="M146" s="5">
        <f t="shared" si="7"/>
        <v>709278496.67951846</v>
      </c>
      <c r="N146">
        <f>(M146-$M$478)/$M$477</f>
        <v>0.10945127455581431</v>
      </c>
      <c r="O146" t="str">
        <f>VLOOKUP(A146,Sheet2!A:E,5,FALSE)</f>
        <v>ID3603070</v>
      </c>
      <c r="P146" t="str">
        <f>VLOOKUP(A146,Sheet2!A:E,2,FALSE)</f>
        <v>Jl. BSD Raya Utama, Pagedangan, Kec. Pagedangan, Tangerang, Banten 15345</v>
      </c>
    </row>
    <row r="147" spans="1:16" x14ac:dyDescent="0.2">
      <c r="A147" s="10" t="s">
        <v>156</v>
      </c>
      <c r="B147" s="4">
        <v>931410775.51914918</v>
      </c>
      <c r="C147" s="4">
        <v>814199390.93982387</v>
      </c>
      <c r="D147" s="4">
        <v>916426155.15349042</v>
      </c>
      <c r="E147" s="4">
        <v>843095569.91186762</v>
      </c>
      <c r="F147" s="4">
        <v>754807035.97967839</v>
      </c>
      <c r="G147" s="4">
        <v>1094383785.0218248</v>
      </c>
      <c r="H147" s="4">
        <v>871598374.13511586</v>
      </c>
      <c r="I147" s="4">
        <v>975205407.19407892</v>
      </c>
      <c r="J147" s="4">
        <v>984914036.84100091</v>
      </c>
      <c r="K147" s="4">
        <v>1049832277.0611844</v>
      </c>
      <c r="L147" s="4">
        <v>11015444015.411053</v>
      </c>
      <c r="M147" s="5">
        <f t="shared" si="7"/>
        <v>923587280.77572131</v>
      </c>
      <c r="N147">
        <f>(M147-$M$478)/$M$477</f>
        <v>0.77230168965414703</v>
      </c>
      <c r="O147" t="str">
        <f>VLOOKUP(A147,Sheet2!A:E,5,FALSE)</f>
        <v>ID3603051</v>
      </c>
      <c r="P147" t="str">
        <f>VLOOKUP(A147,Sheet2!A:E,2,FALSE)</f>
        <v>Jl. Boulevard Raya Gading Serpong Kec. Klp. Dua Tangerang Banten 15810</v>
      </c>
    </row>
    <row r="148" spans="1:16" x14ac:dyDescent="0.2">
      <c r="A148" s="7" t="s">
        <v>157</v>
      </c>
      <c r="B148" s="4">
        <v>250000000</v>
      </c>
      <c r="C148" s="4">
        <v>250000000</v>
      </c>
      <c r="D148" s="4">
        <v>250000000</v>
      </c>
      <c r="E148" s="4">
        <v>250000000</v>
      </c>
      <c r="F148" s="4">
        <v>250000000</v>
      </c>
      <c r="G148" s="4">
        <v>250000000</v>
      </c>
      <c r="H148" s="4">
        <v>250000000</v>
      </c>
      <c r="I148" s="4">
        <v>250000000</v>
      </c>
      <c r="J148" s="4">
        <v>250000000</v>
      </c>
      <c r="K148" s="4">
        <v>250000000</v>
      </c>
      <c r="L148" s="4">
        <v>3008252847.0265174</v>
      </c>
      <c r="M148" s="5">
        <f t="shared" si="7"/>
        <v>250000000</v>
      </c>
      <c r="N148">
        <f>(M148-$M$478)/$M$477</f>
        <v>-1.3110828554549163</v>
      </c>
      <c r="O148" t="str">
        <f>VLOOKUP(A148,Sheet2!A:E,5,FALSE)</f>
        <v>ID3674070</v>
      </c>
      <c r="P148" t="str">
        <f>VLOOKUP(A148,Sheet2!A:E,2,FALSE)</f>
        <v>Jl. Kby. Utama No.3a, Paku Jaya, Kec. Serpong Utara, Kota Tangerang Selatan, Banten 15220</v>
      </c>
    </row>
    <row r="149" spans="1:16" x14ac:dyDescent="0.2">
      <c r="A149" s="3" t="s">
        <v>158</v>
      </c>
      <c r="B149" s="4">
        <v>924947788.851511</v>
      </c>
      <c r="C149" s="4">
        <v>852307329.99029005</v>
      </c>
      <c r="D149" s="4">
        <v>967867149.93399477</v>
      </c>
      <c r="E149" s="4">
        <v>958428049.72492874</v>
      </c>
      <c r="F149" s="4">
        <v>972710668.3696661</v>
      </c>
      <c r="G149" s="4">
        <v>1419301035.7124143</v>
      </c>
      <c r="H149" s="4">
        <v>1040116684.8844724</v>
      </c>
      <c r="I149" s="4">
        <v>940262309.70481503</v>
      </c>
      <c r="J149" s="4">
        <v>905500607.37861562</v>
      </c>
      <c r="K149" s="4">
        <v>970643344.40376282</v>
      </c>
      <c r="L149" s="4">
        <v>12011214740.515509</v>
      </c>
      <c r="M149" s="5">
        <f t="shared" si="7"/>
        <v>995208496.89544713</v>
      </c>
      <c r="N149">
        <f>(M149-$M$478)/$M$477</f>
        <v>0.99382388733269189</v>
      </c>
      <c r="O149" t="str">
        <f>VLOOKUP(A149,Sheet2!A:E,5,FALSE)</f>
        <v>ID3509710</v>
      </c>
      <c r="P149" t="str">
        <f>VLOOKUP(A149,Sheet2!A:E,2,FALSE)</f>
        <v>Jl. HOS Cokroaminoto No.93, Karang Tengah, Kec. Karang Tengah, Kota Tangerang, Banten 15157</v>
      </c>
    </row>
    <row r="150" spans="1:16" x14ac:dyDescent="0.2">
      <c r="A150" s="3" t="s">
        <v>159</v>
      </c>
      <c r="B150" s="4">
        <v>637292227.94134176</v>
      </c>
      <c r="C150" s="4">
        <v>603962773.45365274</v>
      </c>
      <c r="D150" s="4">
        <v>800077045.19111645</v>
      </c>
      <c r="E150" s="4">
        <v>747998808.65749073</v>
      </c>
      <c r="F150" s="4">
        <v>798224250.64583719</v>
      </c>
      <c r="G150" s="4">
        <v>1150357898.231451</v>
      </c>
      <c r="H150" s="4">
        <v>762870082.89129531</v>
      </c>
      <c r="I150" s="4">
        <v>752950888.05214357</v>
      </c>
      <c r="J150" s="4">
        <v>769988128.47177041</v>
      </c>
      <c r="K150" s="4">
        <v>865340436.55570722</v>
      </c>
      <c r="L150" s="4">
        <v>9391744549.8643856</v>
      </c>
      <c r="M150" s="5">
        <f t="shared" si="7"/>
        <v>788906254.00918067</v>
      </c>
      <c r="N150">
        <f>(M150-$M$478)/$M$477</f>
        <v>0.35573745560018283</v>
      </c>
      <c r="O150" t="str">
        <f>VLOOKUP(A150,Sheet2!A:E,5,FALSE)</f>
        <v>ID3171040</v>
      </c>
      <c r="P150" t="str">
        <f>VLOOKUP(A150,Sheet2!A:E,2,FALSE)</f>
        <v>1, Jl. Ciledug Raya No.12, RT.1/RW.3, Petukangan Sel., Kec. Pesanggrahan, Kota Jakarta Selatan, Daerah Khusus Ibukota Jakarta 12270</v>
      </c>
    </row>
    <row r="151" spans="1:16" x14ac:dyDescent="0.2">
      <c r="A151" s="3" t="s">
        <v>160</v>
      </c>
      <c r="B151" s="4">
        <v>480138379.65058076</v>
      </c>
      <c r="C151" s="4">
        <v>385696319.08836079</v>
      </c>
      <c r="D151" s="4">
        <v>531644733.16527301</v>
      </c>
      <c r="E151" s="4">
        <v>489910162.97212583</v>
      </c>
      <c r="F151" s="4">
        <v>525983525.58153963</v>
      </c>
      <c r="G151" s="4">
        <v>762846807.91173577</v>
      </c>
      <c r="H151" s="4">
        <v>557666068.65127754</v>
      </c>
      <c r="I151" s="4">
        <v>545299150.20847404</v>
      </c>
      <c r="J151" s="4">
        <v>537779631.18553734</v>
      </c>
      <c r="K151" s="4">
        <v>587599484.17512894</v>
      </c>
      <c r="L151" s="4">
        <v>6436252754.7207079</v>
      </c>
      <c r="M151" s="5">
        <f t="shared" si="7"/>
        <v>540456426.2590034</v>
      </c>
      <c r="N151">
        <f>(M151-$M$478)/$M$477</f>
        <v>-0.41271014746860885</v>
      </c>
      <c r="O151" t="str">
        <f>VLOOKUP(A151,Sheet2!A:E,5,FALSE)</f>
        <v>ID3674060</v>
      </c>
      <c r="P151" t="str">
        <f>VLOOKUP(A151,Sheet2!A:E,2,FALSE)</f>
        <v>Jurang Manggu Tim., Kec. Pd. Aren, Kota Tangerang Selatan, Banten</v>
      </c>
    </row>
    <row r="152" spans="1:16" x14ac:dyDescent="0.2">
      <c r="A152" s="3" t="s">
        <v>161</v>
      </c>
      <c r="B152" s="4">
        <v>322534618.33980948</v>
      </c>
      <c r="C152" s="4">
        <v>314454411.92940837</v>
      </c>
      <c r="D152" s="4">
        <v>358883275.82943583</v>
      </c>
      <c r="E152" s="4">
        <v>309398007.64964569</v>
      </c>
      <c r="F152" s="4">
        <v>294571487.4100759</v>
      </c>
      <c r="G152" s="4">
        <v>427094931.53164905</v>
      </c>
      <c r="H152" s="4">
        <v>313263555.44684458</v>
      </c>
      <c r="I152" s="4">
        <v>287768004.90443188</v>
      </c>
      <c r="J152" s="4">
        <v>315077905.46152765</v>
      </c>
      <c r="K152" s="4">
        <v>339224409.71927106</v>
      </c>
      <c r="L152" s="4">
        <v>3977396653.6933479</v>
      </c>
      <c r="M152" s="5">
        <f t="shared" si="7"/>
        <v>328227060.82220995</v>
      </c>
      <c r="N152">
        <f>(M152-$M$478)/$M$477</f>
        <v>-1.0691289852176249</v>
      </c>
      <c r="O152" t="str">
        <f>VLOOKUP(A152,Sheet2!A:E,5,FALSE)</f>
        <v>ID3674060</v>
      </c>
      <c r="P152" t="str">
        <f>VLOOKUP(A152,Sheet2!A:E,2,FALSE)</f>
        <v>Jl. Boulevard Bintaro Jaya, Pd. Jaya, Kec. Pd. Aren, Kota Tangerang Selatan, Banten 15224</v>
      </c>
    </row>
    <row r="153" spans="1:16" x14ac:dyDescent="0.2">
      <c r="A153" s="3" t="s">
        <v>162</v>
      </c>
      <c r="B153" s="4">
        <v>1184447456.6028206</v>
      </c>
      <c r="C153" s="4">
        <v>975182171.2529434</v>
      </c>
      <c r="D153" s="4">
        <v>1060547945.4593309</v>
      </c>
      <c r="E153" s="4">
        <v>939716255.31261671</v>
      </c>
      <c r="F153" s="4">
        <v>900343594.6597749</v>
      </c>
      <c r="G153" s="4">
        <v>1305395132.7640352</v>
      </c>
      <c r="H153" s="4">
        <v>938368094.83980691</v>
      </c>
      <c r="I153" s="4">
        <v>872939778.84318507</v>
      </c>
      <c r="J153" s="4">
        <v>975249457.42117882</v>
      </c>
      <c r="K153" s="4">
        <v>1076418325.5368061</v>
      </c>
      <c r="L153" s="4">
        <v>12321985405.251038</v>
      </c>
      <c r="M153" s="5">
        <f t="shared" si="7"/>
        <v>1022860821.2692499</v>
      </c>
      <c r="N153">
        <f>(M153-$M$478)/$M$477</f>
        <v>1.079351668038969</v>
      </c>
      <c r="O153" t="str">
        <f>VLOOKUP(A153,Sheet2!A:E,5,FALSE)</f>
        <v>ID3674060</v>
      </c>
      <c r="P153" t="str">
        <f>VLOOKUP(A153,Sheet2!A:E,2,FALSE)</f>
        <v>Jl. Gelora Utama, Pd. Pucung, Kec. Pd. Aren, Kota Tangerang Selatan, Banten 15229</v>
      </c>
    </row>
    <row r="154" spans="1:16" x14ac:dyDescent="0.2">
      <c r="A154" s="3" t="s">
        <v>163</v>
      </c>
      <c r="B154" s="4">
        <v>160524641.81511298</v>
      </c>
      <c r="C154" s="4">
        <v>191017417.45422706</v>
      </c>
      <c r="D154" s="4">
        <v>228244424.69707668</v>
      </c>
      <c r="E154" s="4">
        <v>239209076.63430595</v>
      </c>
      <c r="F154" s="4">
        <v>340184884.01938272</v>
      </c>
      <c r="G154" s="4">
        <v>493229134.38020176</v>
      </c>
      <c r="H154" s="4">
        <v>235270214.77998734</v>
      </c>
      <c r="I154" s="4">
        <v>205682396.62134185</v>
      </c>
      <c r="J154" s="4">
        <v>230474849.28221422</v>
      </c>
      <c r="K154" s="4">
        <v>223126696.63306925</v>
      </c>
      <c r="L154" s="4">
        <v>3051388639.9751611</v>
      </c>
      <c r="M154" s="5">
        <f t="shared" si="7"/>
        <v>254696373.63169199</v>
      </c>
      <c r="N154">
        <f>(M154-$M$478)/$M$477</f>
        <v>-1.2965571176306259</v>
      </c>
      <c r="O154" t="str">
        <f>VLOOKUP(A154,Sheet2!A:E,5,FALSE)</f>
        <v>ID3671031</v>
      </c>
      <c r="P154" t="str">
        <f>VLOOKUP(A154,Sheet2!A:E,2,FALSE)</f>
        <v>Jl. Raya Merdeka, RT.002/RW.001, Cimone Jaya, Kec. Karawaci, Kota Tangerang, Banten</v>
      </c>
    </row>
    <row r="155" spans="1:16" x14ac:dyDescent="0.2">
      <c r="A155" s="3" t="s">
        <v>164</v>
      </c>
      <c r="B155" s="4">
        <v>887317776.5331018</v>
      </c>
      <c r="C155" s="4">
        <v>867588087.13106024</v>
      </c>
      <c r="D155" s="4">
        <v>978913691.09911084</v>
      </c>
      <c r="E155" s="4">
        <v>956017733.40408814</v>
      </c>
      <c r="F155" s="4">
        <v>1037043898.6801277</v>
      </c>
      <c r="G155" s="4">
        <v>1513170902.0349483</v>
      </c>
      <c r="H155" s="4">
        <v>1106351633.687402</v>
      </c>
      <c r="I155" s="4">
        <v>1125174631.1134715</v>
      </c>
      <c r="J155" s="4">
        <v>1115064326.3655028</v>
      </c>
      <c r="K155" s="4">
        <v>1276423569.9364042</v>
      </c>
      <c r="L155" s="4">
        <v>13219940593.471134</v>
      </c>
      <c r="M155" s="5">
        <f t="shared" si="7"/>
        <v>1086306624.9985218</v>
      </c>
      <c r="N155">
        <f>(M155-$M$478)/$M$477</f>
        <v>1.2755875690336607</v>
      </c>
      <c r="O155" t="str">
        <f>VLOOKUP(A155,Sheet2!A:E,5,FALSE)</f>
        <v>ID3671030</v>
      </c>
      <c r="P155" t="str">
        <f>VLOOKUP(A155,Sheet2!A:E,2,FALSE)</f>
        <v>Jl. Daan Mogot Kelurahan Surakarsa, Jl. Kisamaun, RT.001/RW.005, Sukarasa, Kec. Tangerang, Kota Tangerang, Banten 15118</v>
      </c>
    </row>
    <row r="156" spans="1:16" x14ac:dyDescent="0.2">
      <c r="A156" s="3" t="s">
        <v>165</v>
      </c>
      <c r="B156" s="4">
        <v>249310878.93845746</v>
      </c>
      <c r="C156" s="4">
        <v>213954871.27704036</v>
      </c>
      <c r="D156" s="4">
        <v>233994761.35721257</v>
      </c>
      <c r="E156" s="4">
        <v>228205381.90305597</v>
      </c>
      <c r="F156" s="4">
        <v>239500221.6320543</v>
      </c>
      <c r="G156" s="4">
        <v>347353045.63800979</v>
      </c>
      <c r="H156" s="4">
        <v>230886992.77414221</v>
      </c>
      <c r="I156" s="4">
        <v>208889963.74753487</v>
      </c>
      <c r="J156" s="4">
        <v>180041799.39929342</v>
      </c>
      <c r="K156" s="4">
        <v>218834071.31758147</v>
      </c>
      <c r="L156" s="4">
        <v>2893647026.941988</v>
      </c>
      <c r="M156" s="5">
        <f t="shared" si="7"/>
        <v>235097198.79843825</v>
      </c>
      <c r="N156">
        <f>(M156-$M$478)/$M$477</f>
        <v>-1.3571767568516448</v>
      </c>
      <c r="O156" t="str">
        <f>VLOOKUP(A156,Sheet2!A:E,5,FALSE)</f>
        <v>ID3671030</v>
      </c>
      <c r="P156" t="str">
        <f>VLOOKUP(A156,Sheet2!A:E,2,FALSE)</f>
        <v>Mahkota Mas, Jl. MH. Thamrin No.Kav.4, RT.006/RW.006, Cikokol, Kec. Tangerang, Kota Tangerang, Banten 15118</v>
      </c>
    </row>
    <row r="157" spans="1:16" x14ac:dyDescent="0.2">
      <c r="A157" s="3" t="s">
        <v>166</v>
      </c>
      <c r="B157" s="4">
        <v>234618109.99170998</v>
      </c>
      <c r="C157" s="4">
        <v>225073205.26604891</v>
      </c>
      <c r="D157" s="4">
        <v>252087151.76066154</v>
      </c>
      <c r="E157" s="4">
        <v>258588372.71652341</v>
      </c>
      <c r="F157" s="4">
        <v>257976149.07686108</v>
      </c>
      <c r="G157" s="4">
        <v>376418011.52194226</v>
      </c>
      <c r="H157" s="4">
        <v>248276194.80024329</v>
      </c>
      <c r="I157" s="4">
        <v>219903810.50012225</v>
      </c>
      <c r="J157" s="4">
        <v>209304370.10564339</v>
      </c>
      <c r="K157" s="4">
        <v>238664025.96154752</v>
      </c>
      <c r="L157" s="4">
        <v>3112749514.6934962</v>
      </c>
      <c r="M157" s="5">
        <f t="shared" ref="M157:M181" si="8">AVERAGE(B157:K157)</f>
        <v>252090940.1701304</v>
      </c>
      <c r="N157">
        <f>(M157-$M$478)/$M$477</f>
        <v>-1.3046156424306732</v>
      </c>
      <c r="O157" t="str">
        <f>VLOOKUP(A157,Sheet2!A:E,5,FALSE)</f>
        <v>ID3671030</v>
      </c>
      <c r="P157" t="str">
        <f>VLOOKUP(A157,Sheet2!A:E,2,FALSE)</f>
        <v>Metropolis Town Square, Jl. Hartono Raya No.3, RT.003/RW.006, Klp. Indah, Kec. Tangerang, Kota Tangerang, Banten 15117</v>
      </c>
    </row>
    <row r="158" spans="1:16" x14ac:dyDescent="0.2">
      <c r="A158" s="3" t="s">
        <v>167</v>
      </c>
      <c r="B158" s="4">
        <v>1357821486.7924368</v>
      </c>
      <c r="C158" s="4">
        <v>1289990436.5223923</v>
      </c>
      <c r="D158" s="4">
        <v>1519913359.9975114</v>
      </c>
      <c r="E158" s="4">
        <v>1366835561.9033811</v>
      </c>
      <c r="F158" s="4">
        <v>1309293941.6242259</v>
      </c>
      <c r="G158" s="4">
        <v>1910416229.4363127</v>
      </c>
      <c r="H158" s="4">
        <v>1455187838.8583763</v>
      </c>
      <c r="I158" s="4">
        <v>1468296438.2291896</v>
      </c>
      <c r="J158" s="4">
        <v>1469050386.0579555</v>
      </c>
      <c r="K158" s="4">
        <v>1576443669.404798</v>
      </c>
      <c r="L158" s="4">
        <v>18024953291.265583</v>
      </c>
      <c r="M158" s="5">
        <f t="shared" si="8"/>
        <v>1472324934.8826578</v>
      </c>
      <c r="N158">
        <f>(M158-$M$478)/$M$477</f>
        <v>2.4695302159547299</v>
      </c>
      <c r="O158" t="str">
        <f>VLOOKUP(A158,Sheet2!A:E,5,FALSE)</f>
        <v>ID3671030</v>
      </c>
      <c r="P158" t="str">
        <f>VLOOKUP(A158,Sheet2!A:E,2,FALSE)</f>
        <v>Tangerang City Mall, Jl. Jend. Sudirman No. 1, Babakan, Cikokol, RT.007/RW.003, Babakan, Kec. Tangerang, Kota Tangerang, Banten 15117</v>
      </c>
    </row>
    <row r="159" spans="1:16" x14ac:dyDescent="0.2">
      <c r="A159" s="3" t="s">
        <v>168</v>
      </c>
      <c r="B159" s="4">
        <v>639379015.98390365</v>
      </c>
      <c r="C159" s="4">
        <v>620021366.44589734</v>
      </c>
      <c r="D159" s="4">
        <v>748457532.37915432</v>
      </c>
      <c r="E159" s="4">
        <v>686484399.44739234</v>
      </c>
      <c r="F159" s="4">
        <v>714527603.80281019</v>
      </c>
      <c r="G159" s="4">
        <v>1042581109.7787111</v>
      </c>
      <c r="H159" s="4">
        <v>705192287.16904891</v>
      </c>
      <c r="I159" s="4">
        <v>737066080.1742574</v>
      </c>
      <c r="J159" s="4">
        <v>791336627.26625884</v>
      </c>
      <c r="K159" s="4">
        <v>815982001.32212734</v>
      </c>
      <c r="L159" s="4">
        <v>8969386013.5037708</v>
      </c>
      <c r="M159" s="5">
        <f t="shared" si="8"/>
        <v>750102802.37695622</v>
      </c>
      <c r="N159">
        <f>(M159-$M$478)/$M$477</f>
        <v>0.23571958451692387</v>
      </c>
      <c r="O159" t="str">
        <f>VLOOKUP(A159,Sheet2!A:E,5,FALSE)</f>
        <v>ID3671020</v>
      </c>
      <c r="P159" t="str">
        <f>VLOOKUP(A159,Sheet2!A:E,2,FALSE)</f>
        <v>Jl. KH Hasyim Ashari No.28, Cipondoh, Kec. Cipondoh, Kota Tangerang, Banten 15148</v>
      </c>
    </row>
    <row r="160" spans="1:16" x14ac:dyDescent="0.2">
      <c r="A160" s="3" t="s">
        <v>169</v>
      </c>
      <c r="B160" s="4">
        <v>773803494.64255857</v>
      </c>
      <c r="C160" s="4">
        <v>759024321.22133505</v>
      </c>
      <c r="D160" s="4">
        <v>942790484.11423182</v>
      </c>
      <c r="E160" s="4">
        <v>936549339.09191906</v>
      </c>
      <c r="F160" s="4">
        <v>891646372.91685998</v>
      </c>
      <c r="G160" s="4">
        <v>1301018547.1608033</v>
      </c>
      <c r="H160" s="4">
        <v>820948786.38931382</v>
      </c>
      <c r="I160" s="4">
        <v>826704033.57439172</v>
      </c>
      <c r="J160" s="4">
        <v>787274594.30462027</v>
      </c>
      <c r="K160" s="4">
        <v>848786353.43406653</v>
      </c>
      <c r="L160" s="4">
        <v>10653898317.87388</v>
      </c>
      <c r="M160" s="5">
        <f t="shared" si="8"/>
        <v>888854632.68500996</v>
      </c>
      <c r="N160">
        <f>(M160-$M$478)/$M$477</f>
        <v>0.66487468752969114</v>
      </c>
      <c r="O160" t="str">
        <f>VLOOKUP(A160,Sheet2!A:E,5,FALSE)</f>
        <v>ID3214100</v>
      </c>
      <c r="P160" t="str">
        <f>VLOOKUP(A160,Sheet2!A:E,2,FALSE)</f>
        <v>Pertokoan Dinasti No. 23 Jalan Raya Simpang, Ramanuju, Kec. Purwakarta, Kota Cilegon, Banten 42411</v>
      </c>
    </row>
    <row r="161" spans="1:16" x14ac:dyDescent="0.2">
      <c r="A161" s="3" t="s">
        <v>170</v>
      </c>
      <c r="B161" s="4">
        <v>979888062.68191195</v>
      </c>
      <c r="C161" s="4">
        <v>855800182.27603436</v>
      </c>
      <c r="D161" s="4">
        <v>1011657629.0877165</v>
      </c>
      <c r="E161" s="4">
        <v>1042530300.4737573</v>
      </c>
      <c r="F161" s="4">
        <v>915809549.68378937</v>
      </c>
      <c r="G161" s="4">
        <v>1327818996.8661895</v>
      </c>
      <c r="H161" s="4">
        <v>1039950607.849454</v>
      </c>
      <c r="I161" s="4">
        <v>926964262.26289749</v>
      </c>
      <c r="J161" s="4">
        <v>869692770.71711922</v>
      </c>
      <c r="K161" s="4">
        <v>884720011.22368646</v>
      </c>
      <c r="L161" s="4">
        <v>11880335199.111549</v>
      </c>
      <c r="M161" s="5">
        <f t="shared" si="8"/>
        <v>985483237.3122555</v>
      </c>
      <c r="N161">
        <f>(M161-$M$478)/$M$477</f>
        <v>0.96374396140317975</v>
      </c>
      <c r="O161" t="str">
        <f>VLOOKUP(A161,Sheet2!A:E,5,FALSE)</f>
        <v>ID3509710</v>
      </c>
      <c r="P161" t="str">
        <f>VLOOKUP(A161,Sheet2!A:E,2,FALSE)</f>
        <v>Jl. Kh. Mabruh No.20, Sukmajaya, Kec. Jombang, Kota Cilegon, Banten 42416</v>
      </c>
    </row>
    <row r="162" spans="1:16" x14ac:dyDescent="0.2">
      <c r="A162" s="3" t="s">
        <v>171</v>
      </c>
      <c r="B162" s="4">
        <v>444610574.97470349</v>
      </c>
      <c r="C162" s="4">
        <v>442203377.29133785</v>
      </c>
      <c r="D162" s="4">
        <v>509882937.67683637</v>
      </c>
      <c r="E162" s="4">
        <v>483666778.57228279</v>
      </c>
      <c r="F162" s="4">
        <v>494002577.03926766</v>
      </c>
      <c r="G162" s="4">
        <v>716247178.8158114</v>
      </c>
      <c r="H162" s="4">
        <v>532686291.04609877</v>
      </c>
      <c r="I162" s="4">
        <v>489857633.84461069</v>
      </c>
      <c r="J162" s="4">
        <v>508172042.19481558</v>
      </c>
      <c r="K162" s="4">
        <v>513082271.55322468</v>
      </c>
      <c r="L162" s="4">
        <v>6200899981.1791105</v>
      </c>
      <c r="M162" s="5">
        <f t="shared" si="8"/>
        <v>513441166.30089885</v>
      </c>
      <c r="N162">
        <f>(M162-$M$478)/$M$477</f>
        <v>-0.49626750771745665</v>
      </c>
      <c r="O162" t="str">
        <f>VLOOKUP(A162,Sheet2!A:E,5,FALSE)</f>
        <v>ID3671021</v>
      </c>
      <c r="P162" t="str">
        <f>VLOOKUP(A162,Sheet2!A:E,2,FALSE)</f>
        <v>RT.001/RW.007, Pinang, Kec. Pinang, Kota Tangerang, Banten 15145</v>
      </c>
    </row>
    <row r="163" spans="1:16" x14ac:dyDescent="0.2">
      <c r="A163" s="3" t="s">
        <v>172</v>
      </c>
      <c r="B163" s="4">
        <v>827743996.56501639</v>
      </c>
      <c r="C163" s="4">
        <v>776235097.43079948</v>
      </c>
      <c r="D163" s="4">
        <v>870030194.71168911</v>
      </c>
      <c r="E163" s="4">
        <v>806049787.72200847</v>
      </c>
      <c r="F163" s="4">
        <v>898864185.63684118</v>
      </c>
      <c r="G163" s="4">
        <v>1303644774.8075857</v>
      </c>
      <c r="H163" s="4">
        <v>813873541.20263386</v>
      </c>
      <c r="I163" s="4">
        <v>768026550.35428071</v>
      </c>
      <c r="J163" s="4">
        <v>818715922.43709183</v>
      </c>
      <c r="K163" s="4">
        <v>879052504.03807235</v>
      </c>
      <c r="L163" s="4">
        <v>10639349068.30616</v>
      </c>
      <c r="M163" s="5">
        <f t="shared" si="8"/>
        <v>876223655.49060178</v>
      </c>
      <c r="N163">
        <f>(M163-$M$478)/$M$477</f>
        <v>0.62580746724882452</v>
      </c>
      <c r="O163" t="str">
        <f>VLOOKUP(A163,Sheet2!A:E,5,FALSE)</f>
        <v>ID3603051</v>
      </c>
      <c r="P163" t="str">
        <f>VLOOKUP(A163,Sheet2!A:E,2,FALSE)</f>
        <v>Lippo Supermal Karawaci, Lt. LG No. 18, Jalan Bulevard Diponegoro No. 105, Bencongan, Kec. Klp. Dua, Kota Tangerang, Banten 15118</v>
      </c>
    </row>
    <row r="164" spans="1:16" x14ac:dyDescent="0.2">
      <c r="A164" s="3" t="s">
        <v>173</v>
      </c>
      <c r="B164" s="4">
        <v>407625167.34411931</v>
      </c>
      <c r="C164" s="4">
        <v>409892307.07138461</v>
      </c>
      <c r="D164" s="4">
        <v>478063284.33691061</v>
      </c>
      <c r="E164" s="4">
        <v>451203314.25947255</v>
      </c>
      <c r="F164" s="4">
        <v>477604226.44228792</v>
      </c>
      <c r="G164" s="4">
        <v>696881606.51750159</v>
      </c>
      <c r="H164" s="4">
        <v>458179984.00595254</v>
      </c>
      <c r="I164" s="4">
        <v>415984589.10976803</v>
      </c>
      <c r="J164" s="4">
        <v>429737973.80845153</v>
      </c>
      <c r="K164" s="4">
        <v>450300283.64512247</v>
      </c>
      <c r="L164" s="4">
        <v>5636571390.3339386</v>
      </c>
      <c r="M164" s="5">
        <f t="shared" si="8"/>
        <v>467547273.65409708</v>
      </c>
      <c r="N164">
        <f>(M164-$M$478)/$M$477</f>
        <v>-0.63821589270645007</v>
      </c>
      <c r="O164" t="str">
        <f>VLOOKUP(A164,Sheet2!A:E,5,FALSE)</f>
        <v>ID3671021</v>
      </c>
      <c r="P164" t="str">
        <f>VLOOKUP(A164,Sheet2!A:E,2,FALSE)</f>
        <v>REST AREA PINANG POINT, TOL TANGERANG-JAKARTA KM.14, RT.004/RW.002, Kunciran Jaya, Kec. Pinang, Kota Tangerang, Banten 15144</v>
      </c>
    </row>
    <row r="165" spans="1:16" x14ac:dyDescent="0.2">
      <c r="A165" s="3" t="s">
        <v>174</v>
      </c>
      <c r="B165" s="4">
        <v>164730793.69021329</v>
      </c>
      <c r="C165" s="4">
        <v>158025174.3035585</v>
      </c>
      <c r="D165" s="4">
        <v>188397789.09690291</v>
      </c>
      <c r="E165" s="4">
        <v>192502026.7366288</v>
      </c>
      <c r="F165" s="4">
        <v>272592659.23691821</v>
      </c>
      <c r="G165" s="4">
        <v>395228147.01596755</v>
      </c>
      <c r="H165" s="4">
        <v>179895864.7395221</v>
      </c>
      <c r="I165" s="4">
        <v>152326278.31315058</v>
      </c>
      <c r="J165" s="4">
        <v>168950247.61329255</v>
      </c>
      <c r="K165" s="4">
        <v>161193436.13813293</v>
      </c>
      <c r="L165" s="4">
        <v>2441126837.3956056</v>
      </c>
      <c r="M165" s="5">
        <f t="shared" si="8"/>
        <v>203384241.68842873</v>
      </c>
      <c r="N165">
        <f>(M165-$M$478)/$M$477</f>
        <v>-1.4552639485317074</v>
      </c>
      <c r="O165" t="str">
        <f>VLOOKUP(A165,Sheet2!A:E,5,FALSE)</f>
        <v>ID3603030</v>
      </c>
      <c r="P165" t="str">
        <f>VLOOKUP(A165,Sheet2!A:E,2,FALSE)</f>
        <v>Jl. Raya Serang No.KM 16,3, Sukamulya, Kec. Cikupa, Tangerang, Banten</v>
      </c>
    </row>
    <row r="166" spans="1:16" x14ac:dyDescent="0.2">
      <c r="A166" s="3" t="s">
        <v>175</v>
      </c>
      <c r="B166" s="4">
        <v>261378642.6651465</v>
      </c>
      <c r="C166" s="4">
        <v>227029225.2021811</v>
      </c>
      <c r="D166" s="4">
        <v>281027416.70039093</v>
      </c>
      <c r="E166" s="4">
        <v>242905380.86989629</v>
      </c>
      <c r="F166" s="4">
        <v>241430159.6918557</v>
      </c>
      <c r="G166" s="4">
        <v>350046090.44093508</v>
      </c>
      <c r="H166" s="4">
        <v>230191396.53880626</v>
      </c>
      <c r="I166" s="4">
        <v>245829103.61356357</v>
      </c>
      <c r="J166" s="4">
        <v>255088282.91541162</v>
      </c>
      <c r="K166" s="4">
        <v>281612146.88916171</v>
      </c>
      <c r="L166" s="4">
        <v>3097046856.0636578</v>
      </c>
      <c r="M166" s="5">
        <f t="shared" si="8"/>
        <v>261653784.55273485</v>
      </c>
      <c r="N166">
        <f>(M166-$M$478)/$M$477</f>
        <v>-1.2750380616737187</v>
      </c>
      <c r="O166" t="str">
        <f>VLOOKUP(A166,Sheet2!A:E,5,FALSE)</f>
        <v>ID3671041</v>
      </c>
      <c r="P166" t="str">
        <f>VLOOKUP(A166,Sheet2!A:E,2,FALSE)</f>
        <v>Jl. Imam Bonjol, RT.003/RW.013, Panunggangan Bar., Kec. Cibodas, Kota Tangerang, Banten 15138</v>
      </c>
    </row>
    <row r="167" spans="1:16" x14ac:dyDescent="0.2">
      <c r="A167" s="7" t="s">
        <v>176</v>
      </c>
      <c r="B167" s="4">
        <v>250000000</v>
      </c>
      <c r="C167" s="4">
        <v>250000000</v>
      </c>
      <c r="D167" s="4">
        <v>250000000</v>
      </c>
      <c r="E167" s="4">
        <v>250000000</v>
      </c>
      <c r="F167" s="4">
        <v>250000000</v>
      </c>
      <c r="G167" s="4">
        <v>250000000</v>
      </c>
      <c r="H167" s="4">
        <v>250000000</v>
      </c>
      <c r="I167" s="4">
        <v>250000000</v>
      </c>
      <c r="J167" s="4">
        <v>250000000</v>
      </c>
      <c r="K167" s="4">
        <v>250000000</v>
      </c>
      <c r="L167" s="4">
        <v>3000000000</v>
      </c>
      <c r="M167" s="5">
        <f t="shared" si="8"/>
        <v>250000000</v>
      </c>
      <c r="N167">
        <f>(M167-$M$478)/$M$477</f>
        <v>-1.3110828554549163</v>
      </c>
      <c r="O167" t="str">
        <f>VLOOKUP(A167,Sheet2!A:E,5,FALSE)</f>
        <v>ID3672020</v>
      </c>
      <c r="P167" t="str">
        <f>VLOOKUP(A167,Sheet2!A:E,2,FALSE)</f>
        <v>Jl. Pelabuhan Merak, Merak, Mekarsari, Kec. Pulomerak, Banten</v>
      </c>
    </row>
    <row r="168" spans="1:16" x14ac:dyDescent="0.2">
      <c r="A168" s="7" t="s">
        <v>177</v>
      </c>
      <c r="B168" s="4">
        <v>250000000</v>
      </c>
      <c r="C168" s="4">
        <v>250000000</v>
      </c>
      <c r="D168" s="4">
        <v>250000000</v>
      </c>
      <c r="E168" s="4">
        <v>250000000</v>
      </c>
      <c r="F168" s="4">
        <v>250000000</v>
      </c>
      <c r="G168" s="4">
        <v>250000000</v>
      </c>
      <c r="H168" s="4">
        <v>250000000</v>
      </c>
      <c r="I168" s="4">
        <v>250000000</v>
      </c>
      <c r="J168" s="4">
        <v>250000000</v>
      </c>
      <c r="K168" s="4">
        <v>250000000</v>
      </c>
      <c r="L168" s="4">
        <v>3000000000</v>
      </c>
      <c r="M168" s="5">
        <f t="shared" si="8"/>
        <v>250000000</v>
      </c>
      <c r="N168">
        <f>(M168-$M$478)/$M$477</f>
        <v>-1.3110828554549163</v>
      </c>
      <c r="O168" t="str">
        <f>VLOOKUP(A168,Sheet2!A:E,5,FALSE)</f>
        <v>ID3603040</v>
      </c>
      <c r="P168" t="str">
        <f>VLOOKUP(A168,Sheet2!A:E,2,FALSE)</f>
        <v>Jl. Ecopolis Citra Raya Blok VE No.7, RW.9, Mekar Bakti, Kec. Panongan, Tangerang, Banten 15710</v>
      </c>
    </row>
    <row r="169" spans="1:16" x14ac:dyDescent="0.2">
      <c r="A169" s="3" t="s">
        <v>178</v>
      </c>
      <c r="B169" s="4">
        <v>600795207.88799071</v>
      </c>
      <c r="C169" s="4">
        <v>592543429.86914814</v>
      </c>
      <c r="D169" s="4">
        <v>694928419.92919588</v>
      </c>
      <c r="E169" s="4">
        <v>608783467.89527953</v>
      </c>
      <c r="F169" s="4">
        <v>752959869.82517457</v>
      </c>
      <c r="G169" s="4">
        <v>1092036167.0010638</v>
      </c>
      <c r="H169" s="4">
        <v>666245897.8835001</v>
      </c>
      <c r="I169" s="4">
        <v>581651527.80653191</v>
      </c>
      <c r="J169" s="4">
        <v>578328098.89510965</v>
      </c>
      <c r="K169" s="4">
        <v>628815612.28948832</v>
      </c>
      <c r="L169" s="4">
        <v>8307073214.1311684</v>
      </c>
      <c r="M169" s="5">
        <f t="shared" si="8"/>
        <v>679708769.92824817</v>
      </c>
      <c r="N169">
        <f>(M169-$M$478)/$M$477</f>
        <v>1.7993027829794703E-2</v>
      </c>
      <c r="O169" t="str">
        <f>VLOOKUP(A169,Sheet2!A:E,5,FALSE)</f>
        <v>ID3277030</v>
      </c>
      <c r="P169" t="str">
        <f>VLOOKUP(A169,Sheet2!A:E,2,FALSE)</f>
        <v>Jl. Jend. H. Amir Machmud No.452, Cibabat, Kec. Cimahi Utara, Kota Cimahi, Jawa Barat 40513</v>
      </c>
    </row>
    <row r="170" spans="1:16" x14ac:dyDescent="0.2">
      <c r="A170" s="3" t="s">
        <v>179</v>
      </c>
      <c r="B170" s="4">
        <v>752125151.97483587</v>
      </c>
      <c r="C170" s="4">
        <v>662863168.21305263</v>
      </c>
      <c r="D170" s="4">
        <v>787336066.49741256</v>
      </c>
      <c r="E170" s="4">
        <v>724081841.17798185</v>
      </c>
      <c r="F170" s="4">
        <v>826183475.23217189</v>
      </c>
      <c r="G170" s="4">
        <v>1198234157.8730366</v>
      </c>
      <c r="H170" s="4">
        <v>820583592.97041941</v>
      </c>
      <c r="I170" s="4">
        <v>797692584.97786188</v>
      </c>
      <c r="J170" s="4">
        <v>774880824.4382627</v>
      </c>
      <c r="K170" s="4">
        <v>798346240.19372916</v>
      </c>
      <c r="L170" s="4">
        <v>9831063034.8197136</v>
      </c>
      <c r="M170" s="5">
        <f t="shared" si="8"/>
        <v>814232710.35487652</v>
      </c>
      <c r="N170">
        <f>(M170-$M$478)/$M$477</f>
        <v>0.43407139871181161</v>
      </c>
      <c r="O170" t="str">
        <f>VLOOKUP(A170,Sheet2!A:E,5,FALSE)</f>
        <v>ID3277030</v>
      </c>
      <c r="P170" t="str">
        <f>VLOOKUP(A170,Sheet2!A:E,2,FALSE)</f>
        <v>Jl. Jend. H. Amir Machmud No.452, Cibabat, Kec. Cimahi Utara, Kota Cimahi, Jawa Barat 40513</v>
      </c>
    </row>
    <row r="171" spans="1:16" x14ac:dyDescent="0.2">
      <c r="A171" s="3" t="s">
        <v>180</v>
      </c>
      <c r="B171" s="4">
        <v>652030386.5035547</v>
      </c>
      <c r="C171" s="4">
        <v>541880087.37240195</v>
      </c>
      <c r="D171" s="4">
        <v>565818974.1912539</v>
      </c>
      <c r="E171" s="4">
        <v>568676790.01111662</v>
      </c>
      <c r="F171" s="4">
        <v>617416128.76665211</v>
      </c>
      <c r="G171" s="4">
        <v>900883869.70485294</v>
      </c>
      <c r="H171" s="4">
        <v>697428869.79163373</v>
      </c>
      <c r="I171" s="4">
        <v>582574820.95685697</v>
      </c>
      <c r="J171" s="4">
        <v>554528783.07011175</v>
      </c>
      <c r="K171" s="4">
        <v>597985181.89728808</v>
      </c>
      <c r="L171" s="4">
        <v>7754854582.236722</v>
      </c>
      <c r="M171" s="5">
        <f t="shared" si="8"/>
        <v>627922389.22657228</v>
      </c>
      <c r="N171">
        <f>(M171-$M$478)/$M$477</f>
        <v>-0.14218063975602382</v>
      </c>
      <c r="O171" t="str">
        <f>VLOOKUP(A171,Sheet2!A:E,5,FALSE)</f>
        <v>ID3214060</v>
      </c>
      <c r="P171" t="str">
        <f>VLOOKUP(A171,Sheet2!A:E,2,FALSE)</f>
        <v>REST AREA KM97, Jl. Tol Cipularang, Sadarkarya, Kec. Darangdan, Kabupaten Purwakarta, Jawa Barat 41163</v>
      </c>
    </row>
    <row r="172" spans="1:16" x14ac:dyDescent="0.2">
      <c r="A172" s="3" t="s">
        <v>181</v>
      </c>
      <c r="B172" s="4">
        <v>272104842.84691209</v>
      </c>
      <c r="C172" s="4">
        <v>241433035.24156621</v>
      </c>
      <c r="D172" s="4">
        <v>269761344.10234541</v>
      </c>
      <c r="E172" s="4">
        <v>259497174.86632717</v>
      </c>
      <c r="F172" s="4">
        <v>303478002.74266362</v>
      </c>
      <c r="G172" s="4">
        <v>440008359.0653249</v>
      </c>
      <c r="H172" s="4">
        <v>331762602.37022835</v>
      </c>
      <c r="I172" s="4">
        <v>314560752.81807566</v>
      </c>
      <c r="J172" s="4">
        <v>290326531.73011464</v>
      </c>
      <c r="K172" s="4">
        <v>297755875.82980549</v>
      </c>
      <c r="L172" s="4">
        <v>3696467329.2472672</v>
      </c>
      <c r="M172" s="5">
        <f t="shared" si="8"/>
        <v>302068852.1613363</v>
      </c>
      <c r="N172">
        <f>(M172-$M$478)/$M$477</f>
        <v>-1.1500355124148742</v>
      </c>
      <c r="O172" t="str">
        <f>VLOOKUP(A172,Sheet2!A:E,5,FALSE)</f>
        <v>ID3277010</v>
      </c>
      <c r="P172" t="str">
        <f>VLOOKUP(A172,Sheet2!A:E,2,FALSE)</f>
        <v>Rest Area KM125, Cibeber, Kec. Cimahi Sel., Kota Cimahi, Jawa Barat 40531</v>
      </c>
    </row>
    <row r="173" spans="1:16" x14ac:dyDescent="0.2">
      <c r="A173" s="3" t="s">
        <v>182</v>
      </c>
      <c r="B173" s="4">
        <v>409141330.53876287</v>
      </c>
      <c r="C173" s="4">
        <v>347715214.98150575</v>
      </c>
      <c r="D173" s="4">
        <v>442170359.6424374</v>
      </c>
      <c r="E173" s="4">
        <v>440493844.76625532</v>
      </c>
      <c r="F173" s="4">
        <v>523429001.07120502</v>
      </c>
      <c r="G173" s="4">
        <v>763745425.54101503</v>
      </c>
      <c r="H173" s="4">
        <v>535764743.57550293</v>
      </c>
      <c r="I173" s="4">
        <v>482833162.32341182</v>
      </c>
      <c r="J173" s="4">
        <v>411605379.37320387</v>
      </c>
      <c r="K173" s="4">
        <v>425414506.07018971</v>
      </c>
      <c r="L173" s="4">
        <v>5731424359.8517141</v>
      </c>
      <c r="M173" s="5">
        <f t="shared" si="8"/>
        <v>478231296.78834897</v>
      </c>
      <c r="N173">
        <f>(M173-$M$478)/$M$477</f>
        <v>-0.60517054088232702</v>
      </c>
      <c r="O173" t="str">
        <f>VLOOKUP(A173,Sheet2!A:E,5,FALSE)</f>
        <v>ID3202110</v>
      </c>
      <c r="P173" t="str">
        <f>VLOOKUP(A173,Sheet2!A:E,2,FALSE)</f>
        <v>Pelabuhanratu, Kec. Pelabuhan Ratu, Sukabumi Regency, Jawa Barat 43364</v>
      </c>
    </row>
    <row r="174" spans="1:16" x14ac:dyDescent="0.2">
      <c r="A174" s="3" t="s">
        <v>183</v>
      </c>
      <c r="B174" s="4">
        <v>529620307.45017332</v>
      </c>
      <c r="C174" s="4">
        <v>520281502.5251106</v>
      </c>
      <c r="D174" s="4">
        <v>639321814.20872378</v>
      </c>
      <c r="E174" s="4">
        <v>622143800.67003119</v>
      </c>
      <c r="F174" s="4">
        <v>579161931.75754249</v>
      </c>
      <c r="G174" s="4">
        <v>839718493.34276152</v>
      </c>
      <c r="H174" s="4">
        <v>657190294.71661985</v>
      </c>
      <c r="I174" s="4">
        <v>613885844.75261855</v>
      </c>
      <c r="J174" s="4">
        <v>660664310.10801411</v>
      </c>
      <c r="K174" s="4">
        <v>676944013.08718371</v>
      </c>
      <c r="L174" s="4">
        <v>7601904733.5303116</v>
      </c>
      <c r="M174" s="5">
        <f t="shared" si="8"/>
        <v>633893231.26187789</v>
      </c>
      <c r="N174">
        <f>(M174-$M$478)/$M$477</f>
        <v>-0.12371301073055065</v>
      </c>
      <c r="O174" t="str">
        <f>VLOOKUP(A174,Sheet2!A:E,5,FALSE)</f>
        <v>ID3217090</v>
      </c>
      <c r="P174" t="str">
        <f>VLOOKUP(A174,Sheet2!A:E,2,FALSE)</f>
        <v>Jl. Panyawangan No.Kav 3, Kertajaya, Padalarang, Kabupaten Bandung Barat, Jawa Barat 40553</v>
      </c>
    </row>
    <row r="175" spans="1:16" x14ac:dyDescent="0.2">
      <c r="A175" s="3" t="s">
        <v>184</v>
      </c>
      <c r="B175" s="4">
        <v>166683498.61986539</v>
      </c>
      <c r="C175" s="4">
        <v>152786469.10648209</v>
      </c>
      <c r="D175" s="4">
        <v>174355959.36217669</v>
      </c>
      <c r="E175" s="4">
        <v>156953649.85195491</v>
      </c>
      <c r="F175" s="4">
        <v>181601227.95393965</v>
      </c>
      <c r="G175" s="4">
        <v>263300989.17916605</v>
      </c>
      <c r="H175" s="4">
        <v>165370734.55809334</v>
      </c>
      <c r="I175" s="4">
        <v>173236420.33082592</v>
      </c>
      <c r="J175" s="4">
        <v>156732807.40523329</v>
      </c>
      <c r="K175" s="4">
        <v>190417911.63884795</v>
      </c>
      <c r="L175" s="4">
        <v>2141153492.1571212</v>
      </c>
      <c r="M175" s="5">
        <f t="shared" si="8"/>
        <v>178143966.80065852</v>
      </c>
      <c r="N175">
        <f>(M175-$M$478)/$M$477</f>
        <v>-1.5333313350698357</v>
      </c>
      <c r="O175" t="str">
        <f>VLOOKUP(A175,Sheet2!A:E,5,FALSE)</f>
        <v>ID3272050</v>
      </c>
      <c r="P175" t="str">
        <f>VLOOKUP(A175,Sheet2!A:E,2,FALSE)</f>
        <v>Cisarua, Kec. Cikole, Sukabumi Regency, Jawa Barat 43115</v>
      </c>
    </row>
    <row r="176" spans="1:16" x14ac:dyDescent="0.2">
      <c r="A176" s="7" t="s">
        <v>185</v>
      </c>
      <c r="B176" s="4">
        <v>601000000</v>
      </c>
      <c r="C176" s="4">
        <v>601000000</v>
      </c>
      <c r="D176" s="4">
        <v>601000000</v>
      </c>
      <c r="E176" s="4">
        <v>601000000</v>
      </c>
      <c r="F176" s="4">
        <v>601000000</v>
      </c>
      <c r="G176" s="4">
        <v>601000000</v>
      </c>
      <c r="H176" s="4">
        <v>601000000</v>
      </c>
      <c r="I176" s="4">
        <v>601000000</v>
      </c>
      <c r="J176" s="4">
        <v>601000000</v>
      </c>
      <c r="K176" s="4">
        <v>601000000</v>
      </c>
      <c r="L176" s="4">
        <v>7212000000</v>
      </c>
      <c r="M176" s="5">
        <f t="shared" si="8"/>
        <v>601000000</v>
      </c>
      <c r="N176">
        <f>(M176-$M$478)/$M$477</f>
        <v>-0.22545075371580203</v>
      </c>
      <c r="O176" t="str">
        <f>VLOOKUP(A176,Sheet2!A:E,5,FALSE)</f>
        <v>ID3203200</v>
      </c>
      <c r="P176" t="str">
        <f>VLOOKUP(A176,Sheet2!A:E,2,FALSE)</f>
        <v>Jl. KH Abdullah Bin Nuh, Pamoyanan, Kec. Cianjur, Kabupaten Cianjur, Jawa Barat 43211</v>
      </c>
    </row>
    <row r="177" spans="1:16" x14ac:dyDescent="0.2">
      <c r="A177" s="3" t="s">
        <v>186</v>
      </c>
      <c r="B177" s="4">
        <v>511953464.87240517</v>
      </c>
      <c r="C177" s="4">
        <v>548362077.10921836</v>
      </c>
      <c r="D177" s="4">
        <v>633049951.18983245</v>
      </c>
      <c r="E177" s="4">
        <v>638432104.04180038</v>
      </c>
      <c r="F177" s="4">
        <v>581145130.11431563</v>
      </c>
      <c r="G177" s="4">
        <v>847960150.83594394</v>
      </c>
      <c r="H177" s="4">
        <v>614739840.67608345</v>
      </c>
      <c r="I177" s="4">
        <v>677950128.52206397</v>
      </c>
      <c r="J177" s="4">
        <v>633552724.28973222</v>
      </c>
      <c r="K177" s="4">
        <v>691159914.33046877</v>
      </c>
      <c r="L177" s="4">
        <v>7765754102.6472187</v>
      </c>
      <c r="M177" s="5">
        <f t="shared" si="8"/>
        <v>637830548.59818649</v>
      </c>
      <c r="N177">
        <f>(M177-$M$478)/$M$477</f>
        <v>-0.11153501045980832</v>
      </c>
      <c r="O177" t="str">
        <f>VLOOKUP(A177,Sheet2!A:E,5,FALSE)</f>
        <v>ID3273250</v>
      </c>
      <c r="P177" t="str">
        <f>VLOOKUP(A177,Sheet2!A:E,2,FALSE)</f>
        <v>Jl. Dr. Setiabudi No.169, Gegerkalong, Kec. Sukasari, Kota Bandung, Jawa Barat 40153</v>
      </c>
    </row>
    <row r="178" spans="1:16" x14ac:dyDescent="0.2">
      <c r="A178" s="3" t="s">
        <v>187</v>
      </c>
      <c r="B178" s="4">
        <v>756402573.80388582</v>
      </c>
      <c r="C178" s="4">
        <v>749180065.78826284</v>
      </c>
      <c r="D178" s="4">
        <v>770035031.37990844</v>
      </c>
      <c r="E178" s="4">
        <v>784217285.09975374</v>
      </c>
      <c r="F178" s="4">
        <v>735946023.007002</v>
      </c>
      <c r="G178" s="4">
        <v>1067037475.5911068</v>
      </c>
      <c r="H178" s="4">
        <v>787957591.37266576</v>
      </c>
      <c r="I178" s="4">
        <v>757699319.31789732</v>
      </c>
      <c r="J178" s="4">
        <v>748758995.92856038</v>
      </c>
      <c r="K178" s="4">
        <v>768202642.63003194</v>
      </c>
      <c r="L178" s="4">
        <v>9642586300.133131</v>
      </c>
      <c r="M178" s="5">
        <f t="shared" si="8"/>
        <v>792543700.39190745</v>
      </c>
      <c r="N178">
        <f>(M178-$M$478)/$M$477</f>
        <v>0.36698796432224268</v>
      </c>
      <c r="O178" t="str">
        <f>VLOOKUP(A178,Sheet2!A:E,5,FALSE)</f>
        <v>ID3273190</v>
      </c>
      <c r="P178" t="str">
        <f>VLOOKUP(A178,Sheet2!A:E,2,FALSE)</f>
        <v>BTC Fashion Mall, Jl. Ir. Djunjunan No.143-149, Pajajaran, Kec. Cicendo, Kota Bandung, Jawa Barat 40112</v>
      </c>
    </row>
    <row r="179" spans="1:16" x14ac:dyDescent="0.2">
      <c r="A179" s="3" t="s">
        <v>188</v>
      </c>
      <c r="B179" s="4">
        <v>707157864.53529751</v>
      </c>
      <c r="C179" s="4">
        <v>773440983.80907166</v>
      </c>
      <c r="D179" s="4">
        <v>870094883.85693264</v>
      </c>
      <c r="E179" s="4">
        <v>777911880.46795952</v>
      </c>
      <c r="F179" s="4">
        <v>936173233.73487937</v>
      </c>
      <c r="G179" s="4">
        <v>1357344007.3212066</v>
      </c>
      <c r="H179" s="4">
        <v>936801086.76716018</v>
      </c>
      <c r="I179" s="4">
        <v>929355670.39846444</v>
      </c>
      <c r="J179" s="4">
        <v>949972434.36899519</v>
      </c>
      <c r="K179" s="4">
        <v>984713106.57449603</v>
      </c>
      <c r="L179" s="4">
        <v>11145848140.810791</v>
      </c>
      <c r="M179" s="5">
        <f t="shared" si="8"/>
        <v>922296515.18344629</v>
      </c>
      <c r="N179">
        <f>(M179-$M$478)/$M$477</f>
        <v>0.76830939175444879</v>
      </c>
      <c r="O179" t="str">
        <f>VLOOKUP(A179,Sheet2!A:E,5,FALSE)</f>
        <v>ID3273250</v>
      </c>
      <c r="P179" t="str">
        <f>VLOOKUP(A179,Sheet2!A:E,2,FALSE)</f>
        <v>Jl. Sukawangi Jl. Dr. Setiabudi No.1, Gegerkalong, Kec. Sukasari, Kota Bandung, Jawa Barat 40112</v>
      </c>
    </row>
    <row r="180" spans="1:16" x14ac:dyDescent="0.2">
      <c r="A180" s="3" t="s">
        <v>189</v>
      </c>
      <c r="B180" s="4">
        <v>322056929.45570314</v>
      </c>
      <c r="C180" s="4">
        <v>289699574.87817043</v>
      </c>
      <c r="D180" s="4">
        <v>353426186.51747108</v>
      </c>
      <c r="E180" s="4">
        <v>333439304.9762398</v>
      </c>
      <c r="F180" s="4">
        <v>349181514.45041645</v>
      </c>
      <c r="G180" s="4">
        <v>506273218.48943126</v>
      </c>
      <c r="H180" s="4">
        <v>421020183.5452351</v>
      </c>
      <c r="I180" s="4">
        <v>391567459.20154637</v>
      </c>
      <c r="J180" s="4">
        <v>354870966.62419182</v>
      </c>
      <c r="K180" s="4">
        <v>375534961.64463139</v>
      </c>
      <c r="L180" s="4">
        <v>4475320467.3366346</v>
      </c>
      <c r="M180" s="5">
        <f t="shared" si="8"/>
        <v>369707029.97830367</v>
      </c>
      <c r="N180">
        <f>(M180-$M$478)/$M$477</f>
        <v>-0.94083272853670274</v>
      </c>
      <c r="O180" t="str">
        <f>VLOOKUP(A180,Sheet2!A:E,5,FALSE)</f>
        <v>ID3217120</v>
      </c>
      <c r="P180" t="str">
        <f>VLOOKUP(A180,Sheet2!A:E,2,FALSE)</f>
        <v>Jl. Panorama No.2, Lembang, Kabupaten Bandung Barat, Jawa Barat 40391</v>
      </c>
    </row>
    <row r="181" spans="1:16" x14ac:dyDescent="0.2">
      <c r="A181" s="3" t="s">
        <v>190</v>
      </c>
      <c r="B181" s="4">
        <v>328484522.10402995</v>
      </c>
      <c r="C181" s="4">
        <v>318296914.34403348</v>
      </c>
      <c r="D181" s="4">
        <v>371231935.50270981</v>
      </c>
      <c r="E181" s="4">
        <v>353579146.54841149</v>
      </c>
      <c r="F181" s="4">
        <v>596524908.15828121</v>
      </c>
      <c r="G181" s="4">
        <v>870401083.8046484</v>
      </c>
      <c r="H181" s="4">
        <v>420830021.09384847</v>
      </c>
      <c r="I181" s="4">
        <v>420816617.73049486</v>
      </c>
      <c r="J181" s="4">
        <v>373576834.91645688</v>
      </c>
      <c r="K181" s="4">
        <v>338483900.27789217</v>
      </c>
      <c r="L181" s="4">
        <v>5630735184.982646</v>
      </c>
      <c r="M181" s="5">
        <f t="shared" si="8"/>
        <v>439222588.44808066</v>
      </c>
      <c r="N181">
        <f>(M181-$M$478)/$M$477</f>
        <v>-0.72582326459051394</v>
      </c>
      <c r="O181" t="str">
        <f>VLOOKUP(A181,Sheet2!A:E,5,FALSE)</f>
        <v>ID3213080</v>
      </c>
      <c r="P181" t="str">
        <f>VLOOKUP(A181,Sheet2!A:E,2,FALSE)</f>
        <v>Rest Area KM 102 Tol Cipali Kaliangsana, Batusari, Kec. Kalijati, Kabupaten Subang, Jawa Barat 41271</v>
      </c>
    </row>
    <row r="182" spans="1:16" x14ac:dyDescent="0.2">
      <c r="A182" s="3" t="s">
        <v>191</v>
      </c>
      <c r="B182" s="4">
        <v>300000000</v>
      </c>
      <c r="C182" s="4">
        <v>300000000</v>
      </c>
      <c r="D182" s="4">
        <v>300000000</v>
      </c>
      <c r="E182" s="4">
        <v>300000000</v>
      </c>
      <c r="F182" s="4">
        <v>300000000</v>
      </c>
      <c r="G182" s="4">
        <v>300000000</v>
      </c>
      <c r="H182" s="4">
        <v>300000000</v>
      </c>
      <c r="I182" s="4">
        <v>300000000</v>
      </c>
      <c r="J182" s="4">
        <v>300000000</v>
      </c>
      <c r="K182" s="4">
        <v>301950000</v>
      </c>
      <c r="L182" s="4">
        <v>3617752117.0011511</v>
      </c>
      <c r="M182" s="5">
        <f t="shared" ref="M182:M210" si="9">AVERAGE(B182:K182)</f>
        <v>300195000</v>
      </c>
      <c r="N182">
        <f>(M182-$M$478)/$M$477</f>
        <v>-1.1558312789683214</v>
      </c>
      <c r="O182" t="str">
        <f>VLOOKUP(A182,Sheet2!A:E,5,FALSE)</f>
        <v>ID3273170</v>
      </c>
      <c r="P182" t="str">
        <f>VLOOKUP(A182,Sheet2!A:E,2,FALSE)</f>
        <v>Jl. Naripan No.89, Kb. Pisang, Kec. Sumur Bandung, Kota Bandung, Jawa Barat 40112</v>
      </c>
    </row>
    <row r="183" spans="1:16" x14ac:dyDescent="0.2">
      <c r="A183" s="3" t="s">
        <v>192</v>
      </c>
      <c r="B183" s="4">
        <v>426429858.09842503</v>
      </c>
      <c r="C183" s="4">
        <v>396741878.7267276</v>
      </c>
      <c r="D183" s="4">
        <v>483819863.2009393</v>
      </c>
      <c r="E183" s="4">
        <v>453981277.22844404</v>
      </c>
      <c r="F183" s="4">
        <v>483460478.86108547</v>
      </c>
      <c r="G183" s="4">
        <v>701174590.29329383</v>
      </c>
      <c r="H183" s="4">
        <v>424307224.29684901</v>
      </c>
      <c r="I183" s="4">
        <v>422825743.38454247</v>
      </c>
      <c r="J183" s="4">
        <v>391095975.20104313</v>
      </c>
      <c r="K183" s="4">
        <v>482762931.32642841</v>
      </c>
      <c r="L183" s="4">
        <v>5587047072.5288591</v>
      </c>
      <c r="M183" s="5">
        <f t="shared" si="9"/>
        <v>466659982.06177789</v>
      </c>
      <c r="N183">
        <f>(M183-$M$478)/$M$477</f>
        <v>-0.64096025805182022</v>
      </c>
      <c r="O183" t="str">
        <f>VLOOKUP(A183,Sheet2!A:E,5,FALSE)</f>
        <v>ID3273040</v>
      </c>
      <c r="P183" t="str">
        <f>VLOOKUP(A183,Sheet2!A:E,2,FALSE)</f>
        <v>Jl. Cibaduyut Raya No.142, Cibaduyut, Kec. Bojongloa Kidul, Kota Bandung, Jawa Barat 40236</v>
      </c>
    </row>
    <row r="184" spans="1:16" x14ac:dyDescent="0.2">
      <c r="A184" s="3" t="s">
        <v>193</v>
      </c>
      <c r="B184" s="4">
        <v>868239893.53349447</v>
      </c>
      <c r="C184" s="4">
        <v>985544300.15148091</v>
      </c>
      <c r="D184" s="4">
        <v>1052116903.5934554</v>
      </c>
      <c r="E184" s="4">
        <v>1020499857.0563043</v>
      </c>
      <c r="F184" s="4">
        <v>1142035383.0335379</v>
      </c>
      <c r="G184" s="4">
        <v>1655820554.8401136</v>
      </c>
      <c r="H184" s="4">
        <v>1028533163.378493</v>
      </c>
      <c r="I184" s="4">
        <v>967876515.67699611</v>
      </c>
      <c r="J184" s="4">
        <v>959930737.79540777</v>
      </c>
      <c r="K184" s="4">
        <v>991718689.16996408</v>
      </c>
      <c r="L184" s="4">
        <v>12754953827.96402</v>
      </c>
      <c r="M184" s="5">
        <f t="shared" si="9"/>
        <v>1067231599.8229249</v>
      </c>
      <c r="N184">
        <f>(M184-$M$478)/$M$477</f>
        <v>1.2165891084293592</v>
      </c>
      <c r="O184" t="str">
        <f>VLOOKUP(A184,Sheet2!A:E,5,FALSE)</f>
        <v>ID3273070</v>
      </c>
      <c r="P184" t="str">
        <f>VLOOKUP(A184,Sheet2!A:E,2,FALSE)</f>
        <v>Jl. Buah Batu Blk. A-B No.189, Turangga, Kec. Lengkong, Kota Bandung, Jawa Barat 40265</v>
      </c>
    </row>
    <row r="185" spans="1:16" x14ac:dyDescent="0.2">
      <c r="A185" s="3" t="s">
        <v>194</v>
      </c>
      <c r="B185" s="4">
        <v>777655392.3100158</v>
      </c>
      <c r="C185" s="4">
        <v>711323299.35312521</v>
      </c>
      <c r="D185" s="4">
        <v>842169777.35407305</v>
      </c>
      <c r="E185" s="4">
        <v>807046478.66050613</v>
      </c>
      <c r="F185" s="4">
        <v>825499714.41247785</v>
      </c>
      <c r="G185" s="4">
        <v>1197242482.7856808</v>
      </c>
      <c r="H185" s="4">
        <v>869296465.4993192</v>
      </c>
      <c r="I185" s="4">
        <v>834243805.02504265</v>
      </c>
      <c r="J185" s="4">
        <v>834603555.81491494</v>
      </c>
      <c r="K185" s="4">
        <v>857212574.05567062</v>
      </c>
      <c r="L185" s="4">
        <v>10421878811.452633</v>
      </c>
      <c r="M185" s="5">
        <f t="shared" si="9"/>
        <v>855629354.52708268</v>
      </c>
      <c r="N185">
        <f>(M185-$M$478)/$M$477</f>
        <v>0.56210993380474161</v>
      </c>
      <c r="O185" t="str">
        <f>VLOOKUP(A185,Sheet2!A:E,5,FALSE)</f>
        <v>ID3273030</v>
      </c>
      <c r="P185" t="str">
        <f>VLOOKUP(A185,Sheet2!A:E,2,FALSE)</f>
        <v>Festival Citylink Food Court, Jl. Peta No.241, Suka Asih, Kec. Bojongloa Kaler, Kota Bandung, Jawa Barat 40231</v>
      </c>
    </row>
    <row r="186" spans="1:16" x14ac:dyDescent="0.2">
      <c r="A186" s="3" t="s">
        <v>195</v>
      </c>
      <c r="B186" s="4">
        <v>680222360.68197882</v>
      </c>
      <c r="C186" s="4">
        <v>629798162.15734243</v>
      </c>
      <c r="D186" s="4">
        <v>773670856.1949358</v>
      </c>
      <c r="E186" s="4">
        <v>796427628.34175766</v>
      </c>
      <c r="F186" s="4">
        <v>699585570.24817574</v>
      </c>
      <c r="G186" s="4">
        <v>1014626111.2168615</v>
      </c>
      <c r="H186" s="4">
        <v>761845047.95438087</v>
      </c>
      <c r="I186" s="4">
        <v>686491868.04094446</v>
      </c>
      <c r="J186" s="4">
        <v>659266897.0665375</v>
      </c>
      <c r="K186" s="4">
        <v>801890848.17204785</v>
      </c>
      <c r="L186" s="4">
        <v>9198046356.8547974</v>
      </c>
      <c r="M186" s="5">
        <f t="shared" si="9"/>
        <v>750382535.00749624</v>
      </c>
      <c r="N186">
        <f>(M186-$M$478)/$M$477</f>
        <v>0.23658478885771636</v>
      </c>
      <c r="O186" t="str">
        <f>VLOOKUP(A186,Sheet2!A:E,5,FALSE)</f>
        <v>ID3273170</v>
      </c>
      <c r="P186" t="str">
        <f>VLOOKUP(A186,Sheet2!A:E,2,FALSE)</f>
        <v>Jl. Otto Iskandar Dinata No.81, Braga, Kec. Sumur Bandung, Kota Bandung, Jawa Barat 40251</v>
      </c>
    </row>
    <row r="187" spans="1:16" x14ac:dyDescent="0.2">
      <c r="A187" s="1" t="s">
        <v>196</v>
      </c>
      <c r="B187" s="4">
        <v>981862903.6735667</v>
      </c>
      <c r="C187" s="4">
        <v>927538387.75935471</v>
      </c>
      <c r="D187" s="4">
        <v>978947896.45691824</v>
      </c>
      <c r="E187" s="4">
        <v>1043554375.5018902</v>
      </c>
      <c r="F187" s="4">
        <v>971283089.68784261</v>
      </c>
      <c r="G187" s="4">
        <v>1417218027.9203141</v>
      </c>
      <c r="H187" s="4">
        <v>986206072.13055766</v>
      </c>
      <c r="I187" s="4">
        <v>1035388849.8740863</v>
      </c>
      <c r="J187" s="4">
        <v>1020645511.0897623</v>
      </c>
      <c r="K187" s="4">
        <v>1018859922.8472853</v>
      </c>
      <c r="L187" s="4">
        <v>12574197892.842415</v>
      </c>
      <c r="M187" s="5">
        <f t="shared" si="9"/>
        <v>1038150503.6941578</v>
      </c>
      <c r="N187">
        <f>(M187-$M$478)/$M$477</f>
        <v>1.1266421810471638</v>
      </c>
      <c r="O187" t="str">
        <f>VLOOKUP(A187,Sheet2!A:E,5,FALSE)</f>
        <v>ID3204280</v>
      </c>
      <c r="P187" t="str">
        <f>VLOOKUP(A187,Sheet2!A:E,2,FALSE)</f>
        <v>Jl. Raya Bojongsoang No.321, Cipagalo, Kec. Bojongsoang, Bandung, Jawa Barat 40287</v>
      </c>
    </row>
    <row r="188" spans="1:16" x14ac:dyDescent="0.2">
      <c r="A188" s="3" t="s">
        <v>197</v>
      </c>
      <c r="B188" s="4">
        <v>543481174.66760576</v>
      </c>
      <c r="C188" s="4">
        <v>484673833.37084681</v>
      </c>
      <c r="D188" s="4">
        <v>615006494.61803961</v>
      </c>
      <c r="E188" s="4">
        <v>590228363.65023053</v>
      </c>
      <c r="F188" s="4">
        <v>711868909.78611708</v>
      </c>
      <c r="G188" s="4">
        <v>1025907221.2041955</v>
      </c>
      <c r="H188" s="4">
        <v>623458884.97054434</v>
      </c>
      <c r="I188" s="4">
        <v>569881996.04579103</v>
      </c>
      <c r="J188" s="4">
        <v>570381545.29439604</v>
      </c>
      <c r="K188" s="4">
        <v>607336522.05206716</v>
      </c>
      <c r="L188" s="4">
        <v>7621651859.5255165</v>
      </c>
      <c r="M188" s="5">
        <f t="shared" si="9"/>
        <v>634222494.56598341</v>
      </c>
      <c r="N188">
        <f>(M188-$M$478)/$M$477</f>
        <v>-0.12269460955430665</v>
      </c>
      <c r="O188" t="str">
        <f>VLOOKUP(A188,Sheet2!A:E,5,FALSE)</f>
        <v>ID3274020</v>
      </c>
      <c r="P188" t="str">
        <f>VLOOKUP(A188,Sheet2!A:E,2,FALSE)</f>
        <v>Jalan Syarif Abdul Rachman No.159, Panjunan, Kec. Lemahwungkuk, Kota Cirebon, Jawa Barat 45112</v>
      </c>
    </row>
    <row r="189" spans="1:16" x14ac:dyDescent="0.2">
      <c r="A189" s="3" t="s">
        <v>198</v>
      </c>
      <c r="B189" s="4">
        <v>824346970.58983552</v>
      </c>
      <c r="C189" s="4">
        <v>846947273.75106084</v>
      </c>
      <c r="D189" s="4">
        <v>998093835.06769121</v>
      </c>
      <c r="E189" s="4">
        <v>978943558.05716932</v>
      </c>
      <c r="F189" s="4">
        <v>1080056820.3648117</v>
      </c>
      <c r="G189" s="4">
        <v>1565958734.8378961</v>
      </c>
      <c r="H189" s="4">
        <v>1025776746.9140841</v>
      </c>
      <c r="I189" s="4">
        <v>970476360.3268441</v>
      </c>
      <c r="J189" s="4">
        <v>915579974.54144955</v>
      </c>
      <c r="K189" s="4">
        <v>1019975675.5458337</v>
      </c>
      <c r="L189" s="4">
        <v>12343841569.939848</v>
      </c>
      <c r="M189" s="5">
        <f t="shared" si="9"/>
        <v>1022615594.9996678</v>
      </c>
      <c r="N189">
        <f>(M189-$M$478)/$M$477</f>
        <v>1.0785931908012252</v>
      </c>
      <c r="O189" t="str">
        <f>VLOOKUP(A189,Sheet2!A:E,5,FALSE)</f>
        <v>ID3274010</v>
      </c>
      <c r="P189" t="str">
        <f>VLOOKUP(A189,Sheet2!A:E,2,FALSE)</f>
        <v>Grage City Mall, Jl. Parkit Raya Perumnas No.21, Larangan, Kec. Harjamukti, Kota Cirebon, Jawa Barat 45112</v>
      </c>
    </row>
    <row r="190" spans="1:16" x14ac:dyDescent="0.2">
      <c r="A190" s="3" t="s">
        <v>199</v>
      </c>
      <c r="B190" s="4">
        <v>934682266.02287197</v>
      </c>
      <c r="C190" s="4">
        <v>833643091.10729885</v>
      </c>
      <c r="D190" s="4">
        <v>999494485.17078173</v>
      </c>
      <c r="E190" s="4">
        <v>957932263.55151558</v>
      </c>
      <c r="F190" s="4">
        <v>1079963005.2567945</v>
      </c>
      <c r="G190" s="4">
        <v>1556384652.4203651</v>
      </c>
      <c r="H190" s="4">
        <v>977757009.64848304</v>
      </c>
      <c r="I190" s="4">
        <v>947791103.82324135</v>
      </c>
      <c r="J190" s="4">
        <v>948581960.36812639</v>
      </c>
      <c r="K190" s="4">
        <v>979661962.458148</v>
      </c>
      <c r="L190" s="4">
        <v>12321773963.0254</v>
      </c>
      <c r="M190" s="5">
        <f t="shared" si="9"/>
        <v>1021589179.9827626</v>
      </c>
      <c r="N190">
        <f>(M190-$M$478)/$M$477</f>
        <v>1.0754185210232783</v>
      </c>
      <c r="O190" t="str">
        <f>VLOOKUP(A190,Sheet2!A:E,5,FALSE)</f>
        <v>ID3274050</v>
      </c>
      <c r="P190" t="str">
        <f>VLOOKUP(A190,Sheet2!A:E,2,FALSE)</f>
        <v>Jl. Kartini No.46, Sukapura, Kec. Kejaksan, Kota Cirebon, Jawa Barat 45123</v>
      </c>
    </row>
    <row r="191" spans="1:16" x14ac:dyDescent="0.2">
      <c r="A191" s="9" t="s">
        <v>200</v>
      </c>
      <c r="B191" s="4">
        <v>622203387.33844066</v>
      </c>
      <c r="C191" s="4">
        <v>534704491.05618668</v>
      </c>
      <c r="D191" s="4">
        <v>637080414.05984437</v>
      </c>
      <c r="E191" s="4">
        <v>612892529.24604344</v>
      </c>
      <c r="F191" s="4">
        <v>590409771.97184265</v>
      </c>
      <c r="G191" s="4">
        <v>856285773.2295928</v>
      </c>
      <c r="H191" s="4">
        <v>589140858.48763907</v>
      </c>
      <c r="I191" s="4">
        <v>595994649.18753517</v>
      </c>
      <c r="J191" s="4">
        <v>590412060.20601189</v>
      </c>
      <c r="K191" s="4">
        <v>611282640.35547483</v>
      </c>
      <c r="L191" s="4">
        <v>7745787123.0783663</v>
      </c>
      <c r="M191" s="5">
        <f t="shared" si="9"/>
        <v>624040657.51386106</v>
      </c>
      <c r="N191">
        <f>(M191-$M$478)/$M$477</f>
        <v>-0.15418671541886728</v>
      </c>
      <c r="O191" t="str">
        <f>VLOOKUP(A191,Sheet2!A:E,5,FALSE)</f>
        <v>ID3274040</v>
      </c>
      <c r="P191" t="str">
        <f>VLOOKUP(A191,Sheet2!A:E,2,FALSE)</f>
        <v>Jl. DR. Cipto Mangunkusumo No.26, Pekiringan, Kec. Kesambi, Kota Cirebon, Jawa Barat 45131</v>
      </c>
    </row>
    <row r="192" spans="1:16" x14ac:dyDescent="0.2">
      <c r="A192" s="3" t="s">
        <v>201</v>
      </c>
      <c r="B192" s="4">
        <v>535530666.44040406</v>
      </c>
      <c r="C192" s="4">
        <v>489695364.08957046</v>
      </c>
      <c r="D192" s="4">
        <v>605355919.14317107</v>
      </c>
      <c r="E192" s="4">
        <v>602684043.65974569</v>
      </c>
      <c r="F192" s="4">
        <v>691297445.48426974</v>
      </c>
      <c r="G192" s="4">
        <v>1008685534.4206973</v>
      </c>
      <c r="H192" s="4">
        <v>657484457.35742116</v>
      </c>
      <c r="I192" s="4">
        <v>687789929.17962551</v>
      </c>
      <c r="J192" s="4">
        <v>664395302.74408269</v>
      </c>
      <c r="K192" s="4">
        <v>677840373.98181713</v>
      </c>
      <c r="L192" s="4">
        <v>8111457595.7181625</v>
      </c>
      <c r="M192" s="5">
        <f t="shared" si="9"/>
        <v>662075903.65008044</v>
      </c>
      <c r="N192">
        <f>(M192-$M$478)/$M$477</f>
        <v>-3.6544880082604099E-2</v>
      </c>
      <c r="O192" t="str">
        <f>VLOOKUP(A192,Sheet2!A:E,5,FALSE)</f>
        <v>ID3274020</v>
      </c>
      <c r="P192" t="str">
        <f>VLOOKUP(A192,Sheet2!A:E,2,FALSE)</f>
        <v>Jl. Jenderal Ahmad Yani, Pegambiran, Kec. Lemahwungkuk, Kota Cirebon, Jawa Barat 45113</v>
      </c>
    </row>
    <row r="193" spans="1:16" x14ac:dyDescent="0.2">
      <c r="A193" s="3" t="s">
        <v>202</v>
      </c>
      <c r="B193" s="4">
        <v>415444194.51289451</v>
      </c>
      <c r="C193" s="4">
        <v>365428721.7868377</v>
      </c>
      <c r="D193" s="4">
        <v>447562582.80479997</v>
      </c>
      <c r="E193" s="4">
        <v>404077282.42958462</v>
      </c>
      <c r="F193" s="4">
        <v>508956762.28965902</v>
      </c>
      <c r="G193" s="4">
        <v>738152475.4952991</v>
      </c>
      <c r="H193" s="4">
        <v>430326885.04474151</v>
      </c>
      <c r="I193" s="4">
        <v>477566730.23970598</v>
      </c>
      <c r="J193" s="4">
        <v>485068306.62708634</v>
      </c>
      <c r="K193" s="4">
        <v>490948914.92044729</v>
      </c>
      <c r="L193" s="4">
        <v>5815369564.425478</v>
      </c>
      <c r="M193" s="5">
        <f t="shared" si="9"/>
        <v>476353285.61510551</v>
      </c>
      <c r="N193">
        <f>(M193-$M$478)/$M$477</f>
        <v>-0.61097917113046896</v>
      </c>
      <c r="O193" t="str">
        <f>VLOOKUP(A193,Sheet2!A:E,5,FALSE)</f>
        <v>ID3208130</v>
      </c>
      <c r="P193" t="str">
        <f>VLOOKUP(A193,Sheet2!A:E,2,FALSE)</f>
        <v>Jl. Siliwangi No.25, Purwawinangun, Kec. Kuningan, Kabupaten Kuningan, Jawa Barat 45512</v>
      </c>
    </row>
    <row r="194" spans="1:16" x14ac:dyDescent="0.2">
      <c r="A194" s="3" t="s">
        <v>203</v>
      </c>
      <c r="B194" s="4">
        <v>355044697.88243538</v>
      </c>
      <c r="C194" s="4">
        <v>318940978.20663255</v>
      </c>
      <c r="D194" s="4">
        <v>402399395.54453242</v>
      </c>
      <c r="E194" s="4">
        <v>390996019.16498715</v>
      </c>
      <c r="F194" s="4">
        <v>356912062.80044091</v>
      </c>
      <c r="G194" s="4">
        <v>520777325.532947</v>
      </c>
      <c r="H194" s="4">
        <v>411122256.40680319</v>
      </c>
      <c r="I194" s="4">
        <v>396554204.59623289</v>
      </c>
      <c r="J194" s="4">
        <v>359176991.6185475</v>
      </c>
      <c r="K194" s="4">
        <v>394668313.86903846</v>
      </c>
      <c r="L194" s="4">
        <v>4674289571.4910059</v>
      </c>
      <c r="M194" s="5">
        <f t="shared" si="9"/>
        <v>390659224.56225973</v>
      </c>
      <c r="N194">
        <f>(M194-$M$478)/$M$477</f>
        <v>-0.87602824123691037</v>
      </c>
      <c r="O194" t="str">
        <f>VLOOKUP(A194,Sheet2!A:E,5,FALSE)</f>
        <v>ID3209140</v>
      </c>
      <c r="P194" t="str">
        <f>VLOOKUP(A194,Sheet2!A:E,2,FALSE)</f>
        <v>RS Mitra Plumbon, Jl. Raya Plumbon - Palimanan No.Km.11, Gombang, Kec. Plumbon, Cirebon, Jawa Barat 45155</v>
      </c>
    </row>
    <row r="195" spans="1:16" x14ac:dyDescent="0.2">
      <c r="A195" s="3" t="s">
        <v>204</v>
      </c>
      <c r="B195" s="4">
        <v>633210364.05913126</v>
      </c>
      <c r="C195" s="4">
        <v>411363734.18213826</v>
      </c>
      <c r="D195" s="4">
        <v>476802882.88501781</v>
      </c>
      <c r="E195" s="4">
        <v>490794039.32101887</v>
      </c>
      <c r="F195" s="4">
        <v>527666733.8542285</v>
      </c>
      <c r="G195" s="4">
        <v>765056352.01980495</v>
      </c>
      <c r="H195" s="4">
        <v>658489341.04459321</v>
      </c>
      <c r="I195" s="4">
        <v>387967839.67031419</v>
      </c>
      <c r="J195" s="4">
        <v>422733718.04759026</v>
      </c>
      <c r="K195" s="4">
        <v>379819407.5840742</v>
      </c>
      <c r="L195" s="4">
        <v>5963112601.1288986</v>
      </c>
      <c r="M195" s="5">
        <f t="shared" si="9"/>
        <v>515390441.26679116</v>
      </c>
      <c r="N195">
        <f>(M195-$M$478)/$M$477</f>
        <v>-0.49023846077133382</v>
      </c>
      <c r="O195" t="str">
        <f>VLOOKUP(A195,Sheet2!A:E,5,FALSE)</f>
        <v>ID3218070</v>
      </c>
      <c r="P195" t="str">
        <f>VLOOKUP(A195,Sheet2!A:E,2,FALSE)</f>
        <v>Pananjung, Kec. Pangandaran, Kabupaten Ciamis, Jawa Barat 46396</v>
      </c>
    </row>
    <row r="196" spans="1:16" x14ac:dyDescent="0.2">
      <c r="A196" s="7" t="s">
        <v>205</v>
      </c>
      <c r="B196" s="4">
        <v>250000000</v>
      </c>
      <c r="C196" s="4">
        <v>250000000</v>
      </c>
      <c r="D196" s="4">
        <v>250000000</v>
      </c>
      <c r="E196" s="4">
        <v>250000000</v>
      </c>
      <c r="F196" s="4">
        <v>250000000</v>
      </c>
      <c r="G196" s="4">
        <v>250000000</v>
      </c>
      <c r="H196" s="4">
        <v>250000000</v>
      </c>
      <c r="I196" s="4">
        <v>250000000</v>
      </c>
      <c r="J196" s="4">
        <v>250000000</v>
      </c>
      <c r="K196" s="4">
        <v>250000000</v>
      </c>
      <c r="L196" s="4">
        <v>3000000000</v>
      </c>
      <c r="M196" s="5">
        <f t="shared" si="9"/>
        <v>250000000</v>
      </c>
      <c r="N196">
        <f>(M196-$M$478)/$M$477</f>
        <v>-1.3110828554549163</v>
      </c>
      <c r="O196" t="str">
        <f>VLOOKUP(A196,Sheet2!A:E,5,FALSE)</f>
        <v>ID3274050</v>
      </c>
      <c r="P196" t="str">
        <f>VLOOKUP(A196,Sheet2!A:E,2,FALSE)</f>
        <v>Jl. Tanda Bar. I No.53, Kebonbaru, Kec. Kejaksan, Kota Cirebon, Jawa Barat 45121</v>
      </c>
    </row>
    <row r="197" spans="1:16" x14ac:dyDescent="0.2">
      <c r="A197" s="3" t="s">
        <v>206</v>
      </c>
      <c r="B197" s="4">
        <v>623862261.30573142</v>
      </c>
      <c r="C197" s="4">
        <v>591982437.16649365</v>
      </c>
      <c r="D197" s="4">
        <v>740292259.5890708</v>
      </c>
      <c r="E197" s="4">
        <v>721005964.42988205</v>
      </c>
      <c r="F197" s="4">
        <v>788803508.61287916</v>
      </c>
      <c r="G197" s="4">
        <v>1143674778.1157403</v>
      </c>
      <c r="H197" s="4">
        <v>690267752.29607987</v>
      </c>
      <c r="I197" s="4">
        <v>701109269.13647985</v>
      </c>
      <c r="J197" s="4">
        <v>703320780.42862415</v>
      </c>
      <c r="K197" s="4">
        <v>715719958.26775503</v>
      </c>
      <c r="L197" s="4">
        <v>8880433201.385334</v>
      </c>
      <c r="M197" s="5">
        <f t="shared" si="9"/>
        <v>742003896.93487358</v>
      </c>
      <c r="N197">
        <f>(M197-$M$478)/$M$477</f>
        <v>0.21066992144890526</v>
      </c>
      <c r="O197" t="str">
        <f>VLOOKUP(A197,Sheet2!A:E,5,FALSE)</f>
        <v>ID3273100</v>
      </c>
      <c r="P197" t="str">
        <f>VLOOKUP(A197,Sheet2!A:E,2,FALSE)</f>
        <v>Soekarno-Hatta St Jl. Jatisari No.638, Manjahlega, Rancasari, Bandung City, West Java 40112</v>
      </c>
    </row>
    <row r="198" spans="1:16" x14ac:dyDescent="0.2">
      <c r="A198" s="3" t="s">
        <v>207</v>
      </c>
      <c r="B198" s="4">
        <v>806678569.76958561</v>
      </c>
      <c r="C198" s="4">
        <v>783164563.9544524</v>
      </c>
      <c r="D198" s="4">
        <v>842794994.72861195</v>
      </c>
      <c r="E198" s="4">
        <v>855204918.76252103</v>
      </c>
      <c r="F198" s="4">
        <v>857282841.31479752</v>
      </c>
      <c r="G198" s="4">
        <v>1250878050.5264966</v>
      </c>
      <c r="H198" s="4">
        <v>878475648.09896028</v>
      </c>
      <c r="I198" s="4">
        <v>823507941.35221052</v>
      </c>
      <c r="J198" s="4">
        <v>846580005.12800419</v>
      </c>
      <c r="K198" s="4">
        <v>889985742.22903872</v>
      </c>
      <c r="L198" s="4">
        <v>10734780020.404821</v>
      </c>
      <c r="M198" s="5">
        <f t="shared" si="9"/>
        <v>883455327.58646774</v>
      </c>
      <c r="N198">
        <f>(M198-$M$478)/$M$477</f>
        <v>0.64817480450387599</v>
      </c>
      <c r="O198" t="str">
        <f>VLOOKUP(A198,Sheet2!A:E,5,FALSE)</f>
        <v>ID3273090</v>
      </c>
      <c r="P198" t="str">
        <f>VLOOKUP(A198,Sheet2!A:E,2,FALSE)</f>
        <v>Metro Trade Center, Jl. Soekarno Hatta No.590, Sekejati, Kec. Buahbatu, Kota Bandung, Jawa Barat 40112</v>
      </c>
    </row>
    <row r="199" spans="1:16" x14ac:dyDescent="0.2">
      <c r="A199" s="3" t="s">
        <v>208</v>
      </c>
      <c r="B199" s="4">
        <v>759211816.86685956</v>
      </c>
      <c r="C199" s="4">
        <v>777782923.63160348</v>
      </c>
      <c r="D199" s="4">
        <v>906287160.08121324</v>
      </c>
      <c r="E199" s="4">
        <v>848609045.4351964</v>
      </c>
      <c r="F199" s="4">
        <v>975967024.32590687</v>
      </c>
      <c r="G199" s="4">
        <v>1415040447.7244821</v>
      </c>
      <c r="H199" s="4">
        <v>942781223.93338263</v>
      </c>
      <c r="I199" s="4">
        <v>920109244.42881775</v>
      </c>
      <c r="J199" s="4">
        <v>950562549.49762571</v>
      </c>
      <c r="K199" s="4">
        <v>828988639.09206295</v>
      </c>
      <c r="L199" s="4">
        <v>11342649475.440514</v>
      </c>
      <c r="M199" s="5">
        <f t="shared" si="9"/>
        <v>932534007.50171506</v>
      </c>
      <c r="N199">
        <f>(M199-$M$478)/$M$477</f>
        <v>0.79997363762915008</v>
      </c>
      <c r="O199" t="str">
        <f>VLOOKUP(A199,Sheet2!A:E,5,FALSE)</f>
        <v>ID3211010</v>
      </c>
      <c r="P199" t="str">
        <f>VLOOKUP(A199,Sheet2!A:E,2,FALSE)</f>
        <v>Jl. Raya Jatinangor No.150, Hegarmanah, Kec. Jatinangor, Kabupaten Sumedang, Jawa Barat 45363</v>
      </c>
    </row>
    <row r="200" spans="1:16" x14ac:dyDescent="0.2">
      <c r="A200" s="3" t="s">
        <v>209</v>
      </c>
      <c r="B200" s="4">
        <v>590854478.27102733</v>
      </c>
      <c r="C200" s="4">
        <v>572646218.09094381</v>
      </c>
      <c r="D200" s="4">
        <v>698576941.23569179</v>
      </c>
      <c r="E200" s="4">
        <v>678605419.80543518</v>
      </c>
      <c r="F200" s="4">
        <v>738534720.01470363</v>
      </c>
      <c r="G200" s="4">
        <v>1064336554.0444047</v>
      </c>
      <c r="H200" s="4">
        <v>706035126.75116098</v>
      </c>
      <c r="I200" s="4">
        <v>667628455.26641285</v>
      </c>
      <c r="J200" s="4">
        <v>671836144.04802418</v>
      </c>
      <c r="K200" s="4">
        <v>730369660.76431143</v>
      </c>
      <c r="L200" s="4">
        <v>8454254757.4033298</v>
      </c>
      <c r="M200" s="5">
        <f t="shared" si="9"/>
        <v>711942371.82921159</v>
      </c>
      <c r="N200">
        <f>(M200-$M$478)/$M$477</f>
        <v>0.11769055768268596</v>
      </c>
      <c r="O200" t="str">
        <f>VLOOKUP(A200,Sheet2!A:E,5,FALSE)</f>
        <v>ID3273121</v>
      </c>
      <c r="P200" t="str">
        <f>VLOOKUP(A200,Sheet2!A:E,2,FALSE)</f>
        <v>Jl. Raya Ujungberung - Cigending No.194, Sukamulya, Cinambo, Kota Bandung, Jawa Barat 45474</v>
      </c>
    </row>
    <row r="201" spans="1:16" x14ac:dyDescent="0.2">
      <c r="A201" s="3" t="s">
        <v>210</v>
      </c>
      <c r="B201" s="4">
        <v>947003831.99363232</v>
      </c>
      <c r="C201" s="4">
        <v>874455577.09484816</v>
      </c>
      <c r="D201" s="4">
        <v>985514122.25286174</v>
      </c>
      <c r="E201" s="4">
        <v>988230882.78264022</v>
      </c>
      <c r="F201" s="4">
        <v>926586498.42129719</v>
      </c>
      <c r="G201" s="4">
        <v>1352000363.1611221</v>
      </c>
      <c r="H201" s="4">
        <v>1097569136.5243363</v>
      </c>
      <c r="I201" s="4">
        <v>1026616168.795368</v>
      </c>
      <c r="J201" s="4">
        <v>983421275.94766283</v>
      </c>
      <c r="K201" s="4">
        <v>974245181.72939694</v>
      </c>
      <c r="L201" s="4">
        <v>12535469595.206463</v>
      </c>
      <c r="M201" s="5">
        <f t="shared" si="9"/>
        <v>1015564303.8703165</v>
      </c>
      <c r="N201">
        <f>(M201-$M$478)/$M$477</f>
        <v>1.0567837662749231</v>
      </c>
      <c r="O201" t="str">
        <f>VLOOKUP(A201,Sheet2!A:E,5,FALSE)</f>
        <v>ID3278050</v>
      </c>
      <c r="P201" t="str">
        <f>VLOOKUP(A201,Sheet2!A:E,2,FALSE)</f>
        <v>Plaza Asia, Jl. KHZ Mustofa No.326, Tugujaya, Kec. Cihideung, Tasikmalaya, Jawa Barat 461110</v>
      </c>
    </row>
    <row r="202" spans="1:16" x14ac:dyDescent="0.2">
      <c r="A202" s="3" t="s">
        <v>211</v>
      </c>
      <c r="B202" s="4">
        <v>675302474.96369398</v>
      </c>
      <c r="C202" s="4">
        <v>620457750.5445472</v>
      </c>
      <c r="D202" s="4">
        <v>761193878.49380994</v>
      </c>
      <c r="E202" s="4">
        <v>713095011.38095462</v>
      </c>
      <c r="F202" s="4">
        <v>712279667.05413163</v>
      </c>
      <c r="G202" s="4">
        <v>1039301101.5919363</v>
      </c>
      <c r="H202" s="4">
        <v>819647477.73155451</v>
      </c>
      <c r="I202" s="4">
        <v>767972595.73554218</v>
      </c>
      <c r="J202" s="4">
        <v>709191137.09558427</v>
      </c>
      <c r="K202" s="4">
        <v>838667241.10940111</v>
      </c>
      <c r="L202" s="4">
        <v>9220140654.1481113</v>
      </c>
      <c r="M202" s="5">
        <f t="shared" si="9"/>
        <v>765710833.57011545</v>
      </c>
      <c r="N202">
        <f>(M202-$M$478)/$M$477</f>
        <v>0.28399474038085293</v>
      </c>
      <c r="O202" t="str">
        <f>VLOOKUP(A202,Sheet2!A:E,5,FALSE)</f>
        <v>ID3278050</v>
      </c>
      <c r="P202" t="str">
        <f>VLOOKUP(A202,Sheet2!A:E,2,FALSE)</f>
        <v>Mayasari Plaza, Lantai Dasar Jl. Pasar Wetan KOMP. No. 11 Argasari, Cilembang, Kec. Cihideung, Tasikmalaya, Jawa Barat 46111</v>
      </c>
    </row>
    <row r="203" spans="1:16" x14ac:dyDescent="0.2">
      <c r="A203" s="3" t="s">
        <v>212</v>
      </c>
      <c r="B203" s="4">
        <v>951886954.51621354</v>
      </c>
      <c r="C203" s="4">
        <v>878104479.6780802</v>
      </c>
      <c r="D203" s="4">
        <v>1131780983.4267728</v>
      </c>
      <c r="E203" s="4">
        <v>1003475706.8333064</v>
      </c>
      <c r="F203" s="4">
        <v>1160716440.6030846</v>
      </c>
      <c r="G203" s="4">
        <v>1682905949.5392184</v>
      </c>
      <c r="H203" s="4">
        <v>1311471698.0852847</v>
      </c>
      <c r="I203" s="4">
        <v>1157017655.7132161</v>
      </c>
      <c r="J203" s="4">
        <v>1152280719.5167179</v>
      </c>
      <c r="K203" s="4">
        <v>1105748203.9196522</v>
      </c>
      <c r="L203" s="4">
        <v>14093135260.088255</v>
      </c>
      <c r="M203" s="5">
        <f t="shared" si="9"/>
        <v>1153538879.1831548</v>
      </c>
      <c r="N203">
        <f>(M203-$M$478)/$M$477</f>
        <v>1.4835348437206166</v>
      </c>
      <c r="O203" t="str">
        <f>VLOOKUP(A203,Sheet2!A:E,5,FALSE)</f>
        <v>ID3205190</v>
      </c>
      <c r="P203" t="str">
        <f>VLOOKUP(A203,Sheet2!A:E,2,FALSE)</f>
        <v>Ramayana Garut. Lt. Dasar No. Unit R-gf.d. Pakuwon, Jalan Guntur No.2, Kota Wetan, Garut Kota, Pakuwon, Kec. Garut Kota, Kabupaten Garut, Jawa Barat 44117</v>
      </c>
    </row>
    <row r="204" spans="1:16" x14ac:dyDescent="0.2">
      <c r="A204" s="3" t="s">
        <v>213</v>
      </c>
      <c r="B204" s="4">
        <v>604276405.78040206</v>
      </c>
      <c r="C204" s="4">
        <v>523447675.02044845</v>
      </c>
      <c r="D204" s="4">
        <v>657017019.71175373</v>
      </c>
      <c r="E204" s="4">
        <v>598314279.80324769</v>
      </c>
      <c r="F204" s="4">
        <v>751175356.71492326</v>
      </c>
      <c r="G204" s="4">
        <v>1089448043.868639</v>
      </c>
      <c r="H204" s="4">
        <v>723550008.63973975</v>
      </c>
      <c r="I204" s="4">
        <v>690344476.94872773</v>
      </c>
      <c r="J204" s="4">
        <v>656708458.57304919</v>
      </c>
      <c r="K204" s="4">
        <v>793203565.81739378</v>
      </c>
      <c r="L204" s="4">
        <v>8594195535.3101139</v>
      </c>
      <c r="M204" s="5">
        <f t="shared" si="9"/>
        <v>708748529.08783245</v>
      </c>
      <c r="N204">
        <f>(M204-$M$478)/$M$477</f>
        <v>0.10781210124978667</v>
      </c>
      <c r="O204" t="str">
        <f>VLOOKUP(A204,Sheet2!A:E,5,FALSE)</f>
        <v>ID3211060</v>
      </c>
      <c r="P204" t="str">
        <f>VLOOKUP(A204,Sheet2!A:E,2,FALSE)</f>
        <v>Jl. Abdul Yaman Arief Rahman No.35, Kotakaler, Kec. Sumedang Utara, Kabupaten Sumedang, Jawa Barat 45311</v>
      </c>
    </row>
    <row r="205" spans="1:16" x14ac:dyDescent="0.2">
      <c r="A205" s="3" t="s">
        <v>214</v>
      </c>
      <c r="B205" s="4">
        <v>1570390691.3928161</v>
      </c>
      <c r="C205" s="4">
        <v>1561845791.0993147</v>
      </c>
      <c r="D205" s="4">
        <v>1821064504.6928587</v>
      </c>
      <c r="E205" s="4">
        <v>1656435753.1683784</v>
      </c>
      <c r="F205" s="4">
        <v>1841442469.4794748</v>
      </c>
      <c r="G205" s="4">
        <v>2653787938.9039192</v>
      </c>
      <c r="H205" s="4">
        <v>1732566053.1080728</v>
      </c>
      <c r="I205" s="4">
        <v>1784154059.1640031</v>
      </c>
      <c r="J205" s="4">
        <v>1742368193.1888165</v>
      </c>
      <c r="K205" s="4">
        <v>1846347284.6340404</v>
      </c>
      <c r="L205" s="4">
        <v>22020420527.077713</v>
      </c>
      <c r="M205" s="5">
        <f t="shared" si="9"/>
        <v>1821040273.8831697</v>
      </c>
      <c r="N205">
        <f>(M205-$M$478)/$M$477</f>
        <v>3.5480959321592693</v>
      </c>
      <c r="O205" t="str">
        <f>VLOOKUP(A205,Sheet2!A:E,5,FALSE)</f>
        <v>ID3273200</v>
      </c>
      <c r="P205" t="str">
        <f>VLOOKUP(A205,Sheet2!A:E,2,FALSE)</f>
        <v>Jl. L. L. R.E. Martadinata No.72, Citarum, Kec. Bandung Wetan, Kota Bandung, Jawa Barat 40114</v>
      </c>
    </row>
    <row r="206" spans="1:16" x14ac:dyDescent="0.2">
      <c r="A206" s="3" t="s">
        <v>215</v>
      </c>
      <c r="B206" s="4">
        <v>812391337.12672746</v>
      </c>
      <c r="C206" s="4">
        <v>816559741.44640231</v>
      </c>
      <c r="D206" s="4">
        <v>957990225.63750434</v>
      </c>
      <c r="E206" s="4">
        <v>879014435.96677744</v>
      </c>
      <c r="F206" s="4">
        <v>861342295.30278993</v>
      </c>
      <c r="G206" s="4">
        <v>1249225856.9593537</v>
      </c>
      <c r="H206" s="4">
        <v>875571695.0238421</v>
      </c>
      <c r="I206" s="4">
        <v>895404793.2339797</v>
      </c>
      <c r="J206" s="4">
        <v>863561743.17986751</v>
      </c>
      <c r="K206" s="4">
        <v>920248513.76373816</v>
      </c>
      <c r="L206" s="4">
        <v>11032916374.06605</v>
      </c>
      <c r="M206" s="5">
        <f t="shared" si="9"/>
        <v>913131063.76409817</v>
      </c>
      <c r="N206">
        <f>(M206-$M$478)/$M$477</f>
        <v>0.7399609350941222</v>
      </c>
      <c r="O206" t="str">
        <f>VLOOKUP(A206,Sheet2!A:E,5,FALSE)</f>
        <v>ID3273200</v>
      </c>
      <c r="P206" t="str">
        <f>VLOOKUP(A206,Sheet2!A:E,2,FALSE)</f>
        <v>Jl. Ir. H. Juanda No.40-42, Citarum, Kec. Bandung Wetan, Kota Bandung, Jawa Barat 40116</v>
      </c>
    </row>
    <row r="207" spans="1:16" x14ac:dyDescent="0.2">
      <c r="A207" s="3" t="s">
        <v>216</v>
      </c>
      <c r="B207" s="4">
        <v>1079963081.6375921</v>
      </c>
      <c r="C207" s="4">
        <v>1061858933.3104804</v>
      </c>
      <c r="D207" s="4">
        <v>1155968825.5717578</v>
      </c>
      <c r="E207" s="4">
        <v>1129338938.6619024</v>
      </c>
      <c r="F207" s="4">
        <v>1212485658.7908394</v>
      </c>
      <c r="G207" s="4">
        <v>1757965388.9022894</v>
      </c>
      <c r="H207" s="4">
        <v>1122796618.913311</v>
      </c>
      <c r="I207" s="4">
        <v>1181558158.9784765</v>
      </c>
      <c r="J207" s="4">
        <v>1082915565.9227331</v>
      </c>
      <c r="K207" s="4">
        <v>1101429543.9900882</v>
      </c>
      <c r="L207" s="4">
        <v>14250771499.408697</v>
      </c>
      <c r="M207" s="5">
        <f t="shared" si="9"/>
        <v>1188628071.4679468</v>
      </c>
      <c r="N207">
        <f>(M207-$M$478)/$M$477</f>
        <v>1.5920646259669602</v>
      </c>
      <c r="O207" t="str">
        <f>VLOOKUP(A207,Sheet2!A:E,5,FALSE)</f>
        <v>ID3273190</v>
      </c>
      <c r="P207" t="str">
        <f>VLOOKUP(A207,Sheet2!A:E,2,FALSE)</f>
        <v>Jl. Pajajaran No.65, Pasir Kaliki, Kec. Cicendo, Kota Bandung, Jawa Barat 40171</v>
      </c>
    </row>
    <row r="208" spans="1:16" x14ac:dyDescent="0.2">
      <c r="A208" s="3" t="s">
        <v>217</v>
      </c>
      <c r="B208" s="4">
        <v>515413147.77930242</v>
      </c>
      <c r="C208" s="4">
        <v>470176267.37315291</v>
      </c>
      <c r="D208" s="4">
        <v>527839524.05454046</v>
      </c>
      <c r="E208" s="4">
        <v>481099686.79149449</v>
      </c>
      <c r="F208" s="4">
        <v>441329915.12570709</v>
      </c>
      <c r="G208" s="4">
        <v>643953054.07582974</v>
      </c>
      <c r="H208" s="4">
        <v>486149204.79634613</v>
      </c>
      <c r="I208" s="4">
        <v>456292925.48970819</v>
      </c>
      <c r="J208" s="4">
        <v>475158308.28096312</v>
      </c>
      <c r="K208" s="4">
        <v>504412103.25548863</v>
      </c>
      <c r="L208" s="4">
        <v>6119105518.0236092</v>
      </c>
      <c r="M208" s="5">
        <f t="shared" si="9"/>
        <v>500182413.70225334</v>
      </c>
      <c r="N208">
        <f>(M208-$M$478)/$M$477</f>
        <v>-0.53727641783172009</v>
      </c>
      <c r="O208" t="str">
        <f>VLOOKUP(A208,Sheet2!A:E,5,FALSE)</f>
        <v>ID3273170</v>
      </c>
      <c r="P208" t="str">
        <f>VLOOKUP(A208,Sheet2!A:E,2,FALSE)</f>
        <v>Jl. Purnawarman No.5-17, Babakan Ciamis, Kec. Sumur Bandung, Kota Bandung, Jawa Barat 40117</v>
      </c>
    </row>
    <row r="209" spans="1:16" x14ac:dyDescent="0.2">
      <c r="A209" s="3" t="s">
        <v>218</v>
      </c>
      <c r="B209" s="4">
        <v>380269882.04262733</v>
      </c>
      <c r="C209" s="4">
        <v>341409445.2824477</v>
      </c>
      <c r="D209" s="4">
        <v>454873466.52847683</v>
      </c>
      <c r="E209" s="4">
        <v>395553349.85017663</v>
      </c>
      <c r="F209" s="4">
        <v>429846881.30086386</v>
      </c>
      <c r="G209" s="4">
        <v>623417474.77477884</v>
      </c>
      <c r="H209" s="4">
        <v>402061037.31131595</v>
      </c>
      <c r="I209" s="4">
        <v>385842373.23954105</v>
      </c>
      <c r="J209" s="4">
        <v>382415810.37685621</v>
      </c>
      <c r="K209" s="4">
        <v>389924338.95635754</v>
      </c>
      <c r="L209" s="4">
        <v>5035986685.8528147</v>
      </c>
      <c r="M209" s="5">
        <f t="shared" si="9"/>
        <v>418561405.96634424</v>
      </c>
      <c r="N209">
        <f>(M209-$M$478)/$M$477</f>
        <v>-0.78972766049382692</v>
      </c>
      <c r="O209" t="str">
        <f>VLOOKUP(A209,Sheet2!A:E,5,FALSE)</f>
        <v>ID3273190</v>
      </c>
      <c r="P209" t="str">
        <f>VLOOKUP(A209,Sheet2!A:E,2,FALSE)</f>
        <v>BTC Fashion Mall, Jl. Ir. Djunjunan No.143-149, Pajajaran, Kec. Cicendo, Kota Bandung, Jawa Barat 40112</v>
      </c>
    </row>
    <row r="210" spans="1:16" x14ac:dyDescent="0.2">
      <c r="A210" s="3" t="s">
        <v>219</v>
      </c>
      <c r="B210" s="4">
        <v>491473520.34218633</v>
      </c>
      <c r="C210" s="4">
        <v>442202065.29145509</v>
      </c>
      <c r="D210" s="4">
        <v>516756167.0740965</v>
      </c>
      <c r="E210" s="4">
        <v>492612530.75505257</v>
      </c>
      <c r="F210" s="4">
        <v>571855414.10467064</v>
      </c>
      <c r="G210" s="4">
        <v>829124879.26244199</v>
      </c>
      <c r="H210" s="4">
        <v>587501255.45729625</v>
      </c>
      <c r="I210" s="4">
        <v>538767913.83785939</v>
      </c>
      <c r="J210" s="4">
        <v>524677972.7644363</v>
      </c>
      <c r="K210" s="4">
        <v>544962333.04981458</v>
      </c>
      <c r="L210" s="4">
        <v>6738162846.6448364</v>
      </c>
      <c r="M210" s="5">
        <f t="shared" si="9"/>
        <v>553993405.19393098</v>
      </c>
      <c r="N210">
        <f>(M210-$M$478)/$M$477</f>
        <v>-0.37084069193492353</v>
      </c>
      <c r="O210" t="str">
        <f>VLOOKUP(A210,Sheet2!A:E,5,FALSE)</f>
        <v>ID3273170</v>
      </c>
      <c r="P210" t="str">
        <f>VLOOKUP(A210,Sheet2!A:E,2,FALSE)</f>
        <v>Jl. Merdeka No.35-44, Babakan Ciamis, Kec. Sumur Bandung, Kota Bandung, Jawa Barat 40117</v>
      </c>
    </row>
    <row r="211" spans="1:16" x14ac:dyDescent="0.2">
      <c r="A211" s="3" t="s">
        <v>220</v>
      </c>
      <c r="B211" s="4">
        <v>424526053.01514035</v>
      </c>
      <c r="C211" s="4">
        <v>416811814.49486071</v>
      </c>
      <c r="D211" s="4">
        <v>473072077.75099629</v>
      </c>
      <c r="E211" s="4">
        <v>434317706.88126796</v>
      </c>
      <c r="F211" s="4">
        <v>468857876.24855465</v>
      </c>
      <c r="G211" s="4">
        <v>679790241.46245778</v>
      </c>
      <c r="H211" s="4">
        <v>464094669.82583016</v>
      </c>
      <c r="I211" s="4">
        <v>473439650.32591617</v>
      </c>
      <c r="J211" s="4">
        <v>461687762.1674192</v>
      </c>
      <c r="K211" s="4">
        <v>486032348.02328616</v>
      </c>
      <c r="L211" s="4">
        <v>5685840271.2957897</v>
      </c>
      <c r="M211" s="5">
        <f t="shared" ref="M211:M238" si="10">AVERAGE(B211:K211)</f>
        <v>478263020.01957291</v>
      </c>
      <c r="N211">
        <f>(M211-$M$478)/$M$477</f>
        <v>-0.60507242191313149</v>
      </c>
      <c r="O211" t="str">
        <f>VLOOKUP(A211,Sheet2!A:E,5,FALSE)</f>
        <v>ID3273210</v>
      </c>
      <c r="P211" t="str">
        <f>VLOOKUP(A211,Sheet2!A:E,2,FALSE)</f>
        <v>Jl. Jendral Ahmad Yani No.667A, Padasuka, Kec. Cibeunying Kidul, Kota Bandung, Jawa Barat 40125</v>
      </c>
    </row>
    <row r="212" spans="1:16" x14ac:dyDescent="0.2">
      <c r="A212" s="3" t="s">
        <v>221</v>
      </c>
      <c r="B212" s="4">
        <v>655000000</v>
      </c>
      <c r="C212" s="4">
        <v>655000000</v>
      </c>
      <c r="D212" s="4">
        <v>655000000</v>
      </c>
      <c r="E212" s="4">
        <v>655000000</v>
      </c>
      <c r="F212" s="4">
        <v>655000000</v>
      </c>
      <c r="G212" s="4">
        <v>655000000</v>
      </c>
      <c r="H212" s="4">
        <v>655000000</v>
      </c>
      <c r="I212" s="4">
        <v>659257500</v>
      </c>
      <c r="J212" s="4">
        <v>689400357.88134181</v>
      </c>
      <c r="K212" s="4">
        <v>748381023.40658987</v>
      </c>
      <c r="L212" s="4">
        <v>8027274336.5720968</v>
      </c>
      <c r="M212" s="5">
        <f t="shared" si="10"/>
        <v>668203888.12879312</v>
      </c>
      <c r="N212">
        <f>(M212-$M$478)/$M$477</f>
        <v>-1.7591214358816307E-2</v>
      </c>
      <c r="O212" t="str">
        <f>VLOOKUP(A212,Sheet2!A:E,5,FALSE)</f>
        <v>ID3273160</v>
      </c>
      <c r="P212" t="str">
        <f>VLOOKUP(A212,Sheet2!A:E,2,FALSE)</f>
        <v>Jl. Jendral Ahmad Yani No.310, Kacapiring, Kec. Batununggal, Kota Bandung, Jawa Barat 40271</v>
      </c>
    </row>
    <row r="213" spans="1:16" x14ac:dyDescent="0.2">
      <c r="A213" s="3" t="s">
        <v>222</v>
      </c>
      <c r="B213" s="4">
        <v>280146136.79098558</v>
      </c>
      <c r="C213" s="4">
        <v>264170581.6314629</v>
      </c>
      <c r="D213" s="4">
        <v>336728521.56951541</v>
      </c>
      <c r="E213" s="4">
        <v>321048812.19013947</v>
      </c>
      <c r="F213" s="4">
        <v>331258679.87080646</v>
      </c>
      <c r="G213" s="4">
        <v>480432588.17490458</v>
      </c>
      <c r="H213" s="4">
        <v>344586511.16598451</v>
      </c>
      <c r="I213" s="4">
        <v>289112778.03393918</v>
      </c>
      <c r="J213" s="4">
        <v>295680103.21248436</v>
      </c>
      <c r="K213" s="4">
        <v>345587985.95360994</v>
      </c>
      <c r="L213" s="4">
        <v>4019745018.9692187</v>
      </c>
      <c r="M213" s="5">
        <f t="shared" si="10"/>
        <v>328875269.85938323</v>
      </c>
      <c r="N213">
        <f>(M213-$M$478)/$M$477</f>
        <v>-1.0671240947920047</v>
      </c>
      <c r="O213" t="str">
        <f>VLOOKUP(A213,Sheet2!A:E,5,FALSE)</f>
        <v>ID3404070</v>
      </c>
      <c r="P213" t="str">
        <f>VLOOKUP(A213,Sheet2!A:E,2,FALSE)</f>
        <v>Jl. Laksda Adisucipto No.167, Papringan, Caturtunggal, Kec. Depok, Kabupaten Sleman, Daerah Istimewa Yogyakarta 55221</v>
      </c>
    </row>
    <row r="214" spans="1:16" x14ac:dyDescent="0.2">
      <c r="A214" s="3" t="s">
        <v>223</v>
      </c>
      <c r="B214" s="4">
        <v>536437959.12302375</v>
      </c>
      <c r="C214" s="4">
        <v>477161552.64406842</v>
      </c>
      <c r="D214" s="4">
        <v>501411748.00272626</v>
      </c>
      <c r="E214" s="4">
        <v>515642721.91121495</v>
      </c>
      <c r="F214" s="4">
        <v>469534410.45291948</v>
      </c>
      <c r="G214" s="4">
        <v>685106781.21316314</v>
      </c>
      <c r="H214" s="4">
        <v>656795204.19863474</v>
      </c>
      <c r="I214" s="4">
        <v>602718780.67012703</v>
      </c>
      <c r="J214" s="4">
        <v>526036228.43152094</v>
      </c>
      <c r="K214" s="4">
        <v>562514749.73104906</v>
      </c>
      <c r="L214" s="4">
        <v>6691978737.5019627</v>
      </c>
      <c r="M214" s="5">
        <f t="shared" si="10"/>
        <v>553336013.6378448</v>
      </c>
      <c r="N214">
        <f>(M214-$M$478)/$M$477</f>
        <v>-0.37287398360643176</v>
      </c>
      <c r="O214" t="str">
        <f>VLOOKUP(A214,Sheet2!A:E,5,FALSE)</f>
        <v>ID3404070</v>
      </c>
      <c r="P214" t="str">
        <f>VLOOKUP(A214,Sheet2!A:E,2,FALSE)</f>
        <v>Jl. Raya Solo - Yogyakarta No.KM. 9, Bandara, Maguwoharjo, Kec. Depok, Kabupaten Sleman, Daerah Istimewa Yogyakarta 55282</v>
      </c>
    </row>
    <row r="215" spans="1:16" x14ac:dyDescent="0.2">
      <c r="A215" s="3" t="s">
        <v>224</v>
      </c>
      <c r="B215" s="4">
        <v>741613331.04618597</v>
      </c>
      <c r="C215" s="4">
        <v>620913804.46364272</v>
      </c>
      <c r="D215" s="4">
        <v>673439574.62717831</v>
      </c>
      <c r="E215" s="4">
        <v>692696363.50566518</v>
      </c>
      <c r="F215" s="4">
        <v>780055610.25717449</v>
      </c>
      <c r="G215" s="4">
        <v>1138194297.1869774</v>
      </c>
      <c r="H215" s="4">
        <v>981737175.67735243</v>
      </c>
      <c r="I215" s="4">
        <v>754715087.37142205</v>
      </c>
      <c r="J215" s="4">
        <v>663029386.97363472</v>
      </c>
      <c r="K215" s="4">
        <v>682023545.67446244</v>
      </c>
      <c r="L215" s="4">
        <v>9582601315.3560638</v>
      </c>
      <c r="M215" s="5">
        <f t="shared" si="10"/>
        <v>772841817.67836964</v>
      </c>
      <c r="N215">
        <f>(M215-$M$478)/$M$477</f>
        <v>0.30605065281650029</v>
      </c>
      <c r="O215" t="str">
        <f>VLOOKUP(A215,Sheet2!A:E,5,FALSE)</f>
        <v>ID3471120</v>
      </c>
      <c r="P215" t="str">
        <f>VLOOKUP(A215,Sheet2!A:E,2,FALSE)</f>
        <v>Jalan Malioboro No.52-58, Sosromenduran, Gedong Tengen, Sosromenduran, Gedong Tengen, Kota Yogyakarta, Daerah Istimewa Yogyakarta 55271</v>
      </c>
    </row>
    <row r="216" spans="1:16" x14ac:dyDescent="0.2">
      <c r="A216" s="3" t="s">
        <v>225</v>
      </c>
      <c r="B216" s="4">
        <v>475661184.28972501</v>
      </c>
      <c r="C216" s="4">
        <v>385271191.58865672</v>
      </c>
      <c r="D216" s="4">
        <v>449623861.50824261</v>
      </c>
      <c r="E216" s="4">
        <v>455286228.88099355</v>
      </c>
      <c r="F216" s="4">
        <v>474023581.89211702</v>
      </c>
      <c r="G216" s="4">
        <v>691657018.48343253</v>
      </c>
      <c r="H216" s="4">
        <v>594136773.18492508</v>
      </c>
      <c r="I216" s="4">
        <v>465348143.73277014</v>
      </c>
      <c r="J216" s="4">
        <v>448266727.25830287</v>
      </c>
      <c r="K216" s="4">
        <v>366728509.12406284</v>
      </c>
      <c r="L216" s="4">
        <v>5959023568.6370525</v>
      </c>
      <c r="M216" s="5">
        <f t="shared" si="10"/>
        <v>480600321.99432278</v>
      </c>
      <c r="N216">
        <f>(M216-$M$478)/$M$477</f>
        <v>-0.5978432194765313</v>
      </c>
      <c r="O216" t="str">
        <f>VLOOKUP(A216,Sheet2!A:E,5,FALSE)</f>
        <v>ID3471070</v>
      </c>
      <c r="P216" t="str">
        <f>VLOOKUP(A216,Sheet2!A:E,2,FALSE)</f>
        <v>Malioboro Mall, Jl. Malioboro No.60, Suryatmajan, Kec. Danurejan, Kota Yogyakarta, Daerah Istimewa Yogyakarta 55213</v>
      </c>
    </row>
    <row r="217" spans="1:16" x14ac:dyDescent="0.2">
      <c r="A217" s="3" t="s">
        <v>226</v>
      </c>
      <c r="B217" s="4">
        <v>409771271.03944367</v>
      </c>
      <c r="C217" s="4">
        <v>399851380.04036701</v>
      </c>
      <c r="D217" s="4">
        <v>445932901.85336041</v>
      </c>
      <c r="E217" s="4">
        <v>416704512.59692729</v>
      </c>
      <c r="F217" s="4">
        <v>454057594.23015916</v>
      </c>
      <c r="G217" s="4">
        <v>658331527.00617349</v>
      </c>
      <c r="H217" s="4">
        <v>480178894.26268655</v>
      </c>
      <c r="I217" s="4">
        <v>429380532.64016604</v>
      </c>
      <c r="J217" s="4">
        <v>436965577.99593514</v>
      </c>
      <c r="K217" s="4">
        <v>479320172.8412348</v>
      </c>
      <c r="L217" s="4">
        <v>5656522370.5107584</v>
      </c>
      <c r="M217" s="5">
        <f t="shared" si="10"/>
        <v>461049436.45064533</v>
      </c>
      <c r="N217">
        <f>(M217-$M$478)/$M$477</f>
        <v>-0.65831350142423339</v>
      </c>
      <c r="O217" t="str">
        <f>VLOOKUP(A217,Sheet2!A:E,5,FALSE)</f>
        <v>ID3471060</v>
      </c>
      <c r="P217" t="str">
        <f>VLOOKUP(A217,Sheet2!A:E,2,FALSE)</f>
        <v>Galeria Mall, Jl. Jend. Sudirman No.99-101, Terban, Kec. Gondokusuman, Kota Yogyakarta, Daerah Istimewa Yogyakarta 55221</v>
      </c>
    </row>
    <row r="218" spans="1:16" x14ac:dyDescent="0.2">
      <c r="A218" s="3" t="s">
        <v>227</v>
      </c>
      <c r="B218" s="4">
        <v>1248437300.8250759</v>
      </c>
      <c r="C218" s="4">
        <v>1203887611.0056245</v>
      </c>
      <c r="D218" s="4">
        <v>1325270258.1906147</v>
      </c>
      <c r="E218" s="4">
        <v>1258891339.4597306</v>
      </c>
      <c r="F218" s="4">
        <v>1213471695.6713545</v>
      </c>
      <c r="G218" s="4">
        <v>1759927762.9668462</v>
      </c>
      <c r="H218" s="4">
        <v>1267538436.4791017</v>
      </c>
      <c r="I218" s="4">
        <v>1212870790.3437786</v>
      </c>
      <c r="J218" s="4">
        <v>1252543424.0065489</v>
      </c>
      <c r="K218" s="4">
        <v>1397360443.8139749</v>
      </c>
      <c r="L218" s="4">
        <v>16149959521.880386</v>
      </c>
      <c r="M218" s="5">
        <f t="shared" si="10"/>
        <v>1314019906.2762651</v>
      </c>
      <c r="N218">
        <f>(M218-$M$478)/$M$477</f>
        <v>1.9798976777159016</v>
      </c>
      <c r="O218" t="str">
        <f>VLOOKUP(A218,Sheet2!A:E,5,FALSE)</f>
        <v>ID3471060</v>
      </c>
      <c r="P218" t="str">
        <f>VLOOKUP(A218,Sheet2!A:E,2,FALSE)</f>
        <v>Unnamed Road, Terban, Kec. Gondokusuman, Kota Yogyakarta, Daerah Istimewa Yogyakarta 55223</v>
      </c>
    </row>
    <row r="219" spans="1:16" x14ac:dyDescent="0.2">
      <c r="A219" s="3" t="s">
        <v>228</v>
      </c>
      <c r="B219" s="4">
        <v>522588820.96883136</v>
      </c>
      <c r="C219" s="4">
        <v>454933027.3879478</v>
      </c>
      <c r="D219" s="4">
        <v>519440240.8867529</v>
      </c>
      <c r="E219" s="4">
        <v>504457921.32047266</v>
      </c>
      <c r="F219" s="4">
        <v>579763231.41254425</v>
      </c>
      <c r="G219" s="4">
        <v>840590309.00028145</v>
      </c>
      <c r="H219" s="4">
        <v>517902960.93694663</v>
      </c>
      <c r="I219" s="4">
        <v>507028574.13314426</v>
      </c>
      <c r="J219" s="4">
        <v>486550908.7006582</v>
      </c>
      <c r="K219" s="4">
        <v>526519317.86323225</v>
      </c>
      <c r="L219" s="4">
        <v>6599122036.1410027</v>
      </c>
      <c r="M219" s="5">
        <f t="shared" si="10"/>
        <v>545977531.26108122</v>
      </c>
      <c r="N219">
        <f>(M219-$M$478)/$M$477</f>
        <v>-0.3956335411229448</v>
      </c>
      <c r="O219" t="str">
        <f>VLOOKUP(A219,Sheet2!A:E,5,FALSE)</f>
        <v>ID3310720</v>
      </c>
      <c r="P219" t="str">
        <f>VLOOKUP(A219,Sheet2!A:E,2,FALSE)</f>
        <v>Jl. Pemuda No. 292, Gayamprit, Tonggalan, Klaten Tengah, Mlinjon, Tonggalan, Kec. Klaten Tengah, Kabupaten Klaten, Jawa Tengah 57412</v>
      </c>
    </row>
    <row r="220" spans="1:16" x14ac:dyDescent="0.2">
      <c r="A220" s="3" t="s">
        <v>229</v>
      </c>
      <c r="B220" s="4">
        <v>479630012.37813377</v>
      </c>
      <c r="C220" s="4">
        <v>473925375.50858581</v>
      </c>
      <c r="D220" s="4">
        <v>540674789.60582399</v>
      </c>
      <c r="E220" s="4">
        <v>523571064.57303542</v>
      </c>
      <c r="F220" s="4">
        <v>622914056.60565364</v>
      </c>
      <c r="G220" s="4">
        <v>903154065.23283648</v>
      </c>
      <c r="H220" s="4">
        <v>577950026.57157004</v>
      </c>
      <c r="I220" s="4">
        <v>540998970.71141088</v>
      </c>
      <c r="J220" s="4">
        <v>504404102.96216267</v>
      </c>
      <c r="K220" s="4">
        <v>522347376.08222181</v>
      </c>
      <c r="L220" s="4">
        <v>6746369871.6029587</v>
      </c>
      <c r="M220" s="5">
        <f t="shared" si="10"/>
        <v>568956984.02314353</v>
      </c>
      <c r="N220">
        <f>(M220-$M$478)/$M$477</f>
        <v>-0.32455880722296643</v>
      </c>
      <c r="O220" t="str">
        <f>VLOOKUP(A220,Sheet2!A:E,5,FALSE)</f>
        <v>ID3371011</v>
      </c>
      <c r="P220" t="str">
        <f>VLOOKUP(A220,Sheet2!A:E,2,FALSE)</f>
        <v>Jl. Pemuda No.12, Kemirirejo, Kec. Magelang Tengah, Kota Magelang, Jawa Tengah 56118</v>
      </c>
    </row>
    <row r="221" spans="1:16" x14ac:dyDescent="0.2">
      <c r="A221" s="3" t="s">
        <v>230</v>
      </c>
      <c r="B221" s="4">
        <v>604537924.26925099</v>
      </c>
      <c r="C221" s="4">
        <v>577166884.76190925</v>
      </c>
      <c r="D221" s="4">
        <v>611770293.3077513</v>
      </c>
      <c r="E221" s="4">
        <v>565909678.30437541</v>
      </c>
      <c r="F221" s="4">
        <v>673715499.72622049</v>
      </c>
      <c r="G221" s="4">
        <v>977106113.425475</v>
      </c>
      <c r="H221" s="4">
        <v>685220719.705791</v>
      </c>
      <c r="I221" s="4">
        <v>614145728.21880352</v>
      </c>
      <c r="J221" s="4">
        <v>580468409.41628003</v>
      </c>
      <c r="K221" s="4">
        <v>623106373.97504175</v>
      </c>
      <c r="L221" s="4">
        <v>7986807113.7975235</v>
      </c>
      <c r="M221" s="5">
        <f t="shared" si="10"/>
        <v>651314762.5110898</v>
      </c>
      <c r="N221">
        <f>(M221-$M$478)/$M$477</f>
        <v>-6.9828755500933606E-2</v>
      </c>
      <c r="O221" t="str">
        <f>VLOOKUP(A221,Sheet2!A:E,5,FALSE)</f>
        <v>ID3308110</v>
      </c>
      <c r="P221" t="str">
        <f>VLOOKUP(A221,Sheet2!A:E,2,FALSE)</f>
        <v>Armada Town Square, Jl. Mayjen Bambang Soegeng No.1, Kedungdowo, Mertoyudan, Magelang, Jawa Tengah 56118</v>
      </c>
    </row>
    <row r="222" spans="1:16" x14ac:dyDescent="0.2">
      <c r="A222" s="3" t="s">
        <v>231</v>
      </c>
      <c r="B222" s="4">
        <v>792448826.41713774</v>
      </c>
      <c r="C222" s="4">
        <v>702373197.46277189</v>
      </c>
      <c r="D222" s="4">
        <v>793567435.05854547</v>
      </c>
      <c r="E222" s="4">
        <v>679816290.16961193</v>
      </c>
      <c r="F222" s="4">
        <v>673446633.84235585</v>
      </c>
      <c r="G222" s="4">
        <v>976420516.79874194</v>
      </c>
      <c r="H222" s="4">
        <v>611364283.39694107</v>
      </c>
      <c r="I222" s="4">
        <v>597178701.04893184</v>
      </c>
      <c r="J222" s="4">
        <v>643810626.91801822</v>
      </c>
      <c r="K222" s="4">
        <v>753586601.84610343</v>
      </c>
      <c r="L222" s="4">
        <v>8743071582.4371281</v>
      </c>
      <c r="M222" s="5">
        <f t="shared" si="10"/>
        <v>722401311.29591596</v>
      </c>
      <c r="N222">
        <f>(M222-$M$478)/$M$477</f>
        <v>0.15003973271174703</v>
      </c>
      <c r="O222" t="str">
        <f>VLOOKUP(A222,Sheet2!A:E,5,FALSE)</f>
        <v>ID3404060</v>
      </c>
      <c r="P222" t="str">
        <f>VLOOKUP(A222,Sheet2!A:E,2,FALSE)</f>
        <v>Jl. Magelang, Kutu Patran, Sinduadi, Kec. Mlati, Kabupaten Sleman, Bengkulu 55284</v>
      </c>
    </row>
    <row r="223" spans="1:16" x14ac:dyDescent="0.2">
      <c r="A223" s="3" t="s">
        <v>232</v>
      </c>
      <c r="B223" s="4">
        <v>165367947.73481441</v>
      </c>
      <c r="C223" s="4">
        <v>160336551.72164848</v>
      </c>
      <c r="D223" s="4">
        <v>163942650.31189841</v>
      </c>
      <c r="E223" s="4">
        <v>188521485.21799859</v>
      </c>
      <c r="F223" s="4">
        <v>169892003.03952569</v>
      </c>
      <c r="G223" s="4">
        <v>246323953.63143006</v>
      </c>
      <c r="H223" s="4">
        <v>172765438.00007525</v>
      </c>
      <c r="I223" s="4">
        <v>177857307.19642794</v>
      </c>
      <c r="J223" s="4">
        <v>238093317.91039419</v>
      </c>
      <c r="K223" s="4">
        <v>219364416.12857002</v>
      </c>
      <c r="L223" s="4">
        <v>2384011590.2061801</v>
      </c>
      <c r="M223" s="5">
        <f t="shared" si="10"/>
        <v>190246507.08927831</v>
      </c>
      <c r="N223">
        <f>(M223-$M$478)/$M$477</f>
        <v>-1.4958985537310416</v>
      </c>
      <c r="O223" t="str">
        <f>VLOOKUP(A223,Sheet2!A:E,5,FALSE)</f>
        <v>ID3404070</v>
      </c>
      <c r="P223" t="str">
        <f>VLOOKUP(A223,Sheet2!A:E,2,FALSE)</f>
        <v>Sahid J-Walk, Jl. Babarsari, Janti, Caturtunggal, Depok Sub-District, Sleman Regency, Special Region of Yogyakarta 55281</v>
      </c>
    </row>
    <row r="224" spans="1:16" x14ac:dyDescent="0.2">
      <c r="A224" s="7" t="s">
        <v>233</v>
      </c>
      <c r="B224" s="4">
        <v>308000000</v>
      </c>
      <c r="C224" s="4">
        <v>308000000</v>
      </c>
      <c r="D224" s="4">
        <v>308000000</v>
      </c>
      <c r="E224" s="4">
        <v>308000000</v>
      </c>
      <c r="F224" s="4">
        <v>308000000</v>
      </c>
      <c r="G224" s="4">
        <v>308000000</v>
      </c>
      <c r="H224" s="4">
        <v>308000000</v>
      </c>
      <c r="I224" s="4">
        <v>308000000</v>
      </c>
      <c r="J224" s="4">
        <v>308000000</v>
      </c>
      <c r="K224" s="4">
        <v>308000000</v>
      </c>
      <c r="L224" s="4">
        <v>3696000000</v>
      </c>
      <c r="M224" s="5">
        <f t="shared" si="10"/>
        <v>308000000</v>
      </c>
      <c r="N224">
        <f>(M224-$M$478)/$M$477</f>
        <v>-1.1316906563071425</v>
      </c>
      <c r="O224" t="str">
        <f>VLOOKUP(A224,Sheet2!A:E,5,FALSE)</f>
        <v>ID1804100</v>
      </c>
      <c r="P224" t="str">
        <f>VLOOKUP(A224,Sheet2!A:E,2,FALSE)</f>
        <v>Jl. Dr. Sutomo No.Kel, Noyontaan, Kec. Pekalongan Tim., Kota Pekalongan, Jawa Tengah 51129</v>
      </c>
    </row>
    <row r="225" spans="1:16" x14ac:dyDescent="0.2">
      <c r="A225" s="7" t="s">
        <v>234</v>
      </c>
      <c r="B225" s="4">
        <v>250000000</v>
      </c>
      <c r="C225" s="4">
        <v>250000000</v>
      </c>
      <c r="D225" s="4">
        <v>250000000</v>
      </c>
      <c r="E225" s="4">
        <v>250000000</v>
      </c>
      <c r="F225" s="4">
        <v>250000000</v>
      </c>
      <c r="G225" s="4">
        <v>250000000</v>
      </c>
      <c r="H225" s="4">
        <v>250000000</v>
      </c>
      <c r="I225" s="4">
        <v>250000000</v>
      </c>
      <c r="J225" s="4">
        <v>250000000</v>
      </c>
      <c r="K225" s="4">
        <v>250000000</v>
      </c>
      <c r="L225" s="4">
        <v>3000000000</v>
      </c>
      <c r="M225" s="5">
        <f t="shared" si="10"/>
        <v>250000000</v>
      </c>
      <c r="N225">
        <f>(M225-$M$478)/$M$477</f>
        <v>-1.3110828554549163</v>
      </c>
      <c r="O225" t="str">
        <f>VLOOKUP(A225,Sheet2!A:E,5,FALSE)</f>
        <v>ID3376030</v>
      </c>
      <c r="P225" t="str">
        <f>VLOOKUP(A225,Sheet2!A:E,2,FALSE)</f>
        <v>Jl. Kolonel Sugiono No.546, Kel, Pekauman, Kec. Tegal Bar., Kota Tegal, Jawa Tengah 52125</v>
      </c>
    </row>
    <row r="226" spans="1:16" x14ac:dyDescent="0.2">
      <c r="A226" s="7" t="s">
        <v>235</v>
      </c>
      <c r="B226" s="4">
        <v>300000000</v>
      </c>
      <c r="C226" s="4">
        <v>300000000</v>
      </c>
      <c r="D226" s="4">
        <v>300000000</v>
      </c>
      <c r="E226" s="4">
        <v>300000000</v>
      </c>
      <c r="F226" s="4">
        <v>300000000</v>
      </c>
      <c r="G226" s="4">
        <v>300000000</v>
      </c>
      <c r="H226" s="4">
        <v>300000000</v>
      </c>
      <c r="I226" s="4">
        <v>300000000</v>
      </c>
      <c r="J226" s="4">
        <v>300000000</v>
      </c>
      <c r="K226" s="4">
        <v>300000000</v>
      </c>
      <c r="L226" s="4">
        <v>3600000000</v>
      </c>
      <c r="M226" s="5">
        <f t="shared" si="10"/>
        <v>300000000</v>
      </c>
      <c r="N226">
        <f>(M226-$M$478)/$M$477</f>
        <v>-1.1564344079137319</v>
      </c>
      <c r="O226" t="str">
        <f>VLOOKUP(A226,Sheet2!A:E,5,FALSE)</f>
        <v>ID3404130</v>
      </c>
      <c r="P226" t="str">
        <f>VLOOKUP(A226,Sheet2!A:E,2,FALSE)</f>
        <v>Jl. Magelang KM 9.6 No.18, Penggung, Tridadi, Kec. Sleman, Kabupaten Sleman, Daerah Istimewa Yogyakarta 55511</v>
      </c>
    </row>
    <row r="227" spans="1:16" x14ac:dyDescent="0.2">
      <c r="A227" s="3" t="s">
        <v>236</v>
      </c>
      <c r="B227" s="4">
        <v>953768458.58379984</v>
      </c>
      <c r="C227" s="4">
        <v>953682505.19525826</v>
      </c>
      <c r="D227" s="4">
        <v>1070105458.0172867</v>
      </c>
      <c r="E227" s="4">
        <v>1030673409.3403497</v>
      </c>
      <c r="F227" s="4">
        <v>1113451858.3173575</v>
      </c>
      <c r="G227" s="4">
        <v>1624659240.5267591</v>
      </c>
      <c r="H227" s="4">
        <v>1115617269.7795722</v>
      </c>
      <c r="I227" s="4">
        <v>1008506649.3753948</v>
      </c>
      <c r="J227" s="4">
        <v>1091567218.20769</v>
      </c>
      <c r="K227" s="4">
        <v>1120955539.3988295</v>
      </c>
      <c r="L227" s="4">
        <v>13513288390.869728</v>
      </c>
      <c r="M227" s="5">
        <f t="shared" si="10"/>
        <v>1108298760.6742299</v>
      </c>
      <c r="N227">
        <f>(M227-$M$478)/$M$477</f>
        <v>1.3436085618409277</v>
      </c>
      <c r="O227" t="str">
        <f>VLOOKUP(A227,Sheet2!A:E,5,FALSE)</f>
        <v>ID3374130</v>
      </c>
      <c r="P227" t="str">
        <f>VLOOKUP(A227,Sheet2!A:E,2,FALSE)</f>
        <v>Jl. Simpang Lima No.1, Pekunden, Kec. Semarang Tengah, Kota Semarang, Jawa Tengah 50134</v>
      </c>
    </row>
    <row r="228" spans="1:16" x14ac:dyDescent="0.2">
      <c r="A228" s="3" t="s">
        <v>237</v>
      </c>
      <c r="B228" s="4">
        <v>840149146.56236088</v>
      </c>
      <c r="C228" s="4">
        <v>854239445.10058928</v>
      </c>
      <c r="D228" s="4">
        <v>971186830.82243335</v>
      </c>
      <c r="E228" s="4">
        <v>935870173.4719981</v>
      </c>
      <c r="F228" s="4">
        <v>1032718923.5935993</v>
      </c>
      <c r="G228" s="4">
        <v>1506860246.8531475</v>
      </c>
      <c r="H228" s="4">
        <v>1070398659.0604988</v>
      </c>
      <c r="I228" s="4">
        <v>1022525221.412753</v>
      </c>
      <c r="J228" s="4">
        <v>989413937.05423117</v>
      </c>
      <c r="K228" s="4">
        <v>991204680.44985533</v>
      </c>
      <c r="L228" s="4">
        <v>12196053145.542553</v>
      </c>
      <c r="M228" s="5">
        <f t="shared" si="10"/>
        <v>1021456726.4381468</v>
      </c>
      <c r="N228">
        <f>(M228-$M$478)/$M$477</f>
        <v>1.075008846322355</v>
      </c>
      <c r="O228" t="str">
        <f>VLOOKUP(A228,Sheet2!A:E,5,FALSE)</f>
        <v>ID3374040</v>
      </c>
      <c r="P228" t="str">
        <f>VLOOKUP(A228,Sheet2!A:E,2,FALSE)</f>
        <v>Jl. Sultan Agung No.97, Gajahmungkur, Kec. Gajahmungkur, Kota Semarang, Jawa Tengah 50232</v>
      </c>
    </row>
    <row r="229" spans="1:16" x14ac:dyDescent="0.2">
      <c r="A229" s="3" t="s">
        <v>238</v>
      </c>
      <c r="B229" s="4">
        <v>867459489.14415264</v>
      </c>
      <c r="C229" s="4">
        <v>798178506.7306968</v>
      </c>
      <c r="D229" s="4">
        <v>941805468.60283744</v>
      </c>
      <c r="E229" s="4">
        <v>879876268.45833611</v>
      </c>
      <c r="F229" s="4">
        <v>994492609.88316059</v>
      </c>
      <c r="G229" s="4">
        <v>1441900425.8056068</v>
      </c>
      <c r="H229" s="4">
        <v>1034317957.2635036</v>
      </c>
      <c r="I229" s="4">
        <v>1040475760.0037414</v>
      </c>
      <c r="J229" s="4">
        <v>1016225440.1668192</v>
      </c>
      <c r="K229" s="4">
        <v>989221153.91036904</v>
      </c>
      <c r="L229" s="4">
        <v>11842017740.596281</v>
      </c>
      <c r="M229" s="5">
        <f t="shared" si="10"/>
        <v>1000395307.9969225</v>
      </c>
      <c r="N229">
        <f>(M229-$M$478)/$M$477</f>
        <v>1.0098665330233427</v>
      </c>
      <c r="O229" t="str">
        <f>VLOOKUP(A229,Sheet2!A:E,5,FALSE)</f>
        <v>ID3373040</v>
      </c>
      <c r="P229" t="str">
        <f>VLOOKUP(A229,Sheet2!A:E,2,FALSE)</f>
        <v>Jl. Diponegoro No.35, Salatiga, Kec. Sidorejo, Kota Salatiga, Jawa Tengah 50711</v>
      </c>
    </row>
    <row r="230" spans="1:16" x14ac:dyDescent="0.2">
      <c r="A230" s="12" t="s">
        <v>239</v>
      </c>
      <c r="B230" s="4">
        <v>626116716.58137548</v>
      </c>
      <c r="C230" s="4">
        <v>591506878.47801113</v>
      </c>
      <c r="D230" s="4">
        <v>675136279.8686229</v>
      </c>
      <c r="E230" s="4">
        <v>695765610.79957378</v>
      </c>
      <c r="F230" s="4">
        <v>847471378.8106426</v>
      </c>
      <c r="G230" s="4">
        <v>1236561954.9527321</v>
      </c>
      <c r="H230" s="4">
        <v>748022159.17221212</v>
      </c>
      <c r="I230" s="4">
        <v>696661385.60389173</v>
      </c>
      <c r="J230" s="4">
        <v>776521600.37023842</v>
      </c>
      <c r="K230" s="4">
        <v>742283892.14349246</v>
      </c>
      <c r="L230" s="4">
        <v>9341650569.2755775</v>
      </c>
      <c r="M230" s="5">
        <f t="shared" si="10"/>
        <v>763604785.67807925</v>
      </c>
      <c r="N230">
        <f>(M230-$M$478)/$M$477</f>
        <v>0.27748079964183731</v>
      </c>
      <c r="O230" t="str">
        <f>VLOOKUP(A230,Sheet2!A:E,5,FALSE)</f>
        <v>ID3374030</v>
      </c>
      <c r="P230" t="str">
        <f>VLOOKUP(A230,Sheet2!A:E,2,FALSE)</f>
        <v>Jl. Setiabudi No. 121-123, Srondol Kulon, Banyumanik, Srondol Kulon, Kec. Banyumanik, Kota Semarang, Jawa Tengah 50156</v>
      </c>
    </row>
    <row r="231" spans="1:16" x14ac:dyDescent="0.2">
      <c r="A231" s="12" t="s">
        <v>240</v>
      </c>
      <c r="B231" s="4">
        <v>400479879.96849287</v>
      </c>
      <c r="C231" s="4">
        <v>376600024.67213929</v>
      </c>
      <c r="D231" s="4">
        <v>501261266.06964272</v>
      </c>
      <c r="E231" s="4">
        <v>460926972.7285167</v>
      </c>
      <c r="F231" s="4">
        <v>514637533.09290475</v>
      </c>
      <c r="G231" s="4">
        <v>750917623.79813111</v>
      </c>
      <c r="H231" s="4">
        <v>573246869.05513453</v>
      </c>
      <c r="I231" s="4">
        <v>484974591.17503226</v>
      </c>
      <c r="J231" s="4">
        <v>499075799.21971983</v>
      </c>
      <c r="K231" s="4">
        <v>516281597.12815106</v>
      </c>
      <c r="L231" s="4">
        <v>6097296567.7195015</v>
      </c>
      <c r="M231" s="5">
        <f t="shared" si="10"/>
        <v>507840215.69078648</v>
      </c>
      <c r="N231">
        <f>(M231-$M$478)/$M$477</f>
        <v>-0.51359107404963122</v>
      </c>
      <c r="O231" t="str">
        <f>VLOOKUP(A231,Sheet2!A:E,5,FALSE)</f>
        <v>ID3374010</v>
      </c>
      <c r="P231" t="str">
        <f>VLOOKUP(A231,Sheet2!A:E,2,FALSE)</f>
        <v>Jl. Rm. Hadi Soebeno Raya No.KM.6, Kedungpane, Kec. Mijen, Kota Semarang, Jawa Tengah 50211</v>
      </c>
    </row>
    <row r="232" spans="1:16" x14ac:dyDescent="0.2">
      <c r="A232" s="12" t="s">
        <v>241</v>
      </c>
      <c r="B232" s="4">
        <v>446908799.39080918</v>
      </c>
      <c r="C232" s="4">
        <v>394064971.59201825</v>
      </c>
      <c r="D232" s="4">
        <v>503510392.65940654</v>
      </c>
      <c r="E232" s="4">
        <v>476308852.83742189</v>
      </c>
      <c r="F232" s="4">
        <v>542206818.10266113</v>
      </c>
      <c r="G232" s="4">
        <v>786137809.49944139</v>
      </c>
      <c r="H232" s="4">
        <v>515498861.37867683</v>
      </c>
      <c r="I232" s="4">
        <v>516599466.70148873</v>
      </c>
      <c r="J232" s="4">
        <v>528338184.64238971</v>
      </c>
      <c r="K232" s="4">
        <v>581131004.18936849</v>
      </c>
      <c r="L232" s="4">
        <v>6405527876.7269859</v>
      </c>
      <c r="M232" s="5">
        <f t="shared" si="10"/>
        <v>529070516.09936821</v>
      </c>
      <c r="N232">
        <f>(M232-$M$478)/$M$477</f>
        <v>-0.44792641406922845</v>
      </c>
      <c r="O232" t="str">
        <f>VLOOKUP(A232,Sheet2!A:E,5,FALSE)</f>
        <v>ID3322151</v>
      </c>
      <c r="P232" t="str">
        <f>VLOOKUP(A232,Sheet2!A:E,2,FALSE)</f>
        <v>Jl. Diponegoro No.290, Genuk Timur, Genuk, Kec. Ungaran Bar., Semarang, Jawa Tengah 50512</v>
      </c>
    </row>
    <row r="233" spans="1:16" x14ac:dyDescent="0.2">
      <c r="A233" s="3" t="s">
        <v>242</v>
      </c>
      <c r="B233" s="4">
        <v>386306931.25803518</v>
      </c>
      <c r="C233" s="4">
        <v>460371377.55826706</v>
      </c>
      <c r="D233" s="4">
        <v>540231249.32040632</v>
      </c>
      <c r="E233" s="4">
        <v>540106198.03513336</v>
      </c>
      <c r="F233" s="4">
        <v>543586321.61284554</v>
      </c>
      <c r="G233" s="4">
        <v>788137931.65114737</v>
      </c>
      <c r="H233" s="4">
        <v>472107354.97814965</v>
      </c>
      <c r="I233" s="4">
        <v>609259928.38228166</v>
      </c>
      <c r="J233" s="4">
        <v>580799393.15939796</v>
      </c>
      <c r="K233" s="4">
        <v>627798311.53570187</v>
      </c>
      <c r="L233" s="4">
        <v>6563313268.2234383</v>
      </c>
      <c r="M233" s="5">
        <f t="shared" si="10"/>
        <v>554870499.74913657</v>
      </c>
      <c r="N233">
        <f>(M233-$M$478)/$M$477</f>
        <v>-0.36812786570873612</v>
      </c>
      <c r="O233" t="str">
        <f>VLOOKUP(A233,Sheet2!A:E,5,FALSE)</f>
        <v>ID3374030</v>
      </c>
      <c r="P233" t="str">
        <f>VLOOKUP(A233,Sheet2!A:E,2,FALSE)</f>
        <v>Jl. Tirto Agung, Pedalangan, Kec. Banyumanik, Kota Semarang, Jawa Tengah 50268</v>
      </c>
    </row>
    <row r="234" spans="1:16" x14ac:dyDescent="0.2">
      <c r="A234" s="3" t="s">
        <v>243</v>
      </c>
      <c r="B234" s="4">
        <v>206896073.60168639</v>
      </c>
      <c r="C234" s="4">
        <v>207193370.197543</v>
      </c>
      <c r="D234" s="4">
        <v>231623656.85600287</v>
      </c>
      <c r="E234" s="4">
        <v>229197084.6683991</v>
      </c>
      <c r="F234" s="4">
        <v>324089115.49722397</v>
      </c>
      <c r="G234" s="4">
        <v>469892112.8124941</v>
      </c>
      <c r="H234" s="4">
        <v>275070124.55623627</v>
      </c>
      <c r="I234" s="4">
        <v>272981532.5830794</v>
      </c>
      <c r="J234" s="4">
        <v>244325090.87306422</v>
      </c>
      <c r="K234" s="4">
        <v>257551158.83784288</v>
      </c>
      <c r="L234" s="4">
        <v>3248184632.8314548</v>
      </c>
      <c r="M234" s="5">
        <f t="shared" si="10"/>
        <v>271881932.04835719</v>
      </c>
      <c r="N234">
        <f>(M234-$M$478)/$M$477</f>
        <v>-1.2434027190453139</v>
      </c>
      <c r="O234" t="str">
        <f>VLOOKUP(A234,Sheet2!A:E,5,FALSE)</f>
        <v>ID3322152</v>
      </c>
      <c r="P234" t="str">
        <f>VLOOKUP(A234,Sheet2!A:E,2,FALSE)</f>
        <v>Rest Area Tol Ungaran, Ngamplak, Susukan, Kec. Ungaran Tim., Semarang, Jawa Tengah 50516</v>
      </c>
    </row>
    <row r="235" spans="1:16" x14ac:dyDescent="0.2">
      <c r="A235" s="7" t="s">
        <v>244</v>
      </c>
      <c r="B235" s="4">
        <v>250000000</v>
      </c>
      <c r="C235" s="4">
        <v>250000000</v>
      </c>
      <c r="D235" s="4">
        <v>250000000</v>
      </c>
      <c r="E235" s="4">
        <v>250000000</v>
      </c>
      <c r="F235" s="4">
        <v>250000000</v>
      </c>
      <c r="G235" s="4">
        <v>250000000</v>
      </c>
      <c r="H235" s="4">
        <v>250000000</v>
      </c>
      <c r="I235" s="4">
        <v>250000000</v>
      </c>
      <c r="J235" s="4">
        <v>250000000</v>
      </c>
      <c r="K235" s="4">
        <v>250000000</v>
      </c>
      <c r="L235" s="4">
        <v>3000000000</v>
      </c>
      <c r="M235" s="5">
        <f t="shared" si="10"/>
        <v>250000000</v>
      </c>
      <c r="N235">
        <f>(M235-$M$478)/$M$477</f>
        <v>-1.3110828554549163</v>
      </c>
      <c r="O235" t="str">
        <f>VLOOKUP(A235,Sheet2!A:E,5,FALSE)</f>
        <v>ID3373040</v>
      </c>
      <c r="P235" t="str">
        <f>VLOOKUP(A235,Sheet2!A:E,2,FALSE)</f>
        <v>Jl. Jend. Sudirman No.1, Salatiga, Kec. Sidorejo, Kota Salatiga, Jawa Tengah 50711</v>
      </c>
    </row>
    <row r="236" spans="1:16" x14ac:dyDescent="0.2">
      <c r="A236" s="3" t="s">
        <v>245</v>
      </c>
      <c r="B236" s="4">
        <v>1049696693.8482591</v>
      </c>
      <c r="C236" s="4">
        <v>974904449.48887229</v>
      </c>
      <c r="D236" s="4">
        <v>1187259999.4359484</v>
      </c>
      <c r="E236" s="4">
        <v>1117349414.4692607</v>
      </c>
      <c r="F236" s="4">
        <v>1266136566.7359436</v>
      </c>
      <c r="G236" s="4">
        <v>1835753062.9806235</v>
      </c>
      <c r="H236" s="4">
        <v>1205715958.4631295</v>
      </c>
      <c r="I236" s="4">
        <v>1166768404.4224107</v>
      </c>
      <c r="J236" s="4">
        <v>1199782060.8406405</v>
      </c>
      <c r="K236" s="4">
        <v>1353402492.1751866</v>
      </c>
      <c r="L236" s="4">
        <v>14777182255.878414</v>
      </c>
      <c r="M236" s="5">
        <f t="shared" si="10"/>
        <v>1235676910.2860274</v>
      </c>
      <c r="N236">
        <f>(M236-$M$478)/$M$477</f>
        <v>1.7375852236035918</v>
      </c>
      <c r="O236" t="str">
        <f>VLOOKUP(A236,Sheet2!A:E,5,FALSE)</f>
        <v>ID3374130</v>
      </c>
      <c r="P236" t="str">
        <f>VLOOKUP(A236,Sheet2!A:E,2,FALSE)</f>
        <v>Jl. Pandanaran No.78, Pekunden, Kec. Semarang Tengah, Kota Semarang, Jawa Tengah 50156</v>
      </c>
    </row>
    <row r="237" spans="1:16" x14ac:dyDescent="0.2">
      <c r="A237" s="3" t="s">
        <v>246</v>
      </c>
      <c r="B237" s="4">
        <v>358263078.59316355</v>
      </c>
      <c r="C237" s="4">
        <v>345241322.58757669</v>
      </c>
      <c r="D237" s="4">
        <v>350987482.52171969</v>
      </c>
      <c r="E237" s="4">
        <v>363339570.53919464</v>
      </c>
      <c r="F237" s="4">
        <v>343116714.31530285</v>
      </c>
      <c r="G237" s="4">
        <v>497479952.64678866</v>
      </c>
      <c r="H237" s="4">
        <v>377921842.52375054</v>
      </c>
      <c r="I237" s="4">
        <v>360506424.26371598</v>
      </c>
      <c r="J237" s="4">
        <v>353849530.00356221</v>
      </c>
      <c r="K237" s="4">
        <v>292100609.76016808</v>
      </c>
      <c r="L237" s="4">
        <v>4370578831.4520769</v>
      </c>
      <c r="M237" s="5">
        <f t="shared" si="10"/>
        <v>364280652.77549428</v>
      </c>
      <c r="N237">
        <f>(M237-$M$478)/$M$477</f>
        <v>-0.95761634474044965</v>
      </c>
      <c r="O237" t="str">
        <f>VLOOKUP(A237,Sheet2!A:E,5,FALSE)</f>
        <v>ID3374130</v>
      </c>
      <c r="P237" t="str">
        <f>VLOOKUP(A237,Sheet2!A:E,2,FALSE)</f>
        <v>Jl. Pemuda No.150, Sekayu, Kec. Semarang Tengah, Kota Semarang, Jawa Tengah 50132</v>
      </c>
    </row>
    <row r="238" spans="1:16" x14ac:dyDescent="0.2">
      <c r="A238" s="3" t="s">
        <v>247</v>
      </c>
      <c r="B238" s="4">
        <v>628080365.4914602</v>
      </c>
      <c r="C238" s="4">
        <v>628287057.32216609</v>
      </c>
      <c r="D238" s="4">
        <v>720172935.20204973</v>
      </c>
      <c r="E238" s="4">
        <v>668205989.0981071</v>
      </c>
      <c r="F238" s="4">
        <v>685875194.0898906</v>
      </c>
      <c r="G238" s="4">
        <v>1000773822.0583419</v>
      </c>
      <c r="H238" s="4">
        <v>660824852.46714807</v>
      </c>
      <c r="I238" s="4">
        <v>652677395.13482749</v>
      </c>
      <c r="J238" s="4">
        <v>679252661.71970415</v>
      </c>
      <c r="K238" s="4">
        <v>706429614.59702623</v>
      </c>
      <c r="L238" s="4">
        <v>8510833053.0858212</v>
      </c>
      <c r="M238" s="5">
        <f t="shared" si="10"/>
        <v>703057988.71807206</v>
      </c>
      <c r="N238">
        <f>(M238-$M$478)/$M$477</f>
        <v>9.0211436572709025E-2</v>
      </c>
      <c r="O238" t="str">
        <f>VLOOKUP(A238,Sheet2!A:E,5,FALSE)</f>
        <v>ID3374050</v>
      </c>
      <c r="P238" t="str">
        <f>VLOOKUP(A238,Sheet2!A:E,2,FALSE)</f>
        <v>Jl. MT. Haryono No.884, Peterongan, Kec. Semarang Sel., Kota Semarang, Jawa Tengah 50241</v>
      </c>
    </row>
    <row r="239" spans="1:16" x14ac:dyDescent="0.2">
      <c r="A239" s="3" t="s">
        <v>248</v>
      </c>
      <c r="B239" s="4">
        <v>362564361.87331015</v>
      </c>
      <c r="C239" s="4">
        <v>350670467.18063784</v>
      </c>
      <c r="D239" s="4">
        <v>420808173.5618152</v>
      </c>
      <c r="E239" s="4">
        <v>393181845.53768104</v>
      </c>
      <c r="F239" s="4">
        <v>422502270.01280522</v>
      </c>
      <c r="G239" s="4">
        <v>616481271.27575445</v>
      </c>
      <c r="H239" s="4">
        <v>388492362.2166416</v>
      </c>
      <c r="I239" s="4">
        <v>353322266.84406888</v>
      </c>
      <c r="J239" s="4">
        <v>390099588.04183596</v>
      </c>
      <c r="K239" s="4">
        <v>407870747.68868077</v>
      </c>
      <c r="L239" s="4">
        <v>5028187895.6719952</v>
      </c>
      <c r="M239" s="5">
        <f t="shared" ref="M239:M259" si="11">AVERAGE(B239:K239)</f>
        <v>410599335.42332309</v>
      </c>
      <c r="N239">
        <f>(M239-$M$478)/$M$477</f>
        <v>-0.81435409746765919</v>
      </c>
      <c r="O239" t="str">
        <f>VLOOKUP(A239,Sheet2!A:E,5,FALSE)</f>
        <v>ID3374050</v>
      </c>
      <c r="P239" t="str">
        <f>VLOOKUP(A239,Sheet2!A:E,2,FALSE)</f>
        <v>Java Mall, Jl. MT. Haryono No.992-994, Lamper Kidul, Kec. Semarang Sel., Kota Semarang, Jawa Tengah 50242</v>
      </c>
    </row>
    <row r="240" spans="1:16" x14ac:dyDescent="0.2">
      <c r="A240" s="3" t="s">
        <v>249</v>
      </c>
      <c r="B240" s="4">
        <v>946619289.17962122</v>
      </c>
      <c r="C240" s="4">
        <v>868362606.17779922</v>
      </c>
      <c r="D240" s="4">
        <v>1015808898.1439488</v>
      </c>
      <c r="E240" s="4">
        <v>1014604029.7881207</v>
      </c>
      <c r="F240" s="4">
        <v>1086827237.8201342</v>
      </c>
      <c r="G240" s="4">
        <v>1575775065.0093775</v>
      </c>
      <c r="H240" s="4">
        <v>1122239815.8067732</v>
      </c>
      <c r="I240" s="4">
        <v>1131529480.8830295</v>
      </c>
      <c r="J240" s="4">
        <v>1115884725.4216173</v>
      </c>
      <c r="K240" s="4">
        <v>1135537823.6195581</v>
      </c>
      <c r="L240" s="4">
        <v>13229881894.912045</v>
      </c>
      <c r="M240" s="5">
        <f t="shared" si="11"/>
        <v>1101318897.184998</v>
      </c>
      <c r="N240">
        <f>(M240-$M$478)/$M$477</f>
        <v>1.3220200607877457</v>
      </c>
      <c r="O240" t="str">
        <f>VLOOKUP(A240,Sheet2!A:E,5,FALSE)</f>
        <v>ID3319020</v>
      </c>
      <c r="P240" t="str">
        <f>VLOOKUP(A240,Sheet2!A:E,2,FALSE)</f>
        <v>Ramayana Mall, Jl. Simpang Tujuh, Kudus, Demaan, Kec. Kota Kudus, Kabupaten Kudus, Jawa Tengah 59311</v>
      </c>
    </row>
    <row r="241" spans="1:16" x14ac:dyDescent="0.2">
      <c r="A241" s="3" t="s">
        <v>250</v>
      </c>
      <c r="B241" s="4">
        <v>545630981.07630014</v>
      </c>
      <c r="C241" s="4">
        <v>489621003.80540824</v>
      </c>
      <c r="D241" s="4">
        <v>581949163.65020013</v>
      </c>
      <c r="E241" s="4">
        <v>583308356.49918413</v>
      </c>
      <c r="F241" s="4">
        <v>671205922.79952717</v>
      </c>
      <c r="G241" s="4">
        <v>973171742.32354355</v>
      </c>
      <c r="H241" s="4">
        <v>662442037.00832272</v>
      </c>
      <c r="I241" s="4">
        <v>698331580.86766768</v>
      </c>
      <c r="J241" s="4">
        <v>643132732.70473588</v>
      </c>
      <c r="K241" s="4">
        <v>662237371.16941452</v>
      </c>
      <c r="L241" s="4">
        <v>7771672353.1930847</v>
      </c>
      <c r="M241" s="5">
        <f t="shared" si="11"/>
        <v>651103089.1904304</v>
      </c>
      <c r="N241">
        <f>(M241-$M$478)/$M$477</f>
        <v>-7.0483454509450871E-2</v>
      </c>
      <c r="O241" t="str">
        <f>VLOOKUP(A241,Sheet2!A:E,5,FALSE)</f>
        <v>ID3320080</v>
      </c>
      <c r="P241" t="str">
        <f>VLOOKUP(A241,Sheet2!A:E,2,FALSE)</f>
        <v>Jl. Pemuda No.23, Potroyudan X, Potroyudan, Kec. Jepara, Kabupaten Jepara, Jawa Tengah 59415</v>
      </c>
    </row>
    <row r="242" spans="1:16" x14ac:dyDescent="0.2">
      <c r="A242" s="3" t="s">
        <v>251</v>
      </c>
      <c r="B242" s="4">
        <v>347558963.58975017</v>
      </c>
      <c r="C242" s="4">
        <v>330412308.48279089</v>
      </c>
      <c r="D242" s="4">
        <v>403510609.76022553</v>
      </c>
      <c r="E242" s="4">
        <v>394575274.50076723</v>
      </c>
      <c r="F242" s="4">
        <v>440895189.67031395</v>
      </c>
      <c r="G242" s="4">
        <v>643318737.7172724</v>
      </c>
      <c r="H242" s="4">
        <v>420937235.40263975</v>
      </c>
      <c r="I242" s="4">
        <v>415622313.8879649</v>
      </c>
      <c r="J242" s="4">
        <v>393300189.72317886</v>
      </c>
      <c r="K242" s="4">
        <v>431506749.71930581</v>
      </c>
      <c r="L242" s="4">
        <v>5059781235.9995766</v>
      </c>
      <c r="M242" s="5">
        <f t="shared" si="11"/>
        <v>422163757.24542093</v>
      </c>
      <c r="N242">
        <f>(M242-$M$478)/$M$477</f>
        <v>-0.77858569983768267</v>
      </c>
      <c r="O242" t="str">
        <f>VLOOKUP(A242,Sheet2!A:E,5,FALSE)</f>
        <v>ID3374130</v>
      </c>
      <c r="P242" t="str">
        <f>VLOOKUP(A242,Sheet2!A:E,2,FALSE)</f>
        <v>Jl. Pemuda No.53 A, Pandansari, Kec. Semarang Tengah, Kota Semarang, Jawa Tengah 50156</v>
      </c>
    </row>
    <row r="243" spans="1:16" x14ac:dyDescent="0.2">
      <c r="A243" s="3" t="s">
        <v>252</v>
      </c>
      <c r="B243" s="4">
        <v>543418388.86587584</v>
      </c>
      <c r="C243" s="4">
        <v>481954029.033638</v>
      </c>
      <c r="D243" s="4">
        <v>554423086.79568601</v>
      </c>
      <c r="E243" s="4">
        <v>529395381.11097139</v>
      </c>
      <c r="F243" s="4">
        <v>575180902.3303771</v>
      </c>
      <c r="G243" s="4">
        <v>834198970.07116377</v>
      </c>
      <c r="H243" s="4">
        <v>570759281.24163949</v>
      </c>
      <c r="I243" s="4">
        <v>526647612.43021923</v>
      </c>
      <c r="J243" s="4">
        <v>518123843.8849619</v>
      </c>
      <c r="K243" s="4">
        <v>578851624.11553586</v>
      </c>
      <c r="L243" s="4">
        <v>6906760160.9051714</v>
      </c>
      <c r="M243" s="5">
        <f t="shared" si="11"/>
        <v>571295311.98800683</v>
      </c>
      <c r="N243">
        <f>(M243-$M$478)/$M$477</f>
        <v>-0.31732643143080153</v>
      </c>
      <c r="O243" t="str">
        <f>VLOOKUP(A243,Sheet2!A:E,5,FALSE)</f>
        <v>ID3372020</v>
      </c>
      <c r="P243" t="str">
        <f>VLOOKUP(A243,Sheet2!A:E,2,FALSE)</f>
        <v>Singosaren Solo Plaza, Kios AB No. 8 - 10, Jl. Gatotsubroto No. 27, Kemlayan, Serengan, Kemlayan, Kec. Serengan, Kota Surakarta, Jawa Tengah 57131</v>
      </c>
    </row>
    <row r="244" spans="1:16" x14ac:dyDescent="0.2">
      <c r="A244" s="3" t="s">
        <v>253</v>
      </c>
      <c r="B244" s="4">
        <v>803041129.66976905</v>
      </c>
      <c r="C244" s="4">
        <v>770331162.0704385</v>
      </c>
      <c r="D244" s="4">
        <v>879094020.58297229</v>
      </c>
      <c r="E244" s="4">
        <v>842680319.98358393</v>
      </c>
      <c r="F244" s="4">
        <v>862844587.6802367</v>
      </c>
      <c r="G244" s="4">
        <v>1251404668.440984</v>
      </c>
      <c r="H244" s="4">
        <v>880201498.77241409</v>
      </c>
      <c r="I244" s="4">
        <v>862765518.04109299</v>
      </c>
      <c r="J244" s="4">
        <v>892779364.33066189</v>
      </c>
      <c r="K244" s="4">
        <v>985071655.26833034</v>
      </c>
      <c r="L244" s="4">
        <v>11187223460.474201</v>
      </c>
      <c r="M244" s="5">
        <f t="shared" si="11"/>
        <v>903021392.48404849</v>
      </c>
      <c r="N244">
        <f>(M244-$M$478)/$M$477</f>
        <v>0.70869203572189454</v>
      </c>
      <c r="O244" t="str">
        <f>VLOOKUP(A244,Sheet2!A:E,5,FALSE)</f>
        <v>ID3372010</v>
      </c>
      <c r="P244" t="str">
        <f>VLOOKUP(A244,Sheet2!A:E,2,FALSE)</f>
        <v>Solo Square Lt. GF Unit 10, Jalan Slamet Riyadi No. 451-455, Laweyan, Pajang, Kec. Laweyan, Kota Surakarta, Jawa Tengah 57131</v>
      </c>
    </row>
    <row r="245" spans="1:16" x14ac:dyDescent="0.2">
      <c r="A245" s="12" t="s">
        <v>254</v>
      </c>
      <c r="B245" s="4">
        <v>425945819.82975417</v>
      </c>
      <c r="C245" s="4">
        <v>383236531.92047179</v>
      </c>
      <c r="D245" s="4">
        <v>497995135.44316655</v>
      </c>
      <c r="E245" s="4">
        <v>483410587.62733513</v>
      </c>
      <c r="F245" s="4">
        <v>570894171.7207427</v>
      </c>
      <c r="G245" s="4">
        <v>827731187.85748434</v>
      </c>
      <c r="H245" s="4">
        <v>512190443.03754914</v>
      </c>
      <c r="I245" s="4">
        <v>477919753.80866313</v>
      </c>
      <c r="J245" s="4">
        <v>438495808.9209953</v>
      </c>
      <c r="K245" s="4">
        <v>513866526.94611573</v>
      </c>
      <c r="L245" s="4">
        <v>6188133366.9108992</v>
      </c>
      <c r="M245" s="5">
        <f t="shared" si="11"/>
        <v>513168596.71122777</v>
      </c>
      <c r="N245">
        <f>(M245-$M$478)/$M$477</f>
        <v>-0.49711055699524803</v>
      </c>
      <c r="O245" t="str">
        <f>VLOOKUP(A245,Sheet2!A:E,5,FALSE)</f>
        <v>ID3313120</v>
      </c>
      <c r="P245" t="str">
        <f>VLOOKUP(A245,Sheet2!A:E,2,FALSE)</f>
        <v>Jl Adi Sumarmo Ruko Harlin, Klegen, Malangjiwan, Kec. Colomadu, Kabupaten Karanganyar, Jawa Tengah 57560</v>
      </c>
    </row>
    <row r="246" spans="1:16" x14ac:dyDescent="0.2">
      <c r="A246" s="12" t="s">
        <v>255</v>
      </c>
      <c r="B246" s="4">
        <v>448676809.92401296</v>
      </c>
      <c r="C246" s="4">
        <v>416959422.34084284</v>
      </c>
      <c r="D246" s="4">
        <v>456533938.76045847</v>
      </c>
      <c r="E246" s="4">
        <v>447238703.50595152</v>
      </c>
      <c r="F246" s="4">
        <v>449726283.59427488</v>
      </c>
      <c r="G246" s="4">
        <v>652249059.50161076</v>
      </c>
      <c r="H246" s="4">
        <v>460496783.00502896</v>
      </c>
      <c r="I246" s="4">
        <v>436137731.70408529</v>
      </c>
      <c r="J246" s="4">
        <v>424454567.35826385</v>
      </c>
      <c r="K246" s="4">
        <v>432743375.24402189</v>
      </c>
      <c r="L246" s="4">
        <v>5640827829.6521769</v>
      </c>
      <c r="M246" s="5">
        <f t="shared" si="11"/>
        <v>462521667.49385512</v>
      </c>
      <c r="N246">
        <f>(M246-$M$478)/$M$477</f>
        <v>-0.65375993651914666</v>
      </c>
      <c r="O246" t="str">
        <f>VLOOKUP(A246,Sheet2!A:E,5,FALSE)</f>
        <v>ID3372050</v>
      </c>
      <c r="P246" t="str">
        <f>VLOOKUP(A246,Sheet2!A:E,2,FALSE)</f>
        <v>Lantai GF, Solo Paragon Mall, Mangkubumen, Kec. Banjarsari, Kota Surakarta, Jawa Tengah 57139</v>
      </c>
    </row>
    <row r="247" spans="1:16" x14ac:dyDescent="0.2">
      <c r="A247" s="12" t="s">
        <v>256</v>
      </c>
      <c r="B247" s="4">
        <v>784089556.28648937</v>
      </c>
      <c r="C247" s="4">
        <v>786904631.48287594</v>
      </c>
      <c r="D247" s="4">
        <v>839787551.05618465</v>
      </c>
      <c r="E247" s="4">
        <v>772935018.45611084</v>
      </c>
      <c r="F247" s="4">
        <v>797293208.82971334</v>
      </c>
      <c r="G247" s="4">
        <v>1155983871.4523449</v>
      </c>
      <c r="H247" s="4">
        <v>756880164.79830933</v>
      </c>
      <c r="I247" s="4">
        <v>755050686.57888341</v>
      </c>
      <c r="J247" s="4">
        <v>794829174.73762989</v>
      </c>
      <c r="K247" s="4">
        <v>951820030.75017428</v>
      </c>
      <c r="L247" s="4">
        <v>10144361965.573254</v>
      </c>
      <c r="M247" s="5">
        <f t="shared" si="11"/>
        <v>839557389.44287157</v>
      </c>
      <c r="N247">
        <f>(M247-$M$478)/$M$477</f>
        <v>0.51239984482055423</v>
      </c>
      <c r="O247" t="str">
        <f>VLOOKUP(A247,Sheet2!A:E,5,FALSE)</f>
        <v>ID3372051</v>
      </c>
      <c r="P247" t="str">
        <f>VLOOKUP(A247,Sheet2!A:E,2,FALSE)</f>
        <v>Manahan, Kec. Banjarsari, Kota Surakarta, Jawa Tengah 57139</v>
      </c>
    </row>
    <row r="248" spans="1:16" x14ac:dyDescent="0.2">
      <c r="A248" s="12" t="s">
        <v>257</v>
      </c>
      <c r="B248" s="4">
        <v>625000000</v>
      </c>
      <c r="C248" s="4">
        <v>625000000</v>
      </c>
      <c r="D248" s="4">
        <v>625000000</v>
      </c>
      <c r="E248" s="4">
        <v>625000000</v>
      </c>
      <c r="F248" s="4">
        <v>525000000</v>
      </c>
      <c r="G248" s="4">
        <v>725000000</v>
      </c>
      <c r="H248" s="4">
        <v>625000000</v>
      </c>
      <c r="I248" s="4">
        <v>625000000</v>
      </c>
      <c r="J248" s="4">
        <v>625000000</v>
      </c>
      <c r="K248" s="4">
        <v>629062500</v>
      </c>
      <c r="L248" s="4">
        <v>7595564077.1335039</v>
      </c>
      <c r="M248" s="5">
        <f t="shared" si="11"/>
        <v>625406250</v>
      </c>
      <c r="N248">
        <f>(M248-$M$478)/$M$477</f>
        <v>-0.1499629802597614</v>
      </c>
      <c r="O248" t="str">
        <f>VLOOKUP(A248,Sheet2!A:E,5,FALSE)</f>
        <v>ID3311090</v>
      </c>
      <c r="P248" t="str">
        <f>VLOOKUP(A248,Sheet2!A:E,2,FALSE)</f>
        <v>Hartono Mall Solo Baru, Jl. Ir. Soekarno, Dusun II, Madegondo, Kec. Grogol, Kabupaten Sukoharjo, Jawa Tengah 57131</v>
      </c>
    </row>
    <row r="249" spans="1:16" x14ac:dyDescent="0.2">
      <c r="A249" s="13" t="s">
        <v>258</v>
      </c>
      <c r="B249" s="4">
        <v>300000000</v>
      </c>
      <c r="C249" s="4">
        <v>300000000</v>
      </c>
      <c r="D249" s="4">
        <v>300000000</v>
      </c>
      <c r="E249" s="4">
        <v>300000000</v>
      </c>
      <c r="F249" s="4">
        <v>300000000</v>
      </c>
      <c r="G249" s="4">
        <v>300000000</v>
      </c>
      <c r="H249" s="4">
        <v>300000000</v>
      </c>
      <c r="I249" s="4">
        <v>300000000</v>
      </c>
      <c r="J249" s="4">
        <v>300000000</v>
      </c>
      <c r="K249" s="4">
        <v>300000000</v>
      </c>
      <c r="L249" s="4">
        <v>3600000000</v>
      </c>
      <c r="M249" s="5">
        <f t="shared" si="11"/>
        <v>300000000</v>
      </c>
      <c r="N249">
        <f>(M249-$M$478)/$M$477</f>
        <v>-1.1564344079137319</v>
      </c>
      <c r="O249" t="str">
        <f>VLOOKUP(A249,Sheet2!A:E,5,FALSE)</f>
        <v>ID3311090</v>
      </c>
      <c r="P249" t="str">
        <f>VLOOKUP(A249,Sheet2!A:E,2,FALSE)</f>
        <v>Hartono Mall Solo Baru, Jl. Ir. Soekarno, Dusun II, Madegondo, Kec. Grogol, Kabupaten Sukoharjo, Jawa Tengah 57131</v>
      </c>
    </row>
    <row r="250" spans="1:16" x14ac:dyDescent="0.2">
      <c r="A250" s="3" t="s">
        <v>259</v>
      </c>
      <c r="B250" s="4">
        <v>704161706.55450797</v>
      </c>
      <c r="C250" s="4">
        <v>646662383.98583627</v>
      </c>
      <c r="D250" s="4">
        <v>760329459.78551364</v>
      </c>
      <c r="E250" s="4">
        <v>749184690.5292325</v>
      </c>
      <c r="F250" s="4">
        <v>803319221.19980669</v>
      </c>
      <c r="G250" s="4">
        <v>1164720899.4764829</v>
      </c>
      <c r="H250" s="4">
        <v>785878772.32714033</v>
      </c>
      <c r="I250" s="4">
        <v>790321944.93886662</v>
      </c>
      <c r="J250" s="4">
        <v>743194320.43280447</v>
      </c>
      <c r="K250" s="4">
        <v>778584536.65969896</v>
      </c>
      <c r="L250" s="4">
        <v>9522798302.1144981</v>
      </c>
      <c r="M250" s="5">
        <f t="shared" si="11"/>
        <v>792635793.58898902</v>
      </c>
      <c r="N250">
        <f>(M250-$M$478)/$M$477</f>
        <v>0.36727280572139809</v>
      </c>
      <c r="O250" t="str">
        <f>VLOOKUP(A250,Sheet2!A:E,5,FALSE)</f>
        <v>ID3311120</v>
      </c>
      <c r="P250" t="str">
        <f>VLOOKUP(A250,Sheet2!A:E,2,FALSE)</f>
        <v>Jl. A. Yani No.234, Banaran, Pabelan, Kec. Kartasura, Kabupaten Sukoharjo, Jawa Tengah 57162</v>
      </c>
    </row>
    <row r="251" spans="1:16" x14ac:dyDescent="0.2">
      <c r="A251" s="3" t="s">
        <v>260</v>
      </c>
      <c r="B251" s="4">
        <v>713628089.31759989</v>
      </c>
      <c r="C251" s="4">
        <v>594647186.19048536</v>
      </c>
      <c r="D251" s="4">
        <v>687735370.07579255</v>
      </c>
      <c r="E251" s="4">
        <v>665606983.5972625</v>
      </c>
      <c r="F251" s="4">
        <v>822994674.11026371</v>
      </c>
      <c r="G251" s="4">
        <v>1200847519.5489328</v>
      </c>
      <c r="H251" s="4">
        <v>755699155.99858367</v>
      </c>
      <c r="I251" s="4">
        <v>720211492.20399225</v>
      </c>
      <c r="J251" s="4">
        <v>722215379.34681869</v>
      </c>
      <c r="K251" s="4">
        <v>700245915.17159045</v>
      </c>
      <c r="L251" s="4">
        <v>9177712631.7823467</v>
      </c>
      <c r="M251" s="5">
        <f t="shared" si="11"/>
        <v>758383176.5561322</v>
      </c>
      <c r="N251">
        <f>(M251-$M$478)/$M$477</f>
        <v>0.26133052475431734</v>
      </c>
      <c r="O251" t="str">
        <f>VLOOKUP(A251,Sheet2!A:E,5,FALSE)</f>
        <v>ID3376030</v>
      </c>
      <c r="P251" t="str">
        <f>VLOOKUP(A251,Sheet2!A:E,2,FALSE)</f>
        <v>Jl. Mayjend Sutoyo, Pekauman, Kec. Tegal Bar., Kota Tegal, Jawa Tengah 82113</v>
      </c>
    </row>
    <row r="252" spans="1:16" x14ac:dyDescent="0.2">
      <c r="A252" s="3" t="s">
        <v>261</v>
      </c>
      <c r="B252" s="4">
        <v>428614072.61476827</v>
      </c>
      <c r="C252" s="4">
        <v>390139540.16478258</v>
      </c>
      <c r="D252" s="4">
        <v>522726232.32093412</v>
      </c>
      <c r="E252" s="4">
        <v>479676295.3860687</v>
      </c>
      <c r="F252" s="4">
        <v>503910810.53962737</v>
      </c>
      <c r="G252" s="4">
        <v>726209182.99520445</v>
      </c>
      <c r="H252" s="4">
        <v>516916738.44237703</v>
      </c>
      <c r="I252" s="4">
        <v>406155031.80856955</v>
      </c>
      <c r="J252" s="4">
        <v>442707898.60934508</v>
      </c>
      <c r="K252" s="4">
        <v>460220443.08375114</v>
      </c>
      <c r="L252" s="4">
        <v>5801669923.237011</v>
      </c>
      <c r="M252" s="5">
        <f t="shared" si="11"/>
        <v>487727624.59654284</v>
      </c>
      <c r="N252">
        <f>(M252-$M$478)/$M$477</f>
        <v>-0.5757986938247398</v>
      </c>
      <c r="O252" t="str">
        <f>VLOOKUP(A252,Sheet2!A:E,5,FALSE)</f>
        <v>ID3302740</v>
      </c>
      <c r="P252" t="str">
        <f>VLOOKUP(A252,Sheet2!A:E,2,FALSE)</f>
        <v>Jl. Prof Dr Bunyamin, Sumampir Wetan, Pabuaran, Kec. Purwokerto Utara, Kabupaten Banyumas, Jawa Tengah 53125</v>
      </c>
    </row>
    <row r="253" spans="1:16" x14ac:dyDescent="0.2">
      <c r="A253" s="3" t="s">
        <v>262</v>
      </c>
      <c r="B253" s="4">
        <v>437040291.08988953</v>
      </c>
      <c r="C253" s="4">
        <v>401455995.00063521</v>
      </c>
      <c r="D253" s="4">
        <v>512401036.52075166</v>
      </c>
      <c r="E253" s="4">
        <v>507698889.53301001</v>
      </c>
      <c r="F253" s="4">
        <v>587828993.87656891</v>
      </c>
      <c r="G253" s="4">
        <v>852284741.13154709</v>
      </c>
      <c r="H253" s="4">
        <v>529556738.88515592</v>
      </c>
      <c r="I253" s="4">
        <v>519142038.94459456</v>
      </c>
      <c r="J253" s="4">
        <v>479373154.78947717</v>
      </c>
      <c r="K253" s="4">
        <v>518399028.63167405</v>
      </c>
      <c r="L253" s="4">
        <v>6455010039.190959</v>
      </c>
      <c r="M253" s="5">
        <f t="shared" si="11"/>
        <v>534518090.84033042</v>
      </c>
      <c r="N253">
        <f>(M253-$M$478)/$M$477</f>
        <v>-0.43107723453814095</v>
      </c>
      <c r="O253" t="str">
        <f>VLOOKUP(A253,Sheet2!A:E,5,FALSE)</f>
        <v>ID3303060</v>
      </c>
      <c r="P253" t="str">
        <f>VLOOKUP(A253,Sheet2!A:E,2,FALSE)</f>
        <v>Jl. D.I Panjaitan, Dusun 3, Purbalingga Lor, Kec. Purbalingga, Kabupaten Purbalingga, Jawa Tengah 53311</v>
      </c>
    </row>
    <row r="254" spans="1:16" x14ac:dyDescent="0.2">
      <c r="A254" s="3" t="s">
        <v>263</v>
      </c>
      <c r="B254" s="4">
        <v>130537445.06328209</v>
      </c>
      <c r="C254" s="4">
        <v>124480087.7802905</v>
      </c>
      <c r="D254" s="4">
        <v>131873830.03120771</v>
      </c>
      <c r="E254" s="4">
        <v>93384016.820191771</v>
      </c>
      <c r="F254" s="4">
        <v>269363083.91797525</v>
      </c>
      <c r="G254" s="4">
        <v>393032909.39354771</v>
      </c>
      <c r="H254" s="4">
        <v>450357321.48546022</v>
      </c>
      <c r="I254" s="4">
        <v>422150396.21648508</v>
      </c>
      <c r="J254" s="4">
        <v>367347070.16124159</v>
      </c>
      <c r="K254" s="4">
        <v>388049330.84714752</v>
      </c>
      <c r="L254" s="4">
        <v>3387718740.2991562</v>
      </c>
      <c r="M254" s="5">
        <f t="shared" si="11"/>
        <v>277057549.17168295</v>
      </c>
      <c r="N254">
        <f>(M254-$M$478)/$M$477</f>
        <v>-1.2273946959815158</v>
      </c>
      <c r="O254" t="str">
        <f>VLOOKUP(A254,Sheet2!A:E,5,FALSE)</f>
        <v>ID3307090</v>
      </c>
      <c r="P254" t="str">
        <f>VLOOKUP(A254,Sheet2!A:E,2,FALSE)</f>
        <v>KFC Mobile Truck Catering, Tegalrejo, Jaraksari, Kec. Wonosobo, Kabupaten Wonosobo, Jawa Tengah 56312</v>
      </c>
    </row>
    <row r="255" spans="1:16" x14ac:dyDescent="0.2">
      <c r="A255" s="3" t="s">
        <v>264</v>
      </c>
      <c r="B255" s="4">
        <v>710141850.97785819</v>
      </c>
      <c r="C255" s="4">
        <v>684802653.85139465</v>
      </c>
      <c r="D255" s="4">
        <v>768567755.01065993</v>
      </c>
      <c r="E255" s="4">
        <v>751350959.99248636</v>
      </c>
      <c r="F255" s="4">
        <v>802797067.8688153</v>
      </c>
      <c r="G255" s="4">
        <v>1171376799.8482368</v>
      </c>
      <c r="H255" s="4">
        <v>793249682.44700766</v>
      </c>
      <c r="I255" s="4">
        <v>738721992.26600695</v>
      </c>
      <c r="J255" s="4">
        <v>803480517.71726251</v>
      </c>
      <c r="K255" s="4">
        <v>804286473.76297081</v>
      </c>
      <c r="L255" s="4">
        <v>9767888342.0507908</v>
      </c>
      <c r="M255" s="5">
        <f t="shared" si="11"/>
        <v>802877575.37426972</v>
      </c>
      <c r="N255">
        <f>(M255-$M$478)/$M$477</f>
        <v>0.39895031878438286</v>
      </c>
      <c r="O255" t="str">
        <f>VLOOKUP(A255,Sheet2!A:E,5,FALSE)</f>
        <v>ID3578190</v>
      </c>
      <c r="P255" t="str">
        <f>VLOOKUP(A255,Sheet2!A:E,2,FALSE)</f>
        <v>Plaza Surabaya, Dasar, Jl. Pemuda No.31-37, Embong Kaliasin, Kec. Genteng, Kota SBY, Jawa Timur 60271</v>
      </c>
    </row>
    <row r="256" spans="1:16" x14ac:dyDescent="0.2">
      <c r="A256" s="3" t="s">
        <v>265</v>
      </c>
      <c r="B256" s="4">
        <v>579058109.25974619</v>
      </c>
      <c r="C256" s="4">
        <v>569396884.19898117</v>
      </c>
      <c r="D256" s="4">
        <v>626404608.11308074</v>
      </c>
      <c r="E256" s="4">
        <v>554848777.18112254</v>
      </c>
      <c r="F256" s="4">
        <v>508122620.74470162</v>
      </c>
      <c r="G256" s="4">
        <v>736942699.55371654</v>
      </c>
      <c r="H256" s="4">
        <v>564877926.47683072</v>
      </c>
      <c r="I256" s="4">
        <v>566831848.01832128</v>
      </c>
      <c r="J256" s="4">
        <v>540174887.47863162</v>
      </c>
      <c r="K256" s="4">
        <v>572585986.40725625</v>
      </c>
      <c r="L256" s="4">
        <v>7072368409.5281601</v>
      </c>
      <c r="M256" s="5">
        <f t="shared" si="11"/>
        <v>581924434.74323881</v>
      </c>
      <c r="N256">
        <f>(M256-$M$478)/$M$477</f>
        <v>-0.28445088477437547</v>
      </c>
      <c r="O256" t="str">
        <f>VLOOKUP(A256,Sheet2!A:E,5,FALSE)</f>
        <v>ID3578090</v>
      </c>
      <c r="P256" t="str">
        <f>VLOOKUP(A256,Sheet2!A:E,2,FALSE)</f>
        <v>Level G, Galaxy Mall 1, Jl. Dr. Ir. H. Soekarno No.35-39, Mulyorejo, Surabaya City, East Java 60115</v>
      </c>
    </row>
    <row r="257" spans="1:16" x14ac:dyDescent="0.2">
      <c r="A257" s="3" t="s">
        <v>266</v>
      </c>
      <c r="B257" s="4">
        <v>841889159.98899448</v>
      </c>
      <c r="C257" s="4">
        <v>705171592.62569857</v>
      </c>
      <c r="D257" s="4">
        <v>842914249.13464785</v>
      </c>
      <c r="E257" s="4">
        <v>801961446.89522552</v>
      </c>
      <c r="F257" s="4">
        <v>803480697.51935065</v>
      </c>
      <c r="G257" s="4">
        <v>1165307762.5267043</v>
      </c>
      <c r="H257" s="4">
        <v>798561376.35858738</v>
      </c>
      <c r="I257" s="4">
        <v>726382680.23477423</v>
      </c>
      <c r="J257" s="4">
        <v>722924012.66753888</v>
      </c>
      <c r="K257" s="4">
        <v>733007908.45992255</v>
      </c>
      <c r="L257" s="4">
        <v>9810801520.2641144</v>
      </c>
      <c r="M257" s="5">
        <f t="shared" si="11"/>
        <v>814160088.64114451</v>
      </c>
      <c r="N257">
        <f>(M257-$M$478)/$M$477</f>
        <v>0.43384678200608295</v>
      </c>
      <c r="O257" t="str">
        <f>VLOOKUP(A257,Sheet2!A:E,5,FALSE)</f>
        <v>ID3510180</v>
      </c>
      <c r="P257" t="str">
        <f>VLOOKUP(A257,Sheet2!A:E,2,FALSE)</f>
        <v>Roxy Lt. 1, Jl. A. Yani No. 21 - 23, Penganjuran, Kec. Banyuwangi, Kabupaten Banyuwangi, Jawa Timur 68416</v>
      </c>
    </row>
    <row r="258" spans="1:16" x14ac:dyDescent="0.2">
      <c r="A258" s="3" t="s">
        <v>267</v>
      </c>
      <c r="B258" s="4">
        <v>508426026.89987165</v>
      </c>
      <c r="C258" s="4">
        <v>489276306.55524886</v>
      </c>
      <c r="D258" s="4">
        <v>619076432.87443399</v>
      </c>
      <c r="E258" s="4">
        <v>602610046.0320245</v>
      </c>
      <c r="F258" s="4">
        <v>691717464.87562644</v>
      </c>
      <c r="G258" s="4">
        <v>996866041.61737764</v>
      </c>
      <c r="H258" s="4">
        <v>479875610.68855917</v>
      </c>
      <c r="I258" s="4">
        <v>425853496.14205086</v>
      </c>
      <c r="J258" s="4">
        <v>468199498.46495658</v>
      </c>
      <c r="K258" s="4">
        <v>507302051.80711025</v>
      </c>
      <c r="L258" s="4">
        <v>6956841847.9638376</v>
      </c>
      <c r="M258" s="5">
        <f t="shared" si="11"/>
        <v>578920297.59572589</v>
      </c>
      <c r="N258">
        <f>(M258-$M$478)/$M$477</f>
        <v>-0.29374258769564898</v>
      </c>
      <c r="O258" t="str">
        <f>VLOOKUP(A258,Sheet2!A:E,5,FALSE)</f>
        <v>ID3509710</v>
      </c>
      <c r="P258" t="str">
        <f>VLOOKUP(A258,Sheet2!A:E,2,FALSE)</f>
        <v>Jl. Gajah Mada No.74, Kb. Kidul, Jember Kidul, Kec. Kaliwates, Kabupaten Jember, Jawa Timur 68132</v>
      </c>
    </row>
    <row r="259" spans="1:16" x14ac:dyDescent="0.2">
      <c r="A259" s="3" t="s">
        <v>268</v>
      </c>
      <c r="B259" s="4">
        <v>741691536.10675836</v>
      </c>
      <c r="C259" s="4">
        <v>777403338.18066812</v>
      </c>
      <c r="D259" s="4">
        <v>889137252.64093435</v>
      </c>
      <c r="E259" s="4">
        <v>805288081.4221499</v>
      </c>
      <c r="F259" s="4">
        <v>803885068.57702208</v>
      </c>
      <c r="G259" s="4">
        <v>1158515964.8553603</v>
      </c>
      <c r="H259" s="4">
        <v>763420386.65826321</v>
      </c>
      <c r="I259" s="4">
        <v>828111246.3261013</v>
      </c>
      <c r="J259" s="4">
        <v>893431971.31054854</v>
      </c>
      <c r="K259" s="4">
        <v>985421886.24481678</v>
      </c>
      <c r="L259" s="4">
        <v>10386568189.771919</v>
      </c>
      <c r="M259" s="5">
        <f t="shared" si="11"/>
        <v>864630673.23226237</v>
      </c>
      <c r="N259">
        <f>(M259-$M$478)/$M$477</f>
        <v>0.58995073307633095</v>
      </c>
      <c r="O259" t="str">
        <f>VLOOKUP(A259,Sheet2!A:E,5,FALSE)</f>
        <v>ID3578090</v>
      </c>
      <c r="P259" t="str">
        <f>VLOOKUP(A259,Sheet2!A:E,2,FALSE)</f>
        <v>Jl. Manyar Kertoarjo No.92-94, Manyar Sabrangan, Kec. Mulyorejo, Kota SBY, Jawa Timur 60116</v>
      </c>
    </row>
    <row r="260" spans="1:16" x14ac:dyDescent="0.2">
      <c r="A260" s="3" t="s">
        <v>269</v>
      </c>
      <c r="B260" s="4">
        <v>484607954.59411168</v>
      </c>
      <c r="C260" s="4">
        <v>428399422.78817201</v>
      </c>
      <c r="D260" s="4">
        <v>493210189.94469255</v>
      </c>
      <c r="E260" s="4">
        <v>490142438.00434703</v>
      </c>
      <c r="F260" s="4">
        <v>520221576.92935747</v>
      </c>
      <c r="G260" s="4">
        <v>759065410.6562978</v>
      </c>
      <c r="H260" s="4">
        <v>440827956.93662214</v>
      </c>
      <c r="I260" s="4">
        <v>409301011.96235681</v>
      </c>
      <c r="J260" s="4">
        <v>402551939.36838758</v>
      </c>
      <c r="K260" s="4">
        <v>418366047.29878652</v>
      </c>
      <c r="L260" s="4">
        <v>5904735102.6825371</v>
      </c>
      <c r="M260" s="5">
        <f t="shared" ref="M260:M287" si="12">AVERAGE(B260:K260)</f>
        <v>484669394.84831303</v>
      </c>
      <c r="N260">
        <f>(M260-$M$478)/$M$477</f>
        <v>-0.58525770348049988</v>
      </c>
      <c r="O260" t="str">
        <f>VLOOKUP(A260,Sheet2!A:E,5,FALSE)</f>
        <v>ID3509710</v>
      </c>
      <c r="P260" t="str">
        <f>VLOOKUP(A260,Sheet2!A:E,2,FALSE)</f>
        <v>Gerdu, Sempusari, Kec. Kaliwates, Kabupaten Jember, Jawa Timur 68131</v>
      </c>
    </row>
    <row r="261" spans="1:16" x14ac:dyDescent="0.2">
      <c r="A261" s="3" t="s">
        <v>270</v>
      </c>
      <c r="B261" s="4">
        <v>174217528.67590305</v>
      </c>
      <c r="C261" s="4">
        <v>160889654.38642251</v>
      </c>
      <c r="D261" s="4">
        <v>198873508.79013723</v>
      </c>
      <c r="E261" s="4">
        <v>173521532.24546117</v>
      </c>
      <c r="F261" s="4">
        <v>167795883.86346856</v>
      </c>
      <c r="G261" s="4">
        <v>244834234.37193558</v>
      </c>
      <c r="H261" s="4">
        <v>202585730.6654036</v>
      </c>
      <c r="I261" s="4">
        <v>179573155.9746398</v>
      </c>
      <c r="J261" s="4">
        <v>195988797.30409834</v>
      </c>
      <c r="K261" s="4">
        <v>192958840.12846357</v>
      </c>
      <c r="L261" s="4">
        <v>2290741068.3300691</v>
      </c>
      <c r="M261" s="5">
        <f t="shared" si="12"/>
        <v>189123886.64059335</v>
      </c>
      <c r="N261">
        <f>(M261-$M$478)/$M$477</f>
        <v>-1.4993707839223842</v>
      </c>
      <c r="O261" t="str">
        <f>VLOOKUP(A261,Sheet2!A:E,5,FALSE)</f>
        <v>ID3578190</v>
      </c>
      <c r="P261" t="str">
        <f>VLOOKUP(A261,Sheet2!A:E,2,FALSE)</f>
        <v>WTC SBY, Jl. Plaza Boulevard No.33-35, Embong Kaliasin, Kec. Genteng, Kota SBY, Jawa Timur 60271</v>
      </c>
    </row>
    <row r="262" spans="1:16" x14ac:dyDescent="0.2">
      <c r="A262" s="3" t="s">
        <v>271</v>
      </c>
      <c r="B262" s="4">
        <v>325000000</v>
      </c>
      <c r="C262" s="4">
        <v>325000000</v>
      </c>
      <c r="D262" s="4">
        <v>325000000</v>
      </c>
      <c r="E262" s="4">
        <v>325000000</v>
      </c>
      <c r="F262" s="4">
        <v>325000000</v>
      </c>
      <c r="G262" s="4">
        <v>325000000</v>
      </c>
      <c r="H262" s="4">
        <v>325000000</v>
      </c>
      <c r="I262" s="4">
        <v>325000000</v>
      </c>
      <c r="J262" s="4">
        <v>325000000</v>
      </c>
      <c r="K262" s="4">
        <v>327112500</v>
      </c>
      <c r="L262" s="4">
        <v>3919595741.1715322</v>
      </c>
      <c r="M262" s="5">
        <f t="shared" si="12"/>
        <v>325211250</v>
      </c>
      <c r="N262">
        <f>(M262-$M$478)/$M$477</f>
        <v>-1.0784567944522783</v>
      </c>
      <c r="O262" t="str">
        <f>VLOOKUP(A262,Sheet2!A:E,5,FALSE)</f>
        <v>ID3578190</v>
      </c>
      <c r="P262" t="str">
        <f>VLOOKUP(A262,Sheet2!A:E,2,FALSE)</f>
        <v>Dusun Krajan, Genteng Kulon, Kec. Genteng, Kabupaten Banyuwangi, Jawa Timur 68465</v>
      </c>
    </row>
    <row r="263" spans="1:16" x14ac:dyDescent="0.2">
      <c r="A263" s="7" t="s">
        <v>272</v>
      </c>
      <c r="B263" s="4">
        <v>317000000</v>
      </c>
      <c r="C263" s="4">
        <v>317000000</v>
      </c>
      <c r="D263" s="4">
        <v>317000000</v>
      </c>
      <c r="E263" s="4">
        <v>317000000</v>
      </c>
      <c r="F263" s="4">
        <v>317000000</v>
      </c>
      <c r="G263" s="4">
        <v>317000000</v>
      </c>
      <c r="H263" s="4">
        <v>317000000</v>
      </c>
      <c r="I263" s="4">
        <v>317000000</v>
      </c>
      <c r="J263" s="4">
        <v>317000000</v>
      </c>
      <c r="K263" s="4">
        <v>317000000</v>
      </c>
      <c r="L263" s="4">
        <v>3814464610.029624</v>
      </c>
      <c r="M263" s="5">
        <f t="shared" si="12"/>
        <v>317000000</v>
      </c>
      <c r="N263">
        <f>(M263-$M$478)/$M$477</f>
        <v>-1.1038539357497292</v>
      </c>
      <c r="O263" t="str">
        <f>VLOOKUP(A263,Sheet2!A:E,5,FALSE)</f>
        <v>ID3509710</v>
      </c>
      <c r="P263" t="str">
        <f>VLOOKUP(A263,Sheet2!A:E,2,FALSE)</f>
        <v>Jl. Hayam Wuruk, Gerdu, Sempusari, Kec. Kaliwates, Kabupaten Jember, Jawa Timur 68131</v>
      </c>
    </row>
    <row r="264" spans="1:16" x14ac:dyDescent="0.2">
      <c r="A264" s="3" t="s">
        <v>273</v>
      </c>
      <c r="B264" s="4">
        <v>306628200.60027331</v>
      </c>
      <c r="C264" s="4">
        <v>288881860.79986924</v>
      </c>
      <c r="D264" s="4">
        <v>342441363.30550671</v>
      </c>
      <c r="E264" s="4">
        <v>357365460.99118674</v>
      </c>
      <c r="F264" s="4">
        <v>335939516.0276795</v>
      </c>
      <c r="G264" s="4">
        <v>487221319.65975595</v>
      </c>
      <c r="H264" s="4">
        <v>355971447.70496494</v>
      </c>
      <c r="I264" s="4">
        <v>328555714.18424749</v>
      </c>
      <c r="J264" s="4">
        <v>314193470.75959289</v>
      </c>
      <c r="K264" s="4">
        <v>369792282.14156663</v>
      </c>
      <c r="L264" s="4">
        <v>4222140240.7281575</v>
      </c>
      <c r="M264" s="5">
        <f t="shared" si="12"/>
        <v>348699063.61746436</v>
      </c>
      <c r="N264">
        <f>(M264-$M$478)/$M$477</f>
        <v>-1.0058097162107271</v>
      </c>
      <c r="O264" t="str">
        <f>VLOOKUP(A264,Sheet2!A:E,5,FALSE)</f>
        <v>ID3578260</v>
      </c>
      <c r="P264" t="str">
        <f>VLOOKUP(A264,Sheet2!A:E,2,FALSE)</f>
        <v>Ground Floor, Pusat Grosir Jembatan Merah, Jl. Taman Jayengrono Blok A, Krembangan Sel., Kec. Krembangan, Kota SBY, Jawa Timur 60175</v>
      </c>
    </row>
    <row r="265" spans="1:16" x14ac:dyDescent="0.2">
      <c r="A265" s="3" t="s">
        <v>274</v>
      </c>
      <c r="B265" s="4">
        <v>439082308.78644651</v>
      </c>
      <c r="C265" s="4">
        <v>423493977.48386568</v>
      </c>
      <c r="D265" s="4">
        <v>466387320.68670052</v>
      </c>
      <c r="E265" s="4">
        <v>429107072.74552023</v>
      </c>
      <c r="F265" s="4">
        <v>406153972.76464248</v>
      </c>
      <c r="G265" s="4">
        <v>589055068.41040063</v>
      </c>
      <c r="H265" s="4">
        <v>455743231.68902212</v>
      </c>
      <c r="I265" s="4">
        <v>423977185.0944801</v>
      </c>
      <c r="J265" s="4">
        <v>432678972.01532924</v>
      </c>
      <c r="K265" s="4">
        <v>434720464.86698884</v>
      </c>
      <c r="L265" s="4">
        <v>5415006006.4212675</v>
      </c>
      <c r="M265" s="5">
        <f t="shared" si="12"/>
        <v>450039957.45433962</v>
      </c>
      <c r="N265">
        <f>(M265-$M$478)/$M$477</f>
        <v>-0.6923654781245524</v>
      </c>
      <c r="O265" t="str">
        <f>VLOOKUP(A265,Sheet2!A:E,5,FALSE)</f>
        <v>ID3578200</v>
      </c>
      <c r="P265" t="str">
        <f>VLOOKUP(A265,Sheet2!A:E,2,FALSE)</f>
        <v>Jl. Kusuma Bangsa THR Plaza LG floor No.119, Tambaksari, Kec. Tambaksari, Kota SBY, Jawa Timur 60174</v>
      </c>
    </row>
    <row r="266" spans="1:16" x14ac:dyDescent="0.2">
      <c r="A266" s="3" t="s">
        <v>275</v>
      </c>
      <c r="B266" s="4">
        <v>556365417.91469955</v>
      </c>
      <c r="C266" s="4">
        <v>610360883.5493983</v>
      </c>
      <c r="D266" s="4">
        <v>629517524.1608696</v>
      </c>
      <c r="E266" s="4">
        <v>577009194.69662285</v>
      </c>
      <c r="F266" s="4">
        <v>577787940.08393168</v>
      </c>
      <c r="G266" s="4">
        <v>837726362.72304225</v>
      </c>
      <c r="H266" s="4">
        <v>625729202.39520645</v>
      </c>
      <c r="I266" s="4">
        <v>638300468.27029347</v>
      </c>
      <c r="J266" s="4">
        <v>633608915.15523791</v>
      </c>
      <c r="K266" s="4">
        <v>667357636.45739257</v>
      </c>
      <c r="L266" s="4">
        <v>7769806646.7252932</v>
      </c>
      <c r="M266" s="5">
        <f t="shared" si="12"/>
        <v>635376354.54066956</v>
      </c>
      <c r="N266">
        <f>(M266-$M$478)/$M$477</f>
        <v>-0.1191257564790042</v>
      </c>
      <c r="O266" t="str">
        <f>VLOOKUP(A266,Sheet2!A:E,5,FALSE)</f>
        <v>ID3578130</v>
      </c>
      <c r="P266" t="str">
        <f>VLOOKUP(A266,Sheet2!A:E,2,FALSE)</f>
        <v>Supermall Pakuwon Lantai B1, Jl. Puncak Indah Lontar No. 2, Babatan, Wiyung, Kota SBY, Babatan, Bubutan, Kota SBY, Jawa Timur 60174</v>
      </c>
    </row>
    <row r="267" spans="1:16" x14ac:dyDescent="0.2">
      <c r="A267" s="3" t="s">
        <v>276</v>
      </c>
      <c r="B267" s="4">
        <v>427724859.16632468</v>
      </c>
      <c r="C267" s="4">
        <v>426710474.0811736</v>
      </c>
      <c r="D267" s="4">
        <v>485175733.34400284</v>
      </c>
      <c r="E267" s="4">
        <v>472835374.40110976</v>
      </c>
      <c r="F267" s="4">
        <v>471562107.75421435</v>
      </c>
      <c r="G267" s="4">
        <v>688065433.74306965</v>
      </c>
      <c r="H267" s="4">
        <v>449374507.22063041</v>
      </c>
      <c r="I267" s="4">
        <v>446671832.05082232</v>
      </c>
      <c r="J267" s="4">
        <v>453149553.16890937</v>
      </c>
      <c r="K267" s="4">
        <v>509489958.15910763</v>
      </c>
      <c r="L267" s="4">
        <v>5841840829.9151793</v>
      </c>
      <c r="M267" s="5">
        <f t="shared" si="12"/>
        <v>483075983.30893642</v>
      </c>
      <c r="N267">
        <f>(M267-$M$478)/$M$477</f>
        <v>-0.59018607589767591</v>
      </c>
      <c r="O267" t="str">
        <f>VLOOKUP(A267,Sheet2!A:E,5,FALSE)</f>
        <v>ID3578030</v>
      </c>
      <c r="P267" t="str">
        <f>VLOOKUP(A267,Sheet2!A:E,2,FALSE)</f>
        <v>Jl. Ahmad Yani No.288, Dukuh Menanggal, Kec. Gayungan, Kabupaten Sidoarjo, Jawa Timur 60234</v>
      </c>
    </row>
    <row r="268" spans="1:16" x14ac:dyDescent="0.2">
      <c r="A268" s="3" t="s">
        <v>277</v>
      </c>
      <c r="B268" s="4">
        <v>295117430.80676609</v>
      </c>
      <c r="C268" s="4">
        <v>306539561.32772094</v>
      </c>
      <c r="D268" s="4">
        <v>343838613.00750059</v>
      </c>
      <c r="E268" s="4">
        <v>339002837.05613583</v>
      </c>
      <c r="F268" s="4">
        <v>291804700.31828201</v>
      </c>
      <c r="G268" s="4">
        <v>423083407.01540369</v>
      </c>
      <c r="H268" s="4">
        <v>318453604.76519829</v>
      </c>
      <c r="I268" s="4">
        <v>332860398.45977736</v>
      </c>
      <c r="J268" s="4">
        <v>327677357.95111656</v>
      </c>
      <c r="K268" s="4">
        <v>405606412.49742073</v>
      </c>
      <c r="L268" s="4">
        <v>4193696526.4763503</v>
      </c>
      <c r="M268" s="5">
        <f t="shared" si="12"/>
        <v>338398432.3205322</v>
      </c>
      <c r="N268">
        <f>(M268-$M$478)/$M$477</f>
        <v>-1.0376692489860211</v>
      </c>
      <c r="O268" t="str">
        <f>VLOOKUP(A268,Sheet2!A:E,5,FALSE)</f>
        <v>ID3578120</v>
      </c>
      <c r="P268" t="str">
        <f>VLOOKUP(A268,Sheet2!A:E,2,FALSE)</f>
        <v>Level 3, Food Wave, Ciputra World, Jl. Mayjen Sungkono No.89, Gn. Sari, Kec. Dukuhpakis, Kota SBY, Jawa Timur 60224</v>
      </c>
    </row>
    <row r="269" spans="1:16" x14ac:dyDescent="0.2">
      <c r="A269" s="3" t="s">
        <v>278</v>
      </c>
      <c r="B269" s="4">
        <v>460147079.27268708</v>
      </c>
      <c r="C269" s="4">
        <v>471212474.5642522</v>
      </c>
      <c r="D269" s="4">
        <v>541555128.13100421</v>
      </c>
      <c r="E269" s="4">
        <v>530864064.67029279</v>
      </c>
      <c r="F269" s="4">
        <v>611599303.09756839</v>
      </c>
      <c r="G269" s="4">
        <v>886748968.06161642</v>
      </c>
      <c r="H269" s="4">
        <v>511859216.84152412</v>
      </c>
      <c r="I269" s="4">
        <v>495110436.69593126</v>
      </c>
      <c r="J269" s="4">
        <v>569189229.09782863</v>
      </c>
      <c r="K269" s="4">
        <v>614771847.42082071</v>
      </c>
      <c r="L269" s="4">
        <v>6833622194.9158316</v>
      </c>
      <c r="M269" s="5">
        <f t="shared" si="12"/>
        <v>569305774.78535271</v>
      </c>
      <c r="N269">
        <f>(M269-$M$478)/$M$477</f>
        <v>-0.32348000822511935</v>
      </c>
      <c r="O269" t="str">
        <f>VLOOKUP(A269,Sheet2!A:E,5,FALSE)</f>
        <v>ID3578060</v>
      </c>
      <c r="P269" t="str">
        <f>VLOOKUP(A269,Sheet2!A:E,2,FALSE)</f>
        <v>Jalan Rungkut Menanggal Harapan No.65, Rungkut Menanggal, Gunung Anyar, Rungkut Menanggal, Kec. Gn. Anyar, Kota SBY, Jawa Timur 60174</v>
      </c>
    </row>
    <row r="270" spans="1:16" x14ac:dyDescent="0.2">
      <c r="A270" s="3" t="s">
        <v>279</v>
      </c>
      <c r="B270" s="4">
        <v>407413050.29556239</v>
      </c>
      <c r="C270" s="4">
        <v>381150076.49764717</v>
      </c>
      <c r="D270" s="4">
        <v>506764447.38314408</v>
      </c>
      <c r="E270" s="4">
        <v>479663195.74073505</v>
      </c>
      <c r="F270" s="4">
        <v>520060520.49200785</v>
      </c>
      <c r="G270" s="4">
        <v>758830410.07927978</v>
      </c>
      <c r="H270" s="4">
        <v>452112751.35403299</v>
      </c>
      <c r="I270" s="4">
        <v>420291285.67125845</v>
      </c>
      <c r="J270" s="4">
        <v>457012036.09302896</v>
      </c>
      <c r="K270" s="4">
        <v>485783361.65386277</v>
      </c>
      <c r="L270" s="4">
        <v>5802333989.0028152</v>
      </c>
      <c r="M270" s="5">
        <f t="shared" si="12"/>
        <v>486908113.52605599</v>
      </c>
      <c r="N270">
        <f>(M270-$M$478)/$M$477</f>
        <v>-0.57833341612061184</v>
      </c>
      <c r="O270" t="str">
        <f>VLOOKUP(A270,Sheet2!A:E,5,FALSE)</f>
        <v>ID3525100</v>
      </c>
      <c r="P270" t="str">
        <f>VLOOKUP(A270,Sheet2!A:E,2,FALSE)</f>
        <v>Jl. Dr. Wahidin S.H. No.138, Randuboyo, Ngipik, Kec. Gresik, Kabupaten Gresik, Jawa Timur 61121</v>
      </c>
    </row>
    <row r="271" spans="1:16" x14ac:dyDescent="0.2">
      <c r="A271" s="3" t="s">
        <v>280</v>
      </c>
      <c r="B271" s="4">
        <v>401000000</v>
      </c>
      <c r="C271" s="4">
        <v>401000000</v>
      </c>
      <c r="D271" s="4">
        <v>401000000</v>
      </c>
      <c r="E271" s="4">
        <v>401000000</v>
      </c>
      <c r="F271" s="4">
        <v>401000000</v>
      </c>
      <c r="G271" s="4">
        <v>401000000</v>
      </c>
      <c r="H271" s="4">
        <v>403606500</v>
      </c>
      <c r="I271" s="4">
        <v>428565958.07177913</v>
      </c>
      <c r="J271" s="4">
        <v>422060371.77163064</v>
      </c>
      <c r="K271" s="4">
        <v>458169145.62754583</v>
      </c>
      <c r="L271" s="4">
        <v>4941973605.3472157</v>
      </c>
      <c r="M271" s="5">
        <f t="shared" si="12"/>
        <v>411840197.5470956</v>
      </c>
      <c r="N271">
        <f>(M271-$M$478)/$M$477</f>
        <v>-0.81051614944657768</v>
      </c>
      <c r="O271" t="str">
        <f>VLOOKUP(A271,Sheet2!A:E,5,FALSE)</f>
        <v>ID3526110</v>
      </c>
      <c r="P271" t="str">
        <f>VLOOKUP(A271,Sheet2!A:E,2,FALSE)</f>
        <v>Pejagan, Kecamatan Bangkalan, Pejagan, Kec. Bangkalan, Kabupaten Bangkalan, Jawa Timur 69112</v>
      </c>
    </row>
    <row r="272" spans="1:16" x14ac:dyDescent="0.2">
      <c r="A272" s="3" t="s">
        <v>281</v>
      </c>
      <c r="B272" s="4">
        <v>675769926.96278131</v>
      </c>
      <c r="C272" s="4">
        <v>678008318.94784606</v>
      </c>
      <c r="D272" s="4">
        <v>789411486.54769731</v>
      </c>
      <c r="E272" s="4">
        <v>757190576.51692903</v>
      </c>
      <c r="F272" s="4">
        <v>820693916.48440695</v>
      </c>
      <c r="G272" s="4">
        <v>1197490439.3939729</v>
      </c>
      <c r="H272" s="4">
        <v>836760441.08120143</v>
      </c>
      <c r="I272" s="4">
        <v>824408133.9940815</v>
      </c>
      <c r="J272" s="4">
        <v>864986542.09999502</v>
      </c>
      <c r="K272" s="4">
        <v>896307336.1573838</v>
      </c>
      <c r="L272" s="4">
        <v>9957482581.8457355</v>
      </c>
      <c r="M272" s="5">
        <f t="shared" si="12"/>
        <v>834102711.8186295</v>
      </c>
      <c r="N272">
        <f>(M272-$M$478)/$M$477</f>
        <v>0.49552869629202084</v>
      </c>
      <c r="O272" t="str">
        <f>VLOOKUP(A272,Sheet2!A:E,5,FALSE)</f>
        <v>ID3578110</v>
      </c>
      <c r="P272" t="str">
        <f>VLOOKUP(A272,Sheet2!A:E,2,FALSE)</f>
        <v>Sukolilo, Jl. Raya Darmo No.101, Darmo, Kec. Wonokromo, Kota SBY, Jawa Timur 60241</v>
      </c>
    </row>
    <row r="273" spans="1:16" x14ac:dyDescent="0.2">
      <c r="A273" s="3" t="s">
        <v>282</v>
      </c>
      <c r="B273" s="4">
        <v>348515129.84953314</v>
      </c>
      <c r="C273" s="4">
        <v>330289726.40880728</v>
      </c>
      <c r="D273" s="4">
        <v>401852182.20055807</v>
      </c>
      <c r="E273" s="4">
        <v>407823656.45426685</v>
      </c>
      <c r="F273" s="4">
        <v>461743773.32916534</v>
      </c>
      <c r="G273" s="4">
        <v>669475606.71630561</v>
      </c>
      <c r="H273" s="4">
        <v>462265276.7350083</v>
      </c>
      <c r="I273" s="4">
        <v>421518220.81609374</v>
      </c>
      <c r="J273" s="4">
        <v>441168060.48317569</v>
      </c>
      <c r="K273" s="4">
        <v>469349750.17014676</v>
      </c>
      <c r="L273" s="4">
        <v>5278268332.4595451</v>
      </c>
      <c r="M273" s="5">
        <f t="shared" si="12"/>
        <v>441400138.31630611</v>
      </c>
      <c r="N273">
        <f>(M273-$M$478)/$M$477</f>
        <v>-0.71908817045922235</v>
      </c>
      <c r="O273" t="str">
        <f>VLOOKUP(A273,Sheet2!A:E,5,FALSE)</f>
        <v>ID3515110</v>
      </c>
      <c r="P273" t="str">
        <f>VLOOKUP(A273,Sheet2!A:E,2,FALSE)</f>
        <v>City Plaza, Jl. Pahlawan No., 1, Rw5, Sidokumpul, Sidoarjo Sub-Distrcit, Sidoarjo Regency, East Java 61212</v>
      </c>
    </row>
    <row r="274" spans="1:16" x14ac:dyDescent="0.2">
      <c r="A274" s="3" t="s">
        <v>283</v>
      </c>
      <c r="B274" s="4">
        <v>293234281.10672814</v>
      </c>
      <c r="C274" s="4">
        <v>304829179.61459088</v>
      </c>
      <c r="D274" s="4">
        <v>409626762.72515935</v>
      </c>
      <c r="E274" s="4">
        <v>385810777.51767993</v>
      </c>
      <c r="F274" s="4">
        <v>461422982.11958456</v>
      </c>
      <c r="G274" s="4">
        <v>669213068.25696683</v>
      </c>
      <c r="H274" s="4">
        <v>373354476.31735331</v>
      </c>
      <c r="I274" s="4">
        <v>339358114.59237063</v>
      </c>
      <c r="J274" s="4">
        <v>342488244.22956711</v>
      </c>
      <c r="K274" s="4">
        <v>386391505.77843279</v>
      </c>
      <c r="L274" s="4">
        <v>4852589727.5743465</v>
      </c>
      <c r="M274" s="5">
        <f t="shared" si="12"/>
        <v>396572939.22584331</v>
      </c>
      <c r="N274">
        <f>(M274-$M$478)/$M$477</f>
        <v>-0.85773730539841564</v>
      </c>
      <c r="O274" t="str">
        <f>VLOOKUP(A274,Sheet2!A:E,5,FALSE)</f>
        <v>ID3515110</v>
      </c>
      <c r="P274" t="str">
        <f>VLOOKUP(A274,Sheet2!A:E,2,FALSE)</f>
        <v>Jl. Diponegoro No.2, Rw5, Sidokumpul, Kec. Sidoarjo, Kabupaten Sidoarjo, Jawa Timur 61213</v>
      </c>
    </row>
    <row r="275" spans="1:16" x14ac:dyDescent="0.2">
      <c r="A275" s="3" t="s">
        <v>284</v>
      </c>
      <c r="B275" s="4">
        <v>595453777.32636404</v>
      </c>
      <c r="C275" s="4">
        <v>562120445.75774169</v>
      </c>
      <c r="D275" s="4">
        <v>720875990.37950349</v>
      </c>
      <c r="E275" s="4">
        <v>688445042.89588082</v>
      </c>
      <c r="F275" s="4">
        <v>723376834.24976444</v>
      </c>
      <c r="G275" s="4">
        <v>1048813590.9277295</v>
      </c>
      <c r="H275" s="4">
        <v>747908720.0592097</v>
      </c>
      <c r="I275" s="4">
        <v>699499551.35257769</v>
      </c>
      <c r="J275" s="4">
        <v>737617915.658288</v>
      </c>
      <c r="K275" s="4">
        <v>793865316.31015038</v>
      </c>
      <c r="L275" s="4">
        <v>8953118901.3055363</v>
      </c>
      <c r="M275" s="5">
        <f t="shared" si="12"/>
        <v>731797718.49172091</v>
      </c>
      <c r="N275">
        <f>(M275-$M$478)/$M$477</f>
        <v>0.17910252841766802</v>
      </c>
      <c r="O275" t="str">
        <f>VLOOKUP(A275,Sheet2!A:E,5,FALSE)</f>
        <v>ID3515110</v>
      </c>
      <c r="P275" t="str">
        <f>VLOOKUP(A275,Sheet2!A:E,2,FALSE)</f>
        <v>Jl. Pahlawan No.1, Rw6, Sidokumpul, Kec. Sidoarjo, Kabupaten Sidoarjo, Jawa Timur 61212</v>
      </c>
    </row>
    <row r="276" spans="1:16" x14ac:dyDescent="0.2">
      <c r="A276" s="3" t="s">
        <v>285</v>
      </c>
      <c r="B276" s="4">
        <v>476726542.98333502</v>
      </c>
      <c r="C276" s="4">
        <v>498367562.98575562</v>
      </c>
      <c r="D276" s="4">
        <v>626025127.41024423</v>
      </c>
      <c r="E276" s="4">
        <v>579483886.18427277</v>
      </c>
      <c r="F276" s="4">
        <v>576592175.31406546</v>
      </c>
      <c r="G276" s="4">
        <v>836245773.89359999</v>
      </c>
      <c r="H276" s="4">
        <v>564548153.63976455</v>
      </c>
      <c r="I276" s="4">
        <v>555540281.01028633</v>
      </c>
      <c r="J276" s="4">
        <v>592220199.83222067</v>
      </c>
      <c r="K276" s="4">
        <v>707281274.403844</v>
      </c>
      <c r="L276" s="4">
        <v>7193657905.418211</v>
      </c>
      <c r="M276" s="5">
        <f t="shared" si="12"/>
        <v>601303097.76573884</v>
      </c>
      <c r="N276">
        <f>(M276-$M$478)/$M$477</f>
        <v>-0.22451328173730775</v>
      </c>
      <c r="O276" t="str">
        <f>VLOOKUP(A276,Sheet2!A:E,5,FALSE)</f>
        <v>ID3578110</v>
      </c>
      <c r="P276" t="str">
        <f>VLOOKUP(A276,Sheet2!A:E,2,FALSE)</f>
        <v>Jl. Diponegoro No.217, Darmo, Kec. Wonokromo, Kota SBY, Jawa Timur 60241</v>
      </c>
    </row>
    <row r="277" spans="1:16" x14ac:dyDescent="0.2">
      <c r="A277" s="3" t="s">
        <v>286</v>
      </c>
      <c r="B277" s="4">
        <v>415885616.89072329</v>
      </c>
      <c r="C277" s="4">
        <v>445690523.10780597</v>
      </c>
      <c r="D277" s="4">
        <v>554538782.52957141</v>
      </c>
      <c r="E277" s="4">
        <v>523109667.78159517</v>
      </c>
      <c r="F277" s="4">
        <v>621065968.04283655</v>
      </c>
      <c r="G277" s="4">
        <v>900474548.40267587</v>
      </c>
      <c r="H277" s="4">
        <v>612319298.18103814</v>
      </c>
      <c r="I277" s="4">
        <v>598015904.11365354</v>
      </c>
      <c r="J277" s="4">
        <v>577045393.49672949</v>
      </c>
      <c r="K277" s="4">
        <v>586298881.36379898</v>
      </c>
      <c r="L277" s="4">
        <v>7114832022.554966</v>
      </c>
      <c r="M277" s="5">
        <f t="shared" si="12"/>
        <v>583444458.39104283</v>
      </c>
      <c r="N277">
        <f>(M277-$M$478)/$M$477</f>
        <v>-0.27974949882719991</v>
      </c>
      <c r="O277" t="str">
        <f>VLOOKUP(A277,Sheet2!A:E,5,FALSE)</f>
        <v>ID3515120</v>
      </c>
      <c r="P277" t="str">
        <f>VLOOKUP(A277,Sheet2!A:E,2,FALSE)</f>
        <v>Jl. Tol Surabaya - Gempol KM. 26, Sidokepung, Buduran, Ngepung, Sidokepung, Kec. Buduran, Kabupaten Sidoarjo, Jawa Timur 61252</v>
      </c>
    </row>
    <row r="278" spans="1:16" x14ac:dyDescent="0.2">
      <c r="A278" s="3" t="s">
        <v>287</v>
      </c>
      <c r="B278" s="4">
        <v>332197397.64837492</v>
      </c>
      <c r="C278" s="4">
        <v>305667731.17383319</v>
      </c>
      <c r="D278" s="4">
        <v>375135867.30996752</v>
      </c>
      <c r="E278" s="4">
        <v>384016199.58640468</v>
      </c>
      <c r="F278" s="4">
        <v>457186207.05679935</v>
      </c>
      <c r="G278" s="4">
        <v>662867657.41285741</v>
      </c>
      <c r="H278" s="4">
        <v>445624631.46490848</v>
      </c>
      <c r="I278" s="4">
        <v>424037396.71096498</v>
      </c>
      <c r="J278" s="4">
        <v>397186233.23607332</v>
      </c>
      <c r="K278" s="4">
        <v>415109631.23371804</v>
      </c>
      <c r="L278" s="4">
        <v>4987676730.4010906</v>
      </c>
      <c r="M278" s="5">
        <f t="shared" si="12"/>
        <v>419902895.28339022</v>
      </c>
      <c r="N278">
        <f>(M278-$M$478)/$M$477</f>
        <v>-0.78557847568834205</v>
      </c>
      <c r="O278" t="str">
        <f>VLOOKUP(A278,Sheet2!A:E,5,FALSE)</f>
        <v>ID3523130</v>
      </c>
      <c r="P278" t="str">
        <f>VLOOKUP(A278,Sheet2!A:E,2,FALSE)</f>
        <v>Jl. Basuki Rachmad No.260, Ronggomulyo, Kec. Tuban, Kabupaten Tuban, Jawa Timur 62316</v>
      </c>
    </row>
    <row r="279" spans="1:16" x14ac:dyDescent="0.2">
      <c r="A279" s="3" t="s">
        <v>288</v>
      </c>
      <c r="B279" s="4">
        <v>229690363.61205995</v>
      </c>
      <c r="C279" s="4">
        <v>215098049.16014785</v>
      </c>
      <c r="D279" s="4">
        <v>251505758.26742151</v>
      </c>
      <c r="E279" s="4">
        <v>230866501.49598172</v>
      </c>
      <c r="F279" s="4">
        <v>258110851.22973862</v>
      </c>
      <c r="G279" s="4">
        <v>376614558.05043077</v>
      </c>
      <c r="H279" s="4">
        <v>299355873.62254423</v>
      </c>
      <c r="I279" s="4">
        <v>296823422.05062735</v>
      </c>
      <c r="J279" s="4">
        <v>255371616.98982418</v>
      </c>
      <c r="K279" s="4">
        <v>253967877.10802099</v>
      </c>
      <c r="L279" s="4">
        <v>3217466529.1559014</v>
      </c>
      <c r="M279" s="5">
        <f t="shared" si="12"/>
        <v>266740487.15867972</v>
      </c>
      <c r="N279">
        <f>(M279-$M$478)/$M$477</f>
        <v>-1.2593050484514572</v>
      </c>
      <c r="O279" t="str">
        <f>VLOOKUP(A279,Sheet2!A:E,5,FALSE)</f>
        <v>ID3515130</v>
      </c>
      <c r="P279" t="str">
        <f>VLOOKUP(A279,Sheet2!A:E,2,FALSE)</f>
        <v>Kedatangan, Jalan Terminal 2 Juanda, Betro, Sedati, Kepuh, Betro, Kec. Sedati, Kabupaten Sidoarjo, Jawa Timur 61253</v>
      </c>
    </row>
    <row r="280" spans="1:16" x14ac:dyDescent="0.2">
      <c r="A280" s="7" t="s">
        <v>289</v>
      </c>
      <c r="B280" s="4">
        <v>348000000</v>
      </c>
      <c r="C280" s="4">
        <v>348000000</v>
      </c>
      <c r="D280" s="4">
        <v>348000000</v>
      </c>
      <c r="E280" s="4">
        <v>348000000</v>
      </c>
      <c r="F280" s="4">
        <v>348000000</v>
      </c>
      <c r="G280" s="4">
        <v>348000000</v>
      </c>
      <c r="H280" s="4">
        <v>348000000</v>
      </c>
      <c r="I280" s="4">
        <v>348000000</v>
      </c>
      <c r="J280" s="4">
        <v>348000000</v>
      </c>
      <c r="K280" s="4">
        <v>348000000</v>
      </c>
      <c r="L280" s="4">
        <v>4176000000</v>
      </c>
      <c r="M280" s="5">
        <f t="shared" si="12"/>
        <v>348000000</v>
      </c>
      <c r="N280">
        <f>(M280-$M$478)/$M$477</f>
        <v>-1.007971898274195</v>
      </c>
      <c r="O280" t="str">
        <f>VLOOKUP(A280,Sheet2!A:E,5,FALSE)</f>
        <v>ID3515120</v>
      </c>
      <c r="P280" t="str">
        <f>VLOOKUP(A280,Sheet2!A:E,2,FALSE)</f>
        <v>Transmart Sidoarjo Lt.3, Jl. Mayjen Sungkono, Nggrekmas, Pagerwojo, Kec. Buduran, Kabupaten Sidoarjo, Jawa Timur 61252</v>
      </c>
    </row>
    <row r="281" spans="1:16" x14ac:dyDescent="0.2">
      <c r="A281" s="3" t="s">
        <v>290</v>
      </c>
      <c r="B281" s="4">
        <v>436175375.8194766</v>
      </c>
      <c r="C281" s="4">
        <v>419115983.32277054</v>
      </c>
      <c r="D281" s="4">
        <v>489877106.74779105</v>
      </c>
      <c r="E281" s="4">
        <v>484238999.61739039</v>
      </c>
      <c r="F281" s="4">
        <v>493890782.45316362</v>
      </c>
      <c r="G281" s="4">
        <v>716301915.41620505</v>
      </c>
      <c r="H281" s="4">
        <v>464563405.50216436</v>
      </c>
      <c r="I281" s="4">
        <v>438850615.44263566</v>
      </c>
      <c r="J281" s="4">
        <v>441622622.90828437</v>
      </c>
      <c r="K281" s="4">
        <v>437392840.78889793</v>
      </c>
      <c r="L281" s="4">
        <v>5839306970.437458</v>
      </c>
      <c r="M281" s="5">
        <f t="shared" si="12"/>
        <v>482202964.80187786</v>
      </c>
      <c r="N281">
        <f>(M281-$M$478)/$M$477</f>
        <v>-0.59288629503350254</v>
      </c>
      <c r="O281" t="str">
        <f>VLOOKUP(A281,Sheet2!A:E,5,FALSE)</f>
        <v>ID3578220</v>
      </c>
      <c r="P281" t="str">
        <f>VLOOKUP(A281,Sheet2!A:E,2,FALSE)</f>
        <v>ITC Surabaya Mega Grosir Ground Floor, Jl. Gembong No.20-30, Kapasan, Kec. Simokerto, Kota SBY, Jawa Timur 60174</v>
      </c>
    </row>
    <row r="282" spans="1:16" x14ac:dyDescent="0.2">
      <c r="A282" s="3" t="s">
        <v>291</v>
      </c>
      <c r="B282" s="4">
        <v>637039546.92232609</v>
      </c>
      <c r="C282" s="4">
        <v>651344527.92191982</v>
      </c>
      <c r="D282" s="4">
        <v>721979288.60021091</v>
      </c>
      <c r="E282" s="4">
        <v>658774743.01838636</v>
      </c>
      <c r="F282" s="4">
        <v>680966181.0369004</v>
      </c>
      <c r="G282" s="4">
        <v>993610985.73198318</v>
      </c>
      <c r="H282" s="4">
        <v>722583235.29473889</v>
      </c>
      <c r="I282" s="4">
        <v>662150653.3212992</v>
      </c>
      <c r="J282" s="4">
        <v>688055543.47488475</v>
      </c>
      <c r="K282" s="4">
        <v>759735659.10027659</v>
      </c>
      <c r="L282" s="4">
        <v>8840558239.7100716</v>
      </c>
      <c r="M282" s="5">
        <f t="shared" si="12"/>
        <v>717624036.44229269</v>
      </c>
      <c r="N282">
        <f>(M282-$M$478)/$M$477</f>
        <v>0.13526376991993949</v>
      </c>
      <c r="O282" t="str">
        <f>VLOOKUP(A282,Sheet2!A:E,5,FALSE)</f>
        <v>ID3578180</v>
      </c>
      <c r="P282" t="str">
        <f>VLOOKUP(A282,Sheet2!A:E,2,FALSE)</f>
        <v>No.8-12, Tunjungan Plaza III Lt. LG Surabaya, Jl. Basuki Rahmat, Kedungdoro, Kec. Tegalsari, Kota SBY, Jawa Timur 60261</v>
      </c>
    </row>
    <row r="283" spans="1:16" x14ac:dyDescent="0.2">
      <c r="A283" s="3" t="s">
        <v>292</v>
      </c>
      <c r="B283" s="4">
        <v>390555425.97118688</v>
      </c>
      <c r="C283" s="4">
        <v>368026707.6080761</v>
      </c>
      <c r="D283" s="4">
        <v>437756948.11486495</v>
      </c>
      <c r="E283" s="4">
        <v>428726652.39559233</v>
      </c>
      <c r="F283" s="4">
        <v>455969665.92476809</v>
      </c>
      <c r="G283" s="4">
        <v>665314198.91297293</v>
      </c>
      <c r="H283" s="4">
        <v>455707469.74886197</v>
      </c>
      <c r="I283" s="4">
        <v>79730838.548032671</v>
      </c>
      <c r="J283" s="4">
        <v>0</v>
      </c>
      <c r="K283" s="4">
        <v>78372323.253344521</v>
      </c>
      <c r="L283" s="4">
        <v>4335306624.9511814</v>
      </c>
      <c r="M283" s="5">
        <f t="shared" si="12"/>
        <v>336016023.04777002</v>
      </c>
      <c r="N283">
        <f>(M283-$M$478)/$M$477</f>
        <v>-1.0450379668948289</v>
      </c>
      <c r="O283" t="str">
        <f>VLOOKUP(A283,Sheet2!A:E,5,FALSE)</f>
        <v>ID3578110</v>
      </c>
      <c r="P283" t="str">
        <f>VLOOKUP(A283,Sheet2!A:E,2,FALSE)</f>
        <v>Jl. Ahmad Yani No.19, Jagir, Kec. Wonokromo, Kota SBY, Jawa Timur 60243</v>
      </c>
    </row>
    <row r="284" spans="1:16" x14ac:dyDescent="0.2">
      <c r="A284" s="3" t="s">
        <v>293</v>
      </c>
      <c r="B284" s="4">
        <v>904344189.22602975</v>
      </c>
      <c r="C284" s="4">
        <v>897413355.86471128</v>
      </c>
      <c r="D284" s="4">
        <v>1006323937.879946</v>
      </c>
      <c r="E284" s="4">
        <v>990439952.98179877</v>
      </c>
      <c r="F284" s="4">
        <v>943954742.54299903</v>
      </c>
      <c r="G284" s="4">
        <v>1368626304.1953442</v>
      </c>
      <c r="H284" s="4">
        <v>1079123767.8509099</v>
      </c>
      <c r="I284" s="4">
        <v>1080512201.5705464</v>
      </c>
      <c r="J284" s="4">
        <v>1029400610.4020355</v>
      </c>
      <c r="K284" s="4">
        <v>1182488113.4006047</v>
      </c>
      <c r="L284" s="4">
        <v>12597959837.604378</v>
      </c>
      <c r="M284" s="5">
        <f t="shared" si="12"/>
        <v>1048262717.5914924</v>
      </c>
      <c r="N284">
        <f>(M284-$M$478)/$M$477</f>
        <v>1.1579189446557074</v>
      </c>
      <c r="O284" t="str">
        <f>VLOOKUP(A284,Sheet2!A:E,5,FALSE)</f>
        <v>ID3578030</v>
      </c>
      <c r="P284" t="str">
        <f>VLOOKUP(A284,Sheet2!A:E,2,FALSE)</f>
        <v>Jl. Ahmad Yani No.76 - 86, Ketintang, Kec. Gayungan, Kota SBY, Jawa Timur 60174</v>
      </c>
    </row>
    <row r="285" spans="1:16" x14ac:dyDescent="0.2">
      <c r="A285" s="3" t="s">
        <v>294</v>
      </c>
      <c r="B285" s="4">
        <v>878696241.11602759</v>
      </c>
      <c r="C285" s="4">
        <v>879038023.45724213</v>
      </c>
      <c r="D285" s="4">
        <v>1041573843.0145605</v>
      </c>
      <c r="E285" s="4">
        <v>997559222.1553309</v>
      </c>
      <c r="F285" s="4">
        <v>997956927.07592237</v>
      </c>
      <c r="G285" s="4">
        <v>1446923289.1086895</v>
      </c>
      <c r="H285" s="4">
        <v>1044302783.0432112</v>
      </c>
      <c r="I285" s="4">
        <v>1004221988.6953098</v>
      </c>
      <c r="J285" s="4">
        <v>1015743518.926013</v>
      </c>
      <c r="K285" s="4">
        <v>1156404431.2510998</v>
      </c>
      <c r="L285" s="4">
        <v>12632559882.117422</v>
      </c>
      <c r="M285" s="5">
        <f t="shared" si="12"/>
        <v>1046242026.7843406</v>
      </c>
      <c r="N285">
        <f>(M285-$M$478)/$M$477</f>
        <v>1.1516690107299721</v>
      </c>
      <c r="O285" t="str">
        <f>VLOOKUP(A285,Sheet2!A:E,5,FALSE)</f>
        <v>ID3578190</v>
      </c>
      <c r="P285" t="str">
        <f>VLOOKUP(A285,Sheet2!A:E,2,FALSE)</f>
        <v>Jl. Basuki Rahmat No.31, Embong Kaliasin, Kec. Genteng, Kota SBY, Jawa Timur 60261</v>
      </c>
    </row>
    <row r="286" spans="1:16" x14ac:dyDescent="0.2">
      <c r="A286" s="3" t="s">
        <v>295</v>
      </c>
      <c r="B286" s="4">
        <v>410985455.76504254</v>
      </c>
      <c r="C286" s="4">
        <v>405700194.48847598</v>
      </c>
      <c r="D286" s="4">
        <v>466350382.15562254</v>
      </c>
      <c r="E286" s="4">
        <v>416507530.48959452</v>
      </c>
      <c r="F286" s="4">
        <v>362407902.66481704</v>
      </c>
      <c r="G286" s="4">
        <v>525609069.98784834</v>
      </c>
      <c r="H286" s="4">
        <v>443685968.19242495</v>
      </c>
      <c r="I286" s="4">
        <v>405443206.55684775</v>
      </c>
      <c r="J286" s="4">
        <v>471827715.2358492</v>
      </c>
      <c r="K286" s="4">
        <v>450468006.68684912</v>
      </c>
      <c r="L286" s="4">
        <v>5276138996.0497026</v>
      </c>
      <c r="M286" s="5">
        <f t="shared" si="12"/>
        <v>435898543.22233713</v>
      </c>
      <c r="N286">
        <f>(M286-$M$478)/$M$477</f>
        <v>-0.73610443326487229</v>
      </c>
      <c r="O286" t="str">
        <f>VLOOKUP(A286,Sheet2!A:E,5,FALSE)</f>
        <v>ID3578110</v>
      </c>
      <c r="P286" t="str">
        <f>VLOOKUP(A286,Sheet2!A:E,2,FALSE)</f>
        <v>Jl. Ngagel No.123, Ngagel, Kec. Wonokromo, Kota SBY, Jawa Timur 60246</v>
      </c>
    </row>
    <row r="287" spans="1:16" x14ac:dyDescent="0.2">
      <c r="A287" s="9" t="s">
        <v>296</v>
      </c>
      <c r="B287" s="4">
        <v>290000000</v>
      </c>
      <c r="C287" s="4">
        <v>290000000</v>
      </c>
      <c r="D287" s="4">
        <v>290000000</v>
      </c>
      <c r="E287" s="4">
        <v>290000000</v>
      </c>
      <c r="F287" s="4">
        <v>290000000</v>
      </c>
      <c r="G287" s="4">
        <v>290000000</v>
      </c>
      <c r="H287" s="4">
        <v>290000000</v>
      </c>
      <c r="I287" s="4">
        <v>290000000</v>
      </c>
      <c r="J287" s="4">
        <v>290000000</v>
      </c>
      <c r="K287" s="4">
        <v>290000000</v>
      </c>
      <c r="L287" s="4">
        <v>3489573302.5507603</v>
      </c>
      <c r="M287" s="5">
        <f t="shared" si="12"/>
        <v>290000000</v>
      </c>
      <c r="N287">
        <f>(M287-$M$478)/$M$477</f>
        <v>-1.1873640974219688</v>
      </c>
      <c r="O287" t="str">
        <f>VLOOKUP(A287,Sheet2!A:E,5,FALSE)</f>
        <v>ID3578110</v>
      </c>
      <c r="P287" t="str">
        <f>VLOOKUP(A287,Sheet2!A:E,2,FALSE)</f>
        <v>Jl. Ngagel No.137 - 141, Ngagel, Kec. Wonokromo, Kota SBY, Jawa Timur 60284</v>
      </c>
    </row>
    <row r="288" spans="1:16" x14ac:dyDescent="0.2">
      <c r="A288" s="3" t="s">
        <v>297</v>
      </c>
      <c r="B288" s="4">
        <v>632978836.66876113</v>
      </c>
      <c r="C288" s="4">
        <v>545664554.65466058</v>
      </c>
      <c r="D288" s="4">
        <v>673117953.90324545</v>
      </c>
      <c r="E288" s="4">
        <v>655406682.69417393</v>
      </c>
      <c r="F288" s="4">
        <v>788710900.52675557</v>
      </c>
      <c r="G288" s="4">
        <v>1143540506.993474</v>
      </c>
      <c r="H288" s="4">
        <v>779221634.20406771</v>
      </c>
      <c r="I288" s="4">
        <v>732077680.92592025</v>
      </c>
      <c r="J288" s="4">
        <v>692439282.03926086</v>
      </c>
      <c r="K288" s="4">
        <v>727696019.61024415</v>
      </c>
      <c r="L288" s="4">
        <v>8961977844.0245113</v>
      </c>
      <c r="M288" s="5">
        <f t="shared" ref="M288:M305" si="13">AVERAGE(B288:K288)</f>
        <v>737085405.22205627</v>
      </c>
      <c r="N288">
        <f>(M288-$M$478)/$M$477</f>
        <v>0.19545717929627771</v>
      </c>
      <c r="O288" t="str">
        <f>VLOOKUP(A288,Sheet2!A:E,5,FALSE)</f>
        <v>ID3514120</v>
      </c>
      <c r="P288" t="str">
        <f>VLOOKUP(A288,Sheet2!A:E,2,FALSE)</f>
        <v>Jl. Raya Surabaya - Malang No.KM. 48, Kali Tengah, Karang Jati, Kec. Pandaan, Pasuruan, Jawa Timur</v>
      </c>
    </row>
    <row r="289" spans="1:16" x14ac:dyDescent="0.2">
      <c r="A289" s="3" t="s">
        <v>298</v>
      </c>
      <c r="B289" s="4">
        <v>633392724.90510106</v>
      </c>
      <c r="C289" s="4">
        <v>557160589.99383438</v>
      </c>
      <c r="D289" s="4">
        <v>673974833.43096006</v>
      </c>
      <c r="E289" s="4">
        <v>687558474.56623054</v>
      </c>
      <c r="F289" s="4">
        <v>748037210.81923056</v>
      </c>
      <c r="G289" s="4">
        <v>1078031033.1848407</v>
      </c>
      <c r="H289" s="4">
        <v>698010387.15759313</v>
      </c>
      <c r="I289" s="4">
        <v>713192145.00729895</v>
      </c>
      <c r="J289" s="4">
        <v>723758095.08628213</v>
      </c>
      <c r="K289" s="4">
        <v>720573109.80126572</v>
      </c>
      <c r="L289" s="4">
        <v>8587837265.4332094</v>
      </c>
      <c r="M289" s="5">
        <f t="shared" si="13"/>
        <v>723368860.39526355</v>
      </c>
      <c r="N289">
        <f>(M289-$M$478)/$M$477</f>
        <v>0.15303233203442657</v>
      </c>
      <c r="O289" t="str">
        <f>VLOOKUP(A289,Sheet2!A:E,5,FALSE)</f>
        <v>ID3576020</v>
      </c>
      <c r="P289" t="str">
        <f>VLOOKUP(A289,Sheet2!A:E,2,FALSE)</f>
        <v>Jl. Letkol Sumarjo No.67, Mergelo, Purwotengah, Kec. Magersari, Kota Mojokerto, Jawa Timur 61317</v>
      </c>
    </row>
    <row r="290" spans="1:16" x14ac:dyDescent="0.2">
      <c r="A290" s="3" t="s">
        <v>299</v>
      </c>
      <c r="B290" s="4">
        <v>826726119.59589481</v>
      </c>
      <c r="C290" s="4">
        <v>794918367.46414101</v>
      </c>
      <c r="D290" s="4">
        <v>936063126.24009728</v>
      </c>
      <c r="E290" s="4">
        <v>902427961.26491308</v>
      </c>
      <c r="F290" s="4">
        <v>1026000067.0536779</v>
      </c>
      <c r="G290" s="4">
        <v>1487582631.4436743</v>
      </c>
      <c r="H290" s="4">
        <v>1021258823.8053253</v>
      </c>
      <c r="I290" s="4">
        <v>988326986.40622079</v>
      </c>
      <c r="J290" s="4">
        <v>976975028.62199509</v>
      </c>
      <c r="K290" s="4">
        <v>1035228066.9903195</v>
      </c>
      <c r="L290" s="4">
        <v>12133931914.492645</v>
      </c>
      <c r="M290" s="5">
        <f t="shared" si="13"/>
        <v>999550717.88862586</v>
      </c>
      <c r="N290">
        <f>(M290-$M$478)/$M$477</f>
        <v>1.0072542420422086</v>
      </c>
      <c r="O290" t="str">
        <f>VLOOKUP(A290,Sheet2!A:E,5,FALSE)</f>
        <v>ID3573030</v>
      </c>
      <c r="P290" t="str">
        <f>VLOOKUP(A290,Sheet2!A:E,2,FALSE)</f>
        <v>Jl. Merdeka Utara, Kiduldalem, Kec. Klojen, Kota Malang, Jawa Timur 65119</v>
      </c>
    </row>
    <row r="291" spans="1:16" x14ac:dyDescent="0.2">
      <c r="A291" s="3" t="s">
        <v>300</v>
      </c>
      <c r="B291" s="4">
        <v>631612361.27318144</v>
      </c>
      <c r="C291" s="4">
        <v>559487492.42057168</v>
      </c>
      <c r="D291" s="4">
        <v>618099688.75837779</v>
      </c>
      <c r="E291" s="4">
        <v>584907723.1712327</v>
      </c>
      <c r="F291" s="4">
        <v>570525899.33286738</v>
      </c>
      <c r="G291" s="4">
        <v>822211269.4673847</v>
      </c>
      <c r="H291" s="4">
        <v>597923288.41345739</v>
      </c>
      <c r="I291" s="4">
        <v>547005651.08405638</v>
      </c>
      <c r="J291" s="4">
        <v>558710196.33350635</v>
      </c>
      <c r="K291" s="4">
        <v>575656294.59602129</v>
      </c>
      <c r="L291" s="4">
        <v>7376438116.1375828</v>
      </c>
      <c r="M291" s="5">
        <f t="shared" si="13"/>
        <v>606613986.4850657</v>
      </c>
      <c r="N291">
        <f>(M291-$M$478)/$M$477</f>
        <v>-0.20808686782715002</v>
      </c>
      <c r="O291" t="str">
        <f>VLOOKUP(A291,Sheet2!A:E,5,FALSE)</f>
        <v>ID3514130</v>
      </c>
      <c r="P291" t="str">
        <f>VLOOKUP(A291,Sheet2!A:E,2,FALSE)</f>
        <v>Jl. KH. Wahid Hasyim No.3C, Candi Mulyo, Kec. Jombang, Kabupaten Jombang, Jawa Timur 61413</v>
      </c>
    </row>
    <row r="292" spans="1:16" x14ac:dyDescent="0.2">
      <c r="A292" s="3" t="s">
        <v>301</v>
      </c>
      <c r="B292" s="4">
        <v>498986284.24607641</v>
      </c>
      <c r="C292" s="4">
        <v>419315815.8401143</v>
      </c>
      <c r="D292" s="4">
        <v>531387808.13422966</v>
      </c>
      <c r="E292" s="4">
        <v>449288337.68076855</v>
      </c>
      <c r="F292" s="4">
        <v>587108810.76142359</v>
      </c>
      <c r="G292" s="4">
        <v>851240558.06767499</v>
      </c>
      <c r="H292" s="4">
        <v>523078086.68967813</v>
      </c>
      <c r="I292" s="4">
        <v>539119483.4804852</v>
      </c>
      <c r="J292" s="4">
        <v>461481720.86033303</v>
      </c>
      <c r="K292" s="4">
        <v>511195603.06136841</v>
      </c>
      <c r="L292" s="4">
        <v>6513353653.6055775</v>
      </c>
      <c r="M292" s="5">
        <f t="shared" si="13"/>
        <v>537220250.88221526</v>
      </c>
      <c r="N292">
        <f>(M292-$M$478)/$M$477</f>
        <v>-0.42271953742843471</v>
      </c>
      <c r="O292" t="str">
        <f>VLOOKUP(A292,Sheet2!A:E,5,FALSE)</f>
        <v>ID3572030</v>
      </c>
      <c r="P292" t="str">
        <f>VLOOKUP(A292,Sheet2!A:E,2,FALSE)</f>
        <v>Jl. S. Supriadi No.62, Bendogerit, Kec. Sananwetan, Kota Blitar, Jawa Timur 66133</v>
      </c>
    </row>
    <row r="293" spans="1:16" x14ac:dyDescent="0.2">
      <c r="A293" s="3" t="s">
        <v>302</v>
      </c>
      <c r="B293" s="4">
        <v>227422923.79333842</v>
      </c>
      <c r="C293" s="4">
        <v>207493030.21542296</v>
      </c>
      <c r="D293" s="4">
        <v>305748818.74939591</v>
      </c>
      <c r="E293" s="4">
        <v>256764182.67242995</v>
      </c>
      <c r="F293" s="4">
        <v>319232981.27286017</v>
      </c>
      <c r="G293" s="4">
        <v>462851274.16141355</v>
      </c>
      <c r="H293" s="4">
        <v>288525967.77869028</v>
      </c>
      <c r="I293" s="4">
        <v>287549681.14642608</v>
      </c>
      <c r="J293" s="4">
        <v>315764948.14241654</v>
      </c>
      <c r="K293" s="4">
        <v>305210016.1970005</v>
      </c>
      <c r="L293" s="4">
        <v>3593266125.3849974</v>
      </c>
      <c r="M293" s="5">
        <f t="shared" si="13"/>
        <v>297656382.41293943</v>
      </c>
      <c r="N293">
        <f>(M293-$M$478)/$M$477</f>
        <v>-1.1636831443431146</v>
      </c>
      <c r="O293" t="str">
        <f>VLOOKUP(A293,Sheet2!A:E,5,FALSE)</f>
        <v>ID3514130</v>
      </c>
      <c r="P293" t="str">
        <f>VLOOKUP(A293,Sheet2!A:E,2,FALSE)</f>
        <v>Ngetal, Ngerong, Kec. Gempol, Pasuruan, Jawa Timur 67155</v>
      </c>
    </row>
    <row r="294" spans="1:16" x14ac:dyDescent="0.2">
      <c r="A294" s="3" t="s">
        <v>303</v>
      </c>
      <c r="B294" s="4">
        <v>930912924.59343243</v>
      </c>
      <c r="C294" s="4">
        <v>813404915.00152552</v>
      </c>
      <c r="D294" s="4">
        <v>914219606.78560674</v>
      </c>
      <c r="E294" s="4">
        <v>902456536.15617228</v>
      </c>
      <c r="F294" s="4">
        <v>897051398.87529492</v>
      </c>
      <c r="G294" s="4">
        <v>1300621825.7969427</v>
      </c>
      <c r="H294" s="4">
        <v>1001910777.6559881</v>
      </c>
      <c r="I294" s="4">
        <v>944840197.7169863</v>
      </c>
      <c r="J294" s="4">
        <v>887252348.59052324</v>
      </c>
      <c r="K294" s="4">
        <v>968695341.49006271</v>
      </c>
      <c r="L294" s="4">
        <v>11837690325.464176</v>
      </c>
      <c r="M294" s="5">
        <f t="shared" si="13"/>
        <v>956136587.26625347</v>
      </c>
      <c r="N294">
        <f>(M294-$M$478)/$M$477</f>
        <v>0.87297568400020686</v>
      </c>
      <c r="O294" t="str">
        <f>VLOOKUP(A294,Sheet2!A:E,5,FALSE)</f>
        <v>ID3504120</v>
      </c>
      <c r="P294" t="str">
        <f>VLOOKUP(A294,Sheet2!A:E,2,FALSE)</f>
        <v>Jl. Pangeran Diponegoro No.94-98, Tamanan, Kec. Tulungagung, Kabupaten Tulungagung, Jawa Timur 66217</v>
      </c>
    </row>
    <row r="295" spans="1:16" x14ac:dyDescent="0.2">
      <c r="A295" s="3" t="s">
        <v>304</v>
      </c>
      <c r="B295" s="4">
        <v>1025635560.6670101</v>
      </c>
      <c r="C295" s="4">
        <v>944582698.83993948</v>
      </c>
      <c r="D295" s="4">
        <v>1189937188.7411563</v>
      </c>
      <c r="E295" s="4">
        <v>1123030238.7112761</v>
      </c>
      <c r="F295" s="4">
        <v>1054101914.9715692</v>
      </c>
      <c r="G295" s="4">
        <v>1528327093.5704389</v>
      </c>
      <c r="H295" s="4">
        <v>1193554346.3179674</v>
      </c>
      <c r="I295" s="4">
        <v>1159049455.9268863</v>
      </c>
      <c r="J295" s="4">
        <v>1113381326.9850147</v>
      </c>
      <c r="K295" s="4">
        <v>1250153906.1081848</v>
      </c>
      <c r="L295" s="4">
        <v>13999657181.716824</v>
      </c>
      <c r="M295" s="5">
        <f t="shared" si="13"/>
        <v>1158175373.0839443</v>
      </c>
      <c r="N295">
        <f>(M295-$M$478)/$M$477</f>
        <v>1.4978753753964418</v>
      </c>
      <c r="O295" t="str">
        <f>VLOOKUP(A295,Sheet2!A:E,5,FALSE)</f>
        <v>ID1275130</v>
      </c>
      <c r="P295" t="str">
        <f>VLOOKUP(A295,Sheet2!A:E,2,FALSE)</f>
        <v>Jl. Gajah Mada No.14, Petisah Tengah, Kec. Medan Petisah, Kota Mataram, Sumatera Utara 20222</v>
      </c>
    </row>
    <row r="296" spans="1:16" x14ac:dyDescent="0.2">
      <c r="A296" s="3" t="s">
        <v>305</v>
      </c>
      <c r="B296" s="4">
        <v>314597837.82825106</v>
      </c>
      <c r="C296" s="4">
        <v>283514983.82454389</v>
      </c>
      <c r="D296" s="4">
        <v>333384720.28230608</v>
      </c>
      <c r="E296" s="4">
        <v>344068250.84250671</v>
      </c>
      <c r="F296" s="4">
        <v>325312612.93753713</v>
      </c>
      <c r="G296" s="4">
        <v>471666044.02387524</v>
      </c>
      <c r="H296" s="4">
        <v>358925314.81206733</v>
      </c>
      <c r="I296" s="4">
        <v>340514505.24646848</v>
      </c>
      <c r="J296" s="4">
        <v>316625677.6457268</v>
      </c>
      <c r="K296" s="4">
        <v>328476497.81740904</v>
      </c>
      <c r="L296" s="4">
        <v>4073736674.8114223</v>
      </c>
      <c r="M296" s="5">
        <f t="shared" si="13"/>
        <v>341708644.52606916</v>
      </c>
      <c r="N296">
        <f>(M296-$M$478)/$M$477</f>
        <v>-1.0274308654136577</v>
      </c>
      <c r="O296" t="str">
        <f>VLOOKUP(A296,Sheet2!A:E,5,FALSE)</f>
        <v>ID1275120</v>
      </c>
      <c r="P296" t="str">
        <f>VLOOKUP(A296,Sheet2!A:E,2,FALSE)</f>
        <v>Millenium Plaza Complek Millenium, Jl. Kapten Muslim No.10 A, Dwi Kora, Kec. Medan Helvetia, Kota Medan, Sumatera Utara 20222</v>
      </c>
    </row>
    <row r="297" spans="1:16" x14ac:dyDescent="0.2">
      <c r="A297" s="3" t="s">
        <v>306</v>
      </c>
      <c r="B297" s="4">
        <v>445060809.25239664</v>
      </c>
      <c r="C297" s="4">
        <v>484482251.95992833</v>
      </c>
      <c r="D297" s="4">
        <v>536354408.52524835</v>
      </c>
      <c r="E297" s="4">
        <v>479204070.46630186</v>
      </c>
      <c r="F297" s="4">
        <v>465867602.76846534</v>
      </c>
      <c r="G297" s="4">
        <v>679756470.87573576</v>
      </c>
      <c r="H297" s="4">
        <v>493319864.80890739</v>
      </c>
      <c r="I297" s="4">
        <v>528859058.69786721</v>
      </c>
      <c r="J297" s="4">
        <v>493200898.77322835</v>
      </c>
      <c r="K297" s="4">
        <v>542553869.90802979</v>
      </c>
      <c r="L297" s="4">
        <v>6132609490.3513746</v>
      </c>
      <c r="M297" s="5">
        <f t="shared" si="13"/>
        <v>514865930.60361087</v>
      </c>
      <c r="N297">
        <f>(M297-$M$478)/$M$477</f>
        <v>-0.49186075596692641</v>
      </c>
      <c r="O297" t="str">
        <f>VLOOKUP(A297,Sheet2!A:E,5,FALSE)</f>
        <v>ID1275050</v>
      </c>
      <c r="P297" t="str">
        <f>VLOOKUP(A297,Sheet2!A:E,2,FALSE)</f>
        <v>Jl. Komp. Asia Mega Mas Jl. Asia Raya No.19-20, Sukaramai II, Kec. Medan Area, Kota Medan, Sumatera Utara 20222</v>
      </c>
    </row>
    <row r="298" spans="1:16" x14ac:dyDescent="0.2">
      <c r="A298" s="3" t="s">
        <v>307</v>
      </c>
      <c r="B298" s="4">
        <v>923960886.52256954</v>
      </c>
      <c r="C298" s="4">
        <v>857462945.3460089</v>
      </c>
      <c r="D298" s="4">
        <v>1002924223.0201577</v>
      </c>
      <c r="E298" s="4">
        <v>964890241.45909202</v>
      </c>
      <c r="F298" s="4">
        <v>1023150948.3859624</v>
      </c>
      <c r="G298" s="4">
        <v>1483451735.5684073</v>
      </c>
      <c r="H298" s="4">
        <v>1129732842.3933952</v>
      </c>
      <c r="I298" s="4">
        <v>1120979098.6331134</v>
      </c>
      <c r="J298" s="4">
        <v>1041298261.7804787</v>
      </c>
      <c r="K298" s="4">
        <v>1079608495.5992224</v>
      </c>
      <c r="L298" s="4">
        <v>12622945530.594791</v>
      </c>
      <c r="M298" s="5">
        <f t="shared" si="13"/>
        <v>1062745967.8708408</v>
      </c>
      <c r="N298">
        <f>(M298-$M$478)/$M$477</f>
        <v>1.2027151880767404</v>
      </c>
      <c r="O298" t="str">
        <f>VLOOKUP(A298,Sheet2!A:E,5,FALSE)</f>
        <v>ID1275100</v>
      </c>
      <c r="P298" t="str">
        <f>VLOOKUP(A298,Sheet2!A:E,2,FALSE)</f>
        <v>ARTERI KOMP, Jl. Ring Road Jl. Setia Budi, Asam Kumbang, Medan Selayang, Medan City, North Sumatra 20122</v>
      </c>
    </row>
    <row r="299" spans="1:16" x14ac:dyDescent="0.2">
      <c r="A299" s="3" t="s">
        <v>308</v>
      </c>
      <c r="B299" s="4">
        <v>566659570.70395613</v>
      </c>
      <c r="C299" s="4">
        <v>528355075.20437407</v>
      </c>
      <c r="D299" s="4">
        <v>584696284.82784879</v>
      </c>
      <c r="E299" s="4">
        <v>519961305.16860807</v>
      </c>
      <c r="F299" s="4">
        <v>583722340.45925128</v>
      </c>
      <c r="G299" s="4">
        <v>846586827.28472054</v>
      </c>
      <c r="H299" s="4">
        <v>563098000.34598804</v>
      </c>
      <c r="I299" s="4">
        <v>550215481.85839427</v>
      </c>
      <c r="J299" s="4">
        <v>484381022.56702167</v>
      </c>
      <c r="K299" s="4">
        <v>506784800.75335908</v>
      </c>
      <c r="L299" s="4">
        <v>6872941967.2972765</v>
      </c>
      <c r="M299" s="5">
        <f t="shared" si="13"/>
        <v>573446070.9173522</v>
      </c>
      <c r="N299">
        <f>(M299-$M$478)/$M$477</f>
        <v>-0.3106742008416295</v>
      </c>
      <c r="O299" t="str">
        <f>VLOOKUP(A299,Sheet2!A:E,5,FALSE)</f>
        <v>ID1275110</v>
      </c>
      <c r="P299" t="str">
        <f>VLOOKUP(A299,Sheet2!A:E,2,FALSE)</f>
        <v>Spbu 14.201.139, Jl. Medan - Binjai No.Km 12, Paya Geli, Medan Sunggal, Deli Serdang Regency, North Sumatra 20731</v>
      </c>
    </row>
    <row r="300" spans="1:16" x14ac:dyDescent="0.2">
      <c r="A300" s="3" t="s">
        <v>309</v>
      </c>
      <c r="B300" s="4">
        <v>215214959.16098896</v>
      </c>
      <c r="C300" s="4">
        <v>192652252.65386072</v>
      </c>
      <c r="D300" s="4">
        <v>221918289.30703989</v>
      </c>
      <c r="E300" s="4">
        <v>213884769.12320766</v>
      </c>
      <c r="F300" s="4">
        <v>196051465.85826504</v>
      </c>
      <c r="G300" s="4">
        <v>284252179.74627042</v>
      </c>
      <c r="H300" s="4">
        <v>253644299.91745144</v>
      </c>
      <c r="I300" s="4">
        <v>235831374.80084112</v>
      </c>
      <c r="J300" s="4">
        <v>239350771.53293419</v>
      </c>
      <c r="K300" s="4">
        <v>274236495.42275804</v>
      </c>
      <c r="L300" s="4">
        <v>2780505837.8837671</v>
      </c>
      <c r="M300" s="5">
        <f t="shared" si="13"/>
        <v>232703685.75236171</v>
      </c>
      <c r="N300">
        <f>(M300-$M$478)/$M$477</f>
        <v>-1.364579818386551</v>
      </c>
      <c r="O300" t="str">
        <f>VLOOKUP(A300,Sheet2!A:E,5,FALSE)</f>
        <v>ID1275090</v>
      </c>
      <c r="P300" t="str">
        <f>VLOOKUP(A300,Sheet2!A:E,2,FALSE)</f>
        <v>Ruko Pajus Baru Modern No. 134, Jl. Jamin Ginting, Padang Bulan, Kec. Medan Baru, Kota Medan, Sumatera Utara 20155</v>
      </c>
    </row>
    <row r="301" spans="1:16" x14ac:dyDescent="0.2">
      <c r="A301" s="3" t="s">
        <v>310</v>
      </c>
      <c r="B301" s="4">
        <v>649334460.86452317</v>
      </c>
      <c r="C301" s="4">
        <v>508606646.02021509</v>
      </c>
      <c r="D301" s="4">
        <v>616545741.77946079</v>
      </c>
      <c r="E301" s="4">
        <v>681017182.1400913</v>
      </c>
      <c r="F301" s="4">
        <v>815161000.67187119</v>
      </c>
      <c r="G301" s="4">
        <v>1174766232.2892754</v>
      </c>
      <c r="H301" s="4">
        <v>791743604.31426263</v>
      </c>
      <c r="I301" s="4">
        <v>602350091.04073596</v>
      </c>
      <c r="J301" s="4">
        <v>532769806.98558998</v>
      </c>
      <c r="K301" s="4">
        <v>571476547.36005545</v>
      </c>
      <c r="L301" s="4">
        <v>8677443949.2614765</v>
      </c>
      <c r="M301" s="5">
        <f t="shared" si="13"/>
        <v>694377131.34660816</v>
      </c>
      <c r="N301">
        <f>(M301-$M$478)/$M$477</f>
        <v>6.336181425624228E-2</v>
      </c>
      <c r="O301" t="str">
        <f>VLOOKUP(A301,Sheet2!A:E,5,FALSE)</f>
        <v>ID1275060</v>
      </c>
      <c r="P301" t="str">
        <f>VLOOKUP(A301,Sheet2!A:E,2,FALSE)</f>
        <v>Medan Mall, Jl. M. T. Haryono No.8-9, Pusat Ps., Kec. Medan Kota, Kota Medan, Sumatera Utara 20222</v>
      </c>
    </row>
    <row r="302" spans="1:16" x14ac:dyDescent="0.2">
      <c r="A302" s="3" t="s">
        <v>311</v>
      </c>
      <c r="B302" s="4">
        <v>742883708.53906131</v>
      </c>
      <c r="C302" s="4">
        <v>660472059.5594039</v>
      </c>
      <c r="D302" s="4">
        <v>752824988.31490993</v>
      </c>
      <c r="E302" s="4">
        <v>726792600.48112154</v>
      </c>
      <c r="F302" s="4">
        <v>785244980.66933191</v>
      </c>
      <c r="G302" s="4">
        <v>1138860055.1129813</v>
      </c>
      <c r="H302" s="4">
        <v>797841960.57070434</v>
      </c>
      <c r="I302" s="4">
        <v>778460150.03431618</v>
      </c>
      <c r="J302" s="4">
        <v>731456283.91424906</v>
      </c>
      <c r="K302" s="4">
        <v>746650344.22305489</v>
      </c>
      <c r="L302" s="4">
        <v>9517869813.5105877</v>
      </c>
      <c r="M302" s="5">
        <f t="shared" si="13"/>
        <v>786148713.14191341</v>
      </c>
      <c r="N302">
        <f>(M302-$M$478)/$M$477</f>
        <v>0.34720846731709776</v>
      </c>
      <c r="O302" t="str">
        <f>VLOOKUP(A302,Sheet2!A:E,5,FALSE)</f>
        <v>ID1212200</v>
      </c>
      <c r="P302" t="str">
        <f>VLOOKUP(A302,Sheet2!A:E,2,FALSE)</f>
        <v>Suzuya Tanjung Morawa, Jl. Medan - Lubuk Pakam KM. 17,5, Tanjung Morawa A, Tanjung Morawa, Deli Serdang Regency, North Sumatra 20611</v>
      </c>
    </row>
    <row r="303" spans="1:16" x14ac:dyDescent="0.2">
      <c r="A303" s="3" t="s">
        <v>312</v>
      </c>
      <c r="B303" s="4">
        <v>1490704170.6401827</v>
      </c>
      <c r="C303" s="4">
        <v>1149366132.0634224</v>
      </c>
      <c r="D303" s="4">
        <v>1335924946.7450726</v>
      </c>
      <c r="E303" s="4">
        <v>1292650881.2872469</v>
      </c>
      <c r="F303" s="4">
        <v>1432900794.2717366</v>
      </c>
      <c r="G303" s="4">
        <v>2077542100.2277212</v>
      </c>
      <c r="H303" s="4">
        <v>1588353061.6636541</v>
      </c>
      <c r="I303" s="4">
        <v>1464584725.0922182</v>
      </c>
      <c r="J303" s="4">
        <v>1268531025.3726394</v>
      </c>
      <c r="K303" s="4">
        <v>1355178158.1196434</v>
      </c>
      <c r="L303" s="4">
        <v>17502950998.559849</v>
      </c>
      <c r="M303" s="5">
        <f t="shared" si="13"/>
        <v>1445573599.5483537</v>
      </c>
      <c r="N303">
        <f>(M303-$M$478)/$M$477</f>
        <v>2.3867891663726546</v>
      </c>
      <c r="O303" t="str">
        <f>VLOOKUP(A303,Sheet2!A:E,5,FALSE)</f>
        <v>ID1273030</v>
      </c>
      <c r="P303" t="str">
        <f>VLOOKUP(A303,Sheet2!A:E,2,FALSE)</f>
        <v>Jl. Sutomo No.24 ABC, Proklamasi, Kec. Siantar Bar., Kota Pematang Siantar, Sumateura Utara, Proklamasi, Kec. Siantar Bar., Kota Pematang Siantar, Sumatera Utara 21111</v>
      </c>
    </row>
    <row r="304" spans="1:16" x14ac:dyDescent="0.2">
      <c r="A304" s="3" t="s">
        <v>313</v>
      </c>
      <c r="B304" s="4">
        <v>521563296.83761412</v>
      </c>
      <c r="C304" s="4">
        <v>436574281.74782896</v>
      </c>
      <c r="D304" s="4">
        <v>561435296.98647439</v>
      </c>
      <c r="E304" s="4">
        <v>507475273.45750695</v>
      </c>
      <c r="F304" s="4">
        <v>483415976.09681356</v>
      </c>
      <c r="G304" s="4">
        <v>700897819.49925303</v>
      </c>
      <c r="H304" s="4">
        <v>514728890.33271384</v>
      </c>
      <c r="I304" s="4">
        <v>515001541.96130097</v>
      </c>
      <c r="J304" s="4">
        <v>467822325.46954942</v>
      </c>
      <c r="K304" s="4">
        <v>471354226.47146988</v>
      </c>
      <c r="L304" s="4">
        <v>6227334210.887476</v>
      </c>
      <c r="M304" s="5">
        <f t="shared" si="13"/>
        <v>518026892.88605249</v>
      </c>
      <c r="N304">
        <f>(M304-$M$478)/$M$477</f>
        <v>-0.48208399777260968</v>
      </c>
      <c r="O304" t="str">
        <f>VLOOKUP(A304,Sheet2!A:E,5,FALSE)</f>
        <v>ID1212270</v>
      </c>
      <c r="P304" t="str">
        <f>VLOOKUP(A304,Sheet2!A:E,2,FALSE)</f>
        <v>Jl. By Pass, Kualanamu, Batang Kuis, Tumpatan Nibung, Kec. Batang Kuis, Kabupaten Deli Serdang, Sumatera Utara 20552</v>
      </c>
    </row>
    <row r="305" spans="1:16" x14ac:dyDescent="0.2">
      <c r="A305" s="3" t="s">
        <v>314</v>
      </c>
      <c r="B305" s="4">
        <v>312665133.48608959</v>
      </c>
      <c r="C305" s="4">
        <v>274633328.34630424</v>
      </c>
      <c r="D305" s="4">
        <v>334348357.41719538</v>
      </c>
      <c r="E305" s="4">
        <v>343533312.84981692</v>
      </c>
      <c r="F305" s="4">
        <v>418015057.2859239</v>
      </c>
      <c r="G305" s="4">
        <v>606073974.9132396</v>
      </c>
      <c r="H305" s="4">
        <v>395197544.98770076</v>
      </c>
      <c r="I305" s="4">
        <v>376829894.56062466</v>
      </c>
      <c r="J305" s="4">
        <v>352297627.6993131</v>
      </c>
      <c r="K305" s="4">
        <v>403243899.28883541</v>
      </c>
      <c r="L305" s="4">
        <v>4583030415.3133507</v>
      </c>
      <c r="M305" s="5">
        <f t="shared" si="13"/>
        <v>381683813.08350438</v>
      </c>
      <c r="N305">
        <f>(M305-$M$478)/$M$477</f>
        <v>-0.90378891026156727</v>
      </c>
      <c r="O305" t="str">
        <f>VLOOKUP(A305,Sheet2!A:E,5,FALSE)</f>
        <v>ID1274020</v>
      </c>
      <c r="P305" t="str">
        <f>VLOOKUP(A305,Sheet2!A:E,2,FALSE)</f>
        <v>Jl. Jend. Sudirman No.405, Sri Padang, Rambutan, Kota Tebing Tinggi, Sumatera Utara 20998</v>
      </c>
    </row>
    <row r="306" spans="1:16" x14ac:dyDescent="0.2">
      <c r="A306" s="3" t="s">
        <v>315</v>
      </c>
      <c r="B306" s="4">
        <v>311209599.16293973</v>
      </c>
      <c r="C306" s="4">
        <v>224829828.3909494</v>
      </c>
      <c r="D306" s="4">
        <v>253389341.17557642</v>
      </c>
      <c r="E306" s="4">
        <v>269476825.64554191</v>
      </c>
      <c r="F306" s="4">
        <v>310876742.38995266</v>
      </c>
      <c r="G306" s="4">
        <v>450735684.47913992</v>
      </c>
      <c r="H306" s="4">
        <v>308808565.8996678</v>
      </c>
      <c r="I306" s="4">
        <v>274706687.97566253</v>
      </c>
      <c r="J306" s="4">
        <v>252154967.5416773</v>
      </c>
      <c r="K306" s="4">
        <v>279580941.38835526</v>
      </c>
      <c r="L306" s="4">
        <v>3618447301.4724164</v>
      </c>
      <c r="M306" s="5">
        <f t="shared" ref="M306:M327" si="14">AVERAGE(B306:K306)</f>
        <v>293576918.40494633</v>
      </c>
      <c r="N306">
        <f>(M306-$M$478)/$M$477</f>
        <v>-1.1763007998558401</v>
      </c>
      <c r="O306" t="str">
        <f>VLOOKUP(A306,Sheet2!A:E,5,FALSE)</f>
        <v>ID1273050</v>
      </c>
      <c r="P306" t="str">
        <f>VLOOKUP(A306,Sheet2!A:E,2,FALSE)</f>
        <v>Jl. Lintas Tengah Sumatera, Pahlawan, Kec. Siantar Tim., Kota Pematang Siantar, Sumatera Utara 21136</v>
      </c>
    </row>
    <row r="307" spans="1:16" x14ac:dyDescent="0.2">
      <c r="A307" s="3" t="s">
        <v>316</v>
      </c>
      <c r="B307" s="4">
        <v>801000000</v>
      </c>
      <c r="C307" s="4">
        <v>801000000</v>
      </c>
      <c r="D307" s="4">
        <v>801000000</v>
      </c>
      <c r="E307" s="4">
        <v>801000000</v>
      </c>
      <c r="F307" s="4">
        <v>801000000</v>
      </c>
      <c r="G307" s="4">
        <v>801000000</v>
      </c>
      <c r="H307" s="4">
        <v>801000000</v>
      </c>
      <c r="I307" s="4">
        <v>801000000</v>
      </c>
      <c r="J307" s="4">
        <v>806206500</v>
      </c>
      <c r="K307" s="4">
        <v>915195724.80714273</v>
      </c>
      <c r="L307" s="4">
        <v>9774491689.9714413</v>
      </c>
      <c r="M307" s="5">
        <f t="shared" si="14"/>
        <v>812940222.4807142</v>
      </c>
      <c r="N307">
        <f>(M307-$M$478)/$M$477</f>
        <v>0.43007377384771145</v>
      </c>
      <c r="O307" t="str">
        <f>VLOOKUP(A307,Sheet2!A:E,5,FALSE)</f>
        <v>ID1212290</v>
      </c>
      <c r="P307" t="str">
        <f>VLOOKUP(A307,Sheet2!A:E,2,FALSE)</f>
        <v>Beringin, Kec. Beringin, Kabupaten Deli Serdang, Sumatera Utara 20553</v>
      </c>
    </row>
    <row r="308" spans="1:16" x14ac:dyDescent="0.2">
      <c r="A308" s="3" t="s">
        <v>317</v>
      </c>
      <c r="B308" s="4">
        <v>743920479.31790376</v>
      </c>
      <c r="C308" s="4">
        <v>738374262.63026726</v>
      </c>
      <c r="D308" s="4">
        <v>845978778.15506995</v>
      </c>
      <c r="E308" s="4">
        <v>791056571.22038615</v>
      </c>
      <c r="F308" s="4">
        <v>735443622.66935837</v>
      </c>
      <c r="G308" s="4">
        <v>1066631924.1312251</v>
      </c>
      <c r="H308" s="4">
        <v>883842547.76824474</v>
      </c>
      <c r="I308" s="4">
        <v>885284528.28479838</v>
      </c>
      <c r="J308" s="4">
        <v>891781049.47157061</v>
      </c>
      <c r="K308" s="4">
        <v>941446741.15728176</v>
      </c>
      <c r="L308" s="4">
        <v>10201378661.229847</v>
      </c>
      <c r="M308" s="5">
        <f t="shared" si="14"/>
        <v>852376050.48061061</v>
      </c>
      <c r="N308">
        <f>(M308-$M$478)/$M$477</f>
        <v>0.55204756540141442</v>
      </c>
      <c r="O308" t="str">
        <f>VLOOKUP(A308,Sheet2!A:E,5,FALSE)</f>
        <v>ID1275150</v>
      </c>
      <c r="P308" t="str">
        <f>VLOOKUP(A308,Sheet2!A:E,2,FALSE)</f>
        <v>Jl. Sutomo No.3, Gaharu, Kec. Medan Tim., Kota Medan, Sumatera Utara 20222</v>
      </c>
    </row>
    <row r="309" spans="1:16" x14ac:dyDescent="0.2">
      <c r="A309" s="3" t="s">
        <v>318</v>
      </c>
      <c r="B309" s="4">
        <v>934918806.99964321</v>
      </c>
      <c r="C309" s="4">
        <v>743335968.47171354</v>
      </c>
      <c r="D309" s="4">
        <v>890807320.69996309</v>
      </c>
      <c r="E309" s="4">
        <v>904243893.99522221</v>
      </c>
      <c r="F309" s="4">
        <v>1170074985.2033777</v>
      </c>
      <c r="G309" s="4">
        <v>1696474767.758661</v>
      </c>
      <c r="H309" s="4">
        <v>1093991337.0897429</v>
      </c>
      <c r="I309" s="4">
        <v>1070806002.3461304</v>
      </c>
      <c r="J309" s="4">
        <v>956175281.98718381</v>
      </c>
      <c r="K309" s="4">
        <v>1078688190.31726</v>
      </c>
      <c r="L309" s="4">
        <v>12638838765.962156</v>
      </c>
      <c r="M309" s="5">
        <f t="shared" si="14"/>
        <v>1053951655.4868898</v>
      </c>
      <c r="N309">
        <f>(M309-$M$478)/$M$477</f>
        <v>1.1755146529293359</v>
      </c>
      <c r="O309" t="str">
        <f>VLOOKUP(A309,Sheet2!A:E,5,FALSE)</f>
        <v>ID1277040</v>
      </c>
      <c r="P309" t="str">
        <f>VLOOKUP(A309,Sheet2!A:E,2,FALSE)</f>
        <v>Komplek City Walk, Jl. Merdeka, Padangsidimpuan Utara, Kantin, Padangsidimpuan Utara, Kota Padang Sidempuan, Sumatera Utara 22717</v>
      </c>
    </row>
    <row r="310" spans="1:16" x14ac:dyDescent="0.2">
      <c r="A310" s="7" t="s">
        <v>319</v>
      </c>
      <c r="B310" s="4">
        <v>600000000</v>
      </c>
      <c r="C310" s="4">
        <v>600000000</v>
      </c>
      <c r="D310" s="4">
        <v>600000000</v>
      </c>
      <c r="E310" s="4">
        <v>600000000</v>
      </c>
      <c r="F310" s="4">
        <v>600000000</v>
      </c>
      <c r="G310" s="4">
        <v>600000000</v>
      </c>
      <c r="H310" s="4">
        <v>600000000</v>
      </c>
      <c r="I310" s="4">
        <v>600000000</v>
      </c>
      <c r="J310" s="4">
        <v>600000000</v>
      </c>
      <c r="K310" s="4">
        <v>600000000</v>
      </c>
      <c r="L310" s="4">
        <v>7200000000</v>
      </c>
      <c r="M310" s="5">
        <f t="shared" si="14"/>
        <v>600000000</v>
      </c>
      <c r="N310">
        <f>(M310-$M$478)/$M$477</f>
        <v>-0.2285437226666257</v>
      </c>
      <c r="O310" t="str">
        <f>VLOOKUP(A310,Sheet2!A:E,5,FALSE)</f>
        <v>ID1208070</v>
      </c>
      <c r="P310" t="str">
        <f>VLOOKUP(A310,Sheet2!A:E,2,FALSE)</f>
        <v>Hessa Air Genting, Air Batu, Asahan Regency, North Sumatra 21272</v>
      </c>
    </row>
    <row r="311" spans="1:16" x14ac:dyDescent="0.2">
      <c r="A311" s="3" t="s">
        <v>320</v>
      </c>
      <c r="B311" s="4">
        <v>301180640.45850003</v>
      </c>
      <c r="C311" s="4">
        <v>246114464.77408564</v>
      </c>
      <c r="D311" s="4">
        <v>262123651.17305666</v>
      </c>
      <c r="E311" s="4">
        <v>253776695.62966174</v>
      </c>
      <c r="F311" s="4">
        <v>294915974.39189756</v>
      </c>
      <c r="G311" s="4">
        <v>427594398.21529943</v>
      </c>
      <c r="H311" s="4">
        <v>302693834.98246223</v>
      </c>
      <c r="I311" s="4">
        <v>258275241.50092351</v>
      </c>
      <c r="J311" s="4">
        <v>240123967.18866649</v>
      </c>
      <c r="K311" s="4">
        <v>260496191.26885185</v>
      </c>
      <c r="L311" s="4">
        <v>3405429432.5514364</v>
      </c>
      <c r="M311" s="5">
        <f t="shared" si="14"/>
        <v>284729505.95834053</v>
      </c>
      <c r="N311">
        <f>(M311-$M$478)/$M$477</f>
        <v>-1.2036655718483229</v>
      </c>
      <c r="O311" t="str">
        <f>VLOOKUP(A311,Sheet2!A:E,5,FALSE)</f>
        <v>ID1275160</v>
      </c>
      <c r="P311" t="str">
        <f>VLOOKUP(A311,Sheet2!A:E,2,FALSE)</f>
        <v>Jl. Komp. Cemara Asri, Sei Kera Hilir I, Medan Perjuangan, Medan City, North Sumatra 20222</v>
      </c>
    </row>
    <row r="312" spans="1:16" x14ac:dyDescent="0.2">
      <c r="A312" s="3" t="s">
        <v>321</v>
      </c>
      <c r="B312" s="4">
        <v>953447198.67867434</v>
      </c>
      <c r="C312" s="4">
        <v>861164083.27799201</v>
      </c>
      <c r="D312" s="4">
        <v>985566674.10040915</v>
      </c>
      <c r="E312" s="4">
        <v>925678981.50778306</v>
      </c>
      <c r="F312" s="4">
        <v>990434016.02196753</v>
      </c>
      <c r="G312" s="4">
        <v>1436015929.3714767</v>
      </c>
      <c r="H312" s="4">
        <v>1057539144.7445133</v>
      </c>
      <c r="I312" s="4">
        <v>1032060133.1905352</v>
      </c>
      <c r="J312" s="4">
        <v>1009536902.1026059</v>
      </c>
      <c r="K312" s="4">
        <v>1094122076.1568696</v>
      </c>
      <c r="L312" s="4">
        <v>12412701341.753336</v>
      </c>
      <c r="M312" s="5">
        <f t="shared" si="14"/>
        <v>1034556513.9152828</v>
      </c>
      <c r="N312">
        <f>(M312-$M$478)/$M$477</f>
        <v>1.1155260822515258</v>
      </c>
      <c r="O312" t="str">
        <f>VLOOKUP(A312,Sheet2!A:E,5,FALSE)</f>
        <v>ID1275080</v>
      </c>
      <c r="P312" t="str">
        <f>VLOOKUP(A312,Sheet2!A:E,2,FALSE)</f>
        <v>Jalan Monginsidi SIMPANG, Jl. Walikota No.14, Polonia, Kec. Medan Polonia, Kota Medan, Sumatera Utara 20152</v>
      </c>
    </row>
    <row r="313" spans="1:16" x14ac:dyDescent="0.2">
      <c r="A313" s="3" t="s">
        <v>322</v>
      </c>
      <c r="B313" s="4">
        <v>231852014.0708124</v>
      </c>
      <c r="C313" s="4">
        <v>195593458.05681825</v>
      </c>
      <c r="D313" s="4">
        <v>201925150.51850113</v>
      </c>
      <c r="E313" s="4">
        <v>195529383.42033315</v>
      </c>
      <c r="F313" s="4">
        <v>179340036.51508096</v>
      </c>
      <c r="G313" s="4">
        <v>261678531.80553678</v>
      </c>
      <c r="H313" s="4">
        <v>208244065.68774486</v>
      </c>
      <c r="I313" s="4">
        <v>205264948.9084985</v>
      </c>
      <c r="J313" s="4">
        <v>188267439.40554225</v>
      </c>
      <c r="K313" s="4">
        <v>220878801.20079285</v>
      </c>
      <c r="L313" s="4">
        <v>2576297328.5941153</v>
      </c>
      <c r="M313" s="5">
        <f t="shared" si="14"/>
        <v>208857382.95896611</v>
      </c>
      <c r="N313">
        <f>(M313-$M$478)/$M$477</f>
        <v>-1.4383356925184636</v>
      </c>
      <c r="O313" t="str">
        <f>VLOOKUP(A313,Sheet2!A:E,5,FALSE)</f>
        <v>ID1275080</v>
      </c>
      <c r="P313" t="str">
        <f>VLOOKUP(A313,Sheet2!A:E,2,FALSE)</f>
        <v>Jl. Imam Bonjol, Depan Bandara Polonia, Suka Damai, Kec. Medan Polonia, Kota Medan, Sumatera Utara 20222</v>
      </c>
    </row>
    <row r="314" spans="1:16" x14ac:dyDescent="0.2">
      <c r="A314" s="3" t="s">
        <v>323</v>
      </c>
      <c r="B314" s="4">
        <v>224381425.40838954</v>
      </c>
      <c r="C314" s="4">
        <v>216477469.11208475</v>
      </c>
      <c r="D314" s="4">
        <v>196055806.17521816</v>
      </c>
      <c r="E314" s="4">
        <v>196794891.06513324</v>
      </c>
      <c r="F314" s="4">
        <v>228287333.26157871</v>
      </c>
      <c r="G314" s="4">
        <v>333098483.52053696</v>
      </c>
      <c r="H314" s="4">
        <v>236784840.318481</v>
      </c>
      <c r="I314" s="4">
        <v>222263534.45215422</v>
      </c>
      <c r="J314" s="4">
        <v>199655664.12916803</v>
      </c>
      <c r="K314" s="4">
        <v>171075180.67634732</v>
      </c>
      <c r="L314" s="4">
        <v>2710195782.4500647</v>
      </c>
      <c r="M314" s="5">
        <f t="shared" si="14"/>
        <v>222487462.8119092</v>
      </c>
      <c r="N314">
        <f>(M314-$M$478)/$M$477</f>
        <v>-1.3961782787360633</v>
      </c>
      <c r="O314" t="str">
        <f>VLOOKUP(A314,Sheet2!A:E,5,FALSE)</f>
        <v>ID1212030</v>
      </c>
      <c r="P314" t="str">
        <f>VLOOKUP(A314,Sheet2!A:E,2,FALSE)</f>
        <v>Jl. Bandar Baru, Sikeben, Kec. Sibolangit, Kabupaten Deli Serdang, Sumatera Utara 20357</v>
      </c>
    </row>
    <row r="315" spans="1:16" x14ac:dyDescent="0.2">
      <c r="A315" s="3" t="s">
        <v>324</v>
      </c>
      <c r="B315" s="4">
        <v>462298786.84903121</v>
      </c>
      <c r="C315" s="4">
        <v>408684040.48037827</v>
      </c>
      <c r="D315" s="4">
        <v>501951858.05308151</v>
      </c>
      <c r="E315" s="4">
        <v>485806907.75658894</v>
      </c>
      <c r="F315" s="4">
        <v>535992381.80927396</v>
      </c>
      <c r="G315" s="4">
        <v>777362897.58532941</v>
      </c>
      <c r="H315" s="4">
        <v>496318111.2395792</v>
      </c>
      <c r="I315" s="4">
        <v>530396656.89081019</v>
      </c>
      <c r="J315" s="4">
        <v>483149808.29917336</v>
      </c>
      <c r="K315" s="4">
        <v>487304266.06678867</v>
      </c>
      <c r="L315" s="4">
        <v>6178048147.1637897</v>
      </c>
      <c r="M315" s="5">
        <f t="shared" si="14"/>
        <v>516926571.50300342</v>
      </c>
      <c r="N315">
        <f>(M315-$M$478)/$M$477</f>
        <v>-0.48548725764630785</v>
      </c>
      <c r="O315" t="str">
        <f>VLOOKUP(A315,Sheet2!A:E,5,FALSE)</f>
        <v>ID1275200</v>
      </c>
      <c r="P315" t="str">
        <f>VLOOKUP(A315,Sheet2!A:E,2,FALSE)</f>
        <v>Jl. Marelan Raya, Tanah Enam Ratus, Kec. Medan Marelan, Kota Medan, Sumatera Utara 20243</v>
      </c>
    </row>
    <row r="316" spans="1:16" x14ac:dyDescent="0.2">
      <c r="A316" s="3" t="s">
        <v>325</v>
      </c>
      <c r="B316" s="4">
        <v>183681890.566156</v>
      </c>
      <c r="C316" s="4">
        <v>191778403.68222499</v>
      </c>
      <c r="D316" s="4">
        <v>213388018.33156455</v>
      </c>
      <c r="E316" s="4">
        <v>206889388.89709982</v>
      </c>
      <c r="F316" s="4">
        <v>198774332.10658625</v>
      </c>
      <c r="G316" s="4">
        <v>288200024.06793648</v>
      </c>
      <c r="H316" s="4">
        <v>218579240.37860054</v>
      </c>
      <c r="I316" s="4">
        <v>239921475.78054151</v>
      </c>
      <c r="J316" s="4">
        <v>237769511.29863566</v>
      </c>
      <c r="K316" s="4">
        <v>272269050.84257936</v>
      </c>
      <c r="L316" s="4">
        <v>2744043653.8946538</v>
      </c>
      <c r="M316" s="5">
        <f t="shared" si="14"/>
        <v>225125133.59519252</v>
      </c>
      <c r="N316">
        <f>(M316-$M$478)/$M$477</f>
        <v>-1.3880200449008731</v>
      </c>
      <c r="O316" t="str">
        <f>VLOOKUP(A316,Sheet2!A:E,5,FALSE)</f>
        <v>ID1275140</v>
      </c>
      <c r="P316" t="str">
        <f>VLOOKUP(A316,Sheet2!A:E,2,FALSE)</f>
        <v>Glugur Kota, Kec. Medan Bar., Kota Medan, Sumatera Utara 20238</v>
      </c>
    </row>
    <row r="317" spans="1:16" x14ac:dyDescent="0.2">
      <c r="A317" s="3" t="s">
        <v>326</v>
      </c>
      <c r="B317" s="4">
        <v>316175942.61067212</v>
      </c>
      <c r="C317" s="4">
        <v>313146383.92152792</v>
      </c>
      <c r="D317" s="4">
        <v>384127264.02714163</v>
      </c>
      <c r="E317" s="4">
        <v>352221979.80437511</v>
      </c>
      <c r="F317" s="4">
        <v>316968160.09837043</v>
      </c>
      <c r="G317" s="4">
        <v>459706696.84637034</v>
      </c>
      <c r="H317" s="4">
        <v>386072272.32398802</v>
      </c>
      <c r="I317" s="4">
        <v>436449179.23821932</v>
      </c>
      <c r="J317" s="4">
        <v>394379192.85247099</v>
      </c>
      <c r="K317" s="4">
        <v>345107413.94119728</v>
      </c>
      <c r="L317" s="4">
        <v>4414164329.3367968</v>
      </c>
      <c r="M317" s="5">
        <f t="shared" si="14"/>
        <v>370435448.56643331</v>
      </c>
      <c r="N317">
        <f>(M317-$M$478)/$M$477</f>
        <v>-0.93857975246041492</v>
      </c>
      <c r="O317" t="str">
        <f>VLOOKUP(A317,Sheet2!A:E,5,FALSE)</f>
        <v>ID2171070</v>
      </c>
      <c r="P317" t="str">
        <f>VLOOKUP(A317,Sheet2!A:E,2,FALSE)</f>
        <v>Jl. Raden Patah No.75, Kp. Pelita, Kec. Lubuk Baja, Kota Batam, Kepulauan Riau 29425</v>
      </c>
    </row>
    <row r="318" spans="1:16" x14ac:dyDescent="0.2">
      <c r="A318" s="3" t="s">
        <v>327</v>
      </c>
      <c r="B318" s="4">
        <v>672240849.38911355</v>
      </c>
      <c r="C318" s="4">
        <v>671754112.46717834</v>
      </c>
      <c r="D318" s="4">
        <v>704904667.51446545</v>
      </c>
      <c r="E318" s="4">
        <v>657462826.33666754</v>
      </c>
      <c r="F318" s="4">
        <v>630208958.65594637</v>
      </c>
      <c r="G318" s="4">
        <v>914007509.82939279</v>
      </c>
      <c r="H318" s="4">
        <v>727884458.75644565</v>
      </c>
      <c r="I318" s="4">
        <v>697615286.8402741</v>
      </c>
      <c r="J318" s="4">
        <v>681668948.6342268</v>
      </c>
      <c r="K318" s="4">
        <v>750926413.51570094</v>
      </c>
      <c r="L318" s="4">
        <v>8777318524.100378</v>
      </c>
      <c r="M318" s="5">
        <f t="shared" si="14"/>
        <v>710867403.19394112</v>
      </c>
      <c r="N318">
        <f>(M318-$M$478)/$M$477</f>
        <v>0.11436571307068508</v>
      </c>
      <c r="O318" t="str">
        <f>VLOOKUP(A318,Sheet2!A:E,5,FALSE)</f>
        <v>ID2171070</v>
      </c>
      <c r="P318" t="str">
        <f>VLOOKUP(A318,Sheet2!A:E,2,FALSE)</f>
        <v>Batam City Square Lantai 1 Blok R No. 3, Jl. Bunga Raya, Lubuk Baja, Batu Selicin, Kec. Lubuk Baja, Kota Batam, Kepulauan Riau 29425</v>
      </c>
    </row>
    <row r="319" spans="1:16" x14ac:dyDescent="0.2">
      <c r="A319" s="3" t="s">
        <v>328</v>
      </c>
      <c r="B319" s="4">
        <v>177613172</v>
      </c>
      <c r="C319" s="4">
        <v>187324200</v>
      </c>
      <c r="D319" s="4">
        <v>206652336</v>
      </c>
      <c r="E319" s="4">
        <v>211066840</v>
      </c>
      <c r="F319" s="4">
        <v>227862040.56</v>
      </c>
      <c r="G319" s="4">
        <v>314666627.44</v>
      </c>
      <c r="H319" s="4">
        <v>196130016</v>
      </c>
      <c r="I319" s="4">
        <v>201574477</v>
      </c>
      <c r="J319" s="4">
        <v>190713640</v>
      </c>
      <c r="K319" s="4">
        <v>174584891</v>
      </c>
      <c r="L319" s="4">
        <v>2592003194</v>
      </c>
      <c r="M319" s="5">
        <f t="shared" si="14"/>
        <v>208818824</v>
      </c>
      <c r="N319">
        <f>(M319-$M$478)/$M$477</f>
        <v>-1.4384549541813219</v>
      </c>
      <c r="O319" t="str">
        <f>VLOOKUP(A319,Sheet2!A:E,5,FALSE)</f>
        <v>ID2171080</v>
      </c>
      <c r="P319" t="str">
        <f>VLOOKUP(A319,Sheet2!A:E,2,FALSE)</f>
        <v>Diamond City Mall Ground Floor, JL. Duyung, Sei Jodoh, Sungai Jodoh, Kec. Batu Ampar, Kota Batam, Kepulauan Riau 29444</v>
      </c>
    </row>
    <row r="320" spans="1:16" x14ac:dyDescent="0.2">
      <c r="A320" s="3" t="s">
        <v>329</v>
      </c>
      <c r="B320" s="4">
        <v>777210627.90749192</v>
      </c>
      <c r="C320" s="4">
        <v>824119612.81804729</v>
      </c>
      <c r="D320" s="4">
        <v>886713545.45027053</v>
      </c>
      <c r="E320" s="4">
        <v>843099057.35295272</v>
      </c>
      <c r="F320" s="4">
        <v>832032140.12827814</v>
      </c>
      <c r="G320" s="4">
        <v>1199080011.9196727</v>
      </c>
      <c r="H320" s="4">
        <v>913761284.61206102</v>
      </c>
      <c r="I320" s="4">
        <v>927995066.4622308</v>
      </c>
      <c r="J320" s="4">
        <v>873600545.89322114</v>
      </c>
      <c r="K320" s="4">
        <v>938964533.48125911</v>
      </c>
      <c r="L320" s="4">
        <v>11125171973.835869</v>
      </c>
      <c r="M320" s="5">
        <f t="shared" si="14"/>
        <v>901657642.60254836</v>
      </c>
      <c r="N320">
        <f>(M320-$M$478)/$M$477</f>
        <v>0.70447399968172519</v>
      </c>
      <c r="O320" t="str">
        <f>VLOOKUP(A320,Sheet2!A:E,5,FALSE)</f>
        <v>ID2171070</v>
      </c>
      <c r="P320" t="str">
        <f>VLOOKUP(A320,Sheet2!A:E,2,FALSE)</f>
        <v>Lubuk Baja Kota, Lubuk Baja, Batam City, Riau Islands 29444</v>
      </c>
    </row>
    <row r="321" spans="1:16" x14ac:dyDescent="0.2">
      <c r="A321" s="3" t="s">
        <v>330</v>
      </c>
      <c r="B321" s="4">
        <v>885798992.80128312</v>
      </c>
      <c r="C321" s="4">
        <v>897260769.37695909</v>
      </c>
      <c r="D321" s="4">
        <v>976054179.69463813</v>
      </c>
      <c r="E321" s="4">
        <v>909439183.72850132</v>
      </c>
      <c r="F321" s="4">
        <v>950011892.45428896</v>
      </c>
      <c r="G321" s="4">
        <v>1369106091.4453297</v>
      </c>
      <c r="H321" s="4">
        <v>1000307365.516587</v>
      </c>
      <c r="I321" s="4">
        <v>1011842031.8092713</v>
      </c>
      <c r="J321" s="4">
        <v>908839399.52877927</v>
      </c>
      <c r="K321" s="4">
        <v>940152528.57944608</v>
      </c>
      <c r="L321" s="4">
        <v>11839934603.768093</v>
      </c>
      <c r="M321" s="5">
        <f t="shared" si="14"/>
        <v>984881243.49350858</v>
      </c>
      <c r="N321">
        <f>(M321-$M$478)/$M$477</f>
        <v>0.96188201321320765</v>
      </c>
      <c r="O321" t="str">
        <f>VLOOKUP(A321,Sheet2!A:E,5,FALSE)</f>
        <v>ID2172020</v>
      </c>
      <c r="P321" t="str">
        <f>VLOOKUP(A321,Sheet2!A:E,2,FALSE)</f>
        <v>Batu IX, Kec. Tanjungpinang Tim., Kota Tanjung Pinang, Kepulauan Riau</v>
      </c>
    </row>
    <row r="322" spans="1:16" x14ac:dyDescent="0.2">
      <c r="A322" s="3" t="s">
        <v>331</v>
      </c>
      <c r="B322" s="4">
        <v>627811264.51543474</v>
      </c>
      <c r="C322" s="4">
        <v>681627944.37782001</v>
      </c>
      <c r="D322" s="4">
        <v>858052349.80814195</v>
      </c>
      <c r="E322" s="4">
        <v>825427214.84364891</v>
      </c>
      <c r="F322" s="4">
        <v>819052946.56787884</v>
      </c>
      <c r="G322" s="4">
        <v>1187532999.9207456</v>
      </c>
      <c r="H322" s="4">
        <v>891103437.4380424</v>
      </c>
      <c r="I322" s="4">
        <v>913671102.17062557</v>
      </c>
      <c r="J322" s="4">
        <v>876516925.17358351</v>
      </c>
      <c r="K322" s="4">
        <v>973285226.65866363</v>
      </c>
      <c r="L322" s="4">
        <v>10542899050.180597</v>
      </c>
      <c r="M322" s="5">
        <f t="shared" si="14"/>
        <v>865408141.14745843</v>
      </c>
      <c r="N322">
        <f>(M322-$M$478)/$M$477</f>
        <v>0.59235541719829399</v>
      </c>
      <c r="O322" t="str">
        <f>VLOOKUP(A322,Sheet2!A:E,5,FALSE)</f>
        <v>ID2171040</v>
      </c>
      <c r="P322" t="str">
        <f>VLOOKUP(A322,Sheet2!A:E,2,FALSE)</f>
        <v>Panbil Mall Batam, Lt. Dasar Unit. 2207 Kompleks Komersial Panbil, Jl. Jend. A. Yani, Muka Kuning, Kec. Sei Beduk, Kota Batam, Kepulauan Riau 29425</v>
      </c>
    </row>
    <row r="323" spans="1:16" x14ac:dyDescent="0.2">
      <c r="A323" s="3" t="s">
        <v>332</v>
      </c>
      <c r="B323" s="4">
        <v>470377565.07022732</v>
      </c>
      <c r="C323" s="4">
        <v>492972864.66203493</v>
      </c>
      <c r="D323" s="4">
        <v>597808693.02244091</v>
      </c>
      <c r="E323" s="4">
        <v>617869243.40459728</v>
      </c>
      <c r="F323" s="4">
        <v>541606341.53478324</v>
      </c>
      <c r="G323" s="4">
        <v>785267187.22401667</v>
      </c>
      <c r="H323" s="4">
        <v>586518203.3681711</v>
      </c>
      <c r="I323" s="4">
        <v>626455132.83145642</v>
      </c>
      <c r="J323" s="4">
        <v>598558408.47707951</v>
      </c>
      <c r="K323" s="4">
        <v>610675659.92796707</v>
      </c>
      <c r="L323" s="4">
        <v>7212814430.9444523</v>
      </c>
      <c r="M323" s="5">
        <f t="shared" si="14"/>
        <v>592810929.95227742</v>
      </c>
      <c r="N323">
        <f>(M323-$M$478)/$M$477</f>
        <v>-0.25077929310952823</v>
      </c>
      <c r="O323" t="str">
        <f>VLOOKUP(A323,Sheet2!A:E,5,FALSE)</f>
        <v>ID2171051</v>
      </c>
      <c r="P323" t="str">
        <f>VLOOKUP(A323,Sheet2!A:E,2,FALSE)</f>
        <v>Sukajadi, Kec. Batam Kota, Kota Batam, Kepulauan Riau 29444</v>
      </c>
    </row>
    <row r="324" spans="1:16" x14ac:dyDescent="0.2">
      <c r="A324" s="3" t="s">
        <v>333</v>
      </c>
      <c r="B324" s="4">
        <v>898160156.53018463</v>
      </c>
      <c r="C324" s="4">
        <v>865821697.56519234</v>
      </c>
      <c r="D324" s="4">
        <v>998290926.93030846</v>
      </c>
      <c r="E324" s="4">
        <v>922461937.91050804</v>
      </c>
      <c r="F324" s="4">
        <v>940213148.09106588</v>
      </c>
      <c r="G324" s="4">
        <v>1354984667.5949965</v>
      </c>
      <c r="H324" s="4">
        <v>1010979896.4170084</v>
      </c>
      <c r="I324" s="4">
        <v>1049279770.1742922</v>
      </c>
      <c r="J324" s="4">
        <v>1020012312.1225829</v>
      </c>
      <c r="K324" s="4">
        <v>1093755654.8442132</v>
      </c>
      <c r="L324" s="4">
        <v>12264671010.884018</v>
      </c>
      <c r="M324" s="5">
        <f t="shared" si="14"/>
        <v>1015396016.8180354</v>
      </c>
      <c r="N324">
        <f>(M324-$M$478)/$M$477</f>
        <v>1.056263259647392</v>
      </c>
      <c r="O324" t="str">
        <f>VLOOKUP(A324,Sheet2!A:E,5,FALSE)</f>
        <v>ID2172020</v>
      </c>
      <c r="P324" t="str">
        <f>VLOOKUP(A324,Sheet2!A:E,2,FALSE)</f>
        <v>Batu IX, Kec. Tanjungpinang Tim., Kota Tanjung Pinang, Kepulauan Riau</v>
      </c>
    </row>
    <row r="325" spans="1:16" x14ac:dyDescent="0.2">
      <c r="A325" s="3" t="s">
        <v>334</v>
      </c>
      <c r="B325" s="4">
        <v>754251169.00533092</v>
      </c>
      <c r="C325" s="4">
        <v>790013930.61250472</v>
      </c>
      <c r="D325" s="4">
        <v>941135777.05078566</v>
      </c>
      <c r="E325" s="4">
        <v>924178201.92562163</v>
      </c>
      <c r="F325" s="4">
        <v>847271175.03632617</v>
      </c>
      <c r="G325" s="4">
        <v>1221041690.1745167</v>
      </c>
      <c r="H325" s="4">
        <v>888393102.59400213</v>
      </c>
      <c r="I325" s="4">
        <v>1015376658.9389019</v>
      </c>
      <c r="J325" s="4">
        <v>992935843.62176788</v>
      </c>
      <c r="K325" s="4">
        <v>1068185873.7741834</v>
      </c>
      <c r="L325" s="4">
        <v>11444709423.826113</v>
      </c>
      <c r="M325" s="5">
        <f t="shared" si="14"/>
        <v>944278342.27339399</v>
      </c>
      <c r="N325">
        <f>(M325-$M$478)/$M$477</f>
        <v>0.83629850042603204</v>
      </c>
      <c r="O325" t="str">
        <f>VLOOKUP(A325,Sheet2!A:E,5,FALSE)</f>
        <v>ID2171051</v>
      </c>
      <c r="P325" t="str">
        <f>VLOOKUP(A325,Sheet2!A:E,2,FALSE)</f>
        <v>Komplek Botania Garden, Jl. Tengku Sulung Blok C No. 01, Belian, Batam Kota, Belian, Batam Kota, Belian, Kec. Batam Kota, Kota Batam, Kepulauan Riau 29425</v>
      </c>
    </row>
    <row r="326" spans="1:16" x14ac:dyDescent="0.2">
      <c r="A326" s="3" t="s">
        <v>335</v>
      </c>
      <c r="B326" s="4">
        <v>849078378.7008419</v>
      </c>
      <c r="C326" s="4">
        <v>868068000.78031719</v>
      </c>
      <c r="D326" s="4">
        <v>1130869179.1730664</v>
      </c>
      <c r="E326" s="4">
        <v>1106332208.9081976</v>
      </c>
      <c r="F326" s="4">
        <v>1049912782.4259592</v>
      </c>
      <c r="G326" s="4">
        <v>1522253330.9891558</v>
      </c>
      <c r="H326" s="4">
        <v>1145728036.5325408</v>
      </c>
      <c r="I326" s="4">
        <v>1189945513.2769766</v>
      </c>
      <c r="J326" s="4">
        <v>1133818552.6721845</v>
      </c>
      <c r="K326" s="4">
        <v>1255784450.7123485</v>
      </c>
      <c r="L326" s="4">
        <v>13505357081.587208</v>
      </c>
      <c r="M326" s="5">
        <f t="shared" si="14"/>
        <v>1125179043.4171588</v>
      </c>
      <c r="N326">
        <f>(M326-$M$478)/$M$477</f>
        <v>1.3958187522459318</v>
      </c>
      <c r="O326" t="str">
        <f>VLOOKUP(A326,Sheet2!A:E,5,FALSE)</f>
        <v>ID2171061</v>
      </c>
      <c r="P326" t="str">
        <f>VLOOKUP(A326,Sheet2!A:E,2,FALSE)</f>
        <v>Jl. Let Jend Suprapto, Batu Aji, Batam, Kibing, Batu Aji, Batam City, Riau Islands 29425</v>
      </c>
    </row>
    <row r="327" spans="1:16" x14ac:dyDescent="0.2">
      <c r="A327" s="3" t="s">
        <v>336</v>
      </c>
      <c r="B327" s="4">
        <v>433572195.31494945</v>
      </c>
      <c r="C327" s="4">
        <v>465995692.22298348</v>
      </c>
      <c r="D327" s="4">
        <v>604974731.2958318</v>
      </c>
      <c r="E327" s="4">
        <v>580782754.54194176</v>
      </c>
      <c r="F327" s="4">
        <v>581972666.4388268</v>
      </c>
      <c r="G327" s="4">
        <v>843793736.83224964</v>
      </c>
      <c r="H327" s="4">
        <v>591877750.53739536</v>
      </c>
      <c r="I327" s="4">
        <v>618962966.26479244</v>
      </c>
      <c r="J327" s="4">
        <v>605401185.9254837</v>
      </c>
      <c r="K327" s="4">
        <v>656828891.20980835</v>
      </c>
      <c r="L327" s="4">
        <v>7165438898.0523396</v>
      </c>
      <c r="M327" s="5">
        <f t="shared" si="14"/>
        <v>598416257.05842626</v>
      </c>
      <c r="N327">
        <f>(M327-$M$478)/$M$477</f>
        <v>-0.23344219041099948</v>
      </c>
      <c r="O327" t="str">
        <f>VLOOKUP(A327,Sheet2!A:E,5,FALSE)</f>
        <v>ID2171061</v>
      </c>
      <c r="P327" t="str">
        <f>VLOOKUP(A327,Sheet2!A:E,2,FALSE)</f>
        <v>Komplek Fanindo, Jl. Brigjen Katamso, Tj. Uncang, Kec. Batu Aji, Kota Batam, Kepulauan Riau 29444</v>
      </c>
    </row>
    <row r="328" spans="1:16" x14ac:dyDescent="0.2">
      <c r="A328" s="3" t="s">
        <v>337</v>
      </c>
      <c r="B328" s="4">
        <v>493088380.48218912</v>
      </c>
      <c r="C328" s="4">
        <v>567224281.82503998</v>
      </c>
      <c r="D328" s="4">
        <v>654560766.74056613</v>
      </c>
      <c r="E328" s="4">
        <v>664801210.02822685</v>
      </c>
      <c r="F328" s="4">
        <v>597628808.94327295</v>
      </c>
      <c r="G328" s="4">
        <v>866493351.00664401</v>
      </c>
      <c r="H328" s="4">
        <v>611908501.97129536</v>
      </c>
      <c r="I328" s="4">
        <v>726550527.75176466</v>
      </c>
      <c r="J328" s="4">
        <v>667470690.37508094</v>
      </c>
      <c r="K328" s="4">
        <v>726253020.13137949</v>
      </c>
      <c r="L328" s="4">
        <v>7857578188.5995111</v>
      </c>
      <c r="M328" s="5">
        <f t="shared" ref="M328:M349" si="15">AVERAGE(B328:K328)</f>
        <v>657597953.92554593</v>
      </c>
      <c r="N328">
        <f>(M328-$M$478)/$M$477</f>
        <v>-5.0395039543938827E-2</v>
      </c>
      <c r="O328" t="str">
        <f>VLOOKUP(A328,Sheet2!A:E,5,FALSE)</f>
        <v>ID2101030</v>
      </c>
      <c r="P328" t="str">
        <f>VLOOKUP(A328,Sheet2!A:E,2,FALSE)</f>
        <v>Tj. Balai Karimun, Kec. Karimun, Kabupaten Karimun, Kepulauan Riau 29663</v>
      </c>
    </row>
    <row r="329" spans="1:16" x14ac:dyDescent="0.2">
      <c r="A329" s="3" t="s">
        <v>338</v>
      </c>
      <c r="B329" s="4">
        <v>693935947.86412454</v>
      </c>
      <c r="C329" s="4">
        <v>730948082.40136337</v>
      </c>
      <c r="D329" s="4">
        <v>855945460.58574986</v>
      </c>
      <c r="E329" s="4">
        <v>821257642.86260557</v>
      </c>
      <c r="F329" s="4">
        <v>817951942.86870492</v>
      </c>
      <c r="G329" s="4">
        <v>1185936670.609823</v>
      </c>
      <c r="H329" s="4">
        <v>854947776.67949164</v>
      </c>
      <c r="I329" s="4">
        <v>935539599.30025041</v>
      </c>
      <c r="J329" s="4">
        <v>968951876.72114062</v>
      </c>
      <c r="K329" s="4">
        <v>1008558891.0927773</v>
      </c>
      <c r="L329" s="4">
        <v>10676840395.112587</v>
      </c>
      <c r="M329" s="5">
        <f t="shared" si="15"/>
        <v>887397389.09860301</v>
      </c>
      <c r="N329">
        <f>(M329-$M$478)/$M$477</f>
        <v>0.66036747836314746</v>
      </c>
      <c r="O329" t="str">
        <f>VLOOKUP(A329,Sheet2!A:E,5,FALSE)</f>
        <v>ID2171060</v>
      </c>
      <c r="P329" t="str">
        <f>VLOOKUP(A329,Sheet2!A:E,2,FALSE)</f>
        <v>Jl. Tiban III No.98, Patam Lestari, Kec. Sekupang, Kota Batam, Kepulauan Riau</v>
      </c>
    </row>
    <row r="330" spans="1:16" x14ac:dyDescent="0.2">
      <c r="A330" s="3" t="s">
        <v>339</v>
      </c>
      <c r="B330" s="4">
        <v>259711853.67926186</v>
      </c>
      <c r="C330" s="4">
        <v>304785439.54441482</v>
      </c>
      <c r="D330" s="4">
        <v>323025741.80022424</v>
      </c>
      <c r="E330" s="4">
        <v>304849840.19025075</v>
      </c>
      <c r="F330" s="4">
        <v>275766213.56957579</v>
      </c>
      <c r="G330" s="4">
        <v>399829437.46106577</v>
      </c>
      <c r="H330" s="4">
        <v>304342289.77695721</v>
      </c>
      <c r="I330" s="4">
        <v>315349629.46012378</v>
      </c>
      <c r="J330" s="4">
        <v>316199659.80014503</v>
      </c>
      <c r="K330" s="4">
        <v>336856629.72112846</v>
      </c>
      <c r="L330" s="4">
        <v>3907463993.5379953</v>
      </c>
      <c r="M330" s="5">
        <f t="shared" si="15"/>
        <v>314071673.50031483</v>
      </c>
      <c r="N330">
        <f>(M330-$M$478)/$M$477</f>
        <v>-1.1129111586911298</v>
      </c>
      <c r="O330" t="str">
        <f>VLOOKUP(A330,Sheet2!A:E,5,FALSE)</f>
        <v>ID2171051</v>
      </c>
      <c r="P330" t="str">
        <f>VLOOKUP(A330,Sheet2!A:E,2,FALSE)</f>
        <v>Tlk. Tering, Kec. Batam Kota, Kota Batam, Kepulauan Riau</v>
      </c>
    </row>
    <row r="331" spans="1:16" x14ac:dyDescent="0.2">
      <c r="A331" s="7" t="s">
        <v>340</v>
      </c>
      <c r="B331" s="4">
        <v>617000000</v>
      </c>
      <c r="C331" s="4">
        <v>617000000</v>
      </c>
      <c r="D331" s="4">
        <v>617000000</v>
      </c>
      <c r="E331" s="4">
        <v>617000000</v>
      </c>
      <c r="F331" s="4">
        <v>617000000</v>
      </c>
      <c r="G331" s="4">
        <v>617000000</v>
      </c>
      <c r="H331" s="4">
        <v>617000000</v>
      </c>
      <c r="I331" s="4">
        <v>617000000</v>
      </c>
      <c r="J331" s="4">
        <v>617000000</v>
      </c>
      <c r="K331" s="4">
        <v>617000000</v>
      </c>
      <c r="L331" s="4">
        <v>7404000000</v>
      </c>
      <c r="M331" s="5">
        <f t="shared" si="15"/>
        <v>617000000</v>
      </c>
      <c r="N331">
        <f>(M331-$M$478)/$M$477</f>
        <v>-0.17596325050262304</v>
      </c>
      <c r="O331" t="str">
        <f>VLOOKUP(A331,Sheet2!A:E,5,FALSE)</f>
        <v>ID2171051</v>
      </c>
      <c r="P331" t="str">
        <f>VLOOKUP(A331,Sheet2!A:E,2,FALSE)</f>
        <v>Jl. Raja Alikelana, Belian, Kec. Batam Kota, Kota Batam, Kepulauan Riau</v>
      </c>
    </row>
    <row r="332" spans="1:16" x14ac:dyDescent="0.2">
      <c r="A332" s="3" t="s">
        <v>341</v>
      </c>
      <c r="B332" s="4">
        <v>569956419.18434179</v>
      </c>
      <c r="C332" s="4">
        <v>530570581.55611509</v>
      </c>
      <c r="D332" s="4">
        <v>593435463.01453257</v>
      </c>
      <c r="E332" s="4">
        <v>626823006.44575381</v>
      </c>
      <c r="F332" s="4">
        <v>611232542.42624867</v>
      </c>
      <c r="G332" s="4">
        <v>891861278.73022997</v>
      </c>
      <c r="H332" s="4">
        <v>667497168.40199828</v>
      </c>
      <c r="I332" s="4">
        <v>651845194.91330647</v>
      </c>
      <c r="J332" s="4">
        <v>591972563.70068014</v>
      </c>
      <c r="K332" s="4">
        <v>643954703.12721515</v>
      </c>
      <c r="L332" s="4">
        <v>7691033732.4658375</v>
      </c>
      <c r="M332" s="5">
        <f t="shared" si="15"/>
        <v>637914892.15004218</v>
      </c>
      <c r="N332">
        <f>(M332-$M$478)/$M$477</f>
        <v>-0.1112741384727165</v>
      </c>
      <c r="O332" t="str">
        <f>VLOOKUP(A332,Sheet2!A:E,5,FALSE)</f>
        <v>ID1471050</v>
      </c>
      <c r="P332" t="str">
        <f>VLOOKUP(A332,Sheet2!A:E,2,FALSE)</f>
        <v>Mall Pekanbaru, Jl. Jenderal Sudirman No.123, Kota Tinggi, Pekanbaru Kota, Pekanbaru City, Riau 28130</v>
      </c>
    </row>
    <row r="333" spans="1:16" x14ac:dyDescent="0.2">
      <c r="A333" s="3" t="s">
        <v>342</v>
      </c>
      <c r="B333" s="4">
        <v>699914595.53347111</v>
      </c>
      <c r="C333" s="4">
        <v>623800621.4287771</v>
      </c>
      <c r="D333" s="4">
        <v>720102457.11944366</v>
      </c>
      <c r="E333" s="4">
        <v>735544598.54256248</v>
      </c>
      <c r="F333" s="4">
        <v>703066052.52743006</v>
      </c>
      <c r="G333" s="4">
        <v>1019365282.7926702</v>
      </c>
      <c r="H333" s="4">
        <v>710418580.46690416</v>
      </c>
      <c r="I333" s="4">
        <v>752233783.45483065</v>
      </c>
      <c r="J333" s="4">
        <v>691843376.98314917</v>
      </c>
      <c r="K333" s="4">
        <v>722863581.91017497</v>
      </c>
      <c r="L333" s="4">
        <v>9041270317.9087124</v>
      </c>
      <c r="M333" s="5">
        <f t="shared" si="15"/>
        <v>737915293.07594132</v>
      </c>
      <c r="N333">
        <f>(M333-$M$478)/$M$477</f>
        <v>0.19802399666100989</v>
      </c>
      <c r="O333" t="str">
        <f>VLOOKUP(A333,Sheet2!A:E,5,FALSE)</f>
        <v>ID1471070</v>
      </c>
      <c r="P333" t="str">
        <f>VLOOKUP(A333,Sheet2!A:E,2,FALSE)</f>
        <v>Ciputra Seraya Pekanbaru Lt. UG, Jl. Riau No. 58, Kampung Baru, Senapelan, Kp. Baru, Kec. Senapelan, Kota Pekanbaru, Riau 28130</v>
      </c>
    </row>
    <row r="334" spans="1:16" x14ac:dyDescent="0.2">
      <c r="A334" s="3" t="s">
        <v>343</v>
      </c>
      <c r="B334" s="4">
        <v>402094830.23709744</v>
      </c>
      <c r="C334" s="4">
        <v>371362178.45257992</v>
      </c>
      <c r="D334" s="4">
        <v>466398497.35040396</v>
      </c>
      <c r="E334" s="4">
        <v>464929498.40716708</v>
      </c>
      <c r="F334" s="4">
        <v>431893471.80363798</v>
      </c>
      <c r="G334" s="4">
        <v>626196087.0372802</v>
      </c>
      <c r="H334" s="4">
        <v>418318533.02501965</v>
      </c>
      <c r="I334" s="4">
        <v>438389961.63499904</v>
      </c>
      <c r="J334" s="4">
        <v>425162859.67807126</v>
      </c>
      <c r="K334" s="4">
        <v>460252304.76730698</v>
      </c>
      <c r="L334" s="4">
        <v>5422454611.3688507</v>
      </c>
      <c r="M334" s="5">
        <f t="shared" si="15"/>
        <v>450499822.23935634</v>
      </c>
      <c r="N334">
        <f>(M334-$M$478)/$M$477</f>
        <v>-0.69094313062291846</v>
      </c>
      <c r="O334" t="str">
        <f>VLOOKUP(A334,Sheet2!A:E,5,FALSE)</f>
        <v>ID1471080</v>
      </c>
      <c r="P334" t="str">
        <f>VLOOKUP(A334,Sheet2!A:E,2,FALSE)</f>
        <v>Jalan Yosudarso No.KM. 4, Umban Sari, Kec. Rumbai, Kota Pekanbaru, Riau 28265</v>
      </c>
    </row>
    <row r="335" spans="1:16" x14ac:dyDescent="0.2">
      <c r="A335" s="3" t="s">
        <v>344</v>
      </c>
      <c r="B335" s="4">
        <v>912233228.48218691</v>
      </c>
      <c r="C335" s="4">
        <v>817747145.807374</v>
      </c>
      <c r="D335" s="4">
        <v>961052424.97547734</v>
      </c>
      <c r="E335" s="4">
        <v>931009387.17626333</v>
      </c>
      <c r="F335" s="4">
        <v>988863440.41177523</v>
      </c>
      <c r="G335" s="4">
        <v>1434172901.4130459</v>
      </c>
      <c r="H335" s="4">
        <v>1003463467.4293318</v>
      </c>
      <c r="I335" s="4">
        <v>1006930005.2362618</v>
      </c>
      <c r="J335" s="4">
        <v>938831842.98444378</v>
      </c>
      <c r="K335" s="4">
        <v>1013071076.2362285</v>
      </c>
      <c r="L335" s="4">
        <v>12127266276.292063</v>
      </c>
      <c r="M335" s="5">
        <f t="shared" si="15"/>
        <v>1000737492.015239</v>
      </c>
      <c r="N335">
        <f>(M335-$M$478)/$M$477</f>
        <v>1.0109248975674638</v>
      </c>
      <c r="O335" t="str">
        <f>VLOOKUP(A335,Sheet2!A:E,5,FALSE)</f>
        <v>ID1471021</v>
      </c>
      <c r="P335" t="str">
        <f>VLOOKUP(A335,Sheet2!A:E,2,FALSE)</f>
        <v>Jl. Arifin Ahmad, Sidomulyo Tim., Kec. Marpoyan Damai, Kota Pekanbaru, Riau 28125</v>
      </c>
    </row>
    <row r="336" spans="1:16" x14ac:dyDescent="0.2">
      <c r="A336" s="3" t="s">
        <v>345</v>
      </c>
      <c r="B336" s="4">
        <v>211785701.45121709</v>
      </c>
      <c r="C336" s="4">
        <v>169835340.7274662</v>
      </c>
      <c r="D336" s="4">
        <v>211880954.79673323</v>
      </c>
      <c r="E336" s="4">
        <v>206362502.1028918</v>
      </c>
      <c r="F336" s="4">
        <v>236121672.74828047</v>
      </c>
      <c r="G336" s="4">
        <v>344529720.4845925</v>
      </c>
      <c r="H336" s="4">
        <v>242163663.89767137</v>
      </c>
      <c r="I336" s="4">
        <v>241926096.79002288</v>
      </c>
      <c r="J336" s="4">
        <v>179014811.05009487</v>
      </c>
      <c r="K336" s="4">
        <v>200777640.23010662</v>
      </c>
      <c r="L336" s="4">
        <v>2746136578.0467515</v>
      </c>
      <c r="M336" s="5">
        <f t="shared" si="15"/>
        <v>224439810.42790771</v>
      </c>
      <c r="N336">
        <f>(M336-$M$478)/$M$477</f>
        <v>-1.3901397281785652</v>
      </c>
      <c r="O336" t="str">
        <f>VLOOKUP(A336,Sheet2!A:E,5,FALSE)</f>
        <v>ID1406051</v>
      </c>
      <c r="P336" t="str">
        <f>VLOOKUP(A336,Sheet2!A:E,2,FALSE)</f>
        <v>Jl. Sisingamangaraja, Bangkinang, Kec. Bangkinang, Kabupaten Kampar, Riau 28463</v>
      </c>
    </row>
    <row r="337" spans="1:16" x14ac:dyDescent="0.2">
      <c r="A337" s="3" t="s">
        <v>346</v>
      </c>
      <c r="B337" s="4">
        <v>426017359.66518581</v>
      </c>
      <c r="C337" s="4">
        <v>384038573.68533027</v>
      </c>
      <c r="D337" s="4">
        <v>464532620.45788682</v>
      </c>
      <c r="E337" s="4">
        <v>480364747.89935005</v>
      </c>
      <c r="F337" s="4">
        <v>586433062.27212238</v>
      </c>
      <c r="G337" s="4">
        <v>850260800.12399805</v>
      </c>
      <c r="H337" s="4">
        <v>555075993.32082415</v>
      </c>
      <c r="I337" s="4">
        <v>547405310.38303351</v>
      </c>
      <c r="J337" s="4">
        <v>466318927.47994548</v>
      </c>
      <c r="K337" s="4">
        <v>554645795.20074344</v>
      </c>
      <c r="L337" s="4">
        <v>6278495309.8252554</v>
      </c>
      <c r="M337" s="5">
        <f t="shared" si="15"/>
        <v>531509319.04884207</v>
      </c>
      <c r="N337">
        <f>(M337-$M$478)/$M$477</f>
        <v>-0.44038327226932855</v>
      </c>
      <c r="O337" t="str">
        <f>VLOOKUP(A337,Sheet2!A:E,5,FALSE)</f>
        <v>ID1471020</v>
      </c>
      <c r="P337" t="str">
        <f>VLOOKUP(A337,Sheet2!A:E,2,FALSE)</f>
        <v>Jl. Harapan Raya No.185, Tengkerang Utara, Kec. Bukit Raya, Kota Pekanbaru, Riau 28126</v>
      </c>
    </row>
    <row r="338" spans="1:16" x14ac:dyDescent="0.2">
      <c r="A338" s="3" t="s">
        <v>347</v>
      </c>
      <c r="B338" s="4">
        <v>618003083.58553433</v>
      </c>
      <c r="C338" s="4">
        <v>548050320.64665246</v>
      </c>
      <c r="D338" s="4">
        <v>662406532.59526551</v>
      </c>
      <c r="E338" s="4">
        <v>640263109.35430193</v>
      </c>
      <c r="F338" s="4">
        <v>713253524.80538476</v>
      </c>
      <c r="G338" s="4">
        <v>1027902653.9690304</v>
      </c>
      <c r="H338" s="4">
        <v>716187294.88985026</v>
      </c>
      <c r="I338" s="4">
        <v>683105294.99806058</v>
      </c>
      <c r="J338" s="4">
        <v>663474509.10302711</v>
      </c>
      <c r="K338" s="4">
        <v>714453848.45838547</v>
      </c>
      <c r="L338" s="4">
        <v>8361435059.9548283</v>
      </c>
      <c r="M338" s="5">
        <f t="shared" si="15"/>
        <v>698710017.24054933</v>
      </c>
      <c r="N338">
        <f>(M338-$M$478)/$M$477</f>
        <v>7.6763295793664227E-2</v>
      </c>
      <c r="O338" t="str">
        <f>VLOOKUP(A338,Sheet2!A:E,5,FALSE)</f>
        <v>ID1471010</v>
      </c>
      <c r="P338" t="str">
        <f>VLOOKUP(A338,Sheet2!A:E,2,FALSE)</f>
        <v>Sidomulyo Bar., Kec. Tampan, Kota Pekanbaru, Riau 28294</v>
      </c>
    </row>
    <row r="339" spans="1:16" x14ac:dyDescent="0.2">
      <c r="A339" s="3" t="s">
        <v>348</v>
      </c>
      <c r="B339" s="4">
        <v>902089181.534181</v>
      </c>
      <c r="C339" s="4">
        <v>852993370.82404089</v>
      </c>
      <c r="D339" s="4">
        <v>1099688702.2082255</v>
      </c>
      <c r="E339" s="4">
        <v>1047238693.136513</v>
      </c>
      <c r="F339" s="4">
        <v>984991433.58148205</v>
      </c>
      <c r="G339" s="4">
        <v>1437220138.8447831</v>
      </c>
      <c r="H339" s="4">
        <v>1179422601.6891289</v>
      </c>
      <c r="I339" s="4">
        <v>1321491824.8701987</v>
      </c>
      <c r="J339" s="4">
        <v>1056762656.7665179</v>
      </c>
      <c r="K339" s="4">
        <v>1204917182.217433</v>
      </c>
      <c r="L339" s="4">
        <v>13427620234.558956</v>
      </c>
      <c r="M339" s="5">
        <f t="shared" si="15"/>
        <v>1108681578.5672505</v>
      </c>
      <c r="N339">
        <f>(M339-$M$478)/$M$477</f>
        <v>1.3447926056978601</v>
      </c>
      <c r="O339" t="str">
        <f>VLOOKUP(A339,Sheet2!A:E,5,FALSE)</f>
        <v>ID1171030</v>
      </c>
      <c r="P339" t="str">
        <f>VLOOKUP(A339,Sheet2!A:E,2,FALSE)</f>
        <v>Jl. Tgk Mohd Daod Beureueh No. 10, Kuta Alam, Kec. Kuta Alam, Kota Banda Aceh, Aceh 23521</v>
      </c>
    </row>
    <row r="340" spans="1:16" x14ac:dyDescent="0.2">
      <c r="A340" s="3" t="s">
        <v>349</v>
      </c>
      <c r="B340" s="4">
        <v>528852881.82365668</v>
      </c>
      <c r="C340" s="4">
        <v>530842231.75634229</v>
      </c>
      <c r="D340" s="4">
        <v>714595787.79067528</v>
      </c>
      <c r="E340" s="4">
        <v>645036112.0745604</v>
      </c>
      <c r="F340" s="4">
        <v>625019761.4213711</v>
      </c>
      <c r="G340" s="4">
        <v>911978477.8477937</v>
      </c>
      <c r="H340" s="4">
        <v>704356489.91276717</v>
      </c>
      <c r="I340" s="4">
        <v>809723561.90793538</v>
      </c>
      <c r="J340" s="4">
        <v>748551220.60006857</v>
      </c>
      <c r="K340" s="4">
        <v>814483341.54858375</v>
      </c>
      <c r="L340" s="4">
        <v>8508170219.503274</v>
      </c>
      <c r="M340" s="5">
        <f t="shared" si="15"/>
        <v>703343986.66837537</v>
      </c>
      <c r="N340">
        <f>(M340-$M$478)/$M$477</f>
        <v>9.1096019352996396E-2</v>
      </c>
      <c r="O340" t="str">
        <f>VLOOKUP(A340,Sheet2!A:E,5,FALSE)</f>
        <v>ID1171040</v>
      </c>
      <c r="P340" t="str">
        <f>VLOOKUP(A340,Sheet2!A:E,2,FALSE)</f>
        <v>Lorong Tunggai IV No.17, Lamgugob, Kec. Syiah Kuala, Kabupaten Aceh Besar, Aceh 23521</v>
      </c>
    </row>
    <row r="341" spans="1:16" x14ac:dyDescent="0.2">
      <c r="A341" s="3" t="s">
        <v>350</v>
      </c>
      <c r="B341" s="4">
        <v>824818158.50960267</v>
      </c>
      <c r="C341" s="4">
        <v>773011142.68656242</v>
      </c>
      <c r="D341" s="4">
        <v>995838648.0376879</v>
      </c>
      <c r="E341" s="4">
        <v>937844520.95001006</v>
      </c>
      <c r="F341" s="4">
        <v>978605834.73421347</v>
      </c>
      <c r="G341" s="4">
        <v>1427902787.496347</v>
      </c>
      <c r="H341" s="4">
        <v>1005347358.8950622</v>
      </c>
      <c r="I341" s="4">
        <v>1226259031.222074</v>
      </c>
      <c r="J341" s="4">
        <v>943021475.8700937</v>
      </c>
      <c r="K341" s="4">
        <v>987104330.35046244</v>
      </c>
      <c r="L341" s="4">
        <v>12102255020.495857</v>
      </c>
      <c r="M341" s="5">
        <f t="shared" si="15"/>
        <v>1009975328.8752115</v>
      </c>
      <c r="N341">
        <f>(M341-$M$478)/$M$477</f>
        <v>1.0394972401481333</v>
      </c>
      <c r="O341" t="str">
        <f>VLOOKUP(A341,Sheet2!A:E,5,FALSE)</f>
        <v>ID1174030</v>
      </c>
      <c r="P341" t="str">
        <f>VLOOKUP(A341,Sheet2!A:E,2,FALSE)</f>
        <v>Jl. Merdeka No.1, Simpang Empat, Banda Sakti, Kota Lhokseumawe, Aceh</v>
      </c>
    </row>
    <row r="342" spans="1:16" x14ac:dyDescent="0.2">
      <c r="A342" s="3" t="s">
        <v>351</v>
      </c>
      <c r="B342" s="4">
        <v>458162973.422647</v>
      </c>
      <c r="C342" s="4">
        <v>460326215.15726984</v>
      </c>
      <c r="D342" s="4">
        <v>538795282.32245374</v>
      </c>
      <c r="E342" s="4">
        <v>582915634.89352918</v>
      </c>
      <c r="F342" s="4">
        <v>589564537.2025094</v>
      </c>
      <c r="G342" s="4">
        <v>860245071.30503523</v>
      </c>
      <c r="H342" s="4">
        <v>634883480.10676539</v>
      </c>
      <c r="I342" s="4">
        <v>749528433.59155512</v>
      </c>
      <c r="J342" s="4">
        <v>546668211.23699355</v>
      </c>
      <c r="K342" s="4">
        <v>627688729.13024545</v>
      </c>
      <c r="L342" s="4">
        <v>7286870183.6698475</v>
      </c>
      <c r="M342" s="5">
        <f t="shared" si="15"/>
        <v>604877856.83690035</v>
      </c>
      <c r="N342">
        <f>(M342-$M$478)/$M$477</f>
        <v>-0.21345666292352988</v>
      </c>
      <c r="O342" t="str">
        <f>VLOOKUP(A342,Sheet2!A:E,5,FALSE)</f>
        <v>ID6106070</v>
      </c>
      <c r="P342" t="str">
        <f>VLOOKUP(A342,Sheet2!A:E,2,FALSE)</f>
        <v>Jl. DI Panjaitan, Kel. Sampit, Kec. Matan Hilir Utara, Sampit, Delta Pawan, Kabupaten Ketapang, Kalimantan Barat 78821</v>
      </c>
    </row>
    <row r="343" spans="1:16" x14ac:dyDescent="0.2">
      <c r="A343" s="3" t="s">
        <v>352</v>
      </c>
      <c r="B343" s="4">
        <v>500071617.93297362</v>
      </c>
      <c r="C343" s="4">
        <v>415735145.82757694</v>
      </c>
      <c r="D343" s="4">
        <v>483793066.8816765</v>
      </c>
      <c r="E343" s="4">
        <v>452469662.58852524</v>
      </c>
      <c r="F343" s="4">
        <v>531448653.43050331</v>
      </c>
      <c r="G343" s="4">
        <v>775447056.11805308</v>
      </c>
      <c r="H343" s="4">
        <v>558556541.16814888</v>
      </c>
      <c r="I343" s="4">
        <v>662482591.01511371</v>
      </c>
      <c r="J343" s="4">
        <v>509758708.79284841</v>
      </c>
      <c r="K343" s="4">
        <v>563572278.43205917</v>
      </c>
      <c r="L343" s="4">
        <v>6559582420.8665657</v>
      </c>
      <c r="M343" s="5">
        <f t="shared" si="15"/>
        <v>545333532.21874785</v>
      </c>
      <c r="N343">
        <f>(M343-$M$478)/$M$477</f>
        <v>-0.39762541016524205</v>
      </c>
      <c r="O343" t="str">
        <f>VLOOKUP(A343,Sheet2!A:E,5,FALSE)</f>
        <v>ID1107050</v>
      </c>
      <c r="P343" t="str">
        <f>VLOOKUP(A343,Sheet2!A:E,2,FALSE)</f>
        <v>Jl. Manek Roo No.14d, Drien Rampak, Johan Pahlawan, Kabupaten Aceh Barat, Aceh 23611</v>
      </c>
    </row>
    <row r="344" spans="1:16" x14ac:dyDescent="0.2">
      <c r="A344" s="3" t="s">
        <v>353</v>
      </c>
      <c r="B344" s="4">
        <v>839498397.90933084</v>
      </c>
      <c r="C344" s="4">
        <v>773865334.18043363</v>
      </c>
      <c r="D344" s="4">
        <v>952869965.12332392</v>
      </c>
      <c r="E344" s="4">
        <v>965515366.87496614</v>
      </c>
      <c r="F344" s="4">
        <v>788607493.48046374</v>
      </c>
      <c r="G344" s="4">
        <v>1150672516.1587603</v>
      </c>
      <c r="H344" s="4">
        <v>1090551762.9535365</v>
      </c>
      <c r="I344" s="4">
        <v>1134939964.9589002</v>
      </c>
      <c r="J344" s="4">
        <v>963626131.63581395</v>
      </c>
      <c r="K344" s="4">
        <v>1058044207.1878353</v>
      </c>
      <c r="L344" s="4">
        <v>11852581795.485645</v>
      </c>
      <c r="M344" s="5">
        <f t="shared" si="15"/>
        <v>971819114.04633653</v>
      </c>
      <c r="N344">
        <f>(M344-$M$478)/$M$477</f>
        <v>0.92148125240146472</v>
      </c>
      <c r="O344" t="str">
        <f>VLOOKUP(A344,Sheet2!A:E,5,FALSE)</f>
        <v>ID1171011</v>
      </c>
      <c r="P344" t="str">
        <f>VLOOKUP(A344,Sheet2!A:E,2,FALSE)</f>
        <v>Lamtemen Tim., Kec. Jaya Baru, Kota Banda Aceh, Aceh 23116</v>
      </c>
    </row>
    <row r="345" spans="1:16" x14ac:dyDescent="0.2">
      <c r="A345" s="3" t="s">
        <v>354</v>
      </c>
      <c r="B345" s="4">
        <v>598831360.27087629</v>
      </c>
      <c r="C345" s="4">
        <v>547236538.80437052</v>
      </c>
      <c r="D345" s="4">
        <v>644965322.62490988</v>
      </c>
      <c r="E345" s="4">
        <v>630328440.15933883</v>
      </c>
      <c r="F345" s="4">
        <v>710904375.14238882</v>
      </c>
      <c r="G345" s="4">
        <v>1037294386.4419782</v>
      </c>
      <c r="H345" s="4">
        <v>772190293.9053942</v>
      </c>
      <c r="I345" s="4">
        <v>902024475.98728085</v>
      </c>
      <c r="J345" s="4">
        <v>618761929.12931299</v>
      </c>
      <c r="K345" s="4">
        <v>683674615.33232117</v>
      </c>
      <c r="L345" s="4">
        <v>8573768539.903882</v>
      </c>
      <c r="M345" s="5">
        <f t="shared" si="15"/>
        <v>714621173.77981722</v>
      </c>
      <c r="N345">
        <f>(M345-$M$478)/$M$477</f>
        <v>0.12597600894131511</v>
      </c>
      <c r="O345" t="str">
        <f>VLOOKUP(A345,Sheet2!A:E,5,FALSE)</f>
        <v>ID1110061</v>
      </c>
      <c r="P345" t="str">
        <f>VLOOKUP(A345,Sheet2!A:E,2,FALSE)</f>
        <v>Suzuya Mall Lantai Dasar, Jalan Malikus Saleh, Kota Bireun, Kota Juang, Kabupaten Bireuen, Aceh 24261</v>
      </c>
    </row>
    <row r="346" spans="1:16" x14ac:dyDescent="0.2">
      <c r="A346" s="3" t="s">
        <v>355</v>
      </c>
      <c r="B346" s="4">
        <v>550848672.16879988</v>
      </c>
      <c r="C346" s="4">
        <v>517353281.12860024</v>
      </c>
      <c r="D346" s="4">
        <v>706561708.71487916</v>
      </c>
      <c r="E346" s="4">
        <v>674317432.65265822</v>
      </c>
      <c r="F346" s="4">
        <v>701501121.89656889</v>
      </c>
      <c r="G346" s="4">
        <v>1017096312.5453598</v>
      </c>
      <c r="H346" s="4">
        <v>837125435.23072195</v>
      </c>
      <c r="I346" s="4">
        <v>937151605.79870141</v>
      </c>
      <c r="J346" s="4">
        <v>792063774.1356436</v>
      </c>
      <c r="K346" s="4">
        <v>841326781.60462749</v>
      </c>
      <c r="L346" s="4">
        <v>9077934566.8944016</v>
      </c>
      <c r="M346" s="5">
        <f t="shared" si="15"/>
        <v>757534612.58765602</v>
      </c>
      <c r="N346">
        <f>(M346-$M$478)/$M$477</f>
        <v>0.25870594274703279</v>
      </c>
      <c r="O346" t="str">
        <f>VLOOKUP(A346,Sheet2!A:E,5,FALSE)</f>
        <v>ID1171021</v>
      </c>
      <c r="P346" t="str">
        <f>VLOOKUP(A346,Sheet2!A:E,2,FALSE)</f>
        <v>Jl. Mr. Teuku Moh. Hasan, Batoh, Kec. Lueng Bata, Kota Banda Aceh, Aceh 23122</v>
      </c>
    </row>
    <row r="347" spans="1:16" x14ac:dyDescent="0.2">
      <c r="A347" s="3" t="s">
        <v>356</v>
      </c>
      <c r="B347" s="4">
        <v>1097560173.445004</v>
      </c>
      <c r="C347" s="4">
        <v>971435592.57952762</v>
      </c>
      <c r="D347" s="4">
        <v>1176863391.1303585</v>
      </c>
      <c r="E347" s="4">
        <v>1126071542.5521772</v>
      </c>
      <c r="F347" s="4">
        <v>1152112772.585319</v>
      </c>
      <c r="G347" s="4">
        <v>1670431615.9393303</v>
      </c>
      <c r="H347" s="4">
        <v>1302157063.9609566</v>
      </c>
      <c r="I347" s="4">
        <v>1296662172.093766</v>
      </c>
      <c r="J347" s="4">
        <v>1194636392.3572087</v>
      </c>
      <c r="K347" s="4">
        <v>1328778904.4048977</v>
      </c>
      <c r="L347" s="4">
        <v>14676748200.374561</v>
      </c>
      <c r="M347" s="5">
        <f t="shared" si="15"/>
        <v>1231670962.1048546</v>
      </c>
      <c r="N347">
        <f>(M347-$M$478)/$M$477</f>
        <v>1.7251949502606156</v>
      </c>
      <c r="O347" t="str">
        <f>VLOOKUP(A347,Sheet2!A:E,5,FALSE)</f>
        <v>ID1671041</v>
      </c>
      <c r="P347" t="str">
        <f>VLOOKUP(A347,Sheet2!A:E,2,FALSE)</f>
        <v>Jl. Merdeka No. 38 RT023 / RW08, Talang Semut, Bukit Kecil, Talang Semut, Kec. Bukit Kecil, Kota Palembang, Sumatera Selatan 30121</v>
      </c>
    </row>
    <row r="348" spans="1:16" x14ac:dyDescent="0.2">
      <c r="A348" s="3" t="s">
        <v>357</v>
      </c>
      <c r="B348" s="4">
        <v>601978436.90944171</v>
      </c>
      <c r="C348" s="4">
        <v>550226798.81197345</v>
      </c>
      <c r="D348" s="4">
        <v>702620952.50702977</v>
      </c>
      <c r="E348" s="4">
        <v>682646186.54166532</v>
      </c>
      <c r="F348" s="4">
        <v>700672207.70847487</v>
      </c>
      <c r="G348" s="4">
        <v>1016202088.1774138</v>
      </c>
      <c r="H348" s="4">
        <v>740030224.1143465</v>
      </c>
      <c r="I348" s="4">
        <v>947142081.05242777</v>
      </c>
      <c r="J348" s="4">
        <v>788052742.95191479</v>
      </c>
      <c r="K348" s="4">
        <v>825521626.72427213</v>
      </c>
      <c r="L348" s="4">
        <v>8966008634.1367111</v>
      </c>
      <c r="M348" s="5">
        <f t="shared" si="15"/>
        <v>755509334.549896</v>
      </c>
      <c r="N348">
        <f>(M348-$M$478)/$M$477</f>
        <v>0.25244182065945592</v>
      </c>
      <c r="O348" t="str">
        <f>VLOOKUP(A348,Sheet2!A:E,5,FALSE)</f>
        <v>ID1671020</v>
      </c>
      <c r="P348" t="str">
        <f>VLOOKUP(A348,Sheet2!A:E,2,FALSE)</f>
        <v>01 Jalan Jenderal Ahmad Yani No.83 RT.002 9/10, Kecamatan Seberang Ulu I, Kota Palembang, Sumatera Selatan 30121</v>
      </c>
    </row>
    <row r="349" spans="1:16" x14ac:dyDescent="0.2">
      <c r="A349" s="3" t="s">
        <v>358</v>
      </c>
      <c r="B349" s="4">
        <v>736243379.57271695</v>
      </c>
      <c r="C349" s="4">
        <v>658743005.96544623</v>
      </c>
      <c r="D349" s="4">
        <v>774854941.28511226</v>
      </c>
      <c r="E349" s="4">
        <v>789899019.48717511</v>
      </c>
      <c r="F349" s="4">
        <v>779050497.85829067</v>
      </c>
      <c r="G349" s="4">
        <v>1136727718.1567154</v>
      </c>
      <c r="H349" s="4">
        <v>896710009.74948347</v>
      </c>
      <c r="I349" s="4">
        <v>992000149.60019279</v>
      </c>
      <c r="J349" s="4">
        <v>817541190.0912236</v>
      </c>
      <c r="K349" s="4">
        <v>790352728.97732186</v>
      </c>
      <c r="L349" s="4">
        <v>10033475541.549446</v>
      </c>
      <c r="M349" s="5">
        <f t="shared" si="15"/>
        <v>837212264.07436776</v>
      </c>
      <c r="N349">
        <f>(M349-$M$478)/$M$477</f>
        <v>0.50514644486998306</v>
      </c>
      <c r="O349" t="str">
        <f>VLOOKUP(A349,Sheet2!A:E,5,FALSE)</f>
        <v>ID1671041</v>
      </c>
      <c r="P349" t="str">
        <f>VLOOKUP(A349,Sheet2!A:E,2,FALSE)</f>
        <v>Jl. Sultan Mahmud Badarudin komp. Dermaga Point, Sungai Musi, Kec. Bukit Kecil, Kota Palembang, Sumatera Selatan 30111</v>
      </c>
    </row>
    <row r="350" spans="1:16" x14ac:dyDescent="0.2">
      <c r="A350" s="3" t="s">
        <v>359</v>
      </c>
      <c r="B350" s="4">
        <v>450294768.13713992</v>
      </c>
      <c r="C350" s="4">
        <v>460140830.70567101</v>
      </c>
      <c r="D350" s="4">
        <v>488194930.56874067</v>
      </c>
      <c r="E350" s="4">
        <v>485387145.54674381</v>
      </c>
      <c r="F350" s="4">
        <v>549834503.66106021</v>
      </c>
      <c r="G350" s="4">
        <v>792391941.85708356</v>
      </c>
      <c r="H350" s="4">
        <v>498131722.19685304</v>
      </c>
      <c r="I350" s="4">
        <v>492864155.95855677</v>
      </c>
      <c r="J350" s="4">
        <v>425377673.40593278</v>
      </c>
      <c r="K350" s="4">
        <v>515327971.12145633</v>
      </c>
      <c r="L350" s="4">
        <v>6159463270.4900284</v>
      </c>
      <c r="M350" s="5">
        <f t="shared" ref="M350:M374" si="16">AVERAGE(B350:K350)</f>
        <v>515794564.31592381</v>
      </c>
      <c r="N350">
        <f>(M350-$M$478)/$M$477</f>
        <v>-0.48898852072805432</v>
      </c>
      <c r="O350" t="str">
        <f>VLOOKUP(A350,Sheet2!A:E,5,FALSE)</f>
        <v>ID1901090</v>
      </c>
      <c r="P350" t="str">
        <f>VLOOKUP(A350,Sheet2!A:E,2,FALSE)</f>
        <v>Jalan Jenderal Sudirman No. 20, Sungai Liat, Sungailiat, Bangka, Kabupaten Bangka, Kepulauan Bangka Belitung 33211</v>
      </c>
    </row>
    <row r="351" spans="1:16" x14ac:dyDescent="0.2">
      <c r="A351" s="3" t="s">
        <v>360</v>
      </c>
      <c r="B351" s="4">
        <v>305487055.2379756</v>
      </c>
      <c r="C351" s="4">
        <v>321696785.65159965</v>
      </c>
      <c r="D351" s="4">
        <v>319421906.33982241</v>
      </c>
      <c r="E351" s="4">
        <v>307368277.0742783</v>
      </c>
      <c r="F351" s="4">
        <v>307106731.11595339</v>
      </c>
      <c r="G351" s="4">
        <v>322436606.7205075</v>
      </c>
      <c r="H351" s="4">
        <v>311234837.14804411</v>
      </c>
      <c r="I351" s="4">
        <v>319554168.23805976</v>
      </c>
      <c r="J351" s="4">
        <v>314703369.47560489</v>
      </c>
      <c r="K351" s="4">
        <v>341627367.93674862</v>
      </c>
      <c r="L351" s="4">
        <v>3784721686.8164034</v>
      </c>
      <c r="M351" s="5">
        <f t="shared" si="16"/>
        <v>317063710.49385941</v>
      </c>
      <c r="N351">
        <f>(M351-$M$478)/$M$477</f>
        <v>-1.1036568811703804</v>
      </c>
      <c r="O351" t="str">
        <f>VLOOKUP(A351,Sheet2!A:E,5,FALSE)</f>
        <v>ID1971010</v>
      </c>
      <c r="P351" t="str">
        <f>VLOOKUP(A351,Sheet2!A:E,2,FALSE)</f>
        <v>Asam, Kec. Rangkui, Kota Pangkal Pinang, Kepulauan Bangka Belitung 33684</v>
      </c>
    </row>
    <row r="352" spans="1:16" x14ac:dyDescent="0.2">
      <c r="A352" s="3" t="s">
        <v>361</v>
      </c>
      <c r="B352" s="4">
        <v>381983535.66092956</v>
      </c>
      <c r="C352" s="4">
        <v>341673084.53998989</v>
      </c>
      <c r="D352" s="4">
        <v>402049947.88809264</v>
      </c>
      <c r="E352" s="4">
        <v>387071166.48837328</v>
      </c>
      <c r="F352" s="4">
        <v>423768424.04058826</v>
      </c>
      <c r="G352" s="4">
        <v>618328741.21870875</v>
      </c>
      <c r="H352" s="4">
        <v>474619801.27359951</v>
      </c>
      <c r="I352" s="4">
        <v>442640040.62250954</v>
      </c>
      <c r="J352" s="4">
        <v>434011906.89254981</v>
      </c>
      <c r="K352" s="4">
        <v>467540070.02253449</v>
      </c>
      <c r="L352" s="4">
        <v>5210849302.4368439</v>
      </c>
      <c r="M352" s="5">
        <f t="shared" si="16"/>
        <v>437368671.86478758</v>
      </c>
      <c r="N352">
        <f>(M352-$M$478)/$M$477</f>
        <v>-0.73155737102005647</v>
      </c>
      <c r="O352" t="str">
        <f>VLOOKUP(A352,Sheet2!A:E,5,FALSE)</f>
        <v>ID1371070</v>
      </c>
      <c r="P352" t="str">
        <f>VLOOKUP(A352,Sheet2!A:E,2,FALSE)</f>
        <v>SPBU 14-251-583, Jalan Khatib Sulaiman, Lolong Belanti, Padang Utara, Ulak Karang Sel., Kota Padang, Sumatera Barat 25211</v>
      </c>
    </row>
    <row r="353" spans="1:16" x14ac:dyDescent="0.2">
      <c r="A353" s="3" t="s">
        <v>362</v>
      </c>
      <c r="B353" s="4">
        <v>445905647.10631174</v>
      </c>
      <c r="C353" s="4">
        <v>434765711.77490437</v>
      </c>
      <c r="D353" s="4">
        <v>564966385.44308317</v>
      </c>
      <c r="E353" s="4">
        <v>519071401.55994362</v>
      </c>
      <c r="F353" s="4">
        <v>538838740.98016536</v>
      </c>
      <c r="G353" s="4">
        <v>786230076.44908392</v>
      </c>
      <c r="H353" s="4">
        <v>639358711.98730099</v>
      </c>
      <c r="I353" s="4">
        <v>570879320.32841301</v>
      </c>
      <c r="J353" s="4">
        <v>579415205.64816713</v>
      </c>
      <c r="K353" s="4">
        <v>581499695.54157197</v>
      </c>
      <c r="L353" s="4">
        <v>6741850303.416851</v>
      </c>
      <c r="M353" s="5">
        <f t="shared" si="16"/>
        <v>566093089.68189442</v>
      </c>
      <c r="N353">
        <f>(M353-$M$478)/$M$477</f>
        <v>-0.33341674349888961</v>
      </c>
      <c r="O353" t="str">
        <f>VLOOKUP(A353,Sheet2!A:E,5,FALSE)</f>
        <v>ID1371040</v>
      </c>
      <c r="P353" t="str">
        <f>VLOOKUP(A353,Sheet2!A:E,2,FALSE)</f>
        <v>Jl. Karya No.12-10, Belakang Pd., Kec. Padang Sel., Kota Padang, Sumatera Barat</v>
      </c>
    </row>
    <row r="354" spans="1:16" x14ac:dyDescent="0.2">
      <c r="A354" s="3" t="s">
        <v>363</v>
      </c>
      <c r="B354" s="4">
        <v>973316281.82749069</v>
      </c>
      <c r="C354" s="4">
        <v>789858411.81128109</v>
      </c>
      <c r="D354" s="4">
        <v>957177520.32924736</v>
      </c>
      <c r="E354" s="4">
        <v>995573127.73753238</v>
      </c>
      <c r="F354" s="4">
        <v>1087664797.7259874</v>
      </c>
      <c r="G354" s="4">
        <v>1587032839.3825688</v>
      </c>
      <c r="H354" s="4">
        <v>1264672602.9454007</v>
      </c>
      <c r="I354" s="4">
        <v>1097307780.5543642</v>
      </c>
      <c r="J354" s="4">
        <v>913983228.25755155</v>
      </c>
      <c r="K354" s="4">
        <v>930395011.77124846</v>
      </c>
      <c r="L354" s="4">
        <v>12757615005.286495</v>
      </c>
      <c r="M354" s="5">
        <f t="shared" si="16"/>
        <v>1059698160.2342672</v>
      </c>
      <c r="N354">
        <f>(M354-$M$478)/$M$477</f>
        <v>1.1932884136887352</v>
      </c>
      <c r="O354" t="str">
        <f>VLOOKUP(A354,Sheet2!A:E,5,FALSE)</f>
        <v>ID1307061</v>
      </c>
      <c r="P354" t="str">
        <f>VLOOKUP(A354,Sheet2!A:E,2,FALSE)</f>
        <v>Jl. Raya Padang Panjang - Bukittinggi No.KM 1, Taluak Ampek Suku, Kec. Banuhampu, Kabupaten Agam, Sumatera Barat 26181</v>
      </c>
    </row>
    <row r="355" spans="1:16" x14ac:dyDescent="0.2">
      <c r="A355" s="3" t="s">
        <v>364</v>
      </c>
      <c r="B355" s="4">
        <v>334009937.62237686</v>
      </c>
      <c r="C355" s="4">
        <v>307882751.25939417</v>
      </c>
      <c r="D355" s="4">
        <v>386288235.32406235</v>
      </c>
      <c r="E355" s="4">
        <v>366455126.32676035</v>
      </c>
      <c r="F355" s="4">
        <v>419487278.31400359</v>
      </c>
      <c r="G355" s="4">
        <v>612082038.3075937</v>
      </c>
      <c r="H355" s="4">
        <v>435048477.19024575</v>
      </c>
      <c r="I355" s="4">
        <v>431410972.34394938</v>
      </c>
      <c r="J355" s="4">
        <v>396013745.31321323</v>
      </c>
      <c r="K355" s="4">
        <v>423575055.72277677</v>
      </c>
      <c r="L355" s="4">
        <v>4891360220.0452099</v>
      </c>
      <c r="M355" s="5">
        <f t="shared" si="16"/>
        <v>411225361.77243763</v>
      </c>
      <c r="N355">
        <f>(M355-$M$478)/$M$477</f>
        <v>-0.81241781740745045</v>
      </c>
      <c r="O355" t="str">
        <f>VLOOKUP(A355,Sheet2!A:E,5,FALSE)</f>
        <v>ID1371060</v>
      </c>
      <c r="P355" t="str">
        <f>VLOOKUP(A355,Sheet2!A:E,2,FALSE)</f>
        <v>Jalan Veteran, Purus, Padang Barat, Purus, Kec. Padang Bar., Kota Padang, Sumatera Barat 25211</v>
      </c>
    </row>
    <row r="356" spans="1:16" x14ac:dyDescent="0.2">
      <c r="A356" s="3" t="s">
        <v>365</v>
      </c>
      <c r="B356" s="4">
        <v>878225729.31668782</v>
      </c>
      <c r="C356" s="4">
        <v>765717014.1481787</v>
      </c>
      <c r="D356" s="4">
        <v>859565852.66836357</v>
      </c>
      <c r="E356" s="4">
        <v>1015111766.6839658</v>
      </c>
      <c r="F356" s="4">
        <v>902037899.73355031</v>
      </c>
      <c r="G356" s="4">
        <v>1316181025.8434744</v>
      </c>
      <c r="H356" s="4">
        <v>1026801303.8786345</v>
      </c>
      <c r="I356" s="4">
        <v>908287818.9092176</v>
      </c>
      <c r="J356" s="4">
        <v>914997999.59964025</v>
      </c>
      <c r="K356" s="4">
        <v>937494138.7715776</v>
      </c>
      <c r="L356" s="4">
        <v>11563866606.295849</v>
      </c>
      <c r="M356" s="5">
        <f t="shared" si="16"/>
        <v>952442054.95532894</v>
      </c>
      <c r="N356">
        <f>(M356-$M$478)/$M$477</f>
        <v>0.86154861027470242</v>
      </c>
      <c r="O356" t="str">
        <f>VLOOKUP(A356,Sheet2!A:E,5,FALSE)</f>
        <v>ID1371060</v>
      </c>
      <c r="P356" t="str">
        <f>VLOOKUP(A356,Sheet2!A:E,2,FALSE)</f>
        <v>Plaza Andalas Lantai 1, Jl. Pemuda, Olo, Padang Barat, Olo, Kec. Padang Bar., Kota Padang, Sumatera Barat 25211</v>
      </c>
    </row>
    <row r="357" spans="1:16" x14ac:dyDescent="0.2">
      <c r="A357" s="3" t="s">
        <v>366</v>
      </c>
      <c r="B357" s="4">
        <v>1051345965.0383193</v>
      </c>
      <c r="C357" s="4">
        <v>980798268.74003947</v>
      </c>
      <c r="D357" s="4">
        <v>1190665000.6353073</v>
      </c>
      <c r="E357" s="4">
        <v>1140955243.9918351</v>
      </c>
      <c r="F357" s="4">
        <v>1198657864.99402</v>
      </c>
      <c r="G357" s="4">
        <v>1737916671.0280273</v>
      </c>
      <c r="H357" s="4">
        <v>1370932614.0812085</v>
      </c>
      <c r="I357" s="4">
        <v>1278530417.4333248</v>
      </c>
      <c r="J357" s="4">
        <v>1252173797.7994473</v>
      </c>
      <c r="K357" s="4">
        <v>1341158315.9437149</v>
      </c>
      <c r="L357" s="4">
        <v>15054820414.029135</v>
      </c>
      <c r="M357" s="5">
        <f t="shared" si="16"/>
        <v>1254313415.9685245</v>
      </c>
      <c r="N357">
        <f>(M357-$M$478)/$M$477</f>
        <v>1.7952273570314043</v>
      </c>
      <c r="O357" t="str">
        <f>VLOOKUP(A357,Sheet2!A:E,5,FALSE)</f>
        <v>ID1371060</v>
      </c>
      <c r="P357" t="str">
        <f>VLOOKUP(A357,Sheet2!A:E,2,FALSE)</f>
        <v>Jl. Patimura No.23, Olo, Kec. Padang Bar., Kota Padang, Sumatera Barat 25115</v>
      </c>
    </row>
    <row r="358" spans="1:16" x14ac:dyDescent="0.2">
      <c r="A358" s="3" t="s">
        <v>367</v>
      </c>
      <c r="B358" s="4">
        <v>462583506.6430611</v>
      </c>
      <c r="C358" s="4">
        <v>413461733.02725977</v>
      </c>
      <c r="D358" s="4">
        <v>495629771.35809118</v>
      </c>
      <c r="E358" s="4">
        <v>484545325.68843871</v>
      </c>
      <c r="F358" s="4">
        <v>643422675.1694684</v>
      </c>
      <c r="G358" s="4">
        <v>932889214.13788831</v>
      </c>
      <c r="H358" s="4">
        <v>675198588.03553212</v>
      </c>
      <c r="I358" s="4">
        <v>608469601.45593154</v>
      </c>
      <c r="J358" s="4">
        <v>534434729.88295197</v>
      </c>
      <c r="K358" s="4">
        <v>522972290.23269653</v>
      </c>
      <c r="L358" s="4">
        <v>6789218276.3111219</v>
      </c>
      <c r="M358" s="5">
        <f t="shared" si="16"/>
        <v>577360743.56313193</v>
      </c>
      <c r="N358">
        <f>(M358-$M$478)/$M$477</f>
        <v>-0.29856623989559394</v>
      </c>
      <c r="O358" t="str">
        <f>VLOOKUP(A358,Sheet2!A:E,5,FALSE)</f>
        <v>ID1307061</v>
      </c>
      <c r="P358" t="str">
        <f>VLOOKUP(A358,Sheet2!A:E,2,FALSE)</f>
        <v>Jl. Raya Padang Panjang - Bukittinggi No.KM 1, Taluak Ampek Suku, Kec. Banuhampu, Kabupaten Agam, Sumatera Barat 26181</v>
      </c>
    </row>
    <row r="359" spans="1:16" x14ac:dyDescent="0.2">
      <c r="A359" s="3" t="s">
        <v>368</v>
      </c>
      <c r="B359" s="4">
        <v>486314526.86647564</v>
      </c>
      <c r="C359" s="4">
        <v>402797199.46702904</v>
      </c>
      <c r="D359" s="4">
        <v>505720798.66108221</v>
      </c>
      <c r="E359" s="4">
        <v>499234891.34319067</v>
      </c>
      <c r="F359" s="4">
        <v>578534706.96680379</v>
      </c>
      <c r="G359" s="4">
        <v>844151231.7016232</v>
      </c>
      <c r="H359" s="4">
        <v>656197065.78516603</v>
      </c>
      <c r="I359" s="4">
        <v>674440796.4061501</v>
      </c>
      <c r="J359" s="4">
        <v>598822298.30384099</v>
      </c>
      <c r="K359" s="4">
        <v>633240034.46611094</v>
      </c>
      <c r="L359" s="4">
        <v>7023015084.351923</v>
      </c>
      <c r="M359" s="5">
        <f t="shared" si="16"/>
        <v>587945354.99674726</v>
      </c>
      <c r="N359">
        <f>(M359-$M$478)/$M$477</f>
        <v>-0.26582836537488835</v>
      </c>
      <c r="O359" t="str">
        <f>VLOOKUP(A359,Sheet2!A:E,5,FALSE)</f>
        <v>ID1376010</v>
      </c>
      <c r="P359" t="str">
        <f>VLOOKUP(A359,Sheet2!A:E,2,FALSE)</f>
        <v>Jl. Soekarno Hatta No.138, Padang Tangah, Kec. Payakumbuh Bar., Kota Payakumbuh, Sumatera Barat 26223</v>
      </c>
    </row>
    <row r="360" spans="1:16" x14ac:dyDescent="0.2">
      <c r="A360" s="7" t="s">
        <v>369</v>
      </c>
      <c r="B360" s="4">
        <v>315000000</v>
      </c>
      <c r="C360" s="4">
        <v>315000000</v>
      </c>
      <c r="D360" s="4">
        <v>315000000</v>
      </c>
      <c r="E360" s="4">
        <v>315000000</v>
      </c>
      <c r="F360" s="4">
        <v>315000000</v>
      </c>
      <c r="G360" s="4">
        <v>315000000</v>
      </c>
      <c r="H360" s="4">
        <v>315000000</v>
      </c>
      <c r="I360" s="4">
        <v>315000000</v>
      </c>
      <c r="J360" s="4">
        <v>315000000</v>
      </c>
      <c r="K360" s="4">
        <v>315000000</v>
      </c>
      <c r="L360" s="4">
        <v>3780000000</v>
      </c>
      <c r="M360" s="5">
        <f t="shared" si="16"/>
        <v>315000000</v>
      </c>
      <c r="N360">
        <f>(M360-$M$478)/$M$477</f>
        <v>-1.1100398736513766</v>
      </c>
      <c r="O360" t="str">
        <f>VLOOKUP(A360,Sheet2!A:E,5,FALSE)</f>
        <v>ID1371070</v>
      </c>
      <c r="P360" t="str">
        <f>VLOOKUP(A360,Sheet2!A:E,2,FALSE)</f>
        <v>Transmart Padang, Jl. Khatib Sulaiman No.85, South Ulak Karang, Padang Utara, Padang City, West Sumatra 25173</v>
      </c>
    </row>
    <row r="361" spans="1:16" x14ac:dyDescent="0.2">
      <c r="A361" s="3" t="s">
        <v>370</v>
      </c>
      <c r="B361" s="4">
        <v>1067168552.6344366</v>
      </c>
      <c r="C361" s="4">
        <v>971265887.30396104</v>
      </c>
      <c r="D361" s="4">
        <v>1145325600.38111</v>
      </c>
      <c r="E361" s="4">
        <v>1086275397.7575896</v>
      </c>
      <c r="F361" s="4">
        <v>1060067309.6495887</v>
      </c>
      <c r="G361" s="4">
        <v>1536976232.8811328</v>
      </c>
      <c r="H361" s="4">
        <v>1118176931.2605822</v>
      </c>
      <c r="I361" s="4">
        <v>1139963440.9688053</v>
      </c>
      <c r="J361" s="4">
        <v>1048863638.4818861</v>
      </c>
      <c r="K361" s="4">
        <v>1167411990.1818221</v>
      </c>
      <c r="L361" s="4">
        <v>13511926126.509632</v>
      </c>
      <c r="M361" s="5">
        <f t="shared" si="16"/>
        <v>1134149498.1500914</v>
      </c>
      <c r="N361">
        <f>(M361-$M$478)/$M$477</f>
        <v>1.4235640902096618</v>
      </c>
      <c r="O361" t="str">
        <f>VLOOKUP(A361,Sheet2!A:E,5,FALSE)</f>
        <v>ID1671050</v>
      </c>
      <c r="P361" t="str">
        <f>VLOOKUP(A361,Sheet2!A:E,2,FALSE)</f>
        <v>Jl. Jend. Sudirman, 20 Ilir D. III, Kec. Ilir Tim. I, Kota Palembang, Sumatera Selatan</v>
      </c>
    </row>
    <row r="362" spans="1:16" x14ac:dyDescent="0.2">
      <c r="A362" s="3" t="s">
        <v>371</v>
      </c>
      <c r="B362" s="4">
        <v>437700517.61125302</v>
      </c>
      <c r="C362" s="4">
        <v>444566179.92357737</v>
      </c>
      <c r="D362" s="4">
        <v>572954305.79741144</v>
      </c>
      <c r="E362" s="4">
        <v>576808212.93545735</v>
      </c>
      <c r="F362" s="4">
        <v>667165476.97408652</v>
      </c>
      <c r="G362" s="4">
        <v>967313558.46350288</v>
      </c>
      <c r="H362" s="4">
        <v>762401380.66020036</v>
      </c>
      <c r="I362" s="4">
        <v>824456431.56069303</v>
      </c>
      <c r="J362" s="4">
        <v>761261261.94606185</v>
      </c>
      <c r="K362" s="4">
        <v>852658960.15477979</v>
      </c>
      <c r="L362" s="4">
        <v>8137332781.3809195</v>
      </c>
      <c r="M362" s="5">
        <f t="shared" si="16"/>
        <v>686728628.60270238</v>
      </c>
      <c r="N362">
        <f>(M362-$M$478)/$M$477</f>
        <v>3.9705232749051911E-2</v>
      </c>
      <c r="O362" t="str">
        <f>VLOOKUP(A362,Sheet2!A:E,5,FALSE)</f>
        <v>ID1671051</v>
      </c>
      <c r="P362" t="str">
        <f>VLOOKUP(A362,Sheet2!A:E,2,FALSE)</f>
        <v>Jl. Simpang 4 No. 1 - 3, Hook, Jl. Soekarno Hatta, Karya Baru, Kec. Alang-Alang Lebar, Kota Palembang, Sumatera Selatan 30121</v>
      </c>
    </row>
    <row r="363" spans="1:16" x14ac:dyDescent="0.2">
      <c r="A363" s="3" t="s">
        <v>372</v>
      </c>
      <c r="B363" s="4">
        <v>663777366.76630127</v>
      </c>
      <c r="C363" s="4">
        <v>574460888.56800938</v>
      </c>
      <c r="D363" s="4">
        <v>665777555.84447551</v>
      </c>
      <c r="E363" s="4">
        <v>673751353.87628365</v>
      </c>
      <c r="F363" s="4">
        <v>803038502.33210576</v>
      </c>
      <c r="G363" s="4">
        <v>1157295939.0725961</v>
      </c>
      <c r="H363" s="4">
        <v>775852188.51669717</v>
      </c>
      <c r="I363" s="4">
        <v>778047699.40669978</v>
      </c>
      <c r="J363" s="4">
        <v>654511889.75783527</v>
      </c>
      <c r="K363" s="4">
        <v>699704017.08769977</v>
      </c>
      <c r="L363" s="4">
        <v>8841970714.6112156</v>
      </c>
      <c r="M363" s="5">
        <f t="shared" si="16"/>
        <v>744621740.12287045</v>
      </c>
      <c r="N363">
        <f>(M363-$M$478)/$M$477</f>
        <v>0.21876682914750487</v>
      </c>
      <c r="O363" t="str">
        <f>VLOOKUP(A363,Sheet2!A:E,5,FALSE)</f>
        <v>ID1674032</v>
      </c>
      <c r="P363" t="str">
        <f>VLOOKUP(A363,Sheet2!A:E,2,FALSE)</f>
        <v>Jl. Yos Sudarso No.97, Jawa Kanan, Lubuk Linggau Tim. II, Kota Lubuklinggau, Sumatera Selatan</v>
      </c>
    </row>
    <row r="364" spans="1:16" x14ac:dyDescent="0.2">
      <c r="A364" s="3" t="s">
        <v>373</v>
      </c>
      <c r="B364" s="4">
        <v>483658624.45162833</v>
      </c>
      <c r="C364" s="4">
        <v>436288659.11443859</v>
      </c>
      <c r="D364" s="4">
        <v>561188519.52706146</v>
      </c>
      <c r="E364" s="4">
        <v>540214078.13246119</v>
      </c>
      <c r="F364" s="4">
        <v>554335912.78687716</v>
      </c>
      <c r="G364" s="4">
        <v>803723608.14289474</v>
      </c>
      <c r="H364" s="4">
        <v>578105954.5787648</v>
      </c>
      <c r="I364" s="4">
        <v>564327447.77987611</v>
      </c>
      <c r="J364" s="4">
        <v>518725884.92512685</v>
      </c>
      <c r="K364" s="4">
        <v>582725582.49235702</v>
      </c>
      <c r="L364" s="4">
        <v>6731948095.0869703</v>
      </c>
      <c r="M364" s="5">
        <f t="shared" si="16"/>
        <v>562329427.19314873</v>
      </c>
      <c r="N364">
        <f>(M364-$M$478)/$M$477</f>
        <v>-0.3450576347179598</v>
      </c>
      <c r="O364" t="str">
        <f>VLOOKUP(A364,Sheet2!A:E,5,FALSE)</f>
        <v>ID1674032</v>
      </c>
      <c r="P364">
        <f>VLOOKUP(A364,Sheet2!A:E,2,FALSE)</f>
        <v>0</v>
      </c>
    </row>
    <row r="365" spans="1:16" x14ac:dyDescent="0.2">
      <c r="A365" s="3" t="s">
        <v>374</v>
      </c>
      <c r="B365" s="4">
        <v>542503215.59104395</v>
      </c>
      <c r="C365" s="4">
        <v>456549336.40114838</v>
      </c>
      <c r="D365" s="4">
        <v>592462958.13168991</v>
      </c>
      <c r="E365" s="4">
        <v>560683740.39050758</v>
      </c>
      <c r="F365" s="4">
        <v>499281143.4744795</v>
      </c>
      <c r="G365" s="4">
        <v>723900495.80875456</v>
      </c>
      <c r="H365" s="4">
        <v>521453428.14229614</v>
      </c>
      <c r="I365" s="4">
        <v>584075150.46309102</v>
      </c>
      <c r="J365" s="4">
        <v>580433790.99311817</v>
      </c>
      <c r="K365" s="4">
        <v>635360533.81995761</v>
      </c>
      <c r="L365" s="4">
        <v>6768552044.1183376</v>
      </c>
      <c r="M365" s="5">
        <f t="shared" si="16"/>
        <v>569670379.32160878</v>
      </c>
      <c r="N365">
        <f>(M365-$M$478)/$M$477</f>
        <v>-0.32235229771514984</v>
      </c>
      <c r="O365" t="str">
        <f>VLOOKUP(A365,Sheet2!A:E,5,FALSE)</f>
        <v>ID1671061</v>
      </c>
      <c r="P365" t="str">
        <f>VLOOKUP(A365,Sheet2!A:E,2,FALSE)</f>
        <v>Jl. Brigjen Hasan Kasim No.4, Bukit Sangkal, Kec. Kalidoni, Kota Palembang, Sumatera Selatan 30961</v>
      </c>
    </row>
    <row r="366" spans="1:16" x14ac:dyDescent="0.2">
      <c r="A366" s="3" t="s">
        <v>375</v>
      </c>
      <c r="B366" s="4">
        <v>316120556.95645773</v>
      </c>
      <c r="C366" s="4">
        <v>306127779.09549463</v>
      </c>
      <c r="D366" s="4">
        <v>341277464.65985268</v>
      </c>
      <c r="E366" s="4">
        <v>300936283.36828423</v>
      </c>
      <c r="F366" s="4">
        <v>290737410.83713448</v>
      </c>
      <c r="G366" s="4">
        <v>421535959.46071023</v>
      </c>
      <c r="H366" s="4">
        <v>300452554.85122007</v>
      </c>
      <c r="I366" s="4">
        <v>323679400.93889165</v>
      </c>
      <c r="J366" s="4">
        <v>310503266.22257286</v>
      </c>
      <c r="K366" s="4">
        <v>361260875.78896868</v>
      </c>
      <c r="L366" s="4">
        <v>3982374979.8867331</v>
      </c>
      <c r="M366" s="5">
        <f t="shared" si="16"/>
        <v>327263155.21795875</v>
      </c>
      <c r="N366">
        <f>(M366-$M$478)/$M$477</f>
        <v>-1.0721103153230986</v>
      </c>
      <c r="O366" t="str">
        <f>VLOOKUP(A366,Sheet2!A:E,5,FALSE)</f>
        <v>ID1671060</v>
      </c>
      <c r="P366" t="str">
        <f>VLOOKUP(A366,Sheet2!A:E,2,FALSE)</f>
        <v>Giant Ekstra Kenten, Jl. MP. Mangkunegara, 8 Ilir, Kec. Ilir Tim. II, Kota Palembang, Sumatera Selatan 30961</v>
      </c>
    </row>
    <row r="367" spans="1:16" x14ac:dyDescent="0.2">
      <c r="A367" s="7" t="s">
        <v>376</v>
      </c>
      <c r="B367" s="4">
        <v>325000000</v>
      </c>
      <c r="C367" s="4">
        <v>325000000</v>
      </c>
      <c r="D367" s="4">
        <v>325000000</v>
      </c>
      <c r="E367" s="4">
        <v>325000000</v>
      </c>
      <c r="F367" s="4">
        <v>325000000</v>
      </c>
      <c r="G367" s="4">
        <v>325000000</v>
      </c>
      <c r="H367" s="4">
        <v>325000000</v>
      </c>
      <c r="I367" s="4">
        <v>325000000</v>
      </c>
      <c r="J367" s="4">
        <v>325000000</v>
      </c>
      <c r="K367" s="4">
        <v>325000000</v>
      </c>
      <c r="L367" s="4">
        <v>3900000000</v>
      </c>
      <c r="M367" s="5">
        <f t="shared" si="16"/>
        <v>325000000</v>
      </c>
      <c r="N367">
        <f>(M367-$M$478)/$M$477</f>
        <v>-1.0791101841431399</v>
      </c>
      <c r="O367" t="str">
        <f>VLOOKUP(A367,Sheet2!A:E,5,FALSE)</f>
        <v>ID1674031</v>
      </c>
      <c r="P367" t="str">
        <f>VLOOKUP(A367,Sheet2!A:E,2,FALSE)</f>
        <v>Unnamed Road, Taba Jemekeh, Lubuk Linggau Tim. I, Kota Lubuklinggau, Sumatera Selatan 31613</v>
      </c>
    </row>
    <row r="368" spans="1:16" x14ac:dyDescent="0.2">
      <c r="A368" s="3" t="s">
        <v>377</v>
      </c>
      <c r="B368" s="4">
        <v>698588314.89629602</v>
      </c>
      <c r="C368" s="4">
        <v>735778175.5461992</v>
      </c>
      <c r="D368" s="4">
        <v>901284805.77759767</v>
      </c>
      <c r="E368" s="4">
        <v>804444367.83743155</v>
      </c>
      <c r="F368" s="4">
        <v>899080789.20125937</v>
      </c>
      <c r="G368" s="4">
        <v>1303564209.4265988</v>
      </c>
      <c r="H368" s="4">
        <v>966505030.47157085</v>
      </c>
      <c r="I368" s="4">
        <v>853068594.65815067</v>
      </c>
      <c r="J368" s="4">
        <v>831936837.34843135</v>
      </c>
      <c r="K368" s="4">
        <v>862228491.46613002</v>
      </c>
      <c r="L368" s="4">
        <v>10646170420.333134</v>
      </c>
      <c r="M368" s="5">
        <f t="shared" si="16"/>
        <v>885647961.66296649</v>
      </c>
      <c r="N368">
        <f>(M368-$M$478)/$M$477</f>
        <v>0.65495655362300464</v>
      </c>
      <c r="O368" t="str">
        <f>VLOOKUP(A368,Sheet2!A:E,5,FALSE)</f>
        <v>ID1871040</v>
      </c>
      <c r="P368" t="str">
        <f>VLOOKUP(A368,Sheet2!A:E,2,FALSE)</f>
        <v>Jl. Pemuda No.122-127, Sawah Lama, Kec. Tj. Karang Tim., Kota Bandar Lampung, Lampung 35128</v>
      </c>
    </row>
    <row r="369" spans="1:16" x14ac:dyDescent="0.2">
      <c r="A369" s="3" t="s">
        <v>378</v>
      </c>
      <c r="B369" s="4">
        <v>400305406.60592628</v>
      </c>
      <c r="C369" s="4">
        <v>392453178.11666054</v>
      </c>
      <c r="D369" s="4">
        <v>466222185.00450993</v>
      </c>
      <c r="E369" s="4">
        <v>444304086.78359807</v>
      </c>
      <c r="F369" s="4">
        <v>507211557.71617085</v>
      </c>
      <c r="G369" s="4">
        <v>735398688.51352811</v>
      </c>
      <c r="H369" s="4">
        <v>467670120.09444821</v>
      </c>
      <c r="I369" s="4">
        <v>451171029.62939745</v>
      </c>
      <c r="J369" s="4">
        <v>428708274.1763711</v>
      </c>
      <c r="K369" s="4">
        <v>466602945.0490464</v>
      </c>
      <c r="L369" s="4">
        <v>5695798072.9367514</v>
      </c>
      <c r="M369" s="5">
        <f t="shared" si="16"/>
        <v>476004747.16896564</v>
      </c>
      <c r="N369">
        <f>(M369-$M$478)/$M$477</f>
        <v>-0.61205718972254797</v>
      </c>
      <c r="O369" t="str">
        <f>VLOOKUP(A369,Sheet2!A:E,5,FALSE)</f>
        <v>ID1671052</v>
      </c>
      <c r="P369" t="str">
        <f>VLOOKUP(A369,Sheet2!A:E,2,FALSE)</f>
        <v>Chandra Supermarket, Jl. Ikan Bawal No.29, Pesawahan, Kec. Telukbetung Selatan, Kota Bandar Lampung, Lampung 35212</v>
      </c>
    </row>
    <row r="370" spans="1:16" x14ac:dyDescent="0.2">
      <c r="A370" s="3" t="s">
        <v>379</v>
      </c>
      <c r="B370" s="4">
        <v>838639895.5194509</v>
      </c>
      <c r="C370" s="4">
        <v>695733117.27865267</v>
      </c>
      <c r="D370" s="4">
        <v>853731579.60187459</v>
      </c>
      <c r="E370" s="4">
        <v>833511754.19232774</v>
      </c>
      <c r="F370" s="4">
        <v>905430076.92145407</v>
      </c>
      <c r="G370" s="4">
        <v>1313167447.978812</v>
      </c>
      <c r="H370" s="4">
        <v>985327701.28376412</v>
      </c>
      <c r="I370" s="4">
        <v>909109000.44706285</v>
      </c>
      <c r="J370" s="4">
        <v>915670908.75577188</v>
      </c>
      <c r="K370" s="4">
        <v>992834864.2304759</v>
      </c>
      <c r="L370" s="4">
        <v>11146776366.899408</v>
      </c>
      <c r="M370" s="5">
        <f t="shared" si="16"/>
        <v>924315634.62096465</v>
      </c>
      <c r="N370">
        <f>(M370-$M$478)/$M$477</f>
        <v>0.77455446548269768</v>
      </c>
      <c r="O370" t="str">
        <f>VLOOKUP(A370,Sheet2!A:E,5,FALSE)</f>
        <v>ID1871080</v>
      </c>
      <c r="P370" t="str">
        <f>VLOOKUP(A370,Sheet2!A:E,2,FALSE)</f>
        <v>Jl. ZA. Pagar Alam No.28, Labuhan Ratu, Kec. Kedaton, Kota Bandar Lampung, Lampung 35212</v>
      </c>
    </row>
    <row r="371" spans="1:16" x14ac:dyDescent="0.2">
      <c r="A371" s="3" t="s">
        <v>380</v>
      </c>
      <c r="B371" s="4">
        <v>527853504.16483152</v>
      </c>
      <c r="C371" s="4">
        <v>462910387.42268628</v>
      </c>
      <c r="D371" s="4">
        <v>554040668.65913963</v>
      </c>
      <c r="E371" s="4">
        <v>515319316.39837641</v>
      </c>
      <c r="F371" s="4">
        <v>660432477.40233898</v>
      </c>
      <c r="G371" s="4">
        <v>957841420.35739815</v>
      </c>
      <c r="H371" s="4">
        <v>616744336.58254957</v>
      </c>
      <c r="I371" s="4">
        <v>550452169.78978598</v>
      </c>
      <c r="J371" s="4">
        <v>525109327.2015425</v>
      </c>
      <c r="K371" s="4">
        <v>561276630.09675503</v>
      </c>
      <c r="L371" s="4">
        <v>7123369092.9354992</v>
      </c>
      <c r="M371" s="5">
        <f t="shared" si="16"/>
        <v>593198023.80754042</v>
      </c>
      <c r="N371">
        <f>(M371-$M$478)/$M$477</f>
        <v>-0.24958202383414513</v>
      </c>
      <c r="O371" t="str">
        <f>VLOOKUP(A371,Sheet2!A:E,5,FALSE)</f>
        <v>ID1872022</v>
      </c>
      <c r="P371" t="str">
        <f>VLOOKUP(A371,Sheet2!A:E,2,FALSE)</f>
        <v>Jl. Ade Irma Suryani, Imopuro, Kec. Metro Pusat, Kota Metro, Lampung 34125</v>
      </c>
    </row>
    <row r="372" spans="1:16" x14ac:dyDescent="0.2">
      <c r="A372" s="7" t="s">
        <v>381</v>
      </c>
      <c r="B372" s="4">
        <v>331000000</v>
      </c>
      <c r="C372" s="4">
        <v>331000000</v>
      </c>
      <c r="D372" s="4">
        <v>331000000</v>
      </c>
      <c r="E372" s="4">
        <v>331000000</v>
      </c>
      <c r="F372" s="4">
        <v>331000000</v>
      </c>
      <c r="G372" s="4">
        <v>331000000</v>
      </c>
      <c r="H372" s="4">
        <v>331000000</v>
      </c>
      <c r="I372" s="4">
        <v>331000000</v>
      </c>
      <c r="J372" s="4">
        <v>331000000</v>
      </c>
      <c r="K372" s="4">
        <v>331000000</v>
      </c>
      <c r="L372" s="4">
        <v>3982926769.463109</v>
      </c>
      <c r="M372" s="5">
        <f t="shared" si="16"/>
        <v>331000000</v>
      </c>
      <c r="N372">
        <f>(M372-$M$478)/$M$477</f>
        <v>-1.0605523704381976</v>
      </c>
      <c r="O372" t="str">
        <f>VLOOKUP(A372,Sheet2!A:E,5,FALSE)</f>
        <v>ID1871080</v>
      </c>
      <c r="P372" t="str">
        <f>VLOOKUP(A372,Sheet2!A:E,2,FALSE)</f>
        <v>Kedaton, Kec. Kedaton, Kota Bandar Lampung, Lampung 35132</v>
      </c>
    </row>
    <row r="373" spans="1:16" x14ac:dyDescent="0.2">
      <c r="A373" s="7" t="s">
        <v>382</v>
      </c>
      <c r="B373" s="4">
        <v>250000000</v>
      </c>
      <c r="C373" s="4">
        <v>250000000</v>
      </c>
      <c r="D373" s="4">
        <v>250000000</v>
      </c>
      <c r="E373" s="4">
        <v>250000000</v>
      </c>
      <c r="F373" s="4">
        <v>250000000</v>
      </c>
      <c r="G373" s="4">
        <v>250000000</v>
      </c>
      <c r="H373" s="4">
        <v>250000000</v>
      </c>
      <c r="I373" s="4">
        <v>250000000</v>
      </c>
      <c r="J373" s="4">
        <v>250000000</v>
      </c>
      <c r="K373" s="4">
        <v>250000000</v>
      </c>
      <c r="L373" s="4">
        <v>3000000000</v>
      </c>
      <c r="M373" s="5">
        <f t="shared" si="16"/>
        <v>250000000</v>
      </c>
      <c r="N373">
        <f>(M373-$M$478)/$M$477</f>
        <v>-1.3110828554549163</v>
      </c>
      <c r="O373" t="str">
        <f>VLOOKUP(A373,Sheet2!A:E,5,FALSE)</f>
        <v>ID1803060</v>
      </c>
      <c r="P373" t="str">
        <f>VLOOKUP(A373,Sheet2!A:E,2,FALSE)</f>
        <v>Jl. Lintas Sumatera, Merak Batin, Kec. Natar, Kabupaten Lampung Selatan, Lampung 35362</v>
      </c>
    </row>
    <row r="374" spans="1:16" x14ac:dyDescent="0.2">
      <c r="A374" s="3" t="s">
        <v>383</v>
      </c>
      <c r="B374" s="4">
        <v>845820280.82403457</v>
      </c>
      <c r="C374" s="4">
        <v>763669372.93491149</v>
      </c>
      <c r="D374" s="4">
        <v>932666178.07640314</v>
      </c>
      <c r="E374" s="4">
        <v>937479529.16443431</v>
      </c>
      <c r="F374" s="4">
        <v>945493136.37908721</v>
      </c>
      <c r="G374" s="4">
        <v>1370856799.1284065</v>
      </c>
      <c r="H374" s="4">
        <v>1111011983.6654053</v>
      </c>
      <c r="I374" s="4">
        <v>1065787178.6291707</v>
      </c>
      <c r="J374" s="4">
        <v>956791460.65942073</v>
      </c>
      <c r="K374" s="4">
        <v>1090307145.0478823</v>
      </c>
      <c r="L374" s="4">
        <v>12188152662.409693</v>
      </c>
      <c r="M374" s="5">
        <f t="shared" si="16"/>
        <v>1001988306.4509156</v>
      </c>
      <c r="N374">
        <f>(M374-$M$478)/$M$477</f>
        <v>1.0147936277802536</v>
      </c>
      <c r="O374" t="str">
        <f>VLOOKUP(A374,Sheet2!A:E,5,FALSE)</f>
        <v>ID1571010</v>
      </c>
      <c r="P374" t="str">
        <f>VLOOKUP(A374,Sheet2!A:E,2,FALSE)</f>
        <v>Jambi Town Square, Jl. Kapt. A. Bakaruddin No.88, Simpang III Sipin, Kec. Kota Baru, Kota Jambi, Jambi 36361</v>
      </c>
    </row>
    <row r="375" spans="1:16" x14ac:dyDescent="0.2">
      <c r="A375" s="3" t="s">
        <v>384</v>
      </c>
      <c r="B375" s="4">
        <v>646074958.3021251</v>
      </c>
      <c r="C375" s="4">
        <v>572699623.51955116</v>
      </c>
      <c r="D375" s="4">
        <v>688278640.84470248</v>
      </c>
      <c r="E375" s="4">
        <v>722947214.23647249</v>
      </c>
      <c r="F375" s="4">
        <v>692964352.13976455</v>
      </c>
      <c r="G375" s="4">
        <v>1004718973.764746</v>
      </c>
      <c r="H375" s="4">
        <v>747497141.65327835</v>
      </c>
      <c r="I375" s="4">
        <v>737544556.99275589</v>
      </c>
      <c r="J375" s="4">
        <v>663889702.83673024</v>
      </c>
      <c r="K375" s="4">
        <v>707442487.10195029</v>
      </c>
      <c r="L375" s="4">
        <v>8669874245.4517612</v>
      </c>
      <c r="M375" s="5">
        <f t="shared" ref="M375:M397" si="17">AVERAGE(B375:K375)</f>
        <v>718405765.1392076</v>
      </c>
      <c r="N375">
        <f>(M375-$M$478)/$M$477</f>
        <v>0.13768163250746515</v>
      </c>
      <c r="O375" t="str">
        <f>VLOOKUP(A375,Sheet2!A:E,5,FALSE)</f>
        <v>ID1671054</v>
      </c>
      <c r="P375" t="str">
        <f>VLOOKUP(A375,Sheet2!A:E,2,FALSE)</f>
        <v>Jl. Putri Gading Cempaka No.8, RT.14/RW.01, Penurunan, Kec. Ratu Samban, Kota Bengkulu, Bengkulu 38223</v>
      </c>
    </row>
    <row r="376" spans="1:16" x14ac:dyDescent="0.2">
      <c r="A376" s="3" t="s">
        <v>385</v>
      </c>
      <c r="B376" s="4">
        <v>337213520.6377784</v>
      </c>
      <c r="C376" s="4">
        <v>289143550.91386151</v>
      </c>
      <c r="D376" s="4">
        <v>326755410.26231146</v>
      </c>
      <c r="E376" s="4">
        <v>308984712.45158625</v>
      </c>
      <c r="F376" s="4">
        <v>339340752.09346032</v>
      </c>
      <c r="G376" s="4">
        <v>492005239.73148572</v>
      </c>
      <c r="H376" s="4">
        <v>395933777.76094919</v>
      </c>
      <c r="I376" s="4">
        <v>376726687.11422807</v>
      </c>
      <c r="J376" s="4">
        <v>342233483.40977889</v>
      </c>
      <c r="K376" s="4">
        <v>376484613.74580932</v>
      </c>
      <c r="L376" s="4">
        <v>4259781447.5674906</v>
      </c>
      <c r="M376" s="5">
        <f t="shared" si="17"/>
        <v>358482174.81212491</v>
      </c>
      <c r="N376">
        <f>(M376-$M$478)/$M$477</f>
        <v>-0.97555085704318645</v>
      </c>
      <c r="O376" t="str">
        <f>VLOOKUP(A376,Sheet2!A:E,5,FALSE)</f>
        <v>ID1571030</v>
      </c>
      <c r="P376" t="str">
        <f>VLOOKUP(A376,Sheet2!A:E,2,FALSE)</f>
        <v>Prima Mall Jambi Lantai Dasar, Jl. Jend. Sudirman No. 90, Talang Jauh, Jelutung, Talang Jauh, Kec. Jelutung, Kota Jambi, Jambi 36122</v>
      </c>
    </row>
    <row r="377" spans="1:16" x14ac:dyDescent="0.2">
      <c r="A377" s="3" t="s">
        <v>386</v>
      </c>
      <c r="B377" s="4">
        <v>260792687.84232494</v>
      </c>
      <c r="C377" s="4">
        <v>203092121.3559007</v>
      </c>
      <c r="D377" s="4">
        <v>208617452.16037929</v>
      </c>
      <c r="E377" s="4">
        <v>178466230.1499027</v>
      </c>
      <c r="F377" s="4">
        <v>201774211.17361385</v>
      </c>
      <c r="G377" s="4">
        <v>292549505.26178932</v>
      </c>
      <c r="H377" s="4">
        <v>225672258.37606314</v>
      </c>
      <c r="I377" s="4">
        <v>221936332.3587392</v>
      </c>
      <c r="J377" s="4">
        <v>183262202.51518154</v>
      </c>
      <c r="K377" s="4">
        <v>213402227.90209177</v>
      </c>
      <c r="L377" s="4">
        <v>2650674405.1757674</v>
      </c>
      <c r="M377" s="5">
        <f t="shared" si="17"/>
        <v>218956522.90959865</v>
      </c>
      <c r="N377">
        <f>(M377-$M$478)/$M$477</f>
        <v>-1.4070993662211342</v>
      </c>
      <c r="O377" t="str">
        <f>VLOOKUP(A377,Sheet2!A:E,5,FALSE)</f>
        <v>ID1571080</v>
      </c>
      <c r="P377" t="str">
        <f>VLOOKUP(A377,Sheet2!A:E,2,FALSE)</f>
        <v>Jl. Sentot Alibasyah, Payo Selincah, Kec. Jambi Tim., Kota Jambi, Jambi 36121</v>
      </c>
    </row>
    <row r="378" spans="1:16" x14ac:dyDescent="0.2">
      <c r="A378" s="3" t="s">
        <v>387</v>
      </c>
      <c r="B378" s="4">
        <v>271938987.89661795</v>
      </c>
      <c r="C378" s="4">
        <v>240646865.32060975</v>
      </c>
      <c r="D378" s="4">
        <v>277543930.65423238</v>
      </c>
      <c r="E378" s="4">
        <v>295367006.62483454</v>
      </c>
      <c r="F378" s="4">
        <v>288325565.83174026</v>
      </c>
      <c r="G378" s="4">
        <v>418039060.33275831</v>
      </c>
      <c r="H378" s="4">
        <v>356123053.14387083</v>
      </c>
      <c r="I378" s="4">
        <v>336599059.32271338</v>
      </c>
      <c r="J378" s="4">
        <v>286310539.93357825</v>
      </c>
      <c r="K378" s="4">
        <v>318887140.99660093</v>
      </c>
      <c r="L378" s="4">
        <v>3631399298.6328273</v>
      </c>
      <c r="M378" s="5">
        <f t="shared" si="17"/>
        <v>308978121.00575572</v>
      </c>
      <c r="N378">
        <f>(M378-$M$478)/$M$477</f>
        <v>-1.1286653584061916</v>
      </c>
      <c r="O378" t="str">
        <f>VLOOKUP(A378,Sheet2!A:E,5,FALSE)</f>
        <v>ID1671055</v>
      </c>
      <c r="P378" t="str">
        <f>VLOOKUP(A378,Sheet2!A:E,2,FALSE)</f>
        <v>Mega Mall, Lantai 1, No. 11 A, JL. KZ Abidin 1, Belakang Pd., Kec. Ratu Samban, Kota Bengkulu, Bengkulu 38222</v>
      </c>
    </row>
    <row r="379" spans="1:16" x14ac:dyDescent="0.2">
      <c r="A379" s="3" t="s">
        <v>388</v>
      </c>
      <c r="B379" s="4">
        <v>1129007299.0294273</v>
      </c>
      <c r="C379" s="4">
        <v>975121770.79859662</v>
      </c>
      <c r="D379" s="4">
        <v>1260049807.9010313</v>
      </c>
      <c r="E379" s="4">
        <v>1192302639.5135958</v>
      </c>
      <c r="F379" s="4">
        <v>1142442754.759635</v>
      </c>
      <c r="G379" s="4">
        <v>1656912747.8407562</v>
      </c>
      <c r="H379" s="4">
        <v>1180417473.9969466</v>
      </c>
      <c r="I379" s="4">
        <v>1234065878.4887247</v>
      </c>
      <c r="J379" s="4">
        <v>1246539466.5545547</v>
      </c>
      <c r="K379" s="4">
        <v>1357090159.6629353</v>
      </c>
      <c r="L379" s="4">
        <v>14722557007.506203</v>
      </c>
      <c r="M379" s="5">
        <f t="shared" si="17"/>
        <v>1237394999.8546202</v>
      </c>
      <c r="N379">
        <f>(M379-$M$478)/$M$477</f>
        <v>1.7428992212939833</v>
      </c>
      <c r="O379" t="str">
        <f>VLOOKUP(A379,Sheet2!A:E,5,FALSE)</f>
        <v>ID1671040</v>
      </c>
      <c r="P379" t="str">
        <f>VLOOKUP(A379,Sheet2!A:E,2,FALSE)</f>
        <v>Demang Lebar Daun, Kec. Ilir Bar. I, Kota Palembang, Sumatera Selatan 30138</v>
      </c>
    </row>
    <row r="380" spans="1:16" x14ac:dyDescent="0.2">
      <c r="A380" s="3" t="s">
        <v>389</v>
      </c>
      <c r="B380" s="4">
        <v>361598584.97570497</v>
      </c>
      <c r="C380" s="4">
        <v>305423364.63323218</v>
      </c>
      <c r="D380" s="4">
        <v>391998365.99783373</v>
      </c>
      <c r="E380" s="4">
        <v>408599526.30042738</v>
      </c>
      <c r="F380" s="4">
        <v>477981223.70319247</v>
      </c>
      <c r="G380" s="4">
        <v>688840855.74752021</v>
      </c>
      <c r="H380" s="4">
        <v>436740406.07047945</v>
      </c>
      <c r="I380" s="4">
        <v>393295725.70511192</v>
      </c>
      <c r="J380" s="4">
        <v>371495070.02233648</v>
      </c>
      <c r="K380" s="4">
        <v>420948838.17800486</v>
      </c>
      <c r="L380" s="4">
        <v>5123369405.6080408</v>
      </c>
      <c r="M380" s="5">
        <f t="shared" si="17"/>
        <v>425692196.13338435</v>
      </c>
      <c r="N380">
        <f>(M380-$M$478)/$M$477</f>
        <v>-0.76767234791233308</v>
      </c>
      <c r="O380" t="str">
        <f>VLOOKUP(A380,Sheet2!A:E,5,FALSE)</f>
        <v>ID1671041</v>
      </c>
      <c r="P380" t="str">
        <f>VLOOKUP(A380,Sheet2!A:E,2,FALSE)</f>
        <v>Ramayana Palembang, Komplek Pertokoan Ilir Barat Permai, Jl. Letkol Iskandar, Ilir Barat I, 24 Ilir, Kec. Bukit Kecil, Kota Palembang, Sumatera Selatan 30134</v>
      </c>
    </row>
    <row r="381" spans="1:16" x14ac:dyDescent="0.2">
      <c r="A381" s="3" t="s">
        <v>390</v>
      </c>
      <c r="B381" s="4">
        <v>422355546.25103706</v>
      </c>
      <c r="C381" s="4">
        <v>378097342.68671817</v>
      </c>
      <c r="D381" s="4">
        <v>505416505.21047145</v>
      </c>
      <c r="E381" s="4">
        <v>447595767.54307741</v>
      </c>
      <c r="F381" s="4">
        <v>467939455.9644388</v>
      </c>
      <c r="G381" s="4">
        <v>678458637.19956553</v>
      </c>
      <c r="H381" s="4">
        <v>450558303.20315713</v>
      </c>
      <c r="I381" s="4">
        <v>482066505.6505568</v>
      </c>
      <c r="J381" s="4">
        <v>479126429.45284754</v>
      </c>
      <c r="K381" s="4">
        <v>547914114.75059986</v>
      </c>
      <c r="L381" s="4">
        <v>5778666491.6934175</v>
      </c>
      <c r="M381" s="5">
        <f t="shared" si="17"/>
        <v>485952860.79124701</v>
      </c>
      <c r="N381">
        <f>(M381-$M$478)/$M$477</f>
        <v>-0.58128798316956543</v>
      </c>
      <c r="O381" t="str">
        <f>VLOOKUP(A381,Sheet2!A:E,5,FALSE)</f>
        <v>ID1671050</v>
      </c>
      <c r="P381" t="str">
        <f>VLOOKUP(A381,Sheet2!A:E,2,FALSE)</f>
        <v>Royal Asia Hotel, Jl. Veteran No.521, Kepandean Baru, Kec. Ilir Tim. I, Kota Palembang, Sumatera Selatan 30121</v>
      </c>
    </row>
    <row r="382" spans="1:16" x14ac:dyDescent="0.2">
      <c r="A382" s="3" t="s">
        <v>391</v>
      </c>
      <c r="B382" s="4">
        <v>678339429.24904585</v>
      </c>
      <c r="C382" s="4">
        <v>617955720.65245569</v>
      </c>
      <c r="D382" s="4">
        <v>797611281.13888478</v>
      </c>
      <c r="E382" s="4">
        <v>759634128.4508816</v>
      </c>
      <c r="F382" s="4">
        <v>888641746.46958458</v>
      </c>
      <c r="G382" s="4">
        <v>1288428792.6218693</v>
      </c>
      <c r="H382" s="4">
        <v>909815150.22749984</v>
      </c>
      <c r="I382" s="4">
        <v>871197744.79180932</v>
      </c>
      <c r="J382" s="4">
        <v>808655479.9270463</v>
      </c>
      <c r="K382" s="4">
        <v>868753426.49910319</v>
      </c>
      <c r="L382" s="4">
        <v>10184016679.897932</v>
      </c>
      <c r="M382" s="5">
        <f t="shared" si="17"/>
        <v>848903290.00281811</v>
      </c>
      <c r="N382">
        <f>(M382-$M$478)/$M$477</f>
        <v>0.54130642506995463</v>
      </c>
      <c r="O382" t="str">
        <f>VLOOKUP(A382,Sheet2!A:E,5,FALSE)</f>
        <v>ID1671056</v>
      </c>
      <c r="P382" t="str">
        <f>VLOOKUP(A382,Sheet2!A:E,2,FALSE)</f>
        <v>Ramayana Baturaja Lt. 1, Jl. Jend. Ahmad Yani, Baturaja, Ogan Komering Ulu, Sumatera Selatan</v>
      </c>
    </row>
    <row r="383" spans="1:16" x14ac:dyDescent="0.2">
      <c r="A383" s="3" t="s">
        <v>392</v>
      </c>
      <c r="B383" s="4">
        <v>529446787.6313861</v>
      </c>
      <c r="C383" s="4">
        <v>486257806.66465527</v>
      </c>
      <c r="D383" s="4">
        <v>557919627.26040447</v>
      </c>
      <c r="E383" s="4">
        <v>552647728.95325339</v>
      </c>
      <c r="F383" s="4">
        <v>635592241.66508794</v>
      </c>
      <c r="G383" s="4">
        <v>921815017.21295357</v>
      </c>
      <c r="H383" s="4">
        <v>595279229.18152189</v>
      </c>
      <c r="I383" s="4">
        <v>653130211.99820685</v>
      </c>
      <c r="J383" s="4">
        <v>585910133.77889657</v>
      </c>
      <c r="K383" s="4">
        <v>651302683.4885385</v>
      </c>
      <c r="L383" s="4">
        <v>7479567311.5752602</v>
      </c>
      <c r="M383" s="5">
        <f t="shared" si="17"/>
        <v>616930146.78349042</v>
      </c>
      <c r="N383">
        <f>(M383-$M$478)/$M$477</f>
        <v>-0.17617930433240234</v>
      </c>
      <c r="O383" t="str">
        <f>VLOOKUP(A383,Sheet2!A:E,5,FALSE)</f>
        <v>ID1672020</v>
      </c>
      <c r="P383" t="str">
        <f>VLOOKUP(A383,Sheet2!A:E,2,FALSE)</f>
        <v>Jl. Jenderal Sudirman, Muara Dua, Kec. Prabumulih Tim., Kota Prabumulih, Sumatera Selatan 30121</v>
      </c>
    </row>
    <row r="384" spans="1:16" x14ac:dyDescent="0.2">
      <c r="A384" s="3" t="s">
        <v>393</v>
      </c>
      <c r="B384" s="4">
        <v>1028121007.1984929</v>
      </c>
      <c r="C384" s="4">
        <v>919818096.34321809</v>
      </c>
      <c r="D384" s="4">
        <v>1034410383.7178166</v>
      </c>
      <c r="E384" s="4">
        <v>978677661.3705759</v>
      </c>
      <c r="F384" s="4">
        <v>982307877.01141548</v>
      </c>
      <c r="G384" s="4">
        <v>1424233958.1602004</v>
      </c>
      <c r="H384" s="4">
        <v>1185442907.0652928</v>
      </c>
      <c r="I384" s="4">
        <v>1111143302.5592167</v>
      </c>
      <c r="J384" s="4">
        <v>1014849706.6580921</v>
      </c>
      <c r="K384" s="4">
        <v>1144512116.3552394</v>
      </c>
      <c r="L384" s="4">
        <v>12996662106.270962</v>
      </c>
      <c r="M384" s="5">
        <f t="shared" si="17"/>
        <v>1082351701.6439562</v>
      </c>
      <c r="N384">
        <f>(M384-$M$478)/$M$477</f>
        <v>1.2633551138951018</v>
      </c>
      <c r="O384" t="str">
        <f>VLOOKUP(A384,Sheet2!A:E,5,FALSE)</f>
        <v>ID5103020</v>
      </c>
      <c r="P384" t="str">
        <f>VLOOKUP(A384,Sheet2!A:E,2,FALSE)</f>
        <v>Kuta Square, Jl. Bakung Sari No.1 Blok C 1-2, Kuta, Kabupaten Badung, Bali 80115</v>
      </c>
    </row>
    <row r="385" spans="1:16" x14ac:dyDescent="0.2">
      <c r="A385" s="3" t="s">
        <v>394</v>
      </c>
      <c r="B385" s="4">
        <v>662303054.93252277</v>
      </c>
      <c r="C385" s="4">
        <v>686539625.96387446</v>
      </c>
      <c r="D385" s="4">
        <v>793512948.51844835</v>
      </c>
      <c r="E385" s="4">
        <v>759794238.53958595</v>
      </c>
      <c r="F385" s="4">
        <v>715044022.28999662</v>
      </c>
      <c r="G385" s="4">
        <v>1030483022.7332221</v>
      </c>
      <c r="H385" s="4">
        <v>853967101.73061776</v>
      </c>
      <c r="I385" s="4">
        <v>905778822.7917794</v>
      </c>
      <c r="J385" s="4">
        <v>816700785.2610805</v>
      </c>
      <c r="K385" s="4">
        <v>949327725.42080128</v>
      </c>
      <c r="L385" s="4">
        <v>9710782424.729208</v>
      </c>
      <c r="M385" s="5">
        <f t="shared" si="17"/>
        <v>817345134.81819296</v>
      </c>
      <c r="N385">
        <f>(M385-$M$478)/$M$477</f>
        <v>0.44369803093863347</v>
      </c>
      <c r="O385" t="str">
        <f>VLOOKUP(A385,Sheet2!A:E,5,FALSE)</f>
        <v>ID5103010</v>
      </c>
      <c r="P385" t="str">
        <f>VLOOKUP(A385,Sheet2!A:E,2,FALSE)</f>
        <v>Jl. Bypass Ngurah Rai, Shop. Ctr Tragia, Benoa, Nusa Dua, Benoa, Kec. Kuta Sel., Kabupaten Badung, Bali 80115</v>
      </c>
    </row>
    <row r="386" spans="1:16" x14ac:dyDescent="0.2">
      <c r="A386" s="3" t="s">
        <v>395</v>
      </c>
      <c r="B386" s="4">
        <v>844676535.24583197</v>
      </c>
      <c r="C386" s="4">
        <v>782447861.17283499</v>
      </c>
      <c r="D386" s="4">
        <v>848007927.12275648</v>
      </c>
      <c r="E386" s="4">
        <v>834654288.19090044</v>
      </c>
      <c r="F386" s="4">
        <v>701329710.98330438</v>
      </c>
      <c r="G386" s="4">
        <v>1016847786.3458008</v>
      </c>
      <c r="H386" s="4">
        <v>992710845.53971958</v>
      </c>
      <c r="I386" s="4">
        <v>976716013.49060988</v>
      </c>
      <c r="J386" s="4">
        <v>849239521.06279445</v>
      </c>
      <c r="K386" s="4">
        <v>915153463.55936599</v>
      </c>
      <c r="L386" s="4">
        <v>10413628030.376352</v>
      </c>
      <c r="M386" s="5">
        <f t="shared" si="17"/>
        <v>876178395.27139187</v>
      </c>
      <c r="N386">
        <f>(M386-$M$478)/$M$477</f>
        <v>0.62566747879610085</v>
      </c>
      <c r="O386" t="str">
        <f>VLOOKUP(A386,Sheet2!A:E,5,FALSE)</f>
        <v>ID5103020</v>
      </c>
      <c r="P386" t="str">
        <f>VLOOKUP(A386,Sheet2!A:E,2,FALSE)</f>
        <v>Kuta Square, Jl. Bakung Sari No.1 Blok C 1-2, Kuta, Kabupaten Badung, Bali 80115</v>
      </c>
    </row>
    <row r="387" spans="1:16" x14ac:dyDescent="0.2">
      <c r="A387" s="3" t="s">
        <v>396</v>
      </c>
      <c r="B387" s="4">
        <v>427732097.51264191</v>
      </c>
      <c r="C387" s="4">
        <v>528899662.10383397</v>
      </c>
      <c r="D387" s="4">
        <v>566840808.74112117</v>
      </c>
      <c r="E387" s="4">
        <v>609537674.68275738</v>
      </c>
      <c r="F387" s="4">
        <v>562617119.59974563</v>
      </c>
      <c r="G387" s="4">
        <v>815730409.91396284</v>
      </c>
      <c r="H387" s="4">
        <v>719099284.01330805</v>
      </c>
      <c r="I387" s="4">
        <v>695295277.62291515</v>
      </c>
      <c r="J387" s="4">
        <v>641383446.13160849</v>
      </c>
      <c r="K387" s="4">
        <v>710714181.56556082</v>
      </c>
      <c r="L387" s="4">
        <v>7306063402.312294</v>
      </c>
      <c r="M387" s="5">
        <f t="shared" si="17"/>
        <v>627784996.1887455</v>
      </c>
      <c r="N387">
        <f>(M387-$M$478)/$M$477</f>
        <v>-0.1426055921560814</v>
      </c>
      <c r="O387" t="str">
        <f>VLOOKUP(A387,Sheet2!A:E,5,FALSE)</f>
        <v>ID5103020</v>
      </c>
      <c r="P387" t="str">
        <f>VLOOKUP(A387,Sheet2!A:E,2,FALSE)</f>
        <v>Carrefour, Jl. Sunset Road, Pemogan, Kuta, Denpasar City, Bali 80361</v>
      </c>
    </row>
    <row r="388" spans="1:16" x14ac:dyDescent="0.2">
      <c r="A388" s="3" t="s">
        <v>397</v>
      </c>
      <c r="B388" s="4">
        <v>1055539833.177294</v>
      </c>
      <c r="C388" s="4">
        <v>1107635909.0686684</v>
      </c>
      <c r="D388" s="4">
        <v>1189006048.2449591</v>
      </c>
      <c r="E388" s="4">
        <v>1198796786.9088171</v>
      </c>
      <c r="F388" s="4">
        <v>1087901994.4307261</v>
      </c>
      <c r="G388" s="4">
        <v>1587378937.7031181</v>
      </c>
      <c r="H388" s="4">
        <v>1298918544.8927858</v>
      </c>
      <c r="I388" s="4">
        <v>1304362976.0699475</v>
      </c>
      <c r="J388" s="4">
        <v>1178206349.6537962</v>
      </c>
      <c r="K388" s="4">
        <v>1336190116.0726027</v>
      </c>
      <c r="L388" s="4">
        <v>14672595569.628719</v>
      </c>
      <c r="M388" s="5">
        <f t="shared" si="17"/>
        <v>1234393749.6222715</v>
      </c>
      <c r="N388">
        <f>(M388-$M$478)/$M$477</f>
        <v>1.7336164475116764</v>
      </c>
      <c r="O388" t="str">
        <f>VLOOKUP(A388,Sheet2!A:E,5,FALSE)</f>
        <v>ID5103010</v>
      </c>
      <c r="P388" t="str">
        <f>VLOOKUP(A388,Sheet2!A:E,2,FALSE)</f>
        <v>Jl. By Pass Ngurah Rai, Jimbaran, Kec. Kuta Sel., Kabupaten Badung, Bali 80115</v>
      </c>
    </row>
    <row r="389" spans="1:16" x14ac:dyDescent="0.2">
      <c r="A389" s="3" t="s">
        <v>398</v>
      </c>
      <c r="B389" s="4">
        <v>596794228.71188247</v>
      </c>
      <c r="C389" s="4">
        <v>570657608.52240491</v>
      </c>
      <c r="D389" s="4">
        <v>689539152.33156633</v>
      </c>
      <c r="E389" s="4">
        <v>641664569.84142697</v>
      </c>
      <c r="F389" s="4">
        <v>654482858.78736997</v>
      </c>
      <c r="G389" s="4">
        <v>948925214.1138097</v>
      </c>
      <c r="H389" s="4">
        <v>698148269.45743585</v>
      </c>
      <c r="I389" s="4">
        <v>724920104.67329001</v>
      </c>
      <c r="J389" s="4">
        <v>676077927.28836513</v>
      </c>
      <c r="K389" s="4">
        <v>795951042.89985716</v>
      </c>
      <c r="L389" s="4">
        <v>8480796108.8127708</v>
      </c>
      <c r="M389" s="5">
        <f t="shared" si="17"/>
        <v>699716097.66274095</v>
      </c>
      <c r="N389">
        <f>(M389-$M$478)/$M$477</f>
        <v>7.9875071301534498E-2</v>
      </c>
      <c r="O389" t="str">
        <f>VLOOKUP(A389,Sheet2!A:E,5,FALSE)</f>
        <v>ID5108060</v>
      </c>
      <c r="P389" t="str">
        <f>VLOOKUP(A389,Sheet2!A:E,2,FALSE)</f>
        <v>Jl. Ngurah Rai No.78, Astina, Kec. Buleleng, Kabupaten Buleleng, Bali 81113</v>
      </c>
    </row>
    <row r="390" spans="1:16" x14ac:dyDescent="0.2">
      <c r="A390" s="3" t="s">
        <v>399</v>
      </c>
      <c r="B390" s="4">
        <v>403231084.03604031</v>
      </c>
      <c r="C390" s="4">
        <v>340494797.95999968</v>
      </c>
      <c r="D390" s="4">
        <v>408274305.80280071</v>
      </c>
      <c r="E390" s="4">
        <v>387650849.43592209</v>
      </c>
      <c r="F390" s="4">
        <v>430557740.73966718</v>
      </c>
      <c r="G390" s="4">
        <v>624259429.92111766</v>
      </c>
      <c r="H390" s="4">
        <v>423763075.972278</v>
      </c>
      <c r="I390" s="4">
        <v>436414236.7534979</v>
      </c>
      <c r="J390" s="4">
        <v>377313203.18967694</v>
      </c>
      <c r="K390" s="4">
        <v>407535015.05985004</v>
      </c>
      <c r="L390" s="4">
        <v>5110552754.3640795</v>
      </c>
      <c r="M390" s="5">
        <f t="shared" si="17"/>
        <v>423949373.88708508</v>
      </c>
      <c r="N390">
        <f>(M390-$M$478)/$M$477</f>
        <v>-0.77306284300694139</v>
      </c>
      <c r="O390" t="str">
        <f>VLOOKUP(A390,Sheet2!A:E,5,FALSE)</f>
        <v>ID5101021</v>
      </c>
      <c r="P390" t="str">
        <f>VLOOKUP(A390,Sheet2!A:E,2,FALSE)</f>
        <v>Jl. Ngurah Rai, Pendem, Kec. Jembrana, Kabupaten Jembrana, Bali 82218</v>
      </c>
    </row>
    <row r="391" spans="1:16" x14ac:dyDescent="0.2">
      <c r="A391" s="3" t="s">
        <v>400</v>
      </c>
      <c r="B391" s="4">
        <v>333089889.82975483</v>
      </c>
      <c r="C391" s="4">
        <v>329780598.73915839</v>
      </c>
      <c r="D391" s="4">
        <v>402034276.00787288</v>
      </c>
      <c r="E391" s="4">
        <v>392809482.74783748</v>
      </c>
      <c r="F391" s="4">
        <v>440279936.27481788</v>
      </c>
      <c r="G391" s="4">
        <v>638355500.36204934</v>
      </c>
      <c r="H391" s="4">
        <v>432323930.59100461</v>
      </c>
      <c r="I391" s="4">
        <v>417447138.43606758</v>
      </c>
      <c r="J391" s="4">
        <v>397733960.24163061</v>
      </c>
      <c r="K391" s="4">
        <v>415711219.3938849</v>
      </c>
      <c r="L391" s="4">
        <v>4989777516.6145916</v>
      </c>
      <c r="M391" s="5">
        <f t="shared" si="17"/>
        <v>419956593.26240778</v>
      </c>
      <c r="N391">
        <f>(M391-$M$478)/$M$477</f>
        <v>-0.7854123895065187</v>
      </c>
      <c r="O391" t="str">
        <f>VLOOKUP(A391,Sheet2!A:E,5,FALSE)</f>
        <v>ID5107040</v>
      </c>
      <c r="P391" t="str">
        <f>VLOOKUP(A391,Sheet2!A:E,2,FALSE)</f>
        <v>Subagan, Kec. Karangasem, Kabupaten Karangasem, Bali 80811</v>
      </c>
    </row>
    <row r="392" spans="1:16" x14ac:dyDescent="0.2">
      <c r="A392" s="9" t="s">
        <v>401</v>
      </c>
      <c r="B392" s="4">
        <v>550000000</v>
      </c>
      <c r="C392" s="4">
        <v>550000000</v>
      </c>
      <c r="D392" s="4">
        <v>550000000</v>
      </c>
      <c r="E392" s="4">
        <v>553575000</v>
      </c>
      <c r="F392" s="4">
        <v>564912047.20325875</v>
      </c>
      <c r="G392" s="4">
        <v>593110815.03772283</v>
      </c>
      <c r="H392" s="4">
        <v>572505553.28235543</v>
      </c>
      <c r="I392" s="4">
        <v>587808670.67201626</v>
      </c>
      <c r="J392" s="4">
        <v>578885796.69425654</v>
      </c>
      <c r="K392" s="4">
        <v>628411546.37194562</v>
      </c>
      <c r="L392" s="4">
        <v>6858796452.782609</v>
      </c>
      <c r="M392" s="5">
        <f t="shared" si="17"/>
        <v>572920942.92615545</v>
      </c>
      <c r="N392">
        <f>(M392-$M$478)/$M$477</f>
        <v>-0.31229840541360943</v>
      </c>
      <c r="O392" t="str">
        <f>VLOOKUP(A392,Sheet2!A:E,5,FALSE)</f>
        <v>ID5171030</v>
      </c>
      <c r="P392" t="str">
        <f>VLOOKUP(A392,Sheet2!A:E,2,FALSE)</f>
        <v>Jl. Teuku Umar No.88c, Dauh Puri Kauh, Kec. Denpasar Bar., Kota Denpasar, Bali 80113</v>
      </c>
    </row>
    <row r="393" spans="1:16" x14ac:dyDescent="0.2">
      <c r="A393" s="3" t="s">
        <v>402</v>
      </c>
      <c r="B393" s="4">
        <v>858805859.32589018</v>
      </c>
      <c r="C393" s="4">
        <v>831250561.26100814</v>
      </c>
      <c r="D393" s="4">
        <v>890345513.54104543</v>
      </c>
      <c r="E393" s="4">
        <v>910103939.0728091</v>
      </c>
      <c r="F393" s="4">
        <v>862750794.01590526</v>
      </c>
      <c r="G393" s="4">
        <v>1251268637.1891334</v>
      </c>
      <c r="H393" s="4">
        <v>914009036.28288937</v>
      </c>
      <c r="I393" s="4">
        <v>701474659.49654841</v>
      </c>
      <c r="J393" s="4">
        <v>798685969.73066056</v>
      </c>
      <c r="K393" s="4">
        <v>870842415.38616097</v>
      </c>
      <c r="L393" s="4">
        <v>10934778266.198088</v>
      </c>
      <c r="M393" s="5">
        <f t="shared" si="17"/>
        <v>888953738.53020513</v>
      </c>
      <c r="N393">
        <f>(M393-$M$478)/$M$477</f>
        <v>0.66518121883172499</v>
      </c>
      <c r="O393" t="str">
        <f>VLOOKUP(A393,Sheet2!A:E,5,FALSE)</f>
        <v>ID5171030</v>
      </c>
      <c r="P393" t="str">
        <f>VLOOKUP(A393,Sheet2!A:E,2,FALSE)</f>
        <v>Jl. Teuku Umar Barat No.61-62, Pemecutan Klod, Kec. Denpasar Bar., Kota Denpasar, Bali 80119</v>
      </c>
    </row>
    <row r="394" spans="1:16" x14ac:dyDescent="0.2">
      <c r="A394" s="3" t="s">
        <v>403</v>
      </c>
      <c r="B394" s="4">
        <v>439313074.23165929</v>
      </c>
      <c r="C394" s="4">
        <v>443843020.9734664</v>
      </c>
      <c r="D394" s="4">
        <v>482571058.5180524</v>
      </c>
      <c r="E394" s="4">
        <v>486931211.62860775</v>
      </c>
      <c r="F394" s="4">
        <v>429214694.63986832</v>
      </c>
      <c r="G394" s="4">
        <v>622312166.84049594</v>
      </c>
      <c r="H394" s="4">
        <v>489144712.20351094</v>
      </c>
      <c r="I394" s="4">
        <v>503888711.24425173</v>
      </c>
      <c r="J394" s="4">
        <v>512782687.58462852</v>
      </c>
      <c r="K394" s="4">
        <v>562406732.64162648</v>
      </c>
      <c r="L394" s="4">
        <v>6065419867.9280319</v>
      </c>
      <c r="M394" s="5">
        <f t="shared" si="17"/>
        <v>497240807.05061674</v>
      </c>
      <c r="N394">
        <f>(M394-$M$478)/$M$477</f>
        <v>-0.54637471587076847</v>
      </c>
      <c r="O394" t="str">
        <f>VLOOKUP(A394,Sheet2!A:E,5,FALSE)</f>
        <v>ID5171031</v>
      </c>
      <c r="P394" t="str">
        <f>VLOOKUP(A394,Sheet2!A:E,2,FALSE)</f>
        <v>Jl. Gatot Subroto Tim. No.100X, Tonja, Kec. Denpasar Utara, Depansar, Bali 80115</v>
      </c>
    </row>
    <row r="395" spans="1:16" x14ac:dyDescent="0.2">
      <c r="A395" s="3" t="s">
        <v>404</v>
      </c>
      <c r="B395" s="4">
        <v>335906835.1044383</v>
      </c>
      <c r="C395" s="4">
        <v>335039091.47217435</v>
      </c>
      <c r="D395" s="4">
        <v>369654934.42449111</v>
      </c>
      <c r="E395" s="4">
        <v>337195198.24338871</v>
      </c>
      <c r="F395" s="4">
        <v>358529919.49331075</v>
      </c>
      <c r="G395" s="4">
        <v>519984735.87919319</v>
      </c>
      <c r="H395" s="4">
        <v>313668322.64060605</v>
      </c>
      <c r="I395" s="4">
        <v>290029683.91687918</v>
      </c>
      <c r="J395" s="4">
        <v>306260500.76979911</v>
      </c>
      <c r="K395" s="4">
        <v>359266541.81338835</v>
      </c>
      <c r="L395" s="4">
        <v>4330112123.6510601</v>
      </c>
      <c r="M395" s="5">
        <f t="shared" si="17"/>
        <v>352553576.37576687</v>
      </c>
      <c r="N395">
        <f>(M395-$M$478)/$M$477</f>
        <v>-0.99388782792874375</v>
      </c>
      <c r="O395" t="str">
        <f>VLOOKUP(A395,Sheet2!A:E,5,FALSE)</f>
        <v>ID5171010</v>
      </c>
      <c r="P395" t="str">
        <f>VLOOKUP(A395,Sheet2!A:E,2,FALSE)</f>
        <v>Jl. Raya Sesetan No.22, Sesetan, Kec. Denpasar Sel., Kota Denpasar, Bali 80225</v>
      </c>
    </row>
    <row r="396" spans="1:16" x14ac:dyDescent="0.2">
      <c r="A396" s="3" t="s">
        <v>405</v>
      </c>
      <c r="B396" s="4">
        <v>885345503.80139518</v>
      </c>
      <c r="C396" s="4">
        <v>920294151.57030749</v>
      </c>
      <c r="D396" s="4">
        <v>1031145203.4707158</v>
      </c>
      <c r="E396" s="4">
        <v>1012769150.4719057</v>
      </c>
      <c r="F396" s="4">
        <v>924877525.54829991</v>
      </c>
      <c r="G396" s="4">
        <v>1340966523.6856887</v>
      </c>
      <c r="H396" s="4">
        <v>1046731014.3424181</v>
      </c>
      <c r="I396" s="4">
        <v>978065636.93520212</v>
      </c>
      <c r="J396" s="4">
        <v>956972872.52199066</v>
      </c>
      <c r="K396" s="4">
        <v>1022655728.0376397</v>
      </c>
      <c r="L396" s="4">
        <v>12289082296.844261</v>
      </c>
      <c r="M396" s="5">
        <f t="shared" si="17"/>
        <v>1011982331.0385563</v>
      </c>
      <c r="N396">
        <f>(M396-$M$478)/$M$477</f>
        <v>1.0457048355235949</v>
      </c>
      <c r="O396" t="str">
        <f>VLOOKUP(A396,Sheet2!A:E,5,FALSE)</f>
        <v>ID5171031</v>
      </c>
      <c r="P396" t="str">
        <f>VLOOKUP(A396,Sheet2!A:E,2,FALSE)</f>
        <v>Jl. Gatot Subroto Tim. No.100X, Tonja, Kec. Denpasar Utara, Depansar, Bali 80115</v>
      </c>
    </row>
    <row r="397" spans="1:16" x14ac:dyDescent="0.2">
      <c r="A397" s="3" t="s">
        <v>406</v>
      </c>
      <c r="B397" s="4">
        <v>576889715.39569509</v>
      </c>
      <c r="C397" s="4">
        <v>583752578.51277721</v>
      </c>
      <c r="D397" s="4">
        <v>641074269.61697304</v>
      </c>
      <c r="E397" s="4">
        <v>699784430.198228</v>
      </c>
      <c r="F397" s="4">
        <v>665120004.95792699</v>
      </c>
      <c r="G397" s="4">
        <v>964347858.22424173</v>
      </c>
      <c r="H397" s="4">
        <v>654302225.9160974</v>
      </c>
      <c r="I397" s="4">
        <v>714822074.32649016</v>
      </c>
      <c r="J397" s="4">
        <v>649565465.62053001</v>
      </c>
      <c r="K397" s="4">
        <v>717634884.78115368</v>
      </c>
      <c r="L397" s="4">
        <v>8229772484.4342022</v>
      </c>
      <c r="M397" s="5">
        <f t="shared" si="17"/>
        <v>686729350.75501132</v>
      </c>
      <c r="N397">
        <f>(M397-$M$478)/$M$477</f>
        <v>3.9707466343721229E-2</v>
      </c>
      <c r="O397" t="str">
        <f>VLOOKUP(A397,Sheet2!A:E,5,FALSE)</f>
        <v>ID5171030</v>
      </c>
      <c r="P397" t="str">
        <f>VLOOKUP(A397,Sheet2!A:E,2,FALSE)</f>
        <v>Jl. Teuku Umar Barat No.61-62, Pemecutan Klod, Kec. Denpasar Bar., Kota Denpasar, Bali 80119</v>
      </c>
    </row>
    <row r="398" spans="1:16" x14ac:dyDescent="0.2">
      <c r="A398" s="3" t="s">
        <v>407</v>
      </c>
      <c r="B398" s="4">
        <v>820367399.7601825</v>
      </c>
      <c r="C398" s="4">
        <v>765005930.55112147</v>
      </c>
      <c r="D398" s="4">
        <v>817115017.15338743</v>
      </c>
      <c r="E398" s="4">
        <v>816056869.84374142</v>
      </c>
      <c r="F398" s="4">
        <v>790971141.33911955</v>
      </c>
      <c r="G398" s="4">
        <v>1146817597.3985536</v>
      </c>
      <c r="H398" s="4">
        <v>822121735.35448778</v>
      </c>
      <c r="I398" s="4">
        <v>898883770.44141567</v>
      </c>
      <c r="J398" s="4">
        <v>905176312.67963457</v>
      </c>
      <c r="K398" s="4">
        <v>992950798.14684904</v>
      </c>
      <c r="L398" s="4">
        <v>10530635886.00034</v>
      </c>
      <c r="M398" s="5">
        <f t="shared" ref="M398:M422" si="18">AVERAGE(B398:K398)</f>
        <v>877546657.26684928</v>
      </c>
      <c r="N398">
        <f>(M398-$M$478)/$M$477</f>
        <v>0.62989947066464269</v>
      </c>
      <c r="O398" t="str">
        <f>VLOOKUP(A398,Sheet2!A:E,5,FALSE)</f>
        <v>ID5171010</v>
      </c>
      <c r="P398" t="str">
        <f>VLOOKUP(A398,Sheet2!A:E,2,FALSE)</f>
        <v>Jl. Tukad Pakerisan No.64, Dauh Puri Klod, Kec. Denpasar Sel., Kota Denpasar, Bali 80225</v>
      </c>
    </row>
    <row r="399" spans="1:16" x14ac:dyDescent="0.2">
      <c r="A399" s="3" t="s">
        <v>408</v>
      </c>
      <c r="B399" s="4">
        <v>171671653.461</v>
      </c>
      <c r="C399" s="4">
        <v>253829687.58300748</v>
      </c>
      <c r="D399" s="4">
        <v>214145884.72903025</v>
      </c>
      <c r="E399" s="4">
        <v>225283936.98547694</v>
      </c>
      <c r="F399" s="4">
        <v>214732076.94187173</v>
      </c>
      <c r="G399" s="4">
        <v>311336927.09188014</v>
      </c>
      <c r="H399" s="4">
        <v>228474328.51512912</v>
      </c>
      <c r="I399" s="4">
        <v>218381308.26823634</v>
      </c>
      <c r="J399" s="4">
        <v>206822228.19145772</v>
      </c>
      <c r="K399" s="4">
        <v>240023722.21662813</v>
      </c>
      <c r="L399" s="4">
        <v>3011870971.0021935</v>
      </c>
      <c r="M399" s="5">
        <f t="shared" si="18"/>
        <v>228470175.39837179</v>
      </c>
      <c r="N399">
        <f>(M399-$M$478)/$M$477</f>
        <v>-1.3776739344644322</v>
      </c>
      <c r="O399" t="str">
        <f>VLOOKUP(A399,Sheet2!A:E,5,FALSE)</f>
        <v>ID5171031</v>
      </c>
      <c r="P399" t="str">
        <f>VLOOKUP(A399,Sheet2!A:E,2,FALSE)</f>
        <v>Jl. Cargo No.4, Ubung Kaja, Kec. Denpasar Utara, Kota Denpasar, Bali 80116</v>
      </c>
    </row>
    <row r="400" spans="1:16" x14ac:dyDescent="0.2">
      <c r="A400" s="3" t="s">
        <v>409</v>
      </c>
      <c r="B400" s="4">
        <v>1299905660.7870736</v>
      </c>
      <c r="C400" s="4">
        <v>1136813720.1057911</v>
      </c>
      <c r="D400" s="4">
        <v>1329884571.1070108</v>
      </c>
      <c r="E400" s="4">
        <v>1316317576.597985</v>
      </c>
      <c r="F400" s="4">
        <v>1490809201.8974457</v>
      </c>
      <c r="G400" s="4">
        <v>2161502661.4057922</v>
      </c>
      <c r="H400" s="4">
        <v>1507376261.6612813</v>
      </c>
      <c r="I400" s="4">
        <v>1186732461.6612897</v>
      </c>
      <c r="J400" s="4">
        <v>1181003905.0967243</v>
      </c>
      <c r="K400" s="4">
        <v>1466143002.7091475</v>
      </c>
      <c r="L400" s="4">
        <v>16907173827.485605</v>
      </c>
      <c r="M400" s="5">
        <f t="shared" si="18"/>
        <v>1407648902.3029542</v>
      </c>
      <c r="N400">
        <f>(M400-$M$478)/$M$477</f>
        <v>2.2694892553232453</v>
      </c>
      <c r="O400" t="str">
        <f>VLOOKUP(A400,Sheet2!A:E,5,FALSE)</f>
        <v>ID5271030</v>
      </c>
      <c r="P400" t="str">
        <f>VLOOKUP(A400,Sheet2!A:E,2,FALSE)</f>
        <v>Mataram Mall Lt. 1 Unit. 1303, Jalan Pejanggik, Cilinaya, Cakranegara, Cilinaya, Kec. Cakranegara, Kota Mataram, Nusa Tenggara Bar. 83239</v>
      </c>
    </row>
    <row r="401" spans="1:16" x14ac:dyDescent="0.2">
      <c r="A401" s="3" t="s">
        <v>410</v>
      </c>
      <c r="B401" s="4">
        <v>474326193.64261335</v>
      </c>
      <c r="C401" s="4">
        <v>440321196.2595787</v>
      </c>
      <c r="D401" s="4">
        <v>608183219.65154767</v>
      </c>
      <c r="E401" s="4">
        <v>608134681.38818252</v>
      </c>
      <c r="F401" s="4">
        <v>584721402.98841667</v>
      </c>
      <c r="G401" s="4">
        <v>842669066.5542587</v>
      </c>
      <c r="H401" s="4">
        <v>614246383.56684077</v>
      </c>
      <c r="I401" s="4">
        <v>735377703.99639821</v>
      </c>
      <c r="J401" s="4">
        <v>661516996.25630915</v>
      </c>
      <c r="K401" s="4">
        <v>770599562.50456917</v>
      </c>
      <c r="L401" s="4">
        <v>7583151111.4673719</v>
      </c>
      <c r="M401" s="5">
        <f t="shared" si="18"/>
        <v>634009640.68087149</v>
      </c>
      <c r="N401">
        <f>(M401-$M$478)/$M$477</f>
        <v>-0.12335296001202004</v>
      </c>
      <c r="O401" t="str">
        <f>VLOOKUP(A401,Sheet2!A:E,5,FALSE)</f>
        <v>ID5271021</v>
      </c>
      <c r="P401" t="str">
        <f>VLOOKUP(A401,Sheet2!A:E,2,FALSE)</f>
        <v>Airlangga Square, Jl. Airlangga, Gomong, Mataram Barat, Mataram Bar., Kec. Selaparang, Kota Mataram, Nusa Tenggara Bar. 83611</v>
      </c>
    </row>
    <row r="402" spans="1:16" x14ac:dyDescent="0.2">
      <c r="A402" s="3" t="s">
        <v>411</v>
      </c>
      <c r="B402" s="4">
        <v>433976046.31004977</v>
      </c>
      <c r="C402" s="4">
        <v>381718185.04766864</v>
      </c>
      <c r="D402" s="4">
        <v>421105125.00548881</v>
      </c>
      <c r="E402" s="4">
        <v>462010473.2791701</v>
      </c>
      <c r="F402" s="4">
        <v>519579936.84128439</v>
      </c>
      <c r="G402" s="4">
        <v>753559526.10137427</v>
      </c>
      <c r="H402" s="4">
        <v>538880190.73457003</v>
      </c>
      <c r="I402" s="4">
        <v>468497437.31611973</v>
      </c>
      <c r="J402" s="4">
        <v>431892397.59196532</v>
      </c>
      <c r="K402" s="4">
        <v>520356623.146505</v>
      </c>
      <c r="L402" s="4">
        <v>5911912574.0440931</v>
      </c>
      <c r="M402" s="5">
        <f t="shared" si="18"/>
        <v>493157594.13741958</v>
      </c>
      <c r="N402">
        <f>(M402-$M$478)/$M$477</f>
        <v>-0.55900396663088969</v>
      </c>
      <c r="O402" t="str">
        <f>VLOOKUP(A402,Sheet2!A:E,5,FALSE)</f>
        <v>ID5272010</v>
      </c>
      <c r="P402" t="str">
        <f>VLOOKUP(A402,Sheet2!A:E,2,FALSE)</f>
        <v>Jl. Sultan Hassanudin No.20, Sarae, Rasanae Bar., Bima, Nusa Tenggara Bar. 84115</v>
      </c>
    </row>
    <row r="403" spans="1:16" x14ac:dyDescent="0.2">
      <c r="A403" s="3" t="s">
        <v>412</v>
      </c>
      <c r="B403" s="4">
        <v>1003091277.812633</v>
      </c>
      <c r="C403" s="4">
        <v>836328989.2143352</v>
      </c>
      <c r="D403" s="4">
        <v>916793864.25102282</v>
      </c>
      <c r="E403" s="4">
        <v>829922183.9473964</v>
      </c>
      <c r="F403" s="4">
        <v>805360119.64694762</v>
      </c>
      <c r="G403" s="4">
        <v>1167679968.5642905</v>
      </c>
      <c r="H403" s="4">
        <v>944231381.31801093</v>
      </c>
      <c r="I403" s="4">
        <v>990681119.5200268</v>
      </c>
      <c r="J403" s="4">
        <v>923220743.95555747</v>
      </c>
      <c r="K403" s="4">
        <v>1098982027.103312</v>
      </c>
      <c r="L403" s="4">
        <v>11830195444.088247</v>
      </c>
      <c r="M403" s="5">
        <f t="shared" si="18"/>
        <v>951629167.53335345</v>
      </c>
      <c r="N403">
        <f>(M403-$M$478)/$M$477</f>
        <v>0.85903437471801714</v>
      </c>
      <c r="O403" t="str">
        <f>VLOOKUP(A403,Sheet2!A:E,5,FALSE)</f>
        <v>ID5371040</v>
      </c>
      <c r="P403" t="str">
        <f>VLOOKUP(A403,Sheet2!A:E,2,FALSE)</f>
        <v>Oesapa Barat, Kelapa Lima, Kupang City, East Nusa Tenggara 85228</v>
      </c>
    </row>
    <row r="404" spans="1:16" x14ac:dyDescent="0.2">
      <c r="A404" s="3" t="s">
        <v>413</v>
      </c>
      <c r="B404" s="4">
        <v>316097289.87716365</v>
      </c>
      <c r="C404" s="4">
        <v>269887808.81783468</v>
      </c>
      <c r="D404" s="4">
        <v>316793716.78236735</v>
      </c>
      <c r="E404" s="4">
        <v>335968852.08056289</v>
      </c>
      <c r="F404" s="4">
        <v>385587536.67675459</v>
      </c>
      <c r="G404" s="4">
        <v>559057782.62632585</v>
      </c>
      <c r="H404" s="4">
        <v>410076229.21578062</v>
      </c>
      <c r="I404" s="4">
        <v>211137565.91524807</v>
      </c>
      <c r="J404" s="4">
        <v>194787872.85466412</v>
      </c>
      <c r="K404" s="4">
        <v>475303034.37629616</v>
      </c>
      <c r="L404" s="4">
        <v>4271710177.0287924</v>
      </c>
      <c r="M404" s="5">
        <f t="shared" si="18"/>
        <v>347469768.92229974</v>
      </c>
      <c r="N404">
        <f>(M404-$M$478)/$M$477</f>
        <v>-1.0096118865342836</v>
      </c>
      <c r="O404" t="str">
        <f>VLOOKUP(A404,Sheet2!A:E,5,FALSE)</f>
        <v>ID5203070</v>
      </c>
      <c r="P404" t="str">
        <f>VLOOKUP(A404,Sheet2!A:E,2,FALSE)</f>
        <v>Jl. TGH. Zainuddin Abdul Majid, Pancor, Selong, Pancor, Selong, Kabupaten Lombok Timur, Nusa Tenggara Bar. 83611</v>
      </c>
    </row>
    <row r="405" spans="1:16" x14ac:dyDescent="0.2">
      <c r="A405" s="3" t="s">
        <v>414</v>
      </c>
      <c r="B405" s="4">
        <v>924062483.63608789</v>
      </c>
      <c r="C405" s="4">
        <v>828330239.6427201</v>
      </c>
      <c r="D405" s="4">
        <v>999547501.72912931</v>
      </c>
      <c r="E405" s="4">
        <v>1014084867.292354</v>
      </c>
      <c r="F405" s="4">
        <v>951042419.10278499</v>
      </c>
      <c r="G405" s="4">
        <v>1378902623.7456005</v>
      </c>
      <c r="H405" s="4">
        <v>1033021776.5860542</v>
      </c>
      <c r="I405" s="4">
        <v>411692985.95959866</v>
      </c>
      <c r="J405" s="4">
        <v>748986899.05664039</v>
      </c>
      <c r="K405" s="4">
        <v>1015772451.2274762</v>
      </c>
      <c r="L405" s="4">
        <v>11466487320.94874</v>
      </c>
      <c r="M405" s="5">
        <f t="shared" si="18"/>
        <v>930544424.79784465</v>
      </c>
      <c r="N405">
        <f>(M405-$M$478)/$M$477</f>
        <v>0.79381992010098312</v>
      </c>
      <c r="O405" t="str">
        <f>VLOOKUP(A405,Sheet2!A:E,5,FALSE)</f>
        <v>ID5271020</v>
      </c>
      <c r="P405" t="str">
        <f>VLOOKUP(A405,Sheet2!A:E,2,FALSE)</f>
        <v>No., Jl. Sriwijaya No.1, Punia, Kec. Mataram, Kota Mataram, Nusa Tenggara Bar. 83127</v>
      </c>
    </row>
    <row r="406" spans="1:16" x14ac:dyDescent="0.2">
      <c r="A406" s="3" t="s">
        <v>415</v>
      </c>
      <c r="B406" s="4">
        <v>457336989.28747129</v>
      </c>
      <c r="C406" s="4">
        <v>471566663.47482777</v>
      </c>
      <c r="D406" s="4">
        <v>597635564.31138456</v>
      </c>
      <c r="E406" s="4">
        <v>604159126.63715124</v>
      </c>
      <c r="F406" s="4">
        <v>617850602.35100186</v>
      </c>
      <c r="G406" s="4">
        <v>895812636.27371407</v>
      </c>
      <c r="H406" s="4">
        <v>756233689.85655856</v>
      </c>
      <c r="I406" s="4">
        <v>484846666.45772034</v>
      </c>
      <c r="J406" s="4">
        <v>348092546.54110527</v>
      </c>
      <c r="K406" s="4">
        <v>426942674.49198383</v>
      </c>
      <c r="L406" s="4">
        <v>6654627259.3184738</v>
      </c>
      <c r="M406" s="5">
        <f t="shared" si="18"/>
        <v>566047715.96829188</v>
      </c>
      <c r="N406">
        <f>(M406-$M$478)/$M$477</f>
        <v>-0.33355708298624581</v>
      </c>
      <c r="O406" t="str">
        <f>VLOOKUP(A406,Sheet2!A:E,5,FALSE)</f>
        <v>ID5201061</v>
      </c>
      <c r="P406" t="str">
        <f>VLOOKUP(A406,Sheet2!A:E,2,FALSE)</f>
        <v>Jl. Raya Senggigi No.8, Senggigi, Batu Layar, Kabupaten Lombok Barat, Nusa Tenggara Bar. 83355</v>
      </c>
    </row>
    <row r="407" spans="1:16" x14ac:dyDescent="0.2">
      <c r="A407" s="7" t="s">
        <v>416</v>
      </c>
      <c r="B407" s="4">
        <v>583000000</v>
      </c>
      <c r="C407" s="4">
        <v>583000000</v>
      </c>
      <c r="D407" s="4">
        <v>583000000</v>
      </c>
      <c r="E407" s="4">
        <v>583000000</v>
      </c>
      <c r="F407" s="4">
        <v>583000000</v>
      </c>
      <c r="G407" s="4">
        <v>583000000</v>
      </c>
      <c r="H407" s="4">
        <v>583000000</v>
      </c>
      <c r="I407" s="4">
        <v>583000000</v>
      </c>
      <c r="J407" s="4">
        <v>583000000</v>
      </c>
      <c r="K407" s="4">
        <v>583000000</v>
      </c>
      <c r="L407" s="4">
        <v>6996000000</v>
      </c>
      <c r="M407" s="5">
        <f t="shared" si="18"/>
        <v>583000000</v>
      </c>
      <c r="N407">
        <f>(M407-$M$478)/$M$477</f>
        <v>-0.28112419483062839</v>
      </c>
      <c r="O407" t="str">
        <f>VLOOKUP(A407,Sheet2!A:E,5,FALSE)</f>
        <v>ID5371041</v>
      </c>
      <c r="P407" t="str">
        <f>VLOOKUP(A407,Sheet2!A:E,2,FALSE)</f>
        <v>Jl. Siliwangi No.2c, Solor, Kec. Kota Lama, Kota Kupang, Nusa Tenggara Tim.</v>
      </c>
    </row>
    <row r="408" spans="1:16" x14ac:dyDescent="0.2">
      <c r="A408" s="3" t="s">
        <v>417</v>
      </c>
      <c r="B408" s="4">
        <v>1361284528.9225008</v>
      </c>
      <c r="C408" s="4">
        <v>1290964544.0536547</v>
      </c>
      <c r="D408" s="4">
        <v>1308438858.0395255</v>
      </c>
      <c r="E408" s="4">
        <v>1318663916.0103359</v>
      </c>
      <c r="F408" s="4">
        <v>1343713074.3752427</v>
      </c>
      <c r="G408" s="4">
        <v>1948820028.9222035</v>
      </c>
      <c r="H408" s="4">
        <v>1358323582.7422221</v>
      </c>
      <c r="I408" s="4">
        <v>1409874371.0823243</v>
      </c>
      <c r="J408" s="4">
        <v>1279339711.523489</v>
      </c>
      <c r="K408" s="4">
        <v>1468261418.0217931</v>
      </c>
      <c r="L408" s="4">
        <v>16873117578.965572</v>
      </c>
      <c r="M408" s="5">
        <f t="shared" si="18"/>
        <v>1408768403.369329</v>
      </c>
      <c r="N408">
        <f>(M408-$M$478)/$M$477</f>
        <v>2.2729518373619566</v>
      </c>
      <c r="O408" t="str">
        <f>VLOOKUP(A408,Sheet2!A:E,5,FALSE)</f>
        <v>ID6171010</v>
      </c>
      <c r="P408" t="str">
        <f>VLOOKUP(A408,Sheet2!A:E,2,FALSE)</f>
        <v>Jl. Gajah Mada No.54-55, Benua Melayu Darat, Kec. Pontianak Sel., Kota Pontianak, Kalimantan Barat 78121</v>
      </c>
    </row>
    <row r="409" spans="1:16" x14ac:dyDescent="0.2">
      <c r="A409" s="3" t="s">
        <v>418</v>
      </c>
      <c r="B409" s="4">
        <v>352715071.16654366</v>
      </c>
      <c r="C409" s="4">
        <v>320601795.42368948</v>
      </c>
      <c r="D409" s="4">
        <v>305983804.30579162</v>
      </c>
      <c r="E409" s="4">
        <v>310682142.96785969</v>
      </c>
      <c r="F409" s="4">
        <v>413327330.65587473</v>
      </c>
      <c r="G409" s="4">
        <v>595665139.20142782</v>
      </c>
      <c r="H409" s="4">
        <v>343146130.03027499</v>
      </c>
      <c r="I409" s="4">
        <v>288249731.34839141</v>
      </c>
      <c r="J409" s="4">
        <v>264545449.20727906</v>
      </c>
      <c r="K409" s="4">
        <v>318974107.08136457</v>
      </c>
      <c r="L409" s="4">
        <v>4359923584.4581184</v>
      </c>
      <c r="M409" s="5">
        <f t="shared" si="18"/>
        <v>351389070.13884974</v>
      </c>
      <c r="N409">
        <f>(M409-$M$478)/$M$477</f>
        <v>-0.99748960956256905</v>
      </c>
      <c r="O409" t="str">
        <f>VLOOKUP(A409,Sheet2!A:E,5,FALSE)</f>
        <v>ID6171010</v>
      </c>
      <c r="P409" t="str">
        <f>VLOOKUP(A409,Sheet2!A:E,2,FALSE)</f>
        <v>Ramayana Pontianak, Jl. Tanjung Pura No. 300 A, Benua Melayu Darat, Pontianak Selatan, Benua Melayu Laut, Kec. Pontianak Sel., Kota Pontianak, Kalimantan Barat 78121</v>
      </c>
    </row>
    <row r="410" spans="1:16" x14ac:dyDescent="0.2">
      <c r="A410" s="11" t="s">
        <v>419</v>
      </c>
      <c r="B410" s="4">
        <v>1344295702.7956529</v>
      </c>
      <c r="C410" s="4">
        <v>1230470506.2998152</v>
      </c>
      <c r="D410" s="4">
        <v>1214735232.762609</v>
      </c>
      <c r="E410" s="4">
        <v>1165932578.8791676</v>
      </c>
      <c r="F410" s="4">
        <v>1163913477.7107139</v>
      </c>
      <c r="G410" s="4">
        <v>1688052263.9476132</v>
      </c>
      <c r="H410" s="4">
        <v>1328923738.4923172</v>
      </c>
      <c r="I410" s="4">
        <v>1243578077.3394721</v>
      </c>
      <c r="J410" s="4">
        <v>1218524042.1339426</v>
      </c>
      <c r="K410" s="4">
        <v>1343562627.6606655</v>
      </c>
      <c r="L410" s="4">
        <v>15777721700.800802</v>
      </c>
      <c r="M410" s="5">
        <f t="shared" si="18"/>
        <v>1294198824.8021967</v>
      </c>
      <c r="N410">
        <f>(M410-$M$478)/$M$477</f>
        <v>1.9185916881448615</v>
      </c>
      <c r="O410" t="str">
        <f>VLOOKUP(A410,Sheet2!A:E,5,FALSE)</f>
        <v>ID6171010</v>
      </c>
      <c r="P410" t="str">
        <f>VLOOKUP(A410,Sheet2!A:E,2,FALSE)</f>
        <v>Jl. Jenderal Ahmad Yani No.24, Benua Melayu Darat, Kec. Pontianak Sel., Kota Pontianak, Kalimantan Barat 78121</v>
      </c>
    </row>
    <row r="411" spans="1:16" x14ac:dyDescent="0.2">
      <c r="A411" s="3" t="s">
        <v>420</v>
      </c>
      <c r="B411" s="4">
        <v>1070665175.0397599</v>
      </c>
      <c r="C411" s="4">
        <v>963003931.59039402</v>
      </c>
      <c r="D411" s="4">
        <v>1114643005.4419267</v>
      </c>
      <c r="E411" s="4">
        <v>1036571911.5575148</v>
      </c>
      <c r="F411" s="4">
        <v>1128955919.1392286</v>
      </c>
      <c r="G411" s="4">
        <v>1637352459.3498149</v>
      </c>
      <c r="H411" s="4">
        <v>1150692173.5412464</v>
      </c>
      <c r="I411" s="4">
        <v>1236612551.004467</v>
      </c>
      <c r="J411" s="4">
        <v>1109556319.8061917</v>
      </c>
      <c r="K411" s="4">
        <v>1208479828.9418807</v>
      </c>
      <c r="L411" s="4">
        <v>13919156760.589592</v>
      </c>
      <c r="M411" s="5">
        <f t="shared" si="18"/>
        <v>1165653327.5412426</v>
      </c>
      <c r="N411">
        <f>(M411-$M$478)/$M$477</f>
        <v>1.521004456348539</v>
      </c>
      <c r="O411" t="str">
        <f>VLOOKUP(A411,Sheet2!A:E,5,FALSE)</f>
        <v>ID6171010</v>
      </c>
      <c r="P411" t="str">
        <f>VLOOKUP(A411,Sheet2!A:E,2,FALSE)</f>
        <v>Parit Tokaya, Kec. Pontianak Sel., Kota Pontianak, Kalimantan Barat 78113</v>
      </c>
    </row>
    <row r="412" spans="1:16" x14ac:dyDescent="0.2">
      <c r="A412" s="3" t="s">
        <v>421</v>
      </c>
      <c r="B412" s="4">
        <v>275771659.96010494</v>
      </c>
      <c r="C412" s="4">
        <v>243852107.19761586</v>
      </c>
      <c r="D412" s="4">
        <v>296092022.4476971</v>
      </c>
      <c r="E412" s="4">
        <v>246641001.22906798</v>
      </c>
      <c r="F412" s="4">
        <v>289648797.25493193</v>
      </c>
      <c r="G412" s="4">
        <v>420084754.85444605</v>
      </c>
      <c r="H412" s="4">
        <v>306565485.35651118</v>
      </c>
      <c r="I412" s="4">
        <v>335057290.61669254</v>
      </c>
      <c r="J412" s="4">
        <v>286887366.80169845</v>
      </c>
      <c r="K412" s="4">
        <v>319876434.44069046</v>
      </c>
      <c r="L412" s="4">
        <v>3634806134.7871075</v>
      </c>
      <c r="M412" s="5">
        <f t="shared" si="18"/>
        <v>302047692.01594567</v>
      </c>
      <c r="N412">
        <f>(M412-$M$478)/$M$477</f>
        <v>-1.1501009600875625</v>
      </c>
      <c r="O412" t="str">
        <f>VLOOKUP(A412,Sheet2!A:E,5,FALSE)</f>
        <v>ID6106071</v>
      </c>
      <c r="P412" t="str">
        <f>VLOOKUP(A412,Sheet2!A:E,2,FALSE)</f>
        <v>Jl. DI Panjaitan, Kel. Sampit, Kec. Matan Hilir Utara, Sampit, Delta Pawan, Kabupaten Ketapang, Kalimantan Barat 78821</v>
      </c>
    </row>
    <row r="413" spans="1:16" x14ac:dyDescent="0.2">
      <c r="A413" s="3" t="s">
        <v>422</v>
      </c>
      <c r="B413" s="4">
        <v>597642631.88636172</v>
      </c>
      <c r="C413" s="4">
        <v>576662608.37381124</v>
      </c>
      <c r="D413" s="4">
        <v>640071044.46341074</v>
      </c>
      <c r="E413" s="4">
        <v>614334068.23957229</v>
      </c>
      <c r="F413" s="4">
        <v>611331472.69198263</v>
      </c>
      <c r="G413" s="4">
        <v>886629028.92908943</v>
      </c>
      <c r="H413" s="4">
        <v>646934731.55904305</v>
      </c>
      <c r="I413" s="4">
        <v>861559614.88020027</v>
      </c>
      <c r="J413" s="4">
        <v>763181738.73202682</v>
      </c>
      <c r="K413" s="4">
        <v>735934690.60834968</v>
      </c>
      <c r="L413" s="4">
        <v>8172965070.3533669</v>
      </c>
      <c r="M413" s="5">
        <f t="shared" si="18"/>
        <v>693428163.03638482</v>
      </c>
      <c r="N413">
        <f>(M413-$M$478)/$M$477</f>
        <v>6.042668473740586E-2</v>
      </c>
      <c r="O413" t="str">
        <f>VLOOKUP(A413,Sheet2!A:E,5,FALSE)</f>
        <v>ID6102010</v>
      </c>
      <c r="P413" t="str">
        <f>VLOOKUP(A413,Sheet2!A:E,2,FALSE)</f>
        <v>Sungai Raya, Kec. Sungai Raya, Kabupaten Kubu Raya, Kalimantan Barat</v>
      </c>
    </row>
    <row r="414" spans="1:16" x14ac:dyDescent="0.2">
      <c r="A414" s="3" t="s">
        <v>423</v>
      </c>
      <c r="B414" s="4">
        <v>545217386.34116638</v>
      </c>
      <c r="C414" s="4">
        <v>483290533.79111946</v>
      </c>
      <c r="D414" s="4">
        <v>543907691.83721077</v>
      </c>
      <c r="E414" s="4">
        <v>518969673.05830431</v>
      </c>
      <c r="F414" s="4">
        <v>615888513.63319993</v>
      </c>
      <c r="G414" s="4">
        <v>887585431.6813159</v>
      </c>
      <c r="H414" s="4">
        <v>516887363.26072925</v>
      </c>
      <c r="I414" s="4">
        <v>509697007.96187449</v>
      </c>
      <c r="J414" s="4">
        <v>485673455.20024019</v>
      </c>
      <c r="K414" s="4">
        <v>549818854.14154863</v>
      </c>
      <c r="L414" s="4">
        <v>6821351765.139164</v>
      </c>
      <c r="M414" s="5">
        <f t="shared" si="18"/>
        <v>565693591.09067094</v>
      </c>
      <c r="N414">
        <f>(M414-$M$478)/$M$477</f>
        <v>-0.33465238023744159</v>
      </c>
      <c r="O414" t="str">
        <f>VLOOKUP(A414,Sheet2!A:E,5,FALSE)</f>
        <v>ID6171031</v>
      </c>
      <c r="P414" t="str">
        <f>VLOOKUP(A414,Sheet2!A:E,2,FALSE)</f>
        <v>Matahari Mall, Jl. Jendral Urip No.1, Tengah, Kec. Pontianak Kota, Kota Pontianak, Kalimantan Barat 78243</v>
      </c>
    </row>
    <row r="415" spans="1:16" x14ac:dyDescent="0.2">
      <c r="A415" s="3" t="s">
        <v>424</v>
      </c>
      <c r="B415" s="4">
        <v>814108717.528947</v>
      </c>
      <c r="C415" s="4">
        <v>893770799.29941297</v>
      </c>
      <c r="D415" s="4">
        <v>811173777.17357159</v>
      </c>
      <c r="E415" s="4">
        <v>730021332.62601542</v>
      </c>
      <c r="F415" s="4">
        <v>681278720.66401958</v>
      </c>
      <c r="G415" s="4">
        <v>987776146.00188947</v>
      </c>
      <c r="H415" s="4">
        <v>778350018.1145705</v>
      </c>
      <c r="I415" s="4">
        <v>821462142.74223399</v>
      </c>
      <c r="J415" s="4">
        <v>735534024.67451429</v>
      </c>
      <c r="K415" s="4">
        <v>710348902.97021067</v>
      </c>
      <c r="L415" s="4">
        <v>9721214014.6614475</v>
      </c>
      <c r="M415" s="5">
        <f t="shared" si="18"/>
        <v>796382458.17953849</v>
      </c>
      <c r="N415">
        <f>(M415-$M$478)/$M$477</f>
        <v>0.37886112296911811</v>
      </c>
      <c r="O415" t="str">
        <f>VLOOKUP(A415,Sheet2!A:E,5,FALSE)</f>
        <v>ID6172040</v>
      </c>
      <c r="P415" t="str">
        <f>VLOOKUP(A415,Sheet2!A:E,2,FALSE)</f>
        <v>Pasiran, Singkawang Bar., Kota Singkawang, Kalimantan Barat 79123</v>
      </c>
    </row>
    <row r="416" spans="1:16" x14ac:dyDescent="0.2">
      <c r="A416" s="7" t="s">
        <v>425</v>
      </c>
      <c r="B416" s="4">
        <v>300000000</v>
      </c>
      <c r="C416" s="4">
        <v>300000000</v>
      </c>
      <c r="D416" s="4">
        <v>300000000</v>
      </c>
      <c r="E416" s="4">
        <v>300000000</v>
      </c>
      <c r="F416" s="4">
        <v>300000000</v>
      </c>
      <c r="G416" s="4">
        <v>300000000</v>
      </c>
      <c r="H416" s="4">
        <v>300000000</v>
      </c>
      <c r="I416" s="4">
        <v>300000000</v>
      </c>
      <c r="J416" s="4">
        <v>300000000</v>
      </c>
      <c r="K416" s="4">
        <v>300000000</v>
      </c>
      <c r="L416" s="4">
        <v>3600000000</v>
      </c>
      <c r="M416" s="5">
        <f t="shared" si="18"/>
        <v>300000000</v>
      </c>
      <c r="N416">
        <f>(M416-$M$478)/$M$477</f>
        <v>-1.1564344079137319</v>
      </c>
      <c r="O416" t="str">
        <f>VLOOKUP(A416,Sheet2!A:E,5,FALSE)</f>
        <v>ID6102010</v>
      </c>
      <c r="P416" t="str">
        <f>VLOOKUP(A416,Sheet2!A:E,2,FALSE)</f>
        <v>Sungai Raya, Kec. Sungai Raya, Kabupaten Kubu Raya, Kalimantan Barat</v>
      </c>
    </row>
    <row r="417" spans="1:16" x14ac:dyDescent="0.2">
      <c r="A417" s="3" t="s">
        <v>426</v>
      </c>
      <c r="B417" s="4">
        <v>516353795.75552231</v>
      </c>
      <c r="C417" s="4">
        <v>476969456.0199272</v>
      </c>
      <c r="D417" s="4">
        <v>599988521.15224504</v>
      </c>
      <c r="E417" s="4">
        <v>601297838.42982948</v>
      </c>
      <c r="F417" s="4">
        <v>649078812.97895145</v>
      </c>
      <c r="G417" s="4">
        <v>941089966.3957324</v>
      </c>
      <c r="H417" s="4">
        <v>634218869.54920435</v>
      </c>
      <c r="I417" s="4">
        <v>654629250.22009897</v>
      </c>
      <c r="J417" s="4">
        <v>617952497.25272036</v>
      </c>
      <c r="K417" s="4">
        <v>702800127.65242159</v>
      </c>
      <c r="L417" s="4">
        <v>7657849255.3352585</v>
      </c>
      <c r="M417" s="5">
        <f t="shared" si="18"/>
        <v>639437913.54066527</v>
      </c>
      <c r="N417">
        <f>(M417-$M$478)/$M$477</f>
        <v>-0.10656348060007896</v>
      </c>
      <c r="O417" t="str">
        <f>VLOOKUP(A417,Sheet2!A:E,5,FALSE)</f>
        <v>ID6471050</v>
      </c>
      <c r="P417" t="str">
        <f>VLOOKUP(A417,Sheet2!A:E,2,FALSE)</f>
        <v>Jl. Letjen Suprapto No.167B, Marga Sari, Kec. Balikpapan Bar., Kota Balikpapan, Kalimantan Timur 76114</v>
      </c>
    </row>
    <row r="418" spans="1:16" x14ac:dyDescent="0.2">
      <c r="A418" s="3" t="s">
        <v>427</v>
      </c>
      <c r="B418" s="4">
        <v>430948157.72352165</v>
      </c>
      <c r="C418" s="4">
        <v>415863639.59441364</v>
      </c>
      <c r="D418" s="4">
        <v>560118456.14082301</v>
      </c>
      <c r="E418" s="4">
        <v>539483313.65167356</v>
      </c>
      <c r="F418" s="4">
        <v>517930583.80006111</v>
      </c>
      <c r="G418" s="4">
        <v>750940049.1239388</v>
      </c>
      <c r="H418" s="4">
        <v>506672340.28448111</v>
      </c>
      <c r="I418" s="4">
        <v>610283389.84610772</v>
      </c>
      <c r="J418" s="4">
        <v>566579257.22721553</v>
      </c>
      <c r="K418" s="4">
        <v>571734340.0574404</v>
      </c>
      <c r="L418" s="4">
        <v>6517857512.4302635</v>
      </c>
      <c r="M418" s="5">
        <f t="shared" si="18"/>
        <v>547055352.7449677</v>
      </c>
      <c r="N418">
        <f>(M418-$M$478)/$M$477</f>
        <v>-0.39229987273875322</v>
      </c>
      <c r="O418" t="str">
        <f>VLOOKUP(A418,Sheet2!A:E,5,FALSE)</f>
        <v>ID6471030</v>
      </c>
      <c r="P418" t="str">
        <f>VLOOKUP(A418,Sheet2!A:E,2,FALSE)</f>
        <v>Mall Fantasi Ruko Puri, Blk. A No.19, Gn. Samarinda, Kec. Balikpapan Utara, Kota Balikpapan, Kalimantan Timur 76136</v>
      </c>
    </row>
    <row r="419" spans="1:16" x14ac:dyDescent="0.2">
      <c r="A419" s="14" t="s">
        <v>428</v>
      </c>
      <c r="B419" s="4">
        <v>1090220930.7219703</v>
      </c>
      <c r="C419" s="4">
        <v>983055908.23648965</v>
      </c>
      <c r="D419" s="4">
        <v>1160566331.6336012</v>
      </c>
      <c r="E419" s="4">
        <v>1070104945.962371</v>
      </c>
      <c r="F419" s="4">
        <v>1134422651.5187187</v>
      </c>
      <c r="G419" s="4">
        <v>1634868968.2772279</v>
      </c>
      <c r="H419" s="4">
        <v>1114714227.000731</v>
      </c>
      <c r="I419" s="4">
        <v>1238546164.8299258</v>
      </c>
      <c r="J419" s="4">
        <v>1112429653.0952213</v>
      </c>
      <c r="K419" s="4">
        <v>1233246230.8250887</v>
      </c>
      <c r="L419" s="4">
        <v>14232685139.02548</v>
      </c>
      <c r="M419" s="5">
        <f t="shared" si="18"/>
        <v>1177217601.2101343</v>
      </c>
      <c r="N419">
        <f>(M419-$M$478)/$M$477</f>
        <v>1.5567723957452488</v>
      </c>
      <c r="O419" t="str">
        <f>VLOOKUP(A419,Sheet2!A:E,5,FALSE)</f>
        <v>ID6471011</v>
      </c>
      <c r="P419" t="str">
        <f>VLOOKUP(A419,Sheet2!A:E,2,FALSE)</f>
        <v>Damai, Balikpapan Kota, Kota Balikpapan, Kalimantan Timur 76114</v>
      </c>
    </row>
    <row r="420" spans="1:16" x14ac:dyDescent="0.2">
      <c r="A420" s="14" t="s">
        <v>429</v>
      </c>
      <c r="B420" s="4">
        <v>812797146.49994278</v>
      </c>
      <c r="C420" s="4">
        <v>720025750.17864168</v>
      </c>
      <c r="D420" s="4">
        <v>793356896.49514198</v>
      </c>
      <c r="E420" s="4">
        <v>799417991.87822425</v>
      </c>
      <c r="F420" s="4">
        <v>684183605.20992899</v>
      </c>
      <c r="G420" s="4">
        <v>991987896.01595449</v>
      </c>
      <c r="H420" s="4">
        <v>958683533.50788963</v>
      </c>
      <c r="I420" s="4">
        <v>908338941.16367745</v>
      </c>
      <c r="J420" s="4">
        <v>844370675.90720463</v>
      </c>
      <c r="K420" s="4">
        <v>994965412.44026482</v>
      </c>
      <c r="L420" s="4">
        <v>10238930055.05983</v>
      </c>
      <c r="M420" s="5">
        <f t="shared" si="18"/>
        <v>850812784.92968702</v>
      </c>
      <c r="N420">
        <f>(M420-$M$478)/$M$477</f>
        <v>0.54721243359051552</v>
      </c>
      <c r="O420" t="str">
        <f>VLOOKUP(A420,Sheet2!A:E,5,FALSE)</f>
        <v>ID6471010</v>
      </c>
      <c r="P420" t="str">
        <f>VLOOKUP(A420,Sheet2!A:E,2,FALSE)</f>
        <v>Jl. Marsma R. Iswahyudi No.3, Sepinggan, Kecamatan Balikpapan Selatan, Kota Balikpapan, Kalimantan Timur 76115</v>
      </c>
    </row>
    <row r="421" spans="1:16" x14ac:dyDescent="0.2">
      <c r="A421" s="14" t="s">
        <v>430</v>
      </c>
      <c r="B421" s="4">
        <v>589260968.22635984</v>
      </c>
      <c r="C421" s="4">
        <v>537083181.73273516</v>
      </c>
      <c r="D421" s="4">
        <v>610971417.14976454</v>
      </c>
      <c r="E421" s="4">
        <v>613342920.68061316</v>
      </c>
      <c r="F421" s="4">
        <v>602203200.18629217</v>
      </c>
      <c r="G421" s="4">
        <v>873125694.59126437</v>
      </c>
      <c r="H421" s="4">
        <v>653715297.61402154</v>
      </c>
      <c r="I421" s="4">
        <v>635419487.58867931</v>
      </c>
      <c r="J421" s="4">
        <v>630544691.59995878</v>
      </c>
      <c r="K421" s="4">
        <v>672268377.91014576</v>
      </c>
      <c r="L421" s="4">
        <v>7896962509.5921965</v>
      </c>
      <c r="M421" s="5">
        <f t="shared" si="18"/>
        <v>641793523.72798336</v>
      </c>
      <c r="N421">
        <f>(M421-$M$478)/$M$477</f>
        <v>-9.9277651430460148E-2</v>
      </c>
      <c r="O421" t="str">
        <f>VLOOKUP(A421,Sheet2!A:E,5,FALSE)</f>
        <v>ID6471010</v>
      </c>
      <c r="P421" t="str">
        <f>VLOOKUP(A421,Sheet2!A:E,2,FALSE)</f>
        <v>Gn. Bahagia, Kecamatan Balikpapan Selatan, Kota Balikpapan, Kalimantan Timur 76114</v>
      </c>
    </row>
    <row r="422" spans="1:16" x14ac:dyDescent="0.2">
      <c r="A422" s="14" t="s">
        <v>431</v>
      </c>
      <c r="B422" s="4">
        <v>629267764.47136331</v>
      </c>
      <c r="C422" s="4">
        <v>558944972.84770441</v>
      </c>
      <c r="D422" s="4">
        <v>674457154.53711343</v>
      </c>
      <c r="E422" s="4">
        <v>612668889.80465305</v>
      </c>
      <c r="F422" s="4">
        <v>597516419.58877051</v>
      </c>
      <c r="G422" s="4">
        <v>866330399.30996728</v>
      </c>
      <c r="H422" s="4">
        <v>589636913.83772731</v>
      </c>
      <c r="I422" s="4">
        <v>584539116.39679682</v>
      </c>
      <c r="J422" s="4">
        <v>610179179.83148348</v>
      </c>
      <c r="K422" s="4">
        <v>670192427.22210467</v>
      </c>
      <c r="L422" s="4">
        <v>7695256128.9108057</v>
      </c>
      <c r="M422" s="5">
        <f t="shared" si="18"/>
        <v>639373323.78476858</v>
      </c>
      <c r="N422">
        <f>(M422-$M$478)/$M$477</f>
        <v>-0.10676325470960869</v>
      </c>
      <c r="O422" t="str">
        <f>VLOOKUP(A422,Sheet2!A:E,5,FALSE)</f>
        <v>ID6471010</v>
      </c>
      <c r="P422" t="str">
        <f>VLOOKUP(A422,Sheet2!A:E,2,FALSE)</f>
        <v>Jl. Sutoyo, Mayjend 22, Klandasan Ilir, Kecamatan Balikpapan Selatan, Kota Balikpapan, Kalimantan Timur 76113</v>
      </c>
    </row>
    <row r="423" spans="1:16" x14ac:dyDescent="0.2">
      <c r="A423" s="14" t="s">
        <v>432</v>
      </c>
      <c r="B423" s="4">
        <v>333228178.4046731</v>
      </c>
      <c r="C423" s="4">
        <v>283526960.66045165</v>
      </c>
      <c r="D423" s="4">
        <v>355700108.33667666</v>
      </c>
      <c r="E423" s="4">
        <v>325720760.94014841</v>
      </c>
      <c r="F423" s="4">
        <v>272514214.46130395</v>
      </c>
      <c r="G423" s="4">
        <v>395114411.07239556</v>
      </c>
      <c r="H423" s="4">
        <v>390537169.70496291</v>
      </c>
      <c r="I423" s="4">
        <v>358165261.41541409</v>
      </c>
      <c r="J423" s="4">
        <v>345279715.19449675</v>
      </c>
      <c r="K423" s="4">
        <v>343056398.64452744</v>
      </c>
      <c r="L423" s="4">
        <v>3977978290.7682419</v>
      </c>
      <c r="M423" s="5">
        <f t="shared" ref="M423:M446" si="19">AVERAGE(B423:K423)</f>
        <v>340284317.88350499</v>
      </c>
      <c r="N423">
        <f>(M423-$M$478)/$M$477</f>
        <v>-1.0318362634949396</v>
      </c>
      <c r="O423" t="str">
        <f>VLOOKUP(A423,Sheet2!A:E,5,FALSE)</f>
        <v>ID6471030</v>
      </c>
      <c r="P423" t="str">
        <f>VLOOKUP(A423,Sheet2!A:E,2,FALSE)</f>
        <v>Jl. MT Haryono No.656, Batu Ampar, Kec. Balikpapan Utara, Kota Balikpapan, Kalimantan Timur 76115</v>
      </c>
    </row>
    <row r="424" spans="1:16" x14ac:dyDescent="0.2">
      <c r="A424" s="14" t="s">
        <v>433</v>
      </c>
      <c r="B424" s="4">
        <v>407000000</v>
      </c>
      <c r="C424" s="4">
        <v>407000000</v>
      </c>
      <c r="D424" s="4">
        <v>407000000</v>
      </c>
      <c r="E424" s="4">
        <v>407000000</v>
      </c>
      <c r="F424" s="4">
        <v>407000000</v>
      </c>
      <c r="G424" s="4">
        <v>407000000</v>
      </c>
      <c r="H424" s="4">
        <v>407000000</v>
      </c>
      <c r="I424" s="4">
        <v>407000000</v>
      </c>
      <c r="J424" s="4">
        <v>409645500</v>
      </c>
      <c r="K424" s="4">
        <v>465024544.31523979</v>
      </c>
      <c r="L424" s="4">
        <v>4966564441.7208204</v>
      </c>
      <c r="M424" s="5">
        <f t="shared" si="19"/>
        <v>413067004.43152398</v>
      </c>
      <c r="N424">
        <f>(M424-$M$478)/$M$477</f>
        <v>-0.80672167384438398</v>
      </c>
      <c r="O424" t="str">
        <f>VLOOKUP(A424,Sheet2!A:E,5,FALSE)</f>
        <v>ID6471030</v>
      </c>
      <c r="P424" t="str">
        <f>VLOOKUP(A424,Sheet2!A:E,2,FALSE)</f>
        <v>Batu Ampar, Kec. Balikpapan Utara, Kota Balikpapan, Kalimantan Timur 76136</v>
      </c>
    </row>
    <row r="425" spans="1:16" x14ac:dyDescent="0.2">
      <c r="A425" s="3" t="s">
        <v>434</v>
      </c>
      <c r="B425" s="4">
        <v>554627291.98555255</v>
      </c>
      <c r="C425" s="4">
        <v>535538409.76398396</v>
      </c>
      <c r="D425" s="4">
        <v>656465980.60109413</v>
      </c>
      <c r="E425" s="4">
        <v>604552161.04360723</v>
      </c>
      <c r="F425" s="4">
        <v>715628054.37089169</v>
      </c>
      <c r="G425" s="4">
        <v>1037578747.2538955</v>
      </c>
      <c r="H425" s="4">
        <v>703549972.81284642</v>
      </c>
      <c r="I425" s="4">
        <v>709993901.54251933</v>
      </c>
      <c r="J425" s="4">
        <v>703618569.80763996</v>
      </c>
      <c r="K425" s="4">
        <v>725056946.15410662</v>
      </c>
      <c r="L425" s="4">
        <v>8275324691.6758451</v>
      </c>
      <c r="M425" s="5">
        <f t="shared" si="19"/>
        <v>694661003.5336138</v>
      </c>
      <c r="N425">
        <f>(M425-$M$478)/$M$477</f>
        <v>6.4239822116653134E-2</v>
      </c>
      <c r="O425" t="str">
        <f>VLOOKUP(A425,Sheet2!A:E,5,FALSE)</f>
        <v>ID6472021</v>
      </c>
      <c r="P425" t="str">
        <f>VLOOKUP(A425,Sheet2!A:E,2,FALSE)</f>
        <v>Jl. Mulawarman No.11, Pelabuhan, Kec. Samarinda Kota, Kota Samarinda, Kalimantan Timur 75113</v>
      </c>
    </row>
    <row r="426" spans="1:16" x14ac:dyDescent="0.2">
      <c r="A426" s="3" t="s">
        <v>435</v>
      </c>
      <c r="B426" s="4">
        <v>739841522.94956183</v>
      </c>
      <c r="C426" s="4">
        <v>648059562.11073935</v>
      </c>
      <c r="D426" s="4">
        <v>726630586.1446929</v>
      </c>
      <c r="E426" s="4">
        <v>664240808.78395462</v>
      </c>
      <c r="F426" s="4">
        <v>808342716.9040848</v>
      </c>
      <c r="G426" s="4">
        <v>1164940088.0969505</v>
      </c>
      <c r="H426" s="4">
        <v>748785427.09272313</v>
      </c>
      <c r="I426" s="4">
        <v>694807541.7753104</v>
      </c>
      <c r="J426" s="4">
        <v>640942795.26532543</v>
      </c>
      <c r="K426" s="4">
        <v>716502338.7215395</v>
      </c>
      <c r="L426" s="4">
        <v>9102490308.1928806</v>
      </c>
      <c r="M426" s="5">
        <f t="shared" si="19"/>
        <v>755309338.78448832</v>
      </c>
      <c r="N426">
        <f>(M426-$M$478)/$M$477</f>
        <v>0.25182323996675376</v>
      </c>
      <c r="O426" t="str">
        <f>VLOOKUP(A426,Sheet2!A:E,5,FALSE)</f>
        <v>ID6474020</v>
      </c>
      <c r="P426" t="str">
        <f>VLOOKUP(A426,Sheet2!A:E,2,FALSE)</f>
        <v>Ramayana Bontang Lt.1, Jl. Mulawarman No. 1, Bontang Baru, Bontang Utara, Bontang Baru, Bontang Utara, Kota Bontang, Kalimantan Timur 75313</v>
      </c>
    </row>
    <row r="427" spans="1:16" x14ac:dyDescent="0.2">
      <c r="A427" s="3" t="s">
        <v>436</v>
      </c>
      <c r="B427" s="4">
        <v>530766922.91781616</v>
      </c>
      <c r="C427" s="4">
        <v>510011436.63084364</v>
      </c>
      <c r="D427" s="4">
        <v>662851993.39185476</v>
      </c>
      <c r="E427" s="4">
        <v>551376617.42776084</v>
      </c>
      <c r="F427" s="4">
        <v>600852739.3889426</v>
      </c>
      <c r="G427" s="4">
        <v>871431465.00853789</v>
      </c>
      <c r="H427" s="4">
        <v>589131019.09232485</v>
      </c>
      <c r="I427" s="4">
        <v>665217691.47832656</v>
      </c>
      <c r="J427" s="4">
        <v>620544758.37551355</v>
      </c>
      <c r="K427" s="4">
        <v>660272556.77719903</v>
      </c>
      <c r="L427" s="4">
        <v>7580161109.2806091</v>
      </c>
      <c r="M427" s="5">
        <f t="shared" si="19"/>
        <v>626245720.04891205</v>
      </c>
      <c r="N427">
        <f>(M427-$M$478)/$M$477</f>
        <v>-0.14736652546333001</v>
      </c>
      <c r="O427" t="str">
        <f>VLOOKUP(A427,Sheet2!A:E,5,FALSE)</f>
        <v>ID6472021</v>
      </c>
      <c r="P427" t="str">
        <f>VLOOKUP(A427,Sheet2!A:E,2,FALSE)</f>
        <v>Plaza Mulia, Jalan Bhayangkara No.58, Bugis, Kec. Samarinda Kota, Kota Samarinda, Kalimantan Timur 75121</v>
      </c>
    </row>
    <row r="428" spans="1:16" x14ac:dyDescent="0.2">
      <c r="A428" s="3" t="s">
        <v>437</v>
      </c>
      <c r="B428" s="4">
        <v>938878070.44651115</v>
      </c>
      <c r="C428" s="4">
        <v>901442987.53500128</v>
      </c>
      <c r="D428" s="4">
        <v>1152685006.3221312</v>
      </c>
      <c r="E428" s="4">
        <v>1012656339.815056</v>
      </c>
      <c r="F428" s="4">
        <v>1061288808.0407759</v>
      </c>
      <c r="G428" s="4">
        <v>1538747265.7001505</v>
      </c>
      <c r="H428" s="4">
        <v>1126360695.1655118</v>
      </c>
      <c r="I428" s="4">
        <v>1154431510.2421236</v>
      </c>
      <c r="J428" s="4">
        <v>1064174580.1775541</v>
      </c>
      <c r="K428" s="4">
        <v>1174452160.6408501</v>
      </c>
      <c r="L428" s="4">
        <v>13448452173.379133</v>
      </c>
      <c r="M428" s="5">
        <f t="shared" si="19"/>
        <v>1112511742.4085667</v>
      </c>
      <c r="N428">
        <f>(M428-$M$478)/$M$477</f>
        <v>1.3566391835356189</v>
      </c>
      <c r="O428" t="str">
        <f>VLOOKUP(A428,Sheet2!A:E,5,FALSE)</f>
        <v>ID6404040</v>
      </c>
      <c r="P428" t="str">
        <f>VLOOKUP(A428,Sheet2!A:E,2,FALSE)</f>
        <v>Sangatta Trade Center Lt. 1, Jl. Yos Sudarso II No. 40, Sangatta Utara, Sangatta, Kabupaten Kutai Timur, Kalimantan Timur 75616</v>
      </c>
    </row>
    <row r="429" spans="1:16" x14ac:dyDescent="0.2">
      <c r="A429" s="3" t="s">
        <v>438</v>
      </c>
      <c r="B429" s="4">
        <v>953763469.73347092</v>
      </c>
      <c r="C429" s="4">
        <v>905167184.43972921</v>
      </c>
      <c r="D429" s="4">
        <v>1022289675.9091947</v>
      </c>
      <c r="E429" s="4">
        <v>959317128.99314129</v>
      </c>
      <c r="F429" s="4">
        <v>984674856.86635888</v>
      </c>
      <c r="G429" s="4">
        <v>1427665807.9565673</v>
      </c>
      <c r="H429" s="4">
        <v>1054463721.1100266</v>
      </c>
      <c r="I429" s="4">
        <v>1072479777.9171815</v>
      </c>
      <c r="J429" s="4">
        <v>1017502754.834784</v>
      </c>
      <c r="K429" s="4">
        <v>1090543537.4756973</v>
      </c>
      <c r="L429" s="4">
        <v>12669298505.08139</v>
      </c>
      <c r="M429" s="5">
        <f t="shared" si="19"/>
        <v>1048786791.5236151</v>
      </c>
      <c r="N429">
        <f>(M429-$M$478)/$M$477</f>
        <v>1.1595398890556992</v>
      </c>
      <c r="O429" t="str">
        <f>VLOOKUP(A429,Sheet2!A:E,5,FALSE)</f>
        <v>ID6472040</v>
      </c>
      <c r="P429" t="str">
        <f>VLOOKUP(A429,Sheet2!A:E,2,FALSE)</f>
        <v>Karang Asam Ulu, Kec. Sungai Kunjang, Kota Samarinda, Kalimantan Timur 75243</v>
      </c>
    </row>
    <row r="430" spans="1:16" x14ac:dyDescent="0.2">
      <c r="A430" s="3" t="s">
        <v>439</v>
      </c>
      <c r="B430" s="4">
        <v>1107206278.677511</v>
      </c>
      <c r="C430" s="4">
        <v>1015040030.7306688</v>
      </c>
      <c r="D430" s="4">
        <v>1166955922.4568424</v>
      </c>
      <c r="E430" s="4">
        <v>1092927905.0726647</v>
      </c>
      <c r="F430" s="4">
        <v>1230512310.7617843</v>
      </c>
      <c r="G430" s="4">
        <v>1784101970.4057043</v>
      </c>
      <c r="H430" s="4">
        <v>1175799337.2730281</v>
      </c>
      <c r="I430" s="4">
        <v>1226536147.7417758</v>
      </c>
      <c r="J430" s="4">
        <v>1186889948.9196937</v>
      </c>
      <c r="K430" s="4">
        <v>1340057641.6945801</v>
      </c>
      <c r="L430" s="4">
        <v>14867071688.599079</v>
      </c>
      <c r="M430" s="5">
        <f t="shared" si="19"/>
        <v>1232602749.3734252</v>
      </c>
      <c r="N430">
        <f>(M430-$M$478)/$M$477</f>
        <v>1.7280769393510775</v>
      </c>
      <c r="O430" t="str">
        <f>VLOOKUP(A430,Sheet2!A:E,5,FALSE)</f>
        <v>ID6472061</v>
      </c>
      <c r="P430" t="str">
        <f>VLOOKUP(A430,Sheet2!A:E,2,FALSE)</f>
        <v>Temindung Permai, Kec. Sungai Pinang, Kota Samarinda, Kalimantan Timur 75242</v>
      </c>
    </row>
    <row r="431" spans="1:16" x14ac:dyDescent="0.2">
      <c r="A431" s="3" t="s">
        <v>440</v>
      </c>
      <c r="B431" s="4">
        <v>668604415.09149587</v>
      </c>
      <c r="C431" s="4">
        <v>557576858.82104909</v>
      </c>
      <c r="D431" s="4">
        <v>663487756.51881337</v>
      </c>
      <c r="E431" s="4">
        <v>604856794.03081965</v>
      </c>
      <c r="F431" s="4">
        <v>688792669.64512372</v>
      </c>
      <c r="G431" s="4">
        <v>998670511.75952804</v>
      </c>
      <c r="H431" s="4">
        <v>770833613.83268356</v>
      </c>
      <c r="I431" s="4">
        <v>757534208.13727772</v>
      </c>
      <c r="J431" s="4">
        <v>670743330.71000373</v>
      </c>
      <c r="K431" s="4">
        <v>729599901.18009734</v>
      </c>
      <c r="L431" s="4">
        <v>8644844341.6857281</v>
      </c>
      <c r="M431" s="5">
        <f t="shared" si="19"/>
        <v>711070005.97268927</v>
      </c>
      <c r="N431">
        <f>(M431-$M$478)/$M$477</f>
        <v>0.11499235717470371</v>
      </c>
      <c r="O431" t="str">
        <f>VLOOKUP(A431,Sheet2!A:E,5,FALSE)</f>
        <v>ID6403090</v>
      </c>
      <c r="P431" t="str">
        <f>VLOOKUP(A431,Sheet2!A:E,2,FALSE)</f>
        <v>Jl. K.H. Ahmad Muksin No.35, Timbau, Kec. Tenggarong, Kabupaten Kutai Kartanegara, Kalimantan Timur 75511</v>
      </c>
    </row>
    <row r="432" spans="1:16" x14ac:dyDescent="0.2">
      <c r="A432" s="3" t="s">
        <v>441</v>
      </c>
      <c r="B432" s="4">
        <v>520000000</v>
      </c>
      <c r="C432" s="4">
        <v>520000000</v>
      </c>
      <c r="D432" s="4">
        <v>520000000</v>
      </c>
      <c r="E432" s="4">
        <v>520000000</v>
      </c>
      <c r="F432" s="4">
        <v>520000000</v>
      </c>
      <c r="G432" s="4">
        <v>520000000</v>
      </c>
      <c r="H432" s="4">
        <v>520000000</v>
      </c>
      <c r="I432" s="4">
        <v>520000000</v>
      </c>
      <c r="J432" s="4">
        <v>520000000</v>
      </c>
      <c r="K432" s="4">
        <v>523380000</v>
      </c>
      <c r="L432" s="4">
        <v>6271353185.8744516</v>
      </c>
      <c r="M432" s="5">
        <f t="shared" si="19"/>
        <v>520338000</v>
      </c>
      <c r="N432">
        <f>(M432-$M$478)/$M$477</f>
        <v>-0.47493581522714229</v>
      </c>
      <c r="O432" t="str">
        <f>VLOOKUP(A432,Sheet2!A:E,5,FALSE)</f>
        <v>ID6474030</v>
      </c>
      <c r="P432" t="str">
        <f>VLOOKUP(A432,Sheet2!A:E,2,FALSE)</f>
        <v>Jl. Brigjen Katamso RtT. 24 No.6, Belimbing, Bontang Bar., Kota Bontang, Kalimantan Timur 75321</v>
      </c>
    </row>
    <row r="433" spans="1:16" x14ac:dyDescent="0.2">
      <c r="A433" s="3" t="s">
        <v>442</v>
      </c>
      <c r="B433" s="4">
        <v>893820022.62249207</v>
      </c>
      <c r="C433" s="4">
        <v>882648418.7618463</v>
      </c>
      <c r="D433" s="4">
        <v>1041025699.5393802</v>
      </c>
      <c r="E433" s="4">
        <v>974839488.30286324</v>
      </c>
      <c r="F433" s="4">
        <v>866253487.64990771</v>
      </c>
      <c r="G433" s="4">
        <v>1263967294.8911867</v>
      </c>
      <c r="H433" s="4">
        <v>1031105537.6353002</v>
      </c>
      <c r="I433" s="4">
        <v>1109661316.1324894</v>
      </c>
      <c r="J433" s="4">
        <v>1036303456.1982635</v>
      </c>
      <c r="K433" s="4">
        <v>1172920931.9345682</v>
      </c>
      <c r="L433" s="4">
        <v>12315773566.049786</v>
      </c>
      <c r="M433" s="5">
        <f t="shared" si="19"/>
        <v>1027254565.3668299</v>
      </c>
      <c r="N433">
        <f>(M433-$M$478)/$M$477</f>
        <v>1.0929413821106486</v>
      </c>
      <c r="O433" t="str">
        <f>VLOOKUP(A433,Sheet2!A:E,5,FALSE)</f>
        <v>ID6371031</v>
      </c>
      <c r="P433" t="str">
        <f>VLOOKUP(A433,Sheet2!A:E,2,FALSE)</f>
        <v>Jl. Lambung Mangkurat No.19, Kertak Baru Ilir, Kec. Banjarmasin Tengah, Kota Banjarmasin, Kalimantan Selatan 70111</v>
      </c>
    </row>
    <row r="434" spans="1:16" x14ac:dyDescent="0.2">
      <c r="A434" s="3" t="s">
        <v>443</v>
      </c>
      <c r="B434" s="4">
        <v>1039187008.0901792</v>
      </c>
      <c r="C434" s="4">
        <v>1012448252.0654787</v>
      </c>
      <c r="D434" s="4">
        <v>1238788019.650964</v>
      </c>
      <c r="E434" s="4">
        <v>1250211715.7416246</v>
      </c>
      <c r="F434" s="4">
        <v>1116289028.8501701</v>
      </c>
      <c r="G434" s="4">
        <v>1618491288.9501426</v>
      </c>
      <c r="H434" s="4">
        <v>1346706100.6031199</v>
      </c>
      <c r="I434" s="4">
        <v>1377633090.077054</v>
      </c>
      <c r="J434" s="4">
        <v>1224549292.8523037</v>
      </c>
      <c r="K434" s="4">
        <v>1361885864.0980096</v>
      </c>
      <c r="L434" s="4">
        <v>15072878691.365116</v>
      </c>
      <c r="M434" s="5">
        <f t="shared" si="19"/>
        <v>1258618966.0979047</v>
      </c>
      <c r="N434">
        <f>(M434-$M$478)/$M$477</f>
        <v>1.8085442898977924</v>
      </c>
      <c r="O434" t="str">
        <f>VLOOKUP(A434,Sheet2!A:E,5,FALSE)</f>
        <v>ID6372031</v>
      </c>
      <c r="P434" t="str">
        <f>VLOOKUP(A434,Sheet2!A:E,2,FALSE)</f>
        <v>Jl. A. Yani No.KM. 34,5, Loktabat Utara, Kec. Banjarbaru Utara, Kota Banjar Baru, Kalimantan Selatan 71411</v>
      </c>
    </row>
    <row r="435" spans="1:16" x14ac:dyDescent="0.2">
      <c r="A435" s="3" t="s">
        <v>444</v>
      </c>
      <c r="B435" s="4">
        <v>526392445.40207857</v>
      </c>
      <c r="C435" s="4">
        <v>501701576.51756293</v>
      </c>
      <c r="D435" s="4">
        <v>607714189.7116642</v>
      </c>
      <c r="E435" s="4">
        <v>564622142.64353979</v>
      </c>
      <c r="F435" s="4">
        <v>548739097.64454865</v>
      </c>
      <c r="G435" s="4">
        <v>795608866.96062803</v>
      </c>
      <c r="H435" s="4">
        <v>605999894.91257429</v>
      </c>
      <c r="I435" s="4">
        <v>637427470.8637569</v>
      </c>
      <c r="J435" s="4">
        <v>621012346.5364157</v>
      </c>
      <c r="K435" s="4">
        <v>663048584.2069267</v>
      </c>
      <c r="L435" s="4">
        <v>7246992890.2640543</v>
      </c>
      <c r="M435" s="5">
        <f t="shared" si="19"/>
        <v>607226661.53996968</v>
      </c>
      <c r="N435">
        <f>(M435-$M$478)/$M$477</f>
        <v>-0.20619188290538779</v>
      </c>
      <c r="O435" t="str">
        <f>VLOOKUP(A435,Sheet2!A:E,5,FALSE)</f>
        <v>ID6310052</v>
      </c>
      <c r="P435" t="str">
        <f>VLOOKUP(A435,Sheet2!A:E,2,FALSE)</f>
        <v>Jl. Tungkaran Pangeran, RT 5, Gunung Antasari, Simpang Empat, Tungkaran Pangeran, Simpang Empat, Kabupaten Tanah Bumbu, Kalimantan Selatan 72272</v>
      </c>
    </row>
    <row r="436" spans="1:16" x14ac:dyDescent="0.2">
      <c r="A436" s="3" t="s">
        <v>445</v>
      </c>
      <c r="B436" s="4">
        <v>795729042.5725497</v>
      </c>
      <c r="C436" s="4">
        <v>773399242.96966982</v>
      </c>
      <c r="D436" s="4">
        <v>985325645.16700959</v>
      </c>
      <c r="E436" s="4">
        <v>1086139185.2954309</v>
      </c>
      <c r="F436" s="4">
        <v>961623454.71663034</v>
      </c>
      <c r="G436" s="4">
        <v>1394243913.9728456</v>
      </c>
      <c r="H436" s="4">
        <v>1159412424.4251347</v>
      </c>
      <c r="I436" s="4">
        <v>1167892087.2645862</v>
      </c>
      <c r="J436" s="4">
        <v>986278794.83985543</v>
      </c>
      <c r="K436" s="4">
        <v>1064192655.4540918</v>
      </c>
      <c r="L436" s="4">
        <v>12527315415.998003</v>
      </c>
      <c r="M436" s="5">
        <f t="shared" si="19"/>
        <v>1037423644.6677805</v>
      </c>
      <c r="N436">
        <f>(M436-$M$478)/$M$477</f>
        <v>1.1243940286469529</v>
      </c>
      <c r="O436" t="str">
        <f>VLOOKUP(A436,Sheet2!A:E,5,FALSE)</f>
        <v>ID6372031</v>
      </c>
      <c r="P436" t="str">
        <f>VLOOKUP(A436,Sheet2!A:E,2,FALSE)</f>
        <v>Q Mall Banjarbaru KM. 36,8, Jalan Ahmad Yani, Komet, Kec. Banjarbaru Utara, Kota Banjar Baru, Kalimantan Selatan 70714</v>
      </c>
    </row>
    <row r="437" spans="1:16" x14ac:dyDescent="0.2">
      <c r="A437" s="3" t="s">
        <v>446</v>
      </c>
      <c r="B437" s="4">
        <v>736622883.64759576</v>
      </c>
      <c r="C437" s="4">
        <v>630824661.63008583</v>
      </c>
      <c r="D437" s="4">
        <v>809415246.33929765</v>
      </c>
      <c r="E437" s="4">
        <v>759488402.99194682</v>
      </c>
      <c r="F437" s="4">
        <v>780780144.62625802</v>
      </c>
      <c r="G437" s="4">
        <v>1132041818.9225478</v>
      </c>
      <c r="H437" s="4">
        <v>769995285.848068</v>
      </c>
      <c r="I437" s="4">
        <v>828765513.71382248</v>
      </c>
      <c r="J437" s="4">
        <v>741534343.09632218</v>
      </c>
      <c r="K437" s="4">
        <v>772745080.63592649</v>
      </c>
      <c r="L437" s="4">
        <v>9458234098.0195694</v>
      </c>
      <c r="M437" s="5">
        <f t="shared" si="19"/>
        <v>796221338.14518714</v>
      </c>
      <c r="N437">
        <f>(M437-$M$478)/$M$477</f>
        <v>0.37836278370551374</v>
      </c>
      <c r="O437" t="str">
        <f>VLOOKUP(A437,Sheet2!A:E,5,FALSE)</f>
        <v>ID6271012</v>
      </c>
      <c r="P437" t="str">
        <f>VLOOKUP(A437,Sheet2!A:E,2,FALSE)</f>
        <v>Jl. RTA Milono No.Km.2,5, Menteng, Kec. Jekan Raya, Kota Palangka Raya, Kalimantan Tengah 74874</v>
      </c>
    </row>
    <row r="438" spans="1:16" x14ac:dyDescent="0.2">
      <c r="A438" s="3" t="s">
        <v>447</v>
      </c>
      <c r="B438" s="4">
        <v>524169539.78096092</v>
      </c>
      <c r="C438" s="4">
        <v>448293732.19039893</v>
      </c>
      <c r="D438" s="4">
        <v>541053294.95013046</v>
      </c>
      <c r="E438" s="4">
        <v>481982516.59888393</v>
      </c>
      <c r="F438" s="4">
        <v>628024461.33735847</v>
      </c>
      <c r="G438" s="4">
        <v>910563567.00837004</v>
      </c>
      <c r="H438" s="4">
        <v>610731374.34411061</v>
      </c>
      <c r="I438" s="4">
        <v>683109202.32260597</v>
      </c>
      <c r="J438" s="4">
        <v>562519037.50329208</v>
      </c>
      <c r="K438" s="4">
        <v>574479760.32512999</v>
      </c>
      <c r="L438" s="4">
        <v>7315846708.8495264</v>
      </c>
      <c r="M438" s="5">
        <f t="shared" si="19"/>
        <v>596492648.63612401</v>
      </c>
      <c r="N438">
        <f>(M438-$M$478)/$M$477</f>
        <v>-0.23939185153472325</v>
      </c>
      <c r="O438" t="str">
        <f>VLOOKUP(A438,Sheet2!A:E,5,FALSE)</f>
        <v>ID6201050</v>
      </c>
      <c r="P438" t="str">
        <f>VLOOKUP(A438,Sheet2!A:E,2,FALSE)</f>
        <v>Pasir Panjang, Arut Selatan, Pasir Panjang, Kec. Arut Sel., Kabupaten Kotawaringin Barat, Kalimantan Tengah 74181</v>
      </c>
    </row>
    <row r="439" spans="1:16" x14ac:dyDescent="0.2">
      <c r="A439" s="7" t="s">
        <v>448</v>
      </c>
      <c r="B439" s="4">
        <v>299000000</v>
      </c>
      <c r="C439" s="4">
        <v>299000000</v>
      </c>
      <c r="D439" s="4">
        <v>299000000</v>
      </c>
      <c r="E439" s="4">
        <v>299000000</v>
      </c>
      <c r="F439" s="4">
        <v>299000000</v>
      </c>
      <c r="G439" s="4">
        <v>299000000</v>
      </c>
      <c r="H439" s="4">
        <v>299000000</v>
      </c>
      <c r="I439" s="4">
        <v>299000000</v>
      </c>
      <c r="J439" s="4">
        <v>299000000</v>
      </c>
      <c r="K439" s="4">
        <v>299000000</v>
      </c>
      <c r="L439" s="4">
        <v>3588000000</v>
      </c>
      <c r="M439" s="5">
        <f t="shared" si="19"/>
        <v>299000000</v>
      </c>
      <c r="N439">
        <f>(M439-$M$478)/$M$477</f>
        <v>-1.1595273768645555</v>
      </c>
      <c r="O439" t="str">
        <f>VLOOKUP(A439,Sheet2!A:E,5,FALSE)</f>
        <v>ID6371010</v>
      </c>
      <c r="P439" t="str">
        <f>VLOOKUP(A439,Sheet2!A:E,2,FALSE)</f>
        <v>Pemurus Dalam, Kec. Banjarmasin Sel., Kota Banjarmasin, Kalimantan Selatan 70238</v>
      </c>
    </row>
    <row r="440" spans="1:16" x14ac:dyDescent="0.2">
      <c r="A440" s="3" t="s">
        <v>449</v>
      </c>
      <c r="B440" s="4">
        <v>841466190.57746756</v>
      </c>
      <c r="C440" s="4">
        <v>645419888.58856022</v>
      </c>
      <c r="D440" s="4">
        <v>776898810.9896915</v>
      </c>
      <c r="E440" s="4">
        <v>742914204.22495079</v>
      </c>
      <c r="F440" s="4">
        <v>932720762.43961346</v>
      </c>
      <c r="G440" s="4">
        <v>1352338319.2132673</v>
      </c>
      <c r="H440" s="4">
        <v>914340438.33017635</v>
      </c>
      <c r="I440" s="4">
        <v>886340101.20193172</v>
      </c>
      <c r="J440" s="4">
        <v>790214455.48815978</v>
      </c>
      <c r="K440" s="4">
        <v>911794883.77278769</v>
      </c>
      <c r="L440" s="4">
        <v>10670045705.847147</v>
      </c>
      <c r="M440" s="5">
        <f t="shared" si="19"/>
        <v>879444805.48266065</v>
      </c>
      <c r="N440">
        <f>(M440-$M$478)/$M$477</f>
        <v>0.63577038416020859</v>
      </c>
      <c r="O440" t="str">
        <f>VLOOKUP(A440,Sheet2!A:E,5,FALSE)</f>
        <v>ID7373010</v>
      </c>
      <c r="P440" t="str">
        <f>VLOOKUP(A440,Sheet2!A:E,2,FALSE)</f>
        <v>Jl. Sultan Hasanuddin No.157, Dangerakko, Wara Sel., Kota Palopo, Sulawesi Selatan 91922</v>
      </c>
    </row>
    <row r="441" spans="1:16" x14ac:dyDescent="0.2">
      <c r="A441" s="3" t="s">
        <v>450</v>
      </c>
      <c r="B441" s="4">
        <v>1211846548.4659498</v>
      </c>
      <c r="C441" s="4">
        <v>1053054466.7031605</v>
      </c>
      <c r="D441" s="4">
        <v>1289972080.9599502</v>
      </c>
      <c r="E441" s="4">
        <v>1297392263.1183784</v>
      </c>
      <c r="F441" s="4">
        <v>1189940127.7992885</v>
      </c>
      <c r="G441" s="4">
        <v>1725276950.1812115</v>
      </c>
      <c r="H441" s="4">
        <v>1311503861.4472682</v>
      </c>
      <c r="I441" s="4">
        <v>1304268703.0626049</v>
      </c>
      <c r="J441" s="4">
        <v>1205841713.3948154</v>
      </c>
      <c r="K441" s="4">
        <v>1332862493.3776429</v>
      </c>
      <c r="L441" s="4">
        <v>15645212735.140053</v>
      </c>
      <c r="M441" s="5">
        <f t="shared" si="19"/>
        <v>1292195920.851027</v>
      </c>
      <c r="N441">
        <f>(M441-$M$478)/$M$477</f>
        <v>1.9123967684124115</v>
      </c>
      <c r="O441" t="str">
        <f>VLOOKUP(A441,Sheet2!A:E,5,FALSE)</f>
        <v>ID7471013</v>
      </c>
      <c r="P441" t="str">
        <f>VLOOKUP(A441,Sheet2!A:E,2,FALSE)</f>
        <v>Jl. Ahmad Yani No.27, Kadia, Kec. Kadia, Kota Kendari, Sulawesi Tenggara 93111</v>
      </c>
    </row>
    <row r="442" spans="1:16" x14ac:dyDescent="0.2">
      <c r="A442" s="3" t="s">
        <v>451</v>
      </c>
      <c r="B442" s="4">
        <v>878829476.15182328</v>
      </c>
      <c r="C442" s="4">
        <v>681332716.02903736</v>
      </c>
      <c r="D442" s="4">
        <v>778773175.89390385</v>
      </c>
      <c r="E442" s="4">
        <v>748482248.06968451</v>
      </c>
      <c r="F442" s="4">
        <v>879567223.87017238</v>
      </c>
      <c r="G442" s="4">
        <v>1275271773.7862921</v>
      </c>
      <c r="H442" s="4">
        <v>910981187.28328729</v>
      </c>
      <c r="I442" s="4">
        <v>818574214.1621325</v>
      </c>
      <c r="J442" s="4">
        <v>754717573.26625705</v>
      </c>
      <c r="K442" s="4">
        <v>832520134.21615458</v>
      </c>
      <c r="L442" s="4">
        <v>10620891554.61248</v>
      </c>
      <c r="M442" s="5">
        <f t="shared" si="19"/>
        <v>855904972.27287447</v>
      </c>
      <c r="N442">
        <f>(M442-$M$478)/$M$477</f>
        <v>0.56296241093477162</v>
      </c>
      <c r="O442" t="str">
        <f>VLOOKUP(A442,Sheet2!A:E,5,FALSE)</f>
        <v>ID7373030</v>
      </c>
      <c r="P442" t="str">
        <f>VLOOKUP(A442,Sheet2!A:E,2,FALSE)</f>
        <v>Jl. DR. Ratulangi Jl. Poros Masamba - Tomoni No.78, Salobulo, Wara Utara, Kota Palopo, Sulawesi Selatan 91914</v>
      </c>
    </row>
    <row r="443" spans="1:16" x14ac:dyDescent="0.2">
      <c r="A443" s="3" t="s">
        <v>452</v>
      </c>
      <c r="B443" s="4">
        <v>1125478412.3977313</v>
      </c>
      <c r="C443" s="4">
        <v>1030267627.371979</v>
      </c>
      <c r="D443" s="4">
        <v>1177496911.0131798</v>
      </c>
      <c r="E443" s="4">
        <v>931883728.4221226</v>
      </c>
      <c r="F443" s="4">
        <v>964344102.305547</v>
      </c>
      <c r="G443" s="4">
        <v>1398611903.9735067</v>
      </c>
      <c r="H443" s="4">
        <v>1121686430.5888579</v>
      </c>
      <c r="I443" s="4">
        <v>1158573605.4429891</v>
      </c>
      <c r="J443" s="4">
        <v>1073583457.8577126</v>
      </c>
      <c r="K443" s="4">
        <v>1302240925.3936989</v>
      </c>
      <c r="L443" s="4">
        <v>14021393339.749908</v>
      </c>
      <c r="M443" s="5">
        <f t="shared" si="19"/>
        <v>1128416710.4767325</v>
      </c>
      <c r="N443">
        <f>(M443-$M$478)/$M$477</f>
        <v>1.4058327559342978</v>
      </c>
      <c r="O443" t="str">
        <f>VLOOKUP(A443,Sheet2!A:E,5,FALSE)</f>
        <v>ID7371060</v>
      </c>
      <c r="P443" t="str">
        <f>VLOOKUP(A443,Sheet2!A:E,2,FALSE)</f>
        <v>Jl. Ahmad Yani No.23-25, Pattunuang, Kec. Wajo, Kota Makassar, Sulawesi Selatan 90171</v>
      </c>
    </row>
    <row r="444" spans="1:16" x14ac:dyDescent="0.2">
      <c r="A444" s="3" t="s">
        <v>453</v>
      </c>
      <c r="B444" s="4">
        <v>643586825.06865036</v>
      </c>
      <c r="C444" s="4">
        <v>504124122.02488267</v>
      </c>
      <c r="D444" s="4">
        <v>622311563.87287521</v>
      </c>
      <c r="E444" s="4">
        <v>637666583.00373828</v>
      </c>
      <c r="F444" s="4">
        <v>731011053.72275853</v>
      </c>
      <c r="G444" s="4">
        <v>1066632431.8256954</v>
      </c>
      <c r="H444" s="4">
        <v>719265474.36208618</v>
      </c>
      <c r="I444" s="4">
        <v>677251583.11379862</v>
      </c>
      <c r="J444" s="4">
        <v>767229066.1429981</v>
      </c>
      <c r="K444" s="4">
        <v>749491487.16505086</v>
      </c>
      <c r="L444" s="4">
        <v>8558908610.8899136</v>
      </c>
      <c r="M444" s="5">
        <f t="shared" si="19"/>
        <v>711857019.03025341</v>
      </c>
      <c r="N444">
        <f>(M444-$M$478)/$M$477</f>
        <v>0.11742656412564241</v>
      </c>
      <c r="O444" t="str">
        <f>VLOOKUP(A444,Sheet2!A:E,5,FALSE)</f>
        <v>ID7315040</v>
      </c>
      <c r="P444" t="str">
        <f>VLOOKUP(A444,Sheet2!A:E,2,FALSE)</f>
        <v>Jl. Basuki Rahmat, Macorawalie, Watang Sawitto, Kabupaten Pinrang, Sulawesi Selatan 91212</v>
      </c>
    </row>
    <row r="445" spans="1:16" x14ac:dyDescent="0.2">
      <c r="A445" s="3" t="s">
        <v>454</v>
      </c>
      <c r="B445" s="4">
        <v>1360014310.3630555</v>
      </c>
      <c r="C445" s="4">
        <v>1152179952.9676836</v>
      </c>
      <c r="D445" s="4">
        <v>1203571711.9536638</v>
      </c>
      <c r="E445" s="4">
        <v>1169755481.7295141</v>
      </c>
      <c r="F445" s="4">
        <v>1131344647.1188891</v>
      </c>
      <c r="G445" s="4">
        <v>1640816890.126879</v>
      </c>
      <c r="H445" s="4">
        <v>1264920578.0507734</v>
      </c>
      <c r="I445" s="4">
        <v>1208445279.7740481</v>
      </c>
      <c r="J445" s="4">
        <v>1119244393.5815196</v>
      </c>
      <c r="K445" s="4">
        <v>1212819811.7582219</v>
      </c>
      <c r="L445" s="4">
        <v>15276491458.780863</v>
      </c>
      <c r="M445" s="5">
        <f t="shared" si="19"/>
        <v>1246311305.7424247</v>
      </c>
      <c r="N445">
        <f>(M445-$M$478)/$M$477</f>
        <v>1.7704770785610091</v>
      </c>
      <c r="O445" t="str">
        <f>VLOOKUP(A445,Sheet2!A:E,5,FALSE)</f>
        <v>ID7371020</v>
      </c>
      <c r="P445" t="str">
        <f>VLOOKUP(A445,Sheet2!A:E,2,FALSE)</f>
        <v>Mall Ratu Indah, Jl. Sam Ratulangi No.35, Mamajang Luar, Makassar, Makassar City, South Sulawesi 90231</v>
      </c>
    </row>
    <row r="446" spans="1:16" x14ac:dyDescent="0.2">
      <c r="A446" s="3" t="s">
        <v>455</v>
      </c>
      <c r="B446" s="4">
        <v>1195670451.5019879</v>
      </c>
      <c r="C446" s="4">
        <v>1020804275.4331911</v>
      </c>
      <c r="D446" s="4">
        <v>1263037022.9037561</v>
      </c>
      <c r="E446" s="4">
        <v>1222694937.1001198</v>
      </c>
      <c r="F446" s="4">
        <v>1266013998.2762754</v>
      </c>
      <c r="G446" s="4">
        <v>1847265623.1802127</v>
      </c>
      <c r="H446" s="4">
        <v>1410446597.6199095</v>
      </c>
      <c r="I446" s="4">
        <v>1330968432.5016727</v>
      </c>
      <c r="J446" s="4">
        <v>1324679916.3954468</v>
      </c>
      <c r="K446" s="4">
        <v>1533427215.5026557</v>
      </c>
      <c r="L446" s="4">
        <v>16322708453.764078</v>
      </c>
      <c r="M446" s="5">
        <f t="shared" si="19"/>
        <v>1341500847.0415227</v>
      </c>
      <c r="N446">
        <f>(M446-$M$478)/$M$477</f>
        <v>2.0648953742422682</v>
      </c>
      <c r="O446" t="str">
        <f>VLOOKUP(A446,Sheet2!A:E,5,FALSE)</f>
        <v>ID7371031</v>
      </c>
      <c r="P446" t="str">
        <f>VLOOKUP(A446,Sheet2!A:E,2,FALSE)</f>
        <v>Jl. Sultan Alauddin No.261, Gn. Sari, Kec. Rappocini, Kota Makassar, Sulawesi Selatan 90221</v>
      </c>
    </row>
    <row r="447" spans="1:16" x14ac:dyDescent="0.2">
      <c r="A447" s="3" t="s">
        <v>456</v>
      </c>
      <c r="B447" s="4">
        <v>1865860246.1021881</v>
      </c>
      <c r="C447" s="4">
        <v>1660967295.9541972</v>
      </c>
      <c r="D447" s="4">
        <v>2014566655.7869711</v>
      </c>
      <c r="E447" s="4">
        <v>1923659801.030242</v>
      </c>
      <c r="F447" s="4">
        <v>1855257068.4304562</v>
      </c>
      <c r="G447" s="4">
        <v>2689910342.5846715</v>
      </c>
      <c r="H447" s="4">
        <v>1951756701.5844283</v>
      </c>
      <c r="I447" s="4">
        <v>1897773602.778857</v>
      </c>
      <c r="J447" s="4">
        <v>1946254864.1448359</v>
      </c>
      <c r="K447" s="4">
        <v>2263153593.0757089</v>
      </c>
      <c r="L447" s="4">
        <v>24414493863.074421</v>
      </c>
      <c r="M447" s="5">
        <f t="shared" ref="M447:M464" si="20">AVERAGE(B447:K447)</f>
        <v>2006916017.1472557</v>
      </c>
      <c r="N447">
        <f>(M447-$M$478)/$M$477</f>
        <v>4.1230038347863625</v>
      </c>
      <c r="O447" t="str">
        <f>VLOOKUP(A447,Sheet2!A:E,5,FALSE)</f>
        <v>ID7371050</v>
      </c>
      <c r="P447" t="str">
        <f>VLOOKUP(A447,Sheet2!A:E,2,FALSE)</f>
        <v>Jl. DR. Ratulangi No.15, Mangkura, Kec. Ujung Pandang, Kota Makassar, Sulawesi Selatan 90231</v>
      </c>
    </row>
    <row r="448" spans="1:16" x14ac:dyDescent="0.2">
      <c r="A448" s="3" t="s">
        <v>457</v>
      </c>
      <c r="B448" s="4">
        <v>432725202.20027262</v>
      </c>
      <c r="C448" s="4">
        <v>322365342.75622463</v>
      </c>
      <c r="D448" s="4">
        <v>393224744.73309827</v>
      </c>
      <c r="E448" s="4">
        <v>323491820.19849008</v>
      </c>
      <c r="F448" s="4">
        <v>585037060.35153258</v>
      </c>
      <c r="G448" s="4">
        <v>848236757.16609168</v>
      </c>
      <c r="H448" s="4">
        <v>622063362.94124699</v>
      </c>
      <c r="I448" s="4">
        <v>607269019.34597254</v>
      </c>
      <c r="J448" s="4">
        <v>592592623.61539197</v>
      </c>
      <c r="K448" s="4">
        <v>602994171.98760867</v>
      </c>
      <c r="L448" s="4">
        <v>6365182000.8560076</v>
      </c>
      <c r="M448" s="5">
        <f t="shared" si="20"/>
        <v>533000010.52959311</v>
      </c>
      <c r="N448">
        <f>(M448-$M$478)/$M$477</f>
        <v>-0.4357726098041082</v>
      </c>
      <c r="O448" t="str">
        <f>VLOOKUP(A448,Sheet2!A:E,5,FALSE)</f>
        <v>ID7313020</v>
      </c>
      <c r="P448" t="str">
        <f>VLOOKUP(A448,Sheet2!A:E,2,FALSE)</f>
        <v>Tempe, Kabupaten Wajo, Sulawesi Selatan 90912</v>
      </c>
    </row>
    <row r="449" spans="1:16" x14ac:dyDescent="0.2">
      <c r="A449" s="9" t="s">
        <v>458</v>
      </c>
      <c r="B449" s="4">
        <v>250000000</v>
      </c>
      <c r="C449" s="4">
        <v>250000000</v>
      </c>
      <c r="D449" s="4">
        <v>250000000</v>
      </c>
      <c r="E449" s="4">
        <v>250000000</v>
      </c>
      <c r="F449" s="4">
        <v>251625000</v>
      </c>
      <c r="G449" s="4">
        <v>269595825.01714677</v>
      </c>
      <c r="H449" s="4">
        <v>260229796.94652516</v>
      </c>
      <c r="I449" s="4">
        <v>267185759.39637104</v>
      </c>
      <c r="J449" s="4">
        <v>263129907.58829841</v>
      </c>
      <c r="K449" s="4">
        <v>285641611.98724806</v>
      </c>
      <c r="L449" s="4">
        <v>3110856547.9906144</v>
      </c>
      <c r="M449" s="5">
        <f t="shared" si="20"/>
        <v>259740790.09355894</v>
      </c>
      <c r="N449">
        <f>(M449-$M$478)/$M$477</f>
        <v>-1.2809548941390476</v>
      </c>
      <c r="O449" t="str">
        <f>VLOOKUP(A449,Sheet2!A:E,5,FALSE)</f>
        <v>ID7371100</v>
      </c>
      <c r="P449" t="str">
        <f>VLOOKUP(A449,Sheet2!A:E,2,FALSE)</f>
        <v>Jl. Andi Pangeran Pettarani, Sinrijala, Kec. Panakkukang, Kota Makassar, Sulawesi Selatan 90231</v>
      </c>
    </row>
    <row r="450" spans="1:16" x14ac:dyDescent="0.2">
      <c r="A450" s="7" t="s">
        <v>459</v>
      </c>
      <c r="B450" s="4">
        <v>598000000</v>
      </c>
      <c r="C450" s="4">
        <v>598000000</v>
      </c>
      <c r="D450" s="4">
        <v>598000000</v>
      </c>
      <c r="E450" s="4">
        <v>598000000</v>
      </c>
      <c r="F450" s="4">
        <v>598000000</v>
      </c>
      <c r="G450" s="4">
        <v>598000000</v>
      </c>
      <c r="H450" s="4">
        <v>598000000</v>
      </c>
      <c r="I450" s="4">
        <v>598000000</v>
      </c>
      <c r="J450" s="4">
        <v>598000000</v>
      </c>
      <c r="K450" s="4">
        <v>598000000</v>
      </c>
      <c r="L450" s="4">
        <v>7176000000</v>
      </c>
      <c r="M450" s="5">
        <f t="shared" si="20"/>
        <v>598000000</v>
      </c>
      <c r="N450">
        <f>(M450-$M$478)/$M$477</f>
        <v>-0.2347296605682731</v>
      </c>
      <c r="O450" t="str">
        <f>VLOOKUP(A450,Sheet2!A:E,5,FALSE)</f>
        <v>ID7306030</v>
      </c>
      <c r="P450" t="str">
        <f>VLOOKUP(A450,Sheet2!A:E,2,FALSE)</f>
        <v>Mangalli, Kec. Pallangga, Kabupaten Gowa, Sulawesi Selatan 92161</v>
      </c>
    </row>
    <row r="451" spans="1:16" x14ac:dyDescent="0.2">
      <c r="A451" s="3" t="s">
        <v>460</v>
      </c>
      <c r="B451" s="4">
        <v>1158617365.4359789</v>
      </c>
      <c r="C451" s="4">
        <v>1016719537.3581171</v>
      </c>
      <c r="D451" s="4">
        <v>1124060010.6441529</v>
      </c>
      <c r="E451" s="4">
        <v>1078887577.7170739</v>
      </c>
      <c r="F451" s="4">
        <v>1112106864.3379967</v>
      </c>
      <c r="G451" s="4">
        <v>1622696733.6786196</v>
      </c>
      <c r="H451" s="4">
        <v>1148854215.5972695</v>
      </c>
      <c r="I451" s="4">
        <v>1057133545.9477233</v>
      </c>
      <c r="J451" s="4">
        <v>1050561113.4027483</v>
      </c>
      <c r="K451" s="4">
        <v>1228835569.9780827</v>
      </c>
      <c r="L451" s="4">
        <v>14013848220.716293</v>
      </c>
      <c r="M451" s="5">
        <f t="shared" si="20"/>
        <v>1159847253.4097762</v>
      </c>
      <c r="N451">
        <f>(M451-$M$478)/$M$477</f>
        <v>1.5030464493337328</v>
      </c>
      <c r="O451" t="str">
        <f>VLOOKUP(A451,Sheet2!A:E,5,FALSE)</f>
        <v>ID7371100</v>
      </c>
      <c r="P451" t="str">
        <f>VLOOKUP(A451,Sheet2!A:E,2,FALSE)</f>
        <v>Jl. Pengayoman, Pandang, Kec. Panakkukang, Kota Makassar, Sulawesi Selatan 90222</v>
      </c>
    </row>
    <row r="452" spans="1:16" x14ac:dyDescent="0.2">
      <c r="A452" s="3" t="s">
        <v>461</v>
      </c>
      <c r="B452" s="4">
        <v>1402745023.3521874</v>
      </c>
      <c r="C452" s="4">
        <v>1137996365.5967925</v>
      </c>
      <c r="D452" s="4">
        <v>1293312954.0108953</v>
      </c>
      <c r="E452" s="4">
        <v>1261196789.605541</v>
      </c>
      <c r="F452" s="4">
        <v>1240706475.4116178</v>
      </c>
      <c r="G452" s="4">
        <v>1799427032.0096717</v>
      </c>
      <c r="H452" s="4">
        <v>1411591651.5357747</v>
      </c>
      <c r="I452" s="4">
        <v>1249028533.1500597</v>
      </c>
      <c r="J452" s="4">
        <v>1203056954.9560449</v>
      </c>
      <c r="K452" s="4">
        <v>1326413935.9647982</v>
      </c>
      <c r="L452" s="4">
        <v>16425325687.933445</v>
      </c>
      <c r="M452" s="5">
        <f t="shared" si="20"/>
        <v>1332547571.5593381</v>
      </c>
      <c r="N452">
        <f>(M452-$M$478)/$M$477</f>
        <v>2.0372031711677003</v>
      </c>
      <c r="O452" t="str">
        <f>VLOOKUP(A452,Sheet2!A:E,5,FALSE)</f>
        <v>ID7371100</v>
      </c>
      <c r="P452" t="str">
        <f>VLOOKUP(A452,Sheet2!A:E,2,FALSE)</f>
        <v>Mall Panakkukang, Jl. Boulevard Panakkukang Mas No.22, Masale, Kec. Panakkukang, Kota Makassar, Sulawesi Selatan 90231</v>
      </c>
    </row>
    <row r="453" spans="1:16" x14ac:dyDescent="0.2">
      <c r="A453" s="3" t="s">
        <v>462</v>
      </c>
      <c r="B453" s="4">
        <v>376323230.05653578</v>
      </c>
      <c r="C453" s="4">
        <v>295885134.81633478</v>
      </c>
      <c r="D453" s="4">
        <v>375446512.48523116</v>
      </c>
      <c r="E453" s="4">
        <v>383150822.91926455</v>
      </c>
      <c r="F453" s="4">
        <v>385250056.18194622</v>
      </c>
      <c r="G453" s="4">
        <v>562125842.27512884</v>
      </c>
      <c r="H453" s="4">
        <v>428832523.77813655</v>
      </c>
      <c r="I453" s="4">
        <v>445453654.13137579</v>
      </c>
      <c r="J453" s="4">
        <v>394080702.49538136</v>
      </c>
      <c r="K453" s="4">
        <v>445624081.37740552</v>
      </c>
      <c r="L453" s="4">
        <v>4933590278.1954231</v>
      </c>
      <c r="M453" s="5">
        <f t="shared" si="20"/>
        <v>409217256.05167407</v>
      </c>
      <c r="N453">
        <f>(M453-$M$478)/$M$477</f>
        <v>-0.81862882605174359</v>
      </c>
      <c r="O453" t="str">
        <f>VLOOKUP(A453,Sheet2!A:E,5,FALSE)</f>
        <v>ID7302010</v>
      </c>
      <c r="P453" t="str">
        <f>VLOOKUP(A453,Sheet2!A:E,2,FALSE)</f>
        <v>Mall Bulukumba, Jl. Sam Ratulangi, Polewali, Gantarang, Kabupaten Bulukumba, Sulawesi Selatan 92561</v>
      </c>
    </row>
    <row r="454" spans="1:16" x14ac:dyDescent="0.2">
      <c r="A454" s="3" t="s">
        <v>463</v>
      </c>
      <c r="B454" s="4">
        <v>805679817.55231941</v>
      </c>
      <c r="C454" s="4">
        <v>715615877.06387269</v>
      </c>
      <c r="D454" s="4">
        <v>873489178.22419798</v>
      </c>
      <c r="E454" s="4">
        <v>888180029.22926688</v>
      </c>
      <c r="F454" s="4">
        <v>812630507.20826244</v>
      </c>
      <c r="G454" s="4">
        <v>1185724962.2493799</v>
      </c>
      <c r="H454" s="4">
        <v>965116998.8615123</v>
      </c>
      <c r="I454" s="4">
        <v>933462271.67129648</v>
      </c>
      <c r="J454" s="4">
        <v>905967420.83517122</v>
      </c>
      <c r="K454" s="4">
        <v>1044243829.175229</v>
      </c>
      <c r="L454" s="4">
        <v>11083115691.705091</v>
      </c>
      <c r="M454" s="5">
        <f t="shared" si="20"/>
        <v>913011089.20705068</v>
      </c>
      <c r="N454">
        <f>(M454-$M$478)/$M$477</f>
        <v>0.73958985751428541</v>
      </c>
      <c r="O454" t="str">
        <f>VLOOKUP(A454,Sheet2!A:E,5,FALSE)</f>
        <v>ID7306040</v>
      </c>
      <c r="P454" t="str">
        <f>VLOOKUP(A454,Sheet2!A:E,2,FALSE)</f>
        <v>Jl. Tun Abdul Razak, Tombolo, Kec. Somba Opu, Kabupaten Gowa, Sulawesi Selatan 90233</v>
      </c>
    </row>
    <row r="455" spans="1:16" x14ac:dyDescent="0.2">
      <c r="A455" s="3" t="s">
        <v>464</v>
      </c>
      <c r="B455" s="4">
        <v>548680046.35383356</v>
      </c>
      <c r="C455" s="4">
        <v>459870700.40133905</v>
      </c>
      <c r="D455" s="4">
        <v>506372100.99640983</v>
      </c>
      <c r="E455" s="4">
        <v>472379153.52697742</v>
      </c>
      <c r="F455" s="4">
        <v>429891911.33013314</v>
      </c>
      <c r="G455" s="4">
        <v>623482782.93067658</v>
      </c>
      <c r="H455" s="4">
        <v>496075578.21355331</v>
      </c>
      <c r="I455" s="4">
        <v>483902256.82858974</v>
      </c>
      <c r="J455" s="4">
        <v>435504024.17628044</v>
      </c>
      <c r="K455" s="4">
        <v>504787489.14761865</v>
      </c>
      <c r="L455" s="4">
        <v>6043555593.2121305</v>
      </c>
      <c r="M455" s="5">
        <f t="shared" si="20"/>
        <v>496094604.39054108</v>
      </c>
      <c r="N455">
        <f>(M455-$M$478)/$M$477</f>
        <v>-0.54991988510973411</v>
      </c>
      <c r="O455" t="str">
        <f>VLOOKUP(A455,Sheet2!A:E,5,FALSE)</f>
        <v>ID7311710</v>
      </c>
      <c r="P455" t="str">
        <f>VLOOKUP(A455,Sheet2!A:E,2,FALSE)</f>
        <v>Jl. Jend. Ahmad Yani, Macanang, Tanete Riattang Bar., Kabupaten Bone, Sulawesi Selatan 92711</v>
      </c>
    </row>
    <row r="456" spans="1:16" x14ac:dyDescent="0.2">
      <c r="A456" s="3" t="s">
        <v>465</v>
      </c>
      <c r="B456" s="4">
        <v>310844492.06883436</v>
      </c>
      <c r="C456" s="4">
        <v>255976241.12458277</v>
      </c>
      <c r="D456" s="4">
        <v>285794020.54431665</v>
      </c>
      <c r="E456" s="4">
        <v>264885070.48609272</v>
      </c>
      <c r="F456" s="4">
        <v>266640184.17958716</v>
      </c>
      <c r="G456" s="4">
        <v>386597739.67611688</v>
      </c>
      <c r="H456" s="4">
        <v>328333478.49058628</v>
      </c>
      <c r="I456" s="4">
        <v>310352815.43728018</v>
      </c>
      <c r="J456" s="4">
        <v>324856292.74343979</v>
      </c>
      <c r="K456" s="4">
        <v>398571060.7367413</v>
      </c>
      <c r="L456" s="4">
        <v>3763123756.4340978</v>
      </c>
      <c r="M456" s="5">
        <f t="shared" si="20"/>
        <v>313285139.54875773</v>
      </c>
      <c r="N456">
        <f>(M456-$M$478)/$M$477</f>
        <v>-1.1153438837820644</v>
      </c>
      <c r="O456" t="str">
        <f>VLOOKUP(A456,Sheet2!A:E,5,FALSE)</f>
        <v>ID7306040</v>
      </c>
      <c r="P456" t="str">
        <f>VLOOKUP(A456,Sheet2!A:E,2,FALSE)</f>
        <v>Giant Ekstra Lantai G Jalan Tun Abdul Razak, Tombolo-Somba Opu, Tombolo, Kec. Somba Opu, Kabupaten Gowa, Sulawesi Selatan 90233</v>
      </c>
    </row>
    <row r="457" spans="1:16" x14ac:dyDescent="0.2">
      <c r="A457" s="3" t="s">
        <v>466</v>
      </c>
      <c r="B457" s="4">
        <v>667891237.74986637</v>
      </c>
      <c r="C457" s="4">
        <v>549906177.16622841</v>
      </c>
      <c r="D457" s="4">
        <v>693505098.40193176</v>
      </c>
      <c r="E457" s="4">
        <v>616628731.29771531</v>
      </c>
      <c r="F457" s="4">
        <v>580002030.76103985</v>
      </c>
      <c r="G457" s="4">
        <v>841191170.88163102</v>
      </c>
      <c r="H457" s="4">
        <v>767687900.60260105</v>
      </c>
      <c r="I457" s="4">
        <v>667103517.0643419</v>
      </c>
      <c r="J457" s="4">
        <v>614766635.18476677</v>
      </c>
      <c r="K457" s="4">
        <v>746940269.5166378</v>
      </c>
      <c r="L457" s="4">
        <v>8390680728.6888123</v>
      </c>
      <c r="M457" s="5">
        <f t="shared" si="20"/>
        <v>674562276.86267591</v>
      </c>
      <c r="N457">
        <f>(M457-$M$478)/$M$477</f>
        <v>2.0750845723502831E-3</v>
      </c>
      <c r="O457" t="str">
        <f>VLOOKUP(A457,Sheet2!A:E,5,FALSE)</f>
        <v>ID7171030</v>
      </c>
      <c r="P457" t="str">
        <f>VLOOKUP(A457,Sheet2!A:E,2,FALSE)</f>
        <v>Jl. Sam Ratulangi, Ruko Manado Boulevard Center Blok A-1, Pinaesaan, Wenang, Manado City, North Sulawesi 95234</v>
      </c>
    </row>
    <row r="458" spans="1:16" x14ac:dyDescent="0.2">
      <c r="A458" s="3" t="s">
        <v>467</v>
      </c>
      <c r="B458" s="4">
        <v>909109775.45074654</v>
      </c>
      <c r="C458" s="4">
        <v>829555237.89575529</v>
      </c>
      <c r="D458" s="4">
        <v>1028533728.0330305</v>
      </c>
      <c r="E458" s="4">
        <v>956656816.87408388</v>
      </c>
      <c r="F458" s="4">
        <v>882963963.79823482</v>
      </c>
      <c r="G458" s="4">
        <v>1272480219.4210882</v>
      </c>
      <c r="H458" s="4">
        <v>973568887.37680793</v>
      </c>
      <c r="I458" s="4">
        <v>1015150306.8252399</v>
      </c>
      <c r="J458" s="4">
        <v>966292658.47576559</v>
      </c>
      <c r="K458" s="4">
        <v>1098193414.4065139</v>
      </c>
      <c r="L458" s="4">
        <v>12157735634.174562</v>
      </c>
      <c r="M458" s="5">
        <f t="shared" si="20"/>
        <v>993250500.8557266</v>
      </c>
      <c r="N458">
        <f>(M458-$M$478)/$M$477</f>
        <v>0.98776786637600056</v>
      </c>
      <c r="O458" t="str">
        <f>VLOOKUP(A458,Sheet2!A:E,5,FALSE)</f>
        <v>ID7172012</v>
      </c>
      <c r="P458" t="str">
        <f>VLOOKUP(A458,Sheet2!A:E,2,FALSE)</f>
        <v>Girian Indah, Girian, Bitung City, North Sulawesi</v>
      </c>
    </row>
    <row r="459" spans="1:16" x14ac:dyDescent="0.2">
      <c r="A459" s="3" t="s">
        <v>468</v>
      </c>
      <c r="B459" s="4">
        <v>633112828.88775587</v>
      </c>
      <c r="C459" s="4">
        <v>534405316.93508178</v>
      </c>
      <c r="D459" s="4">
        <v>673044675.14048147</v>
      </c>
      <c r="E459" s="4">
        <v>604337732.27783263</v>
      </c>
      <c r="F459" s="4">
        <v>537333676.86216915</v>
      </c>
      <c r="G459" s="4">
        <v>774376421.99422216</v>
      </c>
      <c r="H459" s="4">
        <v>628730812.70528817</v>
      </c>
      <c r="I459" s="4">
        <v>636046453.93818176</v>
      </c>
      <c r="J459" s="4">
        <v>619454861.69538164</v>
      </c>
      <c r="K459" s="4">
        <v>712581757.50473726</v>
      </c>
      <c r="L459" s="4">
        <v>7954061402.1225252</v>
      </c>
      <c r="M459" s="5">
        <f t="shared" si="20"/>
        <v>635342453.79411328</v>
      </c>
      <c r="N459">
        <f>(M459-$M$478)/$M$477</f>
        <v>-0.11923061043551252</v>
      </c>
      <c r="O459" t="str">
        <f>VLOOKUP(A459,Sheet2!A:E,5,FALSE)</f>
        <v>ID7171040</v>
      </c>
      <c r="P459" t="str">
        <f>VLOOKUP(A459,Sheet2!A:E,2,FALSE)</f>
        <v>Kairagi Satu, Mapanget, Manado City, North Sulawesi</v>
      </c>
    </row>
    <row r="460" spans="1:16" x14ac:dyDescent="0.2">
      <c r="A460" s="3" t="s">
        <v>469</v>
      </c>
      <c r="B460" s="4">
        <v>503115793.83968747</v>
      </c>
      <c r="C460" s="4">
        <v>444592686.02472919</v>
      </c>
      <c r="D460" s="4">
        <v>508213225.3619374</v>
      </c>
      <c r="E460" s="4">
        <v>470817158.31427586</v>
      </c>
      <c r="F460" s="4">
        <v>464283222.72200745</v>
      </c>
      <c r="G460" s="4">
        <v>673157517.5967505</v>
      </c>
      <c r="H460" s="4">
        <v>583942120.94845021</v>
      </c>
      <c r="I460" s="4">
        <v>588081849.94236743</v>
      </c>
      <c r="J460" s="4">
        <v>616213632.72897267</v>
      </c>
      <c r="K460" s="4">
        <v>683529800.74787593</v>
      </c>
      <c r="L460" s="4">
        <v>6432555931.7354527</v>
      </c>
      <c r="M460" s="5">
        <f t="shared" si="20"/>
        <v>553594700.82270539</v>
      </c>
      <c r="N460">
        <f>(M460-$M$478)/$M$477</f>
        <v>-0.37207387217568194</v>
      </c>
      <c r="O460" t="str">
        <f>VLOOKUP(A460,Sheet2!A:E,5,FALSE)</f>
        <v>ID7171040</v>
      </c>
      <c r="P460" t="str">
        <f>VLOOKUP(A460,Sheet2!A:E,2,FALSE)</f>
        <v>Transmart Kawanua, Paniki Bawah, Kec. Mapanget, Kota Manado, Sulawesi Utara</v>
      </c>
    </row>
    <row r="461" spans="1:16" x14ac:dyDescent="0.2">
      <c r="A461" s="3" t="s">
        <v>470</v>
      </c>
      <c r="B461" s="4">
        <v>891441881.1246078</v>
      </c>
      <c r="C461" s="4">
        <v>851956149.72683239</v>
      </c>
      <c r="D461" s="4">
        <v>1049632714.5592216</v>
      </c>
      <c r="E461" s="4">
        <v>981060477.3964833</v>
      </c>
      <c r="F461" s="4">
        <v>963322063.66927087</v>
      </c>
      <c r="G461" s="4">
        <v>1388287994.9913306</v>
      </c>
      <c r="H461" s="4">
        <v>1135513936.8516123</v>
      </c>
      <c r="I461" s="4">
        <v>1042999837.1541829</v>
      </c>
      <c r="J461" s="4">
        <v>957984410.61641455</v>
      </c>
      <c r="K461" s="4">
        <v>1090360074.4385836</v>
      </c>
      <c r="L461" s="4">
        <v>12731026762.920473</v>
      </c>
      <c r="M461" s="5">
        <f t="shared" si="20"/>
        <v>1035255954.0528539</v>
      </c>
      <c r="N461">
        <f>(M461-$M$478)/$M$477</f>
        <v>1.117689428879993</v>
      </c>
      <c r="O461" t="str">
        <f>VLOOKUP(A461,Sheet2!A:E,5,FALSE)</f>
        <v>ID8271021</v>
      </c>
      <c r="P461" t="str">
        <f>VLOOKUP(A461,Sheet2!A:E,2,FALSE)</f>
        <v>Jatiland Mall, Jl. Kompleks Jati Land Raya, Kota Ternate, Maluku Utara 97725</v>
      </c>
    </row>
    <row r="462" spans="1:16" x14ac:dyDescent="0.2">
      <c r="A462" s="3" t="s">
        <v>471</v>
      </c>
      <c r="B462" s="4">
        <v>568054823.12361717</v>
      </c>
      <c r="C462" s="4">
        <v>430052877.86227816</v>
      </c>
      <c r="D462" s="4">
        <v>511956630.03429794</v>
      </c>
      <c r="E462" s="4">
        <v>477298367.97305292</v>
      </c>
      <c r="F462" s="4">
        <v>522502771.94772303</v>
      </c>
      <c r="G462" s="4">
        <v>757569198.47252119</v>
      </c>
      <c r="H462" s="4">
        <v>586347663.3321209</v>
      </c>
      <c r="I462" s="4">
        <v>481009954.83354414</v>
      </c>
      <c r="J462" s="4">
        <v>448223490.03688222</v>
      </c>
      <c r="K462" s="4">
        <v>519446807.76710123</v>
      </c>
      <c r="L462" s="4">
        <v>7049426553.715147</v>
      </c>
      <c r="M462" s="5">
        <f t="shared" si="20"/>
        <v>530246258.53831398</v>
      </c>
      <c r="N462">
        <f>(M462-$M$478)/$M$477</f>
        <v>-0.44428987921140345</v>
      </c>
      <c r="O462" t="str">
        <f>VLOOKUP(A462,Sheet2!A:E,5,FALSE)</f>
        <v>ID8171020</v>
      </c>
      <c r="P462" t="str">
        <f>VLOOKUP(A462,Sheet2!A:E,2,FALSE)</f>
        <v>Jl. Jenderal Sudirman, Hative Kecil, Sirimau, Kota Ambon, Maluku</v>
      </c>
    </row>
    <row r="463" spans="1:16" x14ac:dyDescent="0.2">
      <c r="A463" s="3" t="s">
        <v>472</v>
      </c>
      <c r="B463" s="4">
        <v>686915451.40635931</v>
      </c>
      <c r="C463" s="4">
        <v>543837138.96134603</v>
      </c>
      <c r="D463" s="4">
        <v>653776876.33203292</v>
      </c>
      <c r="E463" s="4">
        <v>670459735.89342642</v>
      </c>
      <c r="F463" s="4">
        <v>745244240.57041872</v>
      </c>
      <c r="G463" s="4">
        <v>1080846000.6521969</v>
      </c>
      <c r="H463" s="4">
        <v>765257920.628093</v>
      </c>
      <c r="I463" s="4">
        <v>755697935.65126872</v>
      </c>
      <c r="J463" s="4">
        <v>663897319.48635936</v>
      </c>
      <c r="K463" s="4">
        <v>787899550.2601459</v>
      </c>
      <c r="L463" s="4">
        <v>8216211535.5357962</v>
      </c>
      <c r="M463" s="5">
        <f t="shared" si="20"/>
        <v>735383216.98416483</v>
      </c>
      <c r="N463">
        <f>(M463-$M$478)/$M$477</f>
        <v>0.19019236392802222</v>
      </c>
      <c r="O463" t="str">
        <f>VLOOKUP(A463,Sheet2!A:E,5,FALSE)</f>
        <v>ID8171020</v>
      </c>
      <c r="P463" t="str">
        <f>VLOOKUP(A463,Sheet2!A:E,2,FALSE)</f>
        <v>Kel Rijali, Sirimau, Kota Ambon, Maluku</v>
      </c>
    </row>
    <row r="464" spans="1:16" x14ac:dyDescent="0.2">
      <c r="A464" s="3" t="s">
        <v>473</v>
      </c>
      <c r="B464" s="4">
        <v>789507462.60021245</v>
      </c>
      <c r="C464" s="4">
        <v>726173100.71523881</v>
      </c>
      <c r="D464" s="4">
        <v>774491517.7011112</v>
      </c>
      <c r="E464" s="4">
        <v>706923297.84325945</v>
      </c>
      <c r="F464" s="4">
        <v>715395187.48204279</v>
      </c>
      <c r="G464" s="4">
        <v>1037555186.8525057</v>
      </c>
      <c r="H464" s="4">
        <v>826445062.06076217</v>
      </c>
      <c r="I464" s="4">
        <v>818432562.67605019</v>
      </c>
      <c r="J464" s="4">
        <v>777369115.80931985</v>
      </c>
      <c r="K464" s="4">
        <v>909773486.92474365</v>
      </c>
      <c r="L464" s="4">
        <v>10129968198.598894</v>
      </c>
      <c r="M464" s="5">
        <f t="shared" si="20"/>
        <v>808206598.06652462</v>
      </c>
      <c r="N464">
        <f>(M464-$M$478)/$M$477</f>
        <v>0.41543282050976216</v>
      </c>
      <c r="O464" t="str">
        <f>VLOOKUP(A464,Sheet2!A:E,5,FALSE)</f>
        <v>ID8171031</v>
      </c>
      <c r="P464" t="str">
        <f>VLOOKUP(A464,Sheet2!A:E,2,FALSE)</f>
        <v>Jl. Ir. M. Putuhena, Rumah Tiga, Tlk. Ambon, Kota Ambon, Maluku</v>
      </c>
    </row>
    <row r="465" spans="1:16" x14ac:dyDescent="0.2">
      <c r="A465" s="3" t="s">
        <v>474</v>
      </c>
      <c r="B465" s="4">
        <v>940330758.45527232</v>
      </c>
      <c r="C465" s="4">
        <v>756708824.96331275</v>
      </c>
      <c r="D465" s="4">
        <v>870021580.05701256</v>
      </c>
      <c r="E465" s="4">
        <v>895597580.15765822</v>
      </c>
      <c r="F465" s="4">
        <v>808618778.21849692</v>
      </c>
      <c r="G465" s="4">
        <v>1179871370.533649</v>
      </c>
      <c r="H465" s="4">
        <v>1062453345.2754267</v>
      </c>
      <c r="I465" s="4">
        <v>953831286.01255131</v>
      </c>
      <c r="J465" s="4">
        <v>888574653.21008754</v>
      </c>
      <c r="K465" s="4">
        <v>1121349013.0044746</v>
      </c>
      <c r="L465" s="4">
        <v>11541972533.863749</v>
      </c>
      <c r="M465" s="5">
        <f t="shared" ref="M465:M476" si="21">AVERAGE(B465:K465)</f>
        <v>947735718.98879409</v>
      </c>
      <c r="N465">
        <f>(M465-$M$478)/$M$477</f>
        <v>0.84699205925806531</v>
      </c>
      <c r="O465" t="str">
        <f>VLOOKUP(A465,Sheet2!A:E,5,FALSE)</f>
        <v>ID7308010</v>
      </c>
      <c r="P465" t="str">
        <f>VLOOKUP(A465,Sheet2!A:E,2,FALSE)</f>
        <v>Bandara Hasanuddin, Jl. Poros Makassar - Maros No.1, Baji Mangngai, Kec. Mandai, Kabupaten Maros, Sulawesi Selatan 90231</v>
      </c>
    </row>
    <row r="466" spans="1:16" x14ac:dyDescent="0.2">
      <c r="A466" s="8" t="s">
        <v>475</v>
      </c>
      <c r="B466" s="4">
        <v>914769457.72489643</v>
      </c>
      <c r="C466" s="4">
        <v>757783817.49617445</v>
      </c>
      <c r="D466" s="4">
        <v>854855493.50874376</v>
      </c>
      <c r="E466" s="4">
        <v>804029082.07457173</v>
      </c>
      <c r="F466" s="4">
        <v>839221592.73428059</v>
      </c>
      <c r="G466" s="4">
        <v>1217143659.471333</v>
      </c>
      <c r="H466" s="4">
        <v>974407720.65340579</v>
      </c>
      <c r="I466" s="4">
        <v>882985366.31144154</v>
      </c>
      <c r="J466" s="4">
        <v>764721380.74486947</v>
      </c>
      <c r="K466" s="4">
        <v>830552579.97417009</v>
      </c>
      <c r="L466" s="4">
        <v>10193394226.331299</v>
      </c>
      <c r="M466" s="5">
        <f t="shared" si="21"/>
        <v>884047015.06938875</v>
      </c>
      <c r="N466">
        <f>(M466-$M$478)/$M$477</f>
        <v>0.6500048755171417</v>
      </c>
      <c r="O466" t="str">
        <f>VLOOKUP(A466,Sheet2!A:E,5,FALSE)</f>
        <v>ID7271010</v>
      </c>
      <c r="P466" t="str">
        <f>VLOOKUP(A466,Sheet2!A:E,2,FALSE)</f>
        <v>Lere, Kec. Palu Bar., Kota Palu, Sulawesi Tengah 94221</v>
      </c>
    </row>
    <row r="467" spans="1:16" x14ac:dyDescent="0.2">
      <c r="A467" s="3" t="s">
        <v>476</v>
      </c>
      <c r="B467" s="4">
        <v>968780566.51781178</v>
      </c>
      <c r="C467" s="4">
        <v>782339297.80301356</v>
      </c>
      <c r="D467" s="4">
        <v>985551919.29971719</v>
      </c>
      <c r="E467" s="4">
        <v>1011623998.5760487</v>
      </c>
      <c r="F467" s="4">
        <v>933638542.47333395</v>
      </c>
      <c r="G467" s="4">
        <v>1354078877.4357483</v>
      </c>
      <c r="H467" s="4">
        <v>1122520140.3872187</v>
      </c>
      <c r="I467" s="4">
        <v>1079462982.3307714</v>
      </c>
      <c r="J467" s="4">
        <v>919055176.60936511</v>
      </c>
      <c r="K467" s="4">
        <v>1005495219.4002135</v>
      </c>
      <c r="L467" s="4">
        <v>12246348387.267767</v>
      </c>
      <c r="M467" s="5">
        <f t="shared" si="21"/>
        <v>1016254672.0833242</v>
      </c>
      <c r="N467">
        <f>(M467-$M$478)/$M$477</f>
        <v>1.0589190537223916</v>
      </c>
      <c r="O467" t="str">
        <f>VLOOKUP(A467,Sheet2!A:E,5,FALSE)</f>
        <v>ID7371110</v>
      </c>
      <c r="P467" t="str">
        <f>VLOOKUP(A467,Sheet2!A:E,2,FALSE)</f>
        <v>Pai, Kec. Biringkanaya, Kota Makassar, Sulawesi Selatan</v>
      </c>
    </row>
    <row r="468" spans="1:16" x14ac:dyDescent="0.2">
      <c r="A468" s="3" t="s">
        <v>477</v>
      </c>
      <c r="B468" s="4">
        <v>915487137.09628177</v>
      </c>
      <c r="C468" s="4">
        <v>665231700.45491135</v>
      </c>
      <c r="D468" s="4">
        <v>804663210.91188288</v>
      </c>
      <c r="E468" s="4">
        <v>723957035.18925452</v>
      </c>
      <c r="F468" s="4">
        <v>759130241.99790907</v>
      </c>
      <c r="G468" s="4">
        <v>1100651938.7884622</v>
      </c>
      <c r="H468" s="4">
        <v>943878733.51097679</v>
      </c>
      <c r="I468" s="4">
        <v>858890153.40812683</v>
      </c>
      <c r="J468" s="4">
        <v>796916669.54861784</v>
      </c>
      <c r="K468" s="4">
        <v>908703446.30483782</v>
      </c>
      <c r="L468" s="4">
        <v>9909925096.3005772</v>
      </c>
      <c r="M468" s="5">
        <f t="shared" si="21"/>
        <v>847751026.7211262</v>
      </c>
      <c r="N468">
        <f>(M468-$M$478)/$M$477</f>
        <v>0.53774251051650734</v>
      </c>
      <c r="O468" t="str">
        <f>VLOOKUP(A468,Sheet2!A:E,5,FALSE)</f>
        <v>ID7308010</v>
      </c>
      <c r="P468" t="str">
        <f>VLOOKUP(A468,Sheet2!A:E,2,FALSE)</f>
        <v>Bontoa, Kec. Mandai, Kabupaten Maros, Sulawesi Selatan 90552</v>
      </c>
    </row>
    <row r="469" spans="1:16" x14ac:dyDescent="0.2">
      <c r="A469" s="3" t="s">
        <v>478</v>
      </c>
      <c r="B469" s="4">
        <v>561814272.43900537</v>
      </c>
      <c r="C469" s="4">
        <v>533578010.71010327</v>
      </c>
      <c r="D469" s="4">
        <v>652333219.19795191</v>
      </c>
      <c r="E469" s="4">
        <v>612979556.92073381</v>
      </c>
      <c r="F469" s="4">
        <v>587306032.76340473</v>
      </c>
      <c r="G469" s="4">
        <v>856949643.59583247</v>
      </c>
      <c r="H469" s="4">
        <v>728005419.81158161</v>
      </c>
      <c r="I469" s="4">
        <v>701018315.3647145</v>
      </c>
      <c r="J469" s="4">
        <v>703324200.06490314</v>
      </c>
      <c r="K469" s="4">
        <v>752645769.21533716</v>
      </c>
      <c r="L469" s="4">
        <v>8330647317.1661463</v>
      </c>
      <c r="M469" s="5">
        <f t="shared" si="21"/>
        <v>668995444.00835681</v>
      </c>
      <c r="N469">
        <f>(M469-$M$478)/$M$477</f>
        <v>-1.5142956600483884E-2</v>
      </c>
      <c r="O469" t="str">
        <f>VLOOKUP(A469,Sheet2!A:E,5,FALSE)</f>
        <v>ID7171020</v>
      </c>
      <c r="P469" t="str">
        <f>VLOOKUP(A469,Sheet2!A:E,2,FALSE)</f>
        <v>Jl. Piere Tendean, Titiwungan Utara, Kec. Sario, Kota Manado, Sulawesi Utara</v>
      </c>
    </row>
    <row r="470" spans="1:16" x14ac:dyDescent="0.2">
      <c r="A470" s="3" t="s">
        <v>479</v>
      </c>
      <c r="B470" s="4">
        <v>494102771.1938715</v>
      </c>
      <c r="C470" s="4">
        <v>458106054.42415643</v>
      </c>
      <c r="D470" s="4">
        <v>580733278.28806388</v>
      </c>
      <c r="E470" s="4">
        <v>547854797.07405615</v>
      </c>
      <c r="F470" s="4">
        <v>569683672.41362154</v>
      </c>
      <c r="G470" s="4">
        <v>820997497.28760755</v>
      </c>
      <c r="H470" s="4">
        <v>602537948.26512027</v>
      </c>
      <c r="I470" s="4">
        <v>515302589.10356081</v>
      </c>
      <c r="J470" s="4">
        <v>524635590.14105368</v>
      </c>
      <c r="K470" s="4">
        <v>591920460.43881321</v>
      </c>
      <c r="L470" s="4">
        <v>6902572812.5946589</v>
      </c>
      <c r="M470" s="5">
        <f t="shared" si="21"/>
        <v>570587465.86299241</v>
      </c>
      <c r="N470">
        <f>(M470-$M$478)/$M$477</f>
        <v>-0.31951577751743199</v>
      </c>
      <c r="O470" t="str">
        <f>VLOOKUP(A470,Sheet2!A:E,5,FALSE)</f>
        <v>ID7174030</v>
      </c>
      <c r="P470" t="str">
        <f>VLOOKUP(A470,Sheet2!A:E,2,FALSE)</f>
        <v>Jl. Adampe Dolot, Mogolaing, Kotamobagu Bar., Kota Kotamobagu, Sulawesi Utara 95716</v>
      </c>
    </row>
    <row r="471" spans="1:16" x14ac:dyDescent="0.2">
      <c r="A471" s="3" t="s">
        <v>480</v>
      </c>
      <c r="B471" s="4">
        <v>700000000</v>
      </c>
      <c r="C471" s="4">
        <v>700000000</v>
      </c>
      <c r="D471" s="4">
        <v>704550000</v>
      </c>
      <c r="E471" s="4">
        <v>719591284.12038398</v>
      </c>
      <c r="F471" s="4">
        <v>718978969.16778374</v>
      </c>
      <c r="G471" s="4">
        <v>754868310.04801095</v>
      </c>
      <c r="H471" s="4">
        <v>728643431.45027053</v>
      </c>
      <c r="I471" s="4">
        <v>748120126.30983889</v>
      </c>
      <c r="J471" s="4">
        <v>736763741.24723554</v>
      </c>
      <c r="K471" s="4">
        <v>799796513.56429446</v>
      </c>
      <c r="L471" s="4">
        <v>8748968587.6618881</v>
      </c>
      <c r="M471" s="5">
        <f t="shared" si="21"/>
        <v>731131237.59078193</v>
      </c>
      <c r="N471">
        <f>(M471-$M$478)/$M$477</f>
        <v>0.17704112368474675</v>
      </c>
      <c r="O471" t="str">
        <f>VLOOKUP(A471,Sheet2!A:E,5,FALSE)</f>
        <v>ID7102250</v>
      </c>
      <c r="P471" t="str">
        <f>VLOOKUP(A471,Sheet2!A:E,2,FALSE)</f>
        <v>Liningaan, East Tondano, Minahasa Regency, North Sulawesi</v>
      </c>
    </row>
    <row r="472" spans="1:16" x14ac:dyDescent="0.2">
      <c r="A472" s="3" t="s">
        <v>481</v>
      </c>
      <c r="B472" s="4">
        <v>752560966.41086149</v>
      </c>
      <c r="C472" s="4">
        <v>645635431.17713201</v>
      </c>
      <c r="D472" s="4">
        <v>746875878.31838453</v>
      </c>
      <c r="E472" s="4">
        <v>685518747.42955077</v>
      </c>
      <c r="F472" s="4">
        <v>640194834.13280118</v>
      </c>
      <c r="G472" s="4">
        <v>928490269.95633852</v>
      </c>
      <c r="H472" s="4">
        <v>778960201.30506182</v>
      </c>
      <c r="I472" s="4">
        <v>826230110.65644383</v>
      </c>
      <c r="J472" s="4">
        <v>790069154.99334669</v>
      </c>
      <c r="K472" s="4">
        <v>895583500.07962692</v>
      </c>
      <c r="L472" s="4">
        <v>9384645533.5515938</v>
      </c>
      <c r="M472" s="5">
        <f t="shared" si="21"/>
        <v>769011909.4459548</v>
      </c>
      <c r="N472">
        <f>(M472-$M$478)/$M$477</f>
        <v>0.29420486556913716</v>
      </c>
      <c r="O472" t="str">
        <f>VLOOKUP(A472,Sheet2!A:E,5,FALSE)</f>
        <v>ID9471040</v>
      </c>
      <c r="P472" t="str">
        <f>VLOOKUP(A472,Sheet2!A:E,2,FALSE)</f>
        <v>Kampung Waena, Heram, Jayapura City, Papua 99351</v>
      </c>
    </row>
    <row r="473" spans="1:16" x14ac:dyDescent="0.2">
      <c r="A473" s="3" t="s">
        <v>482</v>
      </c>
      <c r="B473" s="4">
        <v>689767415.6911124</v>
      </c>
      <c r="C473" s="4">
        <v>565333130.00071621</v>
      </c>
      <c r="D473" s="4">
        <v>683928703.1140343</v>
      </c>
      <c r="E473" s="4">
        <v>659708924.64733183</v>
      </c>
      <c r="F473" s="4">
        <v>560452933.65868342</v>
      </c>
      <c r="G473" s="4">
        <v>812592588.07503867</v>
      </c>
      <c r="H473" s="4">
        <v>658413770.31155992</v>
      </c>
      <c r="I473" s="4">
        <v>909459210.4405911</v>
      </c>
      <c r="J473" s="4">
        <v>691373232.25206482</v>
      </c>
      <c r="K473" s="4">
        <v>794488836.52955866</v>
      </c>
      <c r="L473" s="4">
        <v>8700517085.1521816</v>
      </c>
      <c r="M473" s="5">
        <f t="shared" si="21"/>
        <v>702551874.47206903</v>
      </c>
      <c r="N473">
        <f>(M473-$M$478)/$M$477</f>
        <v>8.8646040924252115E-2</v>
      </c>
      <c r="O473" t="str">
        <f>VLOOKUP(A473,Sheet2!A:E,5,FALSE)</f>
        <v>ID9401040</v>
      </c>
      <c r="P473" t="str">
        <f>VLOOKUP(A473,Sheet2!A:E,2,FALSE)</f>
        <v>Jl. Raya Mandala, Maro, Kec. Merauke, Kabupaten Merauke, Papua 99614</v>
      </c>
    </row>
    <row r="474" spans="1:16" x14ac:dyDescent="0.2">
      <c r="A474" s="3" t="s">
        <v>483</v>
      </c>
      <c r="B474" s="4">
        <v>561195368.76559937</v>
      </c>
      <c r="C474" s="4">
        <v>456436420.13299108</v>
      </c>
      <c r="D474" s="4">
        <v>559741007.34589899</v>
      </c>
      <c r="E474" s="4">
        <v>505624892.78580618</v>
      </c>
      <c r="F474" s="4">
        <v>440074733.92518562</v>
      </c>
      <c r="G474" s="4">
        <v>638057980.44850683</v>
      </c>
      <c r="H474" s="4">
        <v>520767309.38242447</v>
      </c>
      <c r="I474" s="4">
        <v>632403822.84072566</v>
      </c>
      <c r="J474" s="4">
        <v>616184465.30497634</v>
      </c>
      <c r="K474" s="4">
        <v>636663028.76888871</v>
      </c>
      <c r="L474" s="4">
        <v>6851593248.1871719</v>
      </c>
      <c r="M474" s="5">
        <f t="shared" si="21"/>
        <v>556714902.97010028</v>
      </c>
      <c r="N474">
        <f>(M474-$M$478)/$M$477</f>
        <v>-0.36242318381349614</v>
      </c>
      <c r="O474" t="str">
        <f>VLOOKUP(A474,Sheet2!A:E,5,FALSE)</f>
        <v>ID9471040</v>
      </c>
      <c r="P474" t="str">
        <f>VLOOKUP(A474,Sheet2!A:E,2,FALSE)</f>
        <v>Jl. Soa Siu, Mandala, Jayapura Utara, Kota Jayapura, Papua</v>
      </c>
    </row>
    <row r="475" spans="1:16" x14ac:dyDescent="0.2">
      <c r="A475" s="3" t="s">
        <v>484</v>
      </c>
      <c r="B475" s="4">
        <v>1145358848.1894953</v>
      </c>
      <c r="C475" s="4">
        <v>1085952513.9190366</v>
      </c>
      <c r="D475" s="4">
        <v>1307858751.8553019</v>
      </c>
      <c r="E475" s="4">
        <v>1114237789.869714</v>
      </c>
      <c r="F475" s="4">
        <v>1077529948.933852</v>
      </c>
      <c r="G475" s="4">
        <v>1562295060.5621419</v>
      </c>
      <c r="H475" s="4">
        <v>1263939362.068866</v>
      </c>
      <c r="I475" s="4">
        <v>1290532915.8108108</v>
      </c>
      <c r="J475" s="4">
        <v>1246548399.2886574</v>
      </c>
      <c r="K475" s="4">
        <v>1376637031.0654097</v>
      </c>
      <c r="L475" s="4">
        <v>15120387043.060379</v>
      </c>
      <c r="M475" s="5">
        <f t="shared" si="21"/>
        <v>1247089062.1563287</v>
      </c>
      <c r="N475">
        <f>(M475-$M$478)/$M$477</f>
        <v>1.7728826550005181</v>
      </c>
      <c r="O475" t="str">
        <f>VLOOKUP(A475,Sheet2!A:E,5,FALSE)</f>
        <v>ID9171022</v>
      </c>
      <c r="P475" t="str">
        <f>VLOOKUP(A475,Sheet2!A:E,2,FALSE)</f>
        <v>Jl. Basuki Rahmat No. 1 Km. 8.5, Malaingkedi, Kec. Sorong, Kota Sorong, Papua Bar. 98418</v>
      </c>
    </row>
    <row r="476" spans="1:16" x14ac:dyDescent="0.2">
      <c r="A476" s="3" t="s">
        <v>485</v>
      </c>
      <c r="B476" s="4">
        <v>841031984.76760924</v>
      </c>
      <c r="C476" s="4">
        <v>705278012.92221665</v>
      </c>
      <c r="D476" s="4">
        <v>789356539.86759591</v>
      </c>
      <c r="E476" s="4">
        <v>750832950.34507442</v>
      </c>
      <c r="F476" s="4">
        <v>616019437.54654849</v>
      </c>
      <c r="G476" s="4">
        <v>893157656.95559537</v>
      </c>
      <c r="H476" s="4">
        <v>765086982.35134482</v>
      </c>
      <c r="I476" s="4">
        <v>830819373.85253155</v>
      </c>
      <c r="J476" s="4">
        <v>797594481.66536903</v>
      </c>
      <c r="K476" s="4">
        <v>922904849.14474416</v>
      </c>
      <c r="L476" s="4">
        <v>10044522724.154552</v>
      </c>
      <c r="M476" s="5">
        <f t="shared" si="21"/>
        <v>791208226.94186294</v>
      </c>
      <c r="N476">
        <f>(M476-$M$478)/$M$477</f>
        <v>0.36285738640660564</v>
      </c>
      <c r="O476" t="str">
        <f>VLOOKUP(A476,Sheet2!A:E,5,FALSE)</f>
        <v>ID9403230</v>
      </c>
      <c r="P476" t="str">
        <f>VLOOKUP(A476,Sheet2!A:E,2,FALSE)</f>
        <v>Jl. Raya Kemiri No.53, Hinekombe, Sentani, Jayapura, Papua 99352</v>
      </c>
    </row>
    <row r="477" spans="1:16" x14ac:dyDescent="0.2">
      <c r="L477" t="s">
        <v>488</v>
      </c>
      <c r="M477" s="5">
        <f>STDEV(M2:M476)</f>
        <v>323313947.18129659</v>
      </c>
    </row>
    <row r="478" spans="1:16" x14ac:dyDescent="0.2">
      <c r="L478" t="s">
        <v>489</v>
      </c>
      <c r="M478" s="5">
        <f>AVERAGE(M2:M476)</f>
        <v>673891373.07885432</v>
      </c>
    </row>
  </sheetData>
  <autoFilter ref="A1:P478" xr:uid="{A707A322-E673-6A4B-984B-43E423219D46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577D-D204-1045-A6C3-7EB54D679C04}">
  <dimension ref="A1:E650"/>
  <sheetViews>
    <sheetView tabSelected="1" topLeftCell="B1" workbookViewId="0">
      <selection activeCell="B6" sqref="B6"/>
    </sheetView>
  </sheetViews>
  <sheetFormatPr baseColWidth="10" defaultRowHeight="16" x14ac:dyDescent="0.2"/>
  <cols>
    <col min="1" max="1" width="42.6640625" bestFit="1" customWidth="1"/>
    <col min="2" max="2" width="179.5" bestFit="1" customWidth="1"/>
    <col min="3" max="3" width="20.6640625" bestFit="1" customWidth="1"/>
    <col min="4" max="4" width="16.33203125" bestFit="1" customWidth="1"/>
    <col min="5" max="5" width="9.83203125" bestFit="1" customWidth="1"/>
  </cols>
  <sheetData>
    <row r="1" spans="1:5" x14ac:dyDescent="0.2">
      <c r="A1" s="15" t="s">
        <v>486</v>
      </c>
      <c r="B1" s="16" t="s">
        <v>491</v>
      </c>
      <c r="C1" s="16" t="s">
        <v>492</v>
      </c>
      <c r="D1" s="16" t="s">
        <v>493</v>
      </c>
      <c r="E1" s="16" t="s">
        <v>494</v>
      </c>
    </row>
    <row r="2" spans="1:5" x14ac:dyDescent="0.2">
      <c r="A2" s="15" t="s">
        <v>11</v>
      </c>
      <c r="B2" s="15" t="s">
        <v>495</v>
      </c>
      <c r="C2" s="15" t="s">
        <v>496</v>
      </c>
      <c r="D2" s="15" t="s">
        <v>497</v>
      </c>
      <c r="E2" s="15" t="s">
        <v>498</v>
      </c>
    </row>
    <row r="3" spans="1:5" x14ac:dyDescent="0.2">
      <c r="A3" s="15" t="s">
        <v>12</v>
      </c>
      <c r="B3" s="15" t="s">
        <v>499</v>
      </c>
      <c r="C3" s="15" t="s">
        <v>496</v>
      </c>
      <c r="D3" s="15" t="s">
        <v>497</v>
      </c>
      <c r="E3" s="15" t="s">
        <v>498</v>
      </c>
    </row>
    <row r="4" spans="1:5" x14ac:dyDescent="0.2">
      <c r="A4" s="15" t="s">
        <v>13</v>
      </c>
      <c r="B4" s="15" t="s">
        <v>500</v>
      </c>
      <c r="C4" s="15" t="s">
        <v>501</v>
      </c>
      <c r="D4" s="15" t="s">
        <v>497</v>
      </c>
      <c r="E4" s="15" t="s">
        <v>502</v>
      </c>
    </row>
    <row r="5" spans="1:5" x14ac:dyDescent="0.2">
      <c r="A5" s="15" t="s">
        <v>14</v>
      </c>
      <c r="B5" s="15" t="s">
        <v>503</v>
      </c>
      <c r="C5" s="15" t="s">
        <v>504</v>
      </c>
      <c r="D5" s="15" t="s">
        <v>497</v>
      </c>
      <c r="E5" s="15" t="s">
        <v>505</v>
      </c>
    </row>
    <row r="6" spans="1:5" x14ac:dyDescent="0.2">
      <c r="A6" s="15" t="s">
        <v>15</v>
      </c>
      <c r="B6" s="15" t="s">
        <v>506</v>
      </c>
      <c r="C6" s="15" t="s">
        <v>507</v>
      </c>
      <c r="D6" s="15" t="s">
        <v>497</v>
      </c>
      <c r="E6" s="15" t="s">
        <v>508</v>
      </c>
    </row>
    <row r="7" spans="1:5" x14ac:dyDescent="0.2">
      <c r="A7" s="15" t="s">
        <v>16</v>
      </c>
      <c r="B7" s="15" t="s">
        <v>509</v>
      </c>
      <c r="C7" s="15" t="s">
        <v>504</v>
      </c>
      <c r="D7" s="15" t="s">
        <v>497</v>
      </c>
      <c r="E7" s="15" t="s">
        <v>505</v>
      </c>
    </row>
    <row r="8" spans="1:5" x14ac:dyDescent="0.2">
      <c r="A8" s="15" t="s">
        <v>17</v>
      </c>
      <c r="B8" s="15" t="s">
        <v>510</v>
      </c>
      <c r="C8" s="15" t="s">
        <v>511</v>
      </c>
      <c r="D8" s="15" t="s">
        <v>497</v>
      </c>
      <c r="E8" s="15" t="s">
        <v>512</v>
      </c>
    </row>
    <row r="9" spans="1:5" x14ac:dyDescent="0.2">
      <c r="A9" s="15" t="s">
        <v>18</v>
      </c>
      <c r="B9" s="15" t="s">
        <v>513</v>
      </c>
      <c r="C9" s="15" t="s">
        <v>504</v>
      </c>
      <c r="D9" s="15" t="s">
        <v>497</v>
      </c>
      <c r="E9" s="15" t="s">
        <v>505</v>
      </c>
    </row>
    <row r="10" spans="1:5" x14ac:dyDescent="0.2">
      <c r="A10" s="15" t="s">
        <v>19</v>
      </c>
      <c r="B10" s="15" t="s">
        <v>514</v>
      </c>
      <c r="C10" s="15" t="s">
        <v>515</v>
      </c>
      <c r="D10" s="15" t="s">
        <v>516</v>
      </c>
      <c r="E10" s="15" t="s">
        <v>517</v>
      </c>
    </row>
    <row r="11" spans="1:5" x14ac:dyDescent="0.2">
      <c r="A11" s="15" t="s">
        <v>20</v>
      </c>
      <c r="B11" s="15" t="s">
        <v>518</v>
      </c>
      <c r="C11" s="15" t="s">
        <v>519</v>
      </c>
      <c r="D11" s="15" t="s">
        <v>497</v>
      </c>
      <c r="E11" s="15" t="s">
        <v>520</v>
      </c>
    </row>
    <row r="12" spans="1:5" x14ac:dyDescent="0.2">
      <c r="A12" s="15" t="s">
        <v>521</v>
      </c>
      <c r="B12" s="15" t="s">
        <v>522</v>
      </c>
      <c r="C12" s="15" t="s">
        <v>519</v>
      </c>
      <c r="D12" s="15" t="s">
        <v>497</v>
      </c>
      <c r="E12" s="15" t="s">
        <v>520</v>
      </c>
    </row>
    <row r="13" spans="1:5" x14ac:dyDescent="0.2">
      <c r="A13" s="15" t="s">
        <v>523</v>
      </c>
      <c r="B13" s="15" t="s">
        <v>524</v>
      </c>
      <c r="C13" s="15" t="s">
        <v>525</v>
      </c>
      <c r="D13" s="15" t="s">
        <v>516</v>
      </c>
      <c r="E13" s="15" t="s">
        <v>526</v>
      </c>
    </row>
    <row r="14" spans="1:5" x14ac:dyDescent="0.2">
      <c r="A14" s="15" t="s">
        <v>21</v>
      </c>
      <c r="B14" s="15" t="s">
        <v>527</v>
      </c>
      <c r="C14" s="15" t="s">
        <v>528</v>
      </c>
      <c r="D14" s="15" t="s">
        <v>497</v>
      </c>
      <c r="E14" s="15" t="s">
        <v>529</v>
      </c>
    </row>
    <row r="15" spans="1:5" x14ac:dyDescent="0.2">
      <c r="A15" s="15" t="s">
        <v>530</v>
      </c>
      <c r="B15" s="15" t="s">
        <v>531</v>
      </c>
      <c r="C15" s="15" t="s">
        <v>528</v>
      </c>
      <c r="D15" s="15" t="s">
        <v>497</v>
      </c>
      <c r="E15" s="15" t="s">
        <v>529</v>
      </c>
    </row>
    <row r="16" spans="1:5" x14ac:dyDescent="0.2">
      <c r="A16" s="15" t="s">
        <v>532</v>
      </c>
      <c r="B16" s="15" t="s">
        <v>533</v>
      </c>
      <c r="C16" s="15" t="s">
        <v>507</v>
      </c>
      <c r="D16" s="15" t="s">
        <v>497</v>
      </c>
      <c r="E16" s="15" t="s">
        <v>508</v>
      </c>
    </row>
    <row r="17" spans="1:5" x14ac:dyDescent="0.2">
      <c r="A17" s="15" t="s">
        <v>534</v>
      </c>
      <c r="B17" s="15" t="s">
        <v>535</v>
      </c>
      <c r="C17" s="15" t="s">
        <v>528</v>
      </c>
      <c r="D17" s="15" t="s">
        <v>497</v>
      </c>
      <c r="E17" s="15" t="s">
        <v>529</v>
      </c>
    </row>
    <row r="18" spans="1:5" x14ac:dyDescent="0.2">
      <c r="A18" s="15" t="s">
        <v>22</v>
      </c>
      <c r="B18" s="15" t="s">
        <v>536</v>
      </c>
      <c r="C18" s="15" t="s">
        <v>528</v>
      </c>
      <c r="D18" s="15" t="s">
        <v>497</v>
      </c>
      <c r="E18" s="15" t="s">
        <v>529</v>
      </c>
    </row>
    <row r="19" spans="1:5" x14ac:dyDescent="0.2">
      <c r="A19" s="15" t="s">
        <v>23</v>
      </c>
      <c r="B19" s="15" t="s">
        <v>537</v>
      </c>
      <c r="C19" s="15" t="s">
        <v>507</v>
      </c>
      <c r="D19" s="15" t="s">
        <v>497</v>
      </c>
      <c r="E19" s="15" t="s">
        <v>508</v>
      </c>
    </row>
    <row r="20" spans="1:5" x14ac:dyDescent="0.2">
      <c r="A20" s="15" t="s">
        <v>24</v>
      </c>
      <c r="B20" s="15" t="s">
        <v>538</v>
      </c>
      <c r="C20" s="15" t="s">
        <v>507</v>
      </c>
      <c r="D20" s="15" t="s">
        <v>497</v>
      </c>
      <c r="E20" s="15" t="s">
        <v>508</v>
      </c>
    </row>
    <row r="21" spans="1:5" x14ac:dyDescent="0.2">
      <c r="A21" s="15" t="s">
        <v>25</v>
      </c>
      <c r="B21" s="15" t="s">
        <v>539</v>
      </c>
      <c r="C21" s="15" t="s">
        <v>528</v>
      </c>
      <c r="D21" s="15" t="s">
        <v>497</v>
      </c>
      <c r="E21" s="15" t="s">
        <v>529</v>
      </c>
    </row>
    <row r="22" spans="1:5" x14ac:dyDescent="0.2">
      <c r="A22" s="15" t="s">
        <v>26</v>
      </c>
      <c r="B22" s="15" t="s">
        <v>540</v>
      </c>
      <c r="C22" s="15" t="s">
        <v>541</v>
      </c>
      <c r="D22" s="15" t="s">
        <v>542</v>
      </c>
      <c r="E22" s="15" t="s">
        <v>543</v>
      </c>
    </row>
    <row r="23" spans="1:5" x14ac:dyDescent="0.2">
      <c r="A23" s="15" t="s">
        <v>27</v>
      </c>
      <c r="B23" s="15" t="s">
        <v>544</v>
      </c>
      <c r="C23" s="15" t="s">
        <v>545</v>
      </c>
      <c r="D23" s="15" t="s">
        <v>542</v>
      </c>
      <c r="E23" s="15" t="s">
        <v>546</v>
      </c>
    </row>
    <row r="24" spans="1:5" x14ac:dyDescent="0.2">
      <c r="A24" s="15" t="s">
        <v>28</v>
      </c>
      <c r="B24" s="15" t="s">
        <v>547</v>
      </c>
      <c r="C24" s="15" t="s">
        <v>545</v>
      </c>
      <c r="D24" s="15" t="s">
        <v>542</v>
      </c>
      <c r="E24" s="15" t="s">
        <v>546</v>
      </c>
    </row>
    <row r="25" spans="1:5" x14ac:dyDescent="0.2">
      <c r="A25" s="15" t="s">
        <v>29</v>
      </c>
      <c r="B25" s="15" t="s">
        <v>548</v>
      </c>
      <c r="C25" s="15" t="s">
        <v>549</v>
      </c>
      <c r="D25" s="15" t="s">
        <v>542</v>
      </c>
      <c r="E25" s="15" t="s">
        <v>550</v>
      </c>
    </row>
    <row r="26" spans="1:5" x14ac:dyDescent="0.2">
      <c r="A26" s="15" t="s">
        <v>551</v>
      </c>
      <c r="B26" s="15" t="s">
        <v>552</v>
      </c>
      <c r="C26" s="15" t="s">
        <v>549</v>
      </c>
      <c r="D26" s="15" t="s">
        <v>542</v>
      </c>
      <c r="E26" s="15" t="s">
        <v>550</v>
      </c>
    </row>
    <row r="27" spans="1:5" x14ac:dyDescent="0.2">
      <c r="A27" s="15" t="s">
        <v>553</v>
      </c>
      <c r="B27" s="15" t="s">
        <v>554</v>
      </c>
      <c r="C27" s="15" t="s">
        <v>555</v>
      </c>
      <c r="D27" s="15" t="s">
        <v>556</v>
      </c>
      <c r="E27" s="15" t="s">
        <v>557</v>
      </c>
    </row>
    <row r="28" spans="1:5" x14ac:dyDescent="0.2">
      <c r="A28" s="15" t="s">
        <v>558</v>
      </c>
      <c r="B28" s="15" t="s">
        <v>559</v>
      </c>
      <c r="C28" s="15" t="s">
        <v>545</v>
      </c>
      <c r="D28" s="15" t="s">
        <v>542</v>
      </c>
      <c r="E28" s="15" t="s">
        <v>546</v>
      </c>
    </row>
    <row r="29" spans="1:5" x14ac:dyDescent="0.2">
      <c r="A29" s="15" t="s">
        <v>560</v>
      </c>
      <c r="B29" s="15" t="s">
        <v>561</v>
      </c>
      <c r="C29" s="15" t="s">
        <v>545</v>
      </c>
      <c r="D29" s="15" t="s">
        <v>542</v>
      </c>
      <c r="E29" s="15" t="s">
        <v>546</v>
      </c>
    </row>
    <row r="30" spans="1:5" x14ac:dyDescent="0.2">
      <c r="A30" s="15" t="s">
        <v>30</v>
      </c>
      <c r="B30" s="15" t="s">
        <v>562</v>
      </c>
      <c r="C30" s="15" t="s">
        <v>563</v>
      </c>
      <c r="D30" s="15" t="s">
        <v>542</v>
      </c>
      <c r="E30" s="15" t="s">
        <v>564</v>
      </c>
    </row>
    <row r="31" spans="1:5" x14ac:dyDescent="0.2">
      <c r="A31" s="15" t="s">
        <v>31</v>
      </c>
      <c r="B31" s="15" t="s">
        <v>565</v>
      </c>
      <c r="C31" s="15" t="s">
        <v>566</v>
      </c>
      <c r="D31" s="15" t="s">
        <v>542</v>
      </c>
      <c r="E31" s="15" t="s">
        <v>567</v>
      </c>
    </row>
    <row r="32" spans="1:5" x14ac:dyDescent="0.2">
      <c r="A32" s="15" t="s">
        <v>568</v>
      </c>
      <c r="B32" s="15" t="s">
        <v>569</v>
      </c>
      <c r="C32" s="15" t="s">
        <v>566</v>
      </c>
      <c r="D32" s="15" t="s">
        <v>542</v>
      </c>
      <c r="E32" s="15" t="s">
        <v>567</v>
      </c>
    </row>
    <row r="33" spans="1:5" x14ac:dyDescent="0.2">
      <c r="A33" s="15" t="s">
        <v>570</v>
      </c>
      <c r="B33" s="15" t="s">
        <v>571</v>
      </c>
      <c r="C33" s="15" t="s">
        <v>572</v>
      </c>
      <c r="D33" s="15" t="s">
        <v>542</v>
      </c>
      <c r="E33" s="15" t="s">
        <v>573</v>
      </c>
    </row>
    <row r="34" spans="1:5" x14ac:dyDescent="0.2">
      <c r="A34" s="15" t="s">
        <v>574</v>
      </c>
      <c r="B34" s="15" t="s">
        <v>575</v>
      </c>
      <c r="C34" s="15" t="s">
        <v>566</v>
      </c>
      <c r="D34" s="15" t="s">
        <v>542</v>
      </c>
      <c r="E34" s="15" t="s">
        <v>567</v>
      </c>
    </row>
    <row r="35" spans="1:5" x14ac:dyDescent="0.2">
      <c r="A35" s="15" t="s">
        <v>32</v>
      </c>
      <c r="B35" s="15" t="s">
        <v>576</v>
      </c>
      <c r="C35" s="15" t="s">
        <v>572</v>
      </c>
      <c r="D35" s="15" t="s">
        <v>542</v>
      </c>
      <c r="E35" s="15" t="s">
        <v>573</v>
      </c>
    </row>
    <row r="36" spans="1:5" x14ac:dyDescent="0.2">
      <c r="A36" s="15" t="s">
        <v>577</v>
      </c>
      <c r="B36" s="15" t="s">
        <v>578</v>
      </c>
      <c r="C36" s="15" t="s">
        <v>541</v>
      </c>
      <c r="D36" s="15" t="s">
        <v>542</v>
      </c>
      <c r="E36" s="15" t="s">
        <v>543</v>
      </c>
    </row>
    <row r="37" spans="1:5" x14ac:dyDescent="0.2">
      <c r="A37" s="15" t="s">
        <v>33</v>
      </c>
      <c r="B37" s="15" t="s">
        <v>579</v>
      </c>
      <c r="C37" s="15" t="s">
        <v>572</v>
      </c>
      <c r="D37" s="15" t="s">
        <v>542</v>
      </c>
      <c r="E37" s="15" t="s">
        <v>573</v>
      </c>
    </row>
    <row r="38" spans="1:5" x14ac:dyDescent="0.2">
      <c r="A38" s="15" t="s">
        <v>580</v>
      </c>
      <c r="B38" s="15" t="s">
        <v>581</v>
      </c>
      <c r="C38" s="15" t="s">
        <v>582</v>
      </c>
      <c r="D38" s="15" t="s">
        <v>583</v>
      </c>
      <c r="E38" s="15" t="s">
        <v>584</v>
      </c>
    </row>
    <row r="39" spans="1:5" x14ac:dyDescent="0.2">
      <c r="A39" s="15" t="s">
        <v>585</v>
      </c>
      <c r="B39" s="15" t="s">
        <v>581</v>
      </c>
      <c r="C39" s="15" t="s">
        <v>582</v>
      </c>
      <c r="D39" s="15" t="s">
        <v>583</v>
      </c>
      <c r="E39" s="15" t="s">
        <v>584</v>
      </c>
    </row>
    <row r="40" spans="1:5" x14ac:dyDescent="0.2">
      <c r="A40" s="15" t="s">
        <v>34</v>
      </c>
      <c r="B40" s="15" t="s">
        <v>586</v>
      </c>
      <c r="C40" s="15" t="s">
        <v>555</v>
      </c>
      <c r="D40" s="15" t="s">
        <v>556</v>
      </c>
      <c r="E40" s="15" t="s">
        <v>557</v>
      </c>
    </row>
    <row r="41" spans="1:5" x14ac:dyDescent="0.2">
      <c r="A41" s="15" t="s">
        <v>587</v>
      </c>
      <c r="B41" s="15" t="s">
        <v>588</v>
      </c>
      <c r="C41" s="15" t="s">
        <v>555</v>
      </c>
      <c r="D41" s="15" t="s">
        <v>556</v>
      </c>
      <c r="E41" s="15" t="s">
        <v>557</v>
      </c>
    </row>
    <row r="42" spans="1:5" x14ac:dyDescent="0.2">
      <c r="A42" s="15" t="s">
        <v>35</v>
      </c>
      <c r="B42" s="15" t="s">
        <v>589</v>
      </c>
      <c r="C42" s="15" t="s">
        <v>582</v>
      </c>
      <c r="D42" s="15" t="s">
        <v>583</v>
      </c>
      <c r="E42" s="15" t="s">
        <v>584</v>
      </c>
    </row>
    <row r="43" spans="1:5" x14ac:dyDescent="0.2">
      <c r="A43" s="15" t="s">
        <v>36</v>
      </c>
      <c r="B43" s="15" t="s">
        <v>590</v>
      </c>
      <c r="C43" s="15" t="s">
        <v>555</v>
      </c>
      <c r="D43" s="15" t="s">
        <v>556</v>
      </c>
      <c r="E43" s="15" t="s">
        <v>557</v>
      </c>
    </row>
    <row r="44" spans="1:5" x14ac:dyDescent="0.2">
      <c r="A44" s="15" t="s">
        <v>37</v>
      </c>
      <c r="B44" s="15" t="s">
        <v>591</v>
      </c>
      <c r="C44" s="15" t="s">
        <v>555</v>
      </c>
      <c r="D44" s="15" t="s">
        <v>556</v>
      </c>
      <c r="E44" s="15" t="s">
        <v>557</v>
      </c>
    </row>
    <row r="45" spans="1:5" x14ac:dyDescent="0.2">
      <c r="A45" s="15" t="s">
        <v>38</v>
      </c>
      <c r="B45" s="15" t="s">
        <v>592</v>
      </c>
      <c r="C45" s="15" t="s">
        <v>582</v>
      </c>
      <c r="D45" s="15" t="s">
        <v>583</v>
      </c>
      <c r="E45" s="15" t="s">
        <v>584</v>
      </c>
    </row>
    <row r="46" spans="1:5" x14ac:dyDescent="0.2">
      <c r="A46" s="15" t="s">
        <v>39</v>
      </c>
      <c r="B46" s="15" t="s">
        <v>581</v>
      </c>
      <c r="C46" s="15" t="s">
        <v>582</v>
      </c>
      <c r="D46" s="15" t="s">
        <v>583</v>
      </c>
      <c r="E46" s="15" t="s">
        <v>584</v>
      </c>
    </row>
    <row r="47" spans="1:5" x14ac:dyDescent="0.2">
      <c r="A47" s="15" t="s">
        <v>40</v>
      </c>
      <c r="B47" s="15" t="s">
        <v>593</v>
      </c>
      <c r="C47" s="15" t="s">
        <v>594</v>
      </c>
      <c r="D47" s="15" t="s">
        <v>542</v>
      </c>
      <c r="E47" s="15" t="s">
        <v>595</v>
      </c>
    </row>
    <row r="48" spans="1:5" x14ac:dyDescent="0.2">
      <c r="A48" s="15" t="s">
        <v>41</v>
      </c>
      <c r="B48" s="15" t="s">
        <v>596</v>
      </c>
      <c r="C48" s="15" t="s">
        <v>597</v>
      </c>
      <c r="D48" s="15" t="s">
        <v>516</v>
      </c>
      <c r="E48" s="15" t="s">
        <v>598</v>
      </c>
    </row>
    <row r="49" spans="1:5" x14ac:dyDescent="0.2">
      <c r="A49" s="15" t="s">
        <v>42</v>
      </c>
      <c r="B49" s="15" t="s">
        <v>599</v>
      </c>
      <c r="C49" s="15" t="s">
        <v>594</v>
      </c>
      <c r="D49" s="15" t="s">
        <v>542</v>
      </c>
      <c r="E49" s="15" t="s">
        <v>595</v>
      </c>
    </row>
    <row r="50" spans="1:5" x14ac:dyDescent="0.2">
      <c r="A50" s="15" t="s">
        <v>600</v>
      </c>
      <c r="B50" s="15" t="s">
        <v>601</v>
      </c>
      <c r="C50" s="15" t="s">
        <v>594</v>
      </c>
      <c r="D50" s="15" t="s">
        <v>542</v>
      </c>
      <c r="E50" s="15" t="s">
        <v>595</v>
      </c>
    </row>
    <row r="51" spans="1:5" x14ac:dyDescent="0.2">
      <c r="A51" s="15" t="s">
        <v>43</v>
      </c>
      <c r="B51" s="15" t="s">
        <v>602</v>
      </c>
      <c r="C51" s="15" t="s">
        <v>594</v>
      </c>
      <c r="D51" s="15" t="s">
        <v>542</v>
      </c>
      <c r="E51" s="15" t="s">
        <v>595</v>
      </c>
    </row>
    <row r="52" spans="1:5" x14ac:dyDescent="0.2">
      <c r="A52" s="15" t="s">
        <v>603</v>
      </c>
      <c r="B52" s="15" t="s">
        <v>604</v>
      </c>
      <c r="C52" s="15" t="s">
        <v>605</v>
      </c>
      <c r="D52" s="15" t="s">
        <v>542</v>
      </c>
      <c r="E52" s="15" t="s">
        <v>546</v>
      </c>
    </row>
    <row r="53" spans="1:5" x14ac:dyDescent="0.2">
      <c r="A53" s="15" t="s">
        <v>606</v>
      </c>
      <c r="B53" s="15" t="s">
        <v>607</v>
      </c>
      <c r="C53" s="15" t="s">
        <v>597</v>
      </c>
      <c r="D53" s="15" t="s">
        <v>516</v>
      </c>
      <c r="E53" s="15" t="s">
        <v>598</v>
      </c>
    </row>
    <row r="54" spans="1:5" x14ac:dyDescent="0.2">
      <c r="A54" s="15" t="s">
        <v>608</v>
      </c>
      <c r="B54" s="15" t="s">
        <v>609</v>
      </c>
      <c r="C54" s="15" t="s">
        <v>563</v>
      </c>
      <c r="D54" s="15" t="s">
        <v>610</v>
      </c>
      <c r="E54" s="15" t="s">
        <v>564</v>
      </c>
    </row>
    <row r="55" spans="1:5" x14ac:dyDescent="0.2">
      <c r="A55" s="15" t="s">
        <v>44</v>
      </c>
      <c r="B55" s="15" t="s">
        <v>611</v>
      </c>
      <c r="C55" s="15" t="s">
        <v>594</v>
      </c>
      <c r="D55" s="15" t="s">
        <v>542</v>
      </c>
      <c r="E55" s="15" t="s">
        <v>595</v>
      </c>
    </row>
    <row r="56" spans="1:5" x14ac:dyDescent="0.2">
      <c r="A56" s="15" t="s">
        <v>45</v>
      </c>
      <c r="B56" s="15" t="s">
        <v>612</v>
      </c>
      <c r="C56" s="15" t="s">
        <v>613</v>
      </c>
      <c r="D56" s="15" t="s">
        <v>614</v>
      </c>
      <c r="E56" s="15" t="s">
        <v>615</v>
      </c>
    </row>
    <row r="57" spans="1:5" x14ac:dyDescent="0.2">
      <c r="A57" s="15" t="s">
        <v>46</v>
      </c>
      <c r="B57" s="15" t="s">
        <v>616</v>
      </c>
      <c r="C57" s="15" t="s">
        <v>613</v>
      </c>
      <c r="D57" s="15" t="s">
        <v>614</v>
      </c>
      <c r="E57" s="15" t="s">
        <v>615</v>
      </c>
    </row>
    <row r="58" spans="1:5" x14ac:dyDescent="0.2">
      <c r="A58" s="15" t="s">
        <v>617</v>
      </c>
      <c r="B58" s="15" t="s">
        <v>618</v>
      </c>
      <c r="C58" s="15" t="s">
        <v>619</v>
      </c>
      <c r="D58" s="15" t="s">
        <v>614</v>
      </c>
      <c r="E58" s="15" t="s">
        <v>620</v>
      </c>
    </row>
    <row r="59" spans="1:5" x14ac:dyDescent="0.2">
      <c r="A59" s="15" t="s">
        <v>47</v>
      </c>
      <c r="B59" s="15" t="s">
        <v>621</v>
      </c>
      <c r="C59" s="15" t="s">
        <v>622</v>
      </c>
      <c r="D59" s="15" t="s">
        <v>623</v>
      </c>
      <c r="E59" s="15" t="s">
        <v>624</v>
      </c>
    </row>
    <row r="60" spans="1:5" x14ac:dyDescent="0.2">
      <c r="A60" s="15" t="s">
        <v>625</v>
      </c>
      <c r="B60" s="15" t="s">
        <v>626</v>
      </c>
      <c r="C60" s="15" t="s">
        <v>613</v>
      </c>
      <c r="D60" s="15" t="s">
        <v>614</v>
      </c>
      <c r="E60" s="15" t="s">
        <v>615</v>
      </c>
    </row>
    <row r="61" spans="1:5" x14ac:dyDescent="0.2">
      <c r="A61" s="15" t="s">
        <v>48</v>
      </c>
      <c r="B61" s="15" t="s">
        <v>627</v>
      </c>
      <c r="C61" s="15" t="s">
        <v>628</v>
      </c>
      <c r="D61" s="15" t="s">
        <v>623</v>
      </c>
      <c r="E61" s="15" t="s">
        <v>629</v>
      </c>
    </row>
    <row r="62" spans="1:5" x14ac:dyDescent="0.2">
      <c r="A62" s="15" t="s">
        <v>630</v>
      </c>
      <c r="B62" s="15" t="s">
        <v>631</v>
      </c>
      <c r="C62" s="15" t="s">
        <v>632</v>
      </c>
      <c r="D62" s="15" t="s">
        <v>614</v>
      </c>
      <c r="E62" s="15" t="s">
        <v>633</v>
      </c>
    </row>
    <row r="63" spans="1:5" x14ac:dyDescent="0.2">
      <c r="A63" s="15" t="s">
        <v>49</v>
      </c>
      <c r="B63" s="15" t="s">
        <v>634</v>
      </c>
      <c r="C63" s="15" t="s">
        <v>635</v>
      </c>
      <c r="D63" s="15" t="s">
        <v>614</v>
      </c>
      <c r="E63" s="15" t="s">
        <v>620</v>
      </c>
    </row>
    <row r="64" spans="1:5" x14ac:dyDescent="0.2">
      <c r="A64" s="15" t="s">
        <v>50</v>
      </c>
      <c r="B64" s="15" t="s">
        <v>636</v>
      </c>
      <c r="C64" s="15" t="s">
        <v>637</v>
      </c>
      <c r="D64" s="15" t="s">
        <v>614</v>
      </c>
      <c r="E64" s="15" t="s">
        <v>638</v>
      </c>
    </row>
    <row r="65" spans="1:5" x14ac:dyDescent="0.2">
      <c r="A65" s="15" t="s">
        <v>51</v>
      </c>
      <c r="B65" s="15" t="s">
        <v>639</v>
      </c>
      <c r="C65" s="15" t="s">
        <v>640</v>
      </c>
      <c r="D65" s="15" t="s">
        <v>614</v>
      </c>
      <c r="E65" s="15" t="s">
        <v>641</v>
      </c>
    </row>
    <row r="66" spans="1:5" x14ac:dyDescent="0.2">
      <c r="A66" s="15" t="s">
        <v>52</v>
      </c>
      <c r="B66" s="15" t="s">
        <v>642</v>
      </c>
      <c r="C66" s="15" t="s">
        <v>632</v>
      </c>
      <c r="D66" s="15" t="s">
        <v>614</v>
      </c>
      <c r="E66" s="15" t="s">
        <v>633</v>
      </c>
    </row>
    <row r="67" spans="1:5" x14ac:dyDescent="0.2">
      <c r="A67" s="15" t="s">
        <v>53</v>
      </c>
      <c r="B67" s="15" t="s">
        <v>643</v>
      </c>
      <c r="C67" s="15" t="s">
        <v>644</v>
      </c>
      <c r="D67" s="15" t="s">
        <v>645</v>
      </c>
      <c r="E67" s="15" t="s">
        <v>646</v>
      </c>
    </row>
    <row r="68" spans="1:5" x14ac:dyDescent="0.2">
      <c r="A68" s="15" t="s">
        <v>54</v>
      </c>
      <c r="B68" s="15" t="s">
        <v>647</v>
      </c>
      <c r="C68" s="15" t="s">
        <v>648</v>
      </c>
      <c r="D68" s="15" t="s">
        <v>645</v>
      </c>
      <c r="E68" s="15" t="s">
        <v>649</v>
      </c>
    </row>
    <row r="69" spans="1:5" x14ac:dyDescent="0.2">
      <c r="A69" s="15" t="s">
        <v>650</v>
      </c>
      <c r="B69" s="15" t="s">
        <v>651</v>
      </c>
      <c r="C69" s="15" t="s">
        <v>652</v>
      </c>
      <c r="D69" s="15" t="s">
        <v>645</v>
      </c>
      <c r="E69" s="15" t="s">
        <v>653</v>
      </c>
    </row>
    <row r="70" spans="1:5" x14ac:dyDescent="0.2">
      <c r="A70" s="15" t="s">
        <v>654</v>
      </c>
      <c r="B70" s="15" t="s">
        <v>655</v>
      </c>
      <c r="C70" s="15" t="s">
        <v>652</v>
      </c>
      <c r="D70" s="15" t="s">
        <v>645</v>
      </c>
      <c r="E70" s="15" t="s">
        <v>653</v>
      </c>
    </row>
    <row r="71" spans="1:5" x14ac:dyDescent="0.2">
      <c r="A71" s="15" t="s">
        <v>656</v>
      </c>
      <c r="B71" s="15" t="s">
        <v>643</v>
      </c>
      <c r="C71" s="15" t="s">
        <v>644</v>
      </c>
      <c r="D71" s="15" t="s">
        <v>645</v>
      </c>
      <c r="E71" s="15" t="s">
        <v>646</v>
      </c>
    </row>
    <row r="72" spans="1:5" x14ac:dyDescent="0.2">
      <c r="A72" s="15" t="s">
        <v>55</v>
      </c>
      <c r="B72" s="15" t="s">
        <v>657</v>
      </c>
      <c r="C72" s="15" t="s">
        <v>652</v>
      </c>
      <c r="D72" s="15" t="s">
        <v>645</v>
      </c>
      <c r="E72" s="15" t="s">
        <v>653</v>
      </c>
    </row>
    <row r="73" spans="1:5" x14ac:dyDescent="0.2">
      <c r="A73" s="15" t="s">
        <v>56</v>
      </c>
      <c r="B73" s="15" t="s">
        <v>658</v>
      </c>
      <c r="C73" s="15" t="s">
        <v>659</v>
      </c>
      <c r="D73" s="15" t="s">
        <v>660</v>
      </c>
      <c r="E73" s="15" t="s">
        <v>661</v>
      </c>
    </row>
    <row r="74" spans="1:5" x14ac:dyDescent="0.2">
      <c r="A74" s="15" t="s">
        <v>57</v>
      </c>
      <c r="B74" s="15" t="s">
        <v>662</v>
      </c>
      <c r="C74" s="15" t="s">
        <v>663</v>
      </c>
      <c r="D74" s="15" t="s">
        <v>645</v>
      </c>
      <c r="E74" s="15" t="s">
        <v>664</v>
      </c>
    </row>
    <row r="75" spans="1:5" x14ac:dyDescent="0.2">
      <c r="A75" s="15" t="s">
        <v>665</v>
      </c>
      <c r="B75" s="15" t="s">
        <v>666</v>
      </c>
      <c r="C75" s="15" t="s">
        <v>663</v>
      </c>
      <c r="D75" s="15" t="s">
        <v>645</v>
      </c>
      <c r="E75" s="15" t="s">
        <v>664</v>
      </c>
    </row>
    <row r="76" spans="1:5" x14ac:dyDescent="0.2">
      <c r="A76" s="15" t="s">
        <v>667</v>
      </c>
      <c r="B76" s="15" t="s">
        <v>668</v>
      </c>
      <c r="C76" s="15" t="s">
        <v>669</v>
      </c>
      <c r="D76" s="15" t="s">
        <v>645</v>
      </c>
      <c r="E76" s="15" t="s">
        <v>670</v>
      </c>
    </row>
    <row r="77" spans="1:5" x14ac:dyDescent="0.2">
      <c r="A77" s="15" t="s">
        <v>671</v>
      </c>
      <c r="B77" s="15" t="s">
        <v>672</v>
      </c>
      <c r="C77" s="15" t="s">
        <v>673</v>
      </c>
      <c r="D77" s="15" t="s">
        <v>645</v>
      </c>
      <c r="E77" s="15" t="s">
        <v>674</v>
      </c>
    </row>
    <row r="78" spans="1:5" x14ac:dyDescent="0.2">
      <c r="A78" s="15" t="s">
        <v>58</v>
      </c>
      <c r="B78" s="15" t="s">
        <v>675</v>
      </c>
      <c r="C78" s="15" t="s">
        <v>669</v>
      </c>
      <c r="D78" s="15" t="s">
        <v>645</v>
      </c>
      <c r="E78" s="15" t="s">
        <v>670</v>
      </c>
    </row>
    <row r="79" spans="1:5" x14ac:dyDescent="0.2">
      <c r="A79" s="15" t="s">
        <v>676</v>
      </c>
      <c r="B79" s="15" t="s">
        <v>677</v>
      </c>
      <c r="C79" s="15" t="s">
        <v>678</v>
      </c>
      <c r="D79" s="15" t="s">
        <v>645</v>
      </c>
      <c r="E79" s="15" t="s">
        <v>679</v>
      </c>
    </row>
    <row r="80" spans="1:5" x14ac:dyDescent="0.2">
      <c r="A80" s="15" t="s">
        <v>59</v>
      </c>
      <c r="B80" s="15" t="s">
        <v>680</v>
      </c>
      <c r="C80" s="15" t="s">
        <v>681</v>
      </c>
      <c r="D80" s="15" t="s">
        <v>645</v>
      </c>
      <c r="E80" s="15" t="s">
        <v>682</v>
      </c>
    </row>
    <row r="81" spans="1:5" x14ac:dyDescent="0.2">
      <c r="A81" s="15" t="s">
        <v>60</v>
      </c>
      <c r="B81" s="15" t="s">
        <v>683</v>
      </c>
      <c r="C81" s="15" t="s">
        <v>684</v>
      </c>
      <c r="D81" s="15" t="s">
        <v>645</v>
      </c>
      <c r="E81" s="15" t="s">
        <v>685</v>
      </c>
    </row>
    <row r="82" spans="1:5" x14ac:dyDescent="0.2">
      <c r="A82" s="15" t="s">
        <v>61</v>
      </c>
      <c r="B82" s="15" t="s">
        <v>686</v>
      </c>
      <c r="C82" s="15" t="s">
        <v>687</v>
      </c>
      <c r="D82" s="15" t="s">
        <v>516</v>
      </c>
      <c r="E82" s="15" t="s">
        <v>688</v>
      </c>
    </row>
    <row r="83" spans="1:5" x14ac:dyDescent="0.2">
      <c r="A83" s="15" t="s">
        <v>689</v>
      </c>
      <c r="B83" s="15" t="s">
        <v>690</v>
      </c>
      <c r="C83" s="15" t="s">
        <v>691</v>
      </c>
      <c r="D83" s="15" t="s">
        <v>516</v>
      </c>
      <c r="E83" s="15" t="s">
        <v>692</v>
      </c>
    </row>
    <row r="84" spans="1:5" x14ac:dyDescent="0.2">
      <c r="A84" s="15" t="s">
        <v>62</v>
      </c>
      <c r="B84" s="15" t="s">
        <v>693</v>
      </c>
      <c r="C84" s="15" t="s">
        <v>687</v>
      </c>
      <c r="D84" s="15" t="s">
        <v>516</v>
      </c>
      <c r="E84" s="15" t="s">
        <v>688</v>
      </c>
    </row>
    <row r="85" spans="1:5" x14ac:dyDescent="0.2">
      <c r="A85" s="15" t="s">
        <v>694</v>
      </c>
      <c r="B85" s="15" t="s">
        <v>695</v>
      </c>
      <c r="C85" s="15" t="s">
        <v>597</v>
      </c>
      <c r="D85" s="15" t="s">
        <v>516</v>
      </c>
      <c r="E85" s="15" t="s">
        <v>598</v>
      </c>
    </row>
    <row r="86" spans="1:5" x14ac:dyDescent="0.2">
      <c r="A86" s="15" t="s">
        <v>696</v>
      </c>
      <c r="B86" s="15" t="s">
        <v>686</v>
      </c>
      <c r="C86" s="15" t="s">
        <v>687</v>
      </c>
      <c r="D86" s="15" t="s">
        <v>516</v>
      </c>
      <c r="E86" s="15" t="s">
        <v>688</v>
      </c>
    </row>
    <row r="87" spans="1:5" x14ac:dyDescent="0.2">
      <c r="A87" s="15" t="s">
        <v>63</v>
      </c>
      <c r="B87" s="15" t="s">
        <v>697</v>
      </c>
      <c r="C87" s="15" t="s">
        <v>691</v>
      </c>
      <c r="D87" s="15" t="s">
        <v>516</v>
      </c>
      <c r="E87" s="15" t="s">
        <v>692</v>
      </c>
    </row>
    <row r="88" spans="1:5" x14ac:dyDescent="0.2">
      <c r="A88" s="15" t="s">
        <v>64</v>
      </c>
      <c r="B88" s="15" t="s">
        <v>698</v>
      </c>
      <c r="C88" s="15" t="s">
        <v>691</v>
      </c>
      <c r="D88" s="15" t="s">
        <v>516</v>
      </c>
      <c r="E88" s="15" t="s">
        <v>692</v>
      </c>
    </row>
    <row r="89" spans="1:5" x14ac:dyDescent="0.2">
      <c r="A89" s="15" t="s">
        <v>65</v>
      </c>
      <c r="B89" s="15" t="s">
        <v>699</v>
      </c>
      <c r="C89" s="15" t="s">
        <v>691</v>
      </c>
      <c r="D89" s="15" t="s">
        <v>516</v>
      </c>
      <c r="E89" s="15" t="s">
        <v>692</v>
      </c>
    </row>
    <row r="90" spans="1:5" x14ac:dyDescent="0.2">
      <c r="A90" s="15" t="s">
        <v>66</v>
      </c>
      <c r="B90" s="15" t="s">
        <v>700</v>
      </c>
      <c r="C90" s="15" t="s">
        <v>691</v>
      </c>
      <c r="D90" s="15" t="s">
        <v>516</v>
      </c>
      <c r="E90" s="15" t="s">
        <v>692</v>
      </c>
    </row>
    <row r="91" spans="1:5" x14ac:dyDescent="0.2">
      <c r="A91" s="15" t="s">
        <v>67</v>
      </c>
      <c r="B91" s="15" t="s">
        <v>701</v>
      </c>
      <c r="C91" s="15" t="s">
        <v>702</v>
      </c>
      <c r="D91" s="15" t="s">
        <v>516</v>
      </c>
      <c r="E91" s="15" t="s">
        <v>703</v>
      </c>
    </row>
    <row r="92" spans="1:5" x14ac:dyDescent="0.2">
      <c r="A92" s="15" t="s">
        <v>68</v>
      </c>
      <c r="B92" s="15" t="s">
        <v>704</v>
      </c>
      <c r="C92" s="15" t="s">
        <v>515</v>
      </c>
      <c r="D92" s="15" t="s">
        <v>516</v>
      </c>
      <c r="E92" s="15" t="s">
        <v>517</v>
      </c>
    </row>
    <row r="93" spans="1:5" x14ac:dyDescent="0.2">
      <c r="A93" s="15" t="s">
        <v>69</v>
      </c>
      <c r="B93" s="15" t="s">
        <v>705</v>
      </c>
      <c r="C93" s="15" t="s">
        <v>702</v>
      </c>
      <c r="D93" s="15" t="s">
        <v>516</v>
      </c>
      <c r="E93" s="15" t="s">
        <v>703</v>
      </c>
    </row>
    <row r="94" spans="1:5" x14ac:dyDescent="0.2">
      <c r="A94" s="15" t="s">
        <v>70</v>
      </c>
      <c r="B94" s="15" t="s">
        <v>706</v>
      </c>
      <c r="C94" s="15" t="s">
        <v>702</v>
      </c>
      <c r="D94" s="15" t="s">
        <v>516</v>
      </c>
      <c r="E94" s="15" t="s">
        <v>703</v>
      </c>
    </row>
    <row r="95" spans="1:5" x14ac:dyDescent="0.2">
      <c r="A95" s="15" t="s">
        <v>71</v>
      </c>
      <c r="B95" s="15" t="s">
        <v>707</v>
      </c>
      <c r="C95" s="15" t="s">
        <v>708</v>
      </c>
      <c r="D95" s="15" t="s">
        <v>556</v>
      </c>
      <c r="E95" s="15" t="s">
        <v>709</v>
      </c>
    </row>
    <row r="96" spans="1:5" x14ac:dyDescent="0.2">
      <c r="A96" s="15" t="s">
        <v>710</v>
      </c>
      <c r="B96" s="15" t="s">
        <v>711</v>
      </c>
      <c r="C96" s="15" t="s">
        <v>708</v>
      </c>
      <c r="D96" s="15" t="s">
        <v>556</v>
      </c>
      <c r="E96" s="15" t="s">
        <v>709</v>
      </c>
    </row>
    <row r="97" spans="1:5" x14ac:dyDescent="0.2">
      <c r="A97" s="15" t="s">
        <v>72</v>
      </c>
      <c r="B97" s="15" t="s">
        <v>712</v>
      </c>
      <c r="C97" s="15" t="s">
        <v>597</v>
      </c>
      <c r="D97" s="15" t="s">
        <v>516</v>
      </c>
      <c r="E97" s="15" t="s">
        <v>598</v>
      </c>
    </row>
    <row r="98" spans="1:5" x14ac:dyDescent="0.2">
      <c r="A98" s="15" t="s">
        <v>73</v>
      </c>
      <c r="B98" s="15" t="s">
        <v>713</v>
      </c>
      <c r="C98" s="15" t="s">
        <v>714</v>
      </c>
      <c r="D98" s="15" t="s">
        <v>556</v>
      </c>
      <c r="E98" s="15" t="s">
        <v>715</v>
      </c>
    </row>
    <row r="99" spans="1:5" x14ac:dyDescent="0.2">
      <c r="A99" s="15" t="s">
        <v>74</v>
      </c>
      <c r="B99" s="15" t="s">
        <v>716</v>
      </c>
      <c r="C99" s="15" t="s">
        <v>687</v>
      </c>
      <c r="D99" s="15" t="s">
        <v>516</v>
      </c>
      <c r="E99" s="15" t="s">
        <v>688</v>
      </c>
    </row>
    <row r="100" spans="1:5" x14ac:dyDescent="0.2">
      <c r="A100" s="15" t="s">
        <v>75</v>
      </c>
      <c r="B100" s="15" t="s">
        <v>717</v>
      </c>
      <c r="C100" s="15" t="s">
        <v>718</v>
      </c>
      <c r="D100" s="15" t="s">
        <v>516</v>
      </c>
      <c r="E100" s="15" t="s">
        <v>719</v>
      </c>
    </row>
    <row r="101" spans="1:5" x14ac:dyDescent="0.2">
      <c r="A101" s="15" t="s">
        <v>720</v>
      </c>
      <c r="B101" s="15" t="s">
        <v>721</v>
      </c>
      <c r="C101" s="15" t="s">
        <v>718</v>
      </c>
      <c r="D101" s="15" t="s">
        <v>516</v>
      </c>
      <c r="E101" s="15" t="s">
        <v>719</v>
      </c>
    </row>
    <row r="102" spans="1:5" x14ac:dyDescent="0.2">
      <c r="A102" s="15" t="s">
        <v>722</v>
      </c>
      <c r="B102" s="15" t="s">
        <v>723</v>
      </c>
      <c r="C102" s="15" t="s">
        <v>718</v>
      </c>
      <c r="D102" s="15" t="s">
        <v>516</v>
      </c>
      <c r="E102" s="15" t="s">
        <v>719</v>
      </c>
    </row>
    <row r="103" spans="1:5" ht="211" x14ac:dyDescent="0.2">
      <c r="A103" s="15" t="s">
        <v>76</v>
      </c>
      <c r="B103" s="17" t="s">
        <v>724</v>
      </c>
      <c r="C103" s="15" t="s">
        <v>597</v>
      </c>
      <c r="D103" s="15" t="s">
        <v>725</v>
      </c>
      <c r="E103" s="15" t="s">
        <v>598</v>
      </c>
    </row>
    <row r="104" spans="1:5" x14ac:dyDescent="0.2">
      <c r="A104" s="15" t="s">
        <v>726</v>
      </c>
      <c r="B104" s="15" t="s">
        <v>727</v>
      </c>
      <c r="C104" s="15" t="s">
        <v>687</v>
      </c>
      <c r="D104" s="15" t="s">
        <v>516</v>
      </c>
      <c r="E104" s="15" t="s">
        <v>688</v>
      </c>
    </row>
    <row r="105" spans="1:5" x14ac:dyDescent="0.2">
      <c r="A105" s="15" t="s">
        <v>77</v>
      </c>
      <c r="B105" s="15" t="s">
        <v>728</v>
      </c>
      <c r="C105" s="15" t="s">
        <v>714</v>
      </c>
      <c r="D105" s="15" t="s">
        <v>556</v>
      </c>
      <c r="E105" s="15" t="s">
        <v>715</v>
      </c>
    </row>
    <row r="106" spans="1:5" x14ac:dyDescent="0.2">
      <c r="A106" s="15" t="s">
        <v>729</v>
      </c>
      <c r="B106" s="15" t="s">
        <v>730</v>
      </c>
      <c r="C106" s="15" t="s">
        <v>731</v>
      </c>
      <c r="D106" s="15" t="s">
        <v>556</v>
      </c>
      <c r="E106" s="15" t="s">
        <v>732</v>
      </c>
    </row>
    <row r="107" spans="1:5" x14ac:dyDescent="0.2">
      <c r="A107" s="15" t="s">
        <v>78</v>
      </c>
      <c r="B107" s="15" t="s">
        <v>730</v>
      </c>
      <c r="C107" s="15" t="s">
        <v>731</v>
      </c>
      <c r="D107" s="15" t="s">
        <v>556</v>
      </c>
      <c r="E107" s="15" t="s">
        <v>732</v>
      </c>
    </row>
    <row r="108" spans="1:5" x14ac:dyDescent="0.2">
      <c r="A108" s="15" t="s">
        <v>79</v>
      </c>
      <c r="B108" s="15" t="s">
        <v>733</v>
      </c>
      <c r="C108" s="15" t="s">
        <v>731</v>
      </c>
      <c r="D108" s="15" t="s">
        <v>556</v>
      </c>
      <c r="E108" s="15" t="s">
        <v>732</v>
      </c>
    </row>
    <row r="109" spans="1:5" x14ac:dyDescent="0.2">
      <c r="A109" s="15" t="s">
        <v>80</v>
      </c>
      <c r="B109" s="15" t="s">
        <v>734</v>
      </c>
      <c r="C109" s="15" t="s">
        <v>731</v>
      </c>
      <c r="D109" s="15" t="s">
        <v>556</v>
      </c>
      <c r="E109" s="15" t="s">
        <v>732</v>
      </c>
    </row>
    <row r="110" spans="1:5" x14ac:dyDescent="0.2">
      <c r="A110" s="15" t="s">
        <v>81</v>
      </c>
      <c r="B110" s="15" t="s">
        <v>735</v>
      </c>
      <c r="C110" s="15" t="s">
        <v>736</v>
      </c>
      <c r="D110" s="15" t="s">
        <v>556</v>
      </c>
      <c r="E110" s="15" t="s">
        <v>737</v>
      </c>
    </row>
    <row r="111" spans="1:5" x14ac:dyDescent="0.2">
      <c r="A111" s="15" t="s">
        <v>82</v>
      </c>
      <c r="B111" s="15" t="s">
        <v>738</v>
      </c>
      <c r="C111" s="15" t="s">
        <v>731</v>
      </c>
      <c r="D111" s="15" t="s">
        <v>556</v>
      </c>
      <c r="E111" s="15" t="s">
        <v>732</v>
      </c>
    </row>
    <row r="112" spans="1:5" x14ac:dyDescent="0.2">
      <c r="A112" s="15" t="s">
        <v>83</v>
      </c>
      <c r="B112" s="15" t="s">
        <v>739</v>
      </c>
      <c r="C112" s="15" t="s">
        <v>714</v>
      </c>
      <c r="D112" s="15" t="s">
        <v>556</v>
      </c>
      <c r="E112" s="15" t="s">
        <v>715</v>
      </c>
    </row>
    <row r="113" spans="1:5" x14ac:dyDescent="0.2">
      <c r="A113" s="15" t="s">
        <v>84</v>
      </c>
      <c r="B113" s="15" t="s">
        <v>740</v>
      </c>
      <c r="C113" s="15" t="s">
        <v>708</v>
      </c>
      <c r="D113" s="15" t="s">
        <v>556</v>
      </c>
      <c r="E113" s="15" t="s">
        <v>709</v>
      </c>
    </row>
    <row r="114" spans="1:5" x14ac:dyDescent="0.2">
      <c r="A114" s="15" t="s">
        <v>85</v>
      </c>
      <c r="B114" s="15" t="s">
        <v>741</v>
      </c>
      <c r="C114" s="15" t="s">
        <v>742</v>
      </c>
      <c r="D114" s="15" t="s">
        <v>743</v>
      </c>
      <c r="E114" s="15" t="s">
        <v>744</v>
      </c>
    </row>
    <row r="115" spans="1:5" x14ac:dyDescent="0.2">
      <c r="A115" s="15" t="s">
        <v>86</v>
      </c>
      <c r="B115" s="15" t="s">
        <v>745</v>
      </c>
      <c r="C115" s="15" t="s">
        <v>511</v>
      </c>
      <c r="D115" s="15" t="s">
        <v>497</v>
      </c>
      <c r="E115" s="15" t="s">
        <v>512</v>
      </c>
    </row>
    <row r="116" spans="1:5" x14ac:dyDescent="0.2">
      <c r="A116" s="15" t="s">
        <v>87</v>
      </c>
      <c r="B116" s="15" t="s">
        <v>746</v>
      </c>
      <c r="C116" s="15" t="s">
        <v>747</v>
      </c>
      <c r="D116" s="15" t="s">
        <v>743</v>
      </c>
      <c r="E116" s="15" t="s">
        <v>748</v>
      </c>
    </row>
    <row r="117" spans="1:5" x14ac:dyDescent="0.2">
      <c r="A117" s="15" t="s">
        <v>749</v>
      </c>
      <c r="B117" s="15" t="s">
        <v>750</v>
      </c>
      <c r="C117" s="15" t="s">
        <v>751</v>
      </c>
      <c r="D117" s="15" t="s">
        <v>645</v>
      </c>
      <c r="E117" s="15" t="s">
        <v>752</v>
      </c>
    </row>
    <row r="118" spans="1:5" x14ac:dyDescent="0.2">
      <c r="A118" s="15" t="s">
        <v>88</v>
      </c>
      <c r="B118" s="15" t="s">
        <v>753</v>
      </c>
      <c r="C118" s="15" t="s">
        <v>747</v>
      </c>
      <c r="D118" s="15" t="s">
        <v>743</v>
      </c>
      <c r="E118" s="15" t="s">
        <v>748</v>
      </c>
    </row>
    <row r="119" spans="1:5" x14ac:dyDescent="0.2">
      <c r="A119" s="15" t="s">
        <v>89</v>
      </c>
      <c r="B119" s="15" t="s">
        <v>754</v>
      </c>
      <c r="C119" s="15" t="s">
        <v>755</v>
      </c>
      <c r="D119" s="15" t="s">
        <v>743</v>
      </c>
      <c r="E119" s="15" t="s">
        <v>756</v>
      </c>
    </row>
    <row r="120" spans="1:5" x14ac:dyDescent="0.2">
      <c r="A120" s="15" t="s">
        <v>90</v>
      </c>
      <c r="B120" s="15" t="s">
        <v>757</v>
      </c>
      <c r="C120" s="15" t="s">
        <v>632</v>
      </c>
      <c r="D120" s="15" t="s">
        <v>614</v>
      </c>
      <c r="E120" s="15" t="s">
        <v>633</v>
      </c>
    </row>
    <row r="121" spans="1:5" x14ac:dyDescent="0.2">
      <c r="A121" s="15" t="s">
        <v>91</v>
      </c>
      <c r="B121" s="15" t="s">
        <v>758</v>
      </c>
      <c r="C121" s="15" t="s">
        <v>759</v>
      </c>
      <c r="D121" s="15" t="s">
        <v>645</v>
      </c>
      <c r="E121" s="15" t="s">
        <v>760</v>
      </c>
    </row>
    <row r="122" spans="1:5" x14ac:dyDescent="0.2">
      <c r="A122" s="15" t="s">
        <v>92</v>
      </c>
      <c r="B122" s="15" t="s">
        <v>761</v>
      </c>
      <c r="C122" s="15" t="s">
        <v>747</v>
      </c>
      <c r="D122" s="15" t="s">
        <v>762</v>
      </c>
      <c r="E122" s="15" t="s">
        <v>748</v>
      </c>
    </row>
    <row r="123" spans="1:5" x14ac:dyDescent="0.2">
      <c r="A123" s="15" t="s">
        <v>93</v>
      </c>
      <c r="B123" s="15" t="s">
        <v>763</v>
      </c>
      <c r="C123" s="15" t="s">
        <v>764</v>
      </c>
      <c r="D123" s="15" t="s">
        <v>497</v>
      </c>
      <c r="E123" s="15" t="s">
        <v>765</v>
      </c>
    </row>
    <row r="124" spans="1:5" x14ac:dyDescent="0.2">
      <c r="A124" s="15" t="s">
        <v>94</v>
      </c>
      <c r="B124" s="15" t="s">
        <v>766</v>
      </c>
      <c r="C124" s="15" t="s">
        <v>759</v>
      </c>
      <c r="D124" s="15" t="s">
        <v>645</v>
      </c>
      <c r="E124" s="15" t="s">
        <v>760</v>
      </c>
    </row>
    <row r="125" spans="1:5" x14ac:dyDescent="0.2">
      <c r="A125" s="15" t="s">
        <v>95</v>
      </c>
      <c r="B125" s="15" t="s">
        <v>767</v>
      </c>
      <c r="C125" s="15" t="s">
        <v>768</v>
      </c>
      <c r="D125" s="15" t="s">
        <v>743</v>
      </c>
      <c r="E125" s="15" t="s">
        <v>769</v>
      </c>
    </row>
    <row r="126" spans="1:5" x14ac:dyDescent="0.2">
      <c r="A126" s="15" t="s">
        <v>770</v>
      </c>
      <c r="B126" s="15" t="s">
        <v>771</v>
      </c>
      <c r="C126" s="15" t="s">
        <v>772</v>
      </c>
      <c r="D126" s="15" t="s">
        <v>743</v>
      </c>
      <c r="E126" s="15" t="s">
        <v>773</v>
      </c>
    </row>
    <row r="127" spans="1:5" x14ac:dyDescent="0.2">
      <c r="A127" s="15" t="s">
        <v>774</v>
      </c>
      <c r="B127" s="15" t="s">
        <v>775</v>
      </c>
      <c r="C127" s="15" t="s">
        <v>528</v>
      </c>
      <c r="D127" s="15" t="s">
        <v>497</v>
      </c>
      <c r="E127" s="15" t="s">
        <v>529</v>
      </c>
    </row>
    <row r="128" spans="1:5" x14ac:dyDescent="0.2">
      <c r="A128" s="15" t="s">
        <v>96</v>
      </c>
      <c r="B128" s="15" t="s">
        <v>776</v>
      </c>
      <c r="C128" s="15" t="s">
        <v>772</v>
      </c>
      <c r="D128" s="15" t="s">
        <v>743</v>
      </c>
      <c r="E128" s="15" t="s">
        <v>773</v>
      </c>
    </row>
    <row r="129" spans="1:5" x14ac:dyDescent="0.2">
      <c r="A129" s="15" t="s">
        <v>97</v>
      </c>
      <c r="B129" s="15" t="s">
        <v>777</v>
      </c>
      <c r="C129" s="15" t="s">
        <v>772</v>
      </c>
      <c r="D129" s="15" t="s">
        <v>743</v>
      </c>
      <c r="E129" s="15" t="s">
        <v>773</v>
      </c>
    </row>
    <row r="130" spans="1:5" x14ac:dyDescent="0.2">
      <c r="A130" s="15" t="s">
        <v>778</v>
      </c>
      <c r="B130" s="15" t="s">
        <v>779</v>
      </c>
      <c r="C130" s="15" t="s">
        <v>772</v>
      </c>
      <c r="D130" s="15" t="s">
        <v>743</v>
      </c>
      <c r="E130" s="15" t="s">
        <v>773</v>
      </c>
    </row>
    <row r="131" spans="1:5" x14ac:dyDescent="0.2">
      <c r="A131" s="15" t="s">
        <v>98</v>
      </c>
      <c r="B131" s="15" t="s">
        <v>780</v>
      </c>
      <c r="C131" s="15" t="s">
        <v>781</v>
      </c>
      <c r="D131" s="15" t="s">
        <v>743</v>
      </c>
      <c r="E131" s="15" t="s">
        <v>782</v>
      </c>
    </row>
    <row r="132" spans="1:5" x14ac:dyDescent="0.2">
      <c r="A132" s="15" t="s">
        <v>99</v>
      </c>
      <c r="B132" s="15" t="s">
        <v>771</v>
      </c>
      <c r="C132" s="15" t="s">
        <v>772</v>
      </c>
      <c r="D132" s="15" t="s">
        <v>743</v>
      </c>
      <c r="E132" s="15" t="s">
        <v>773</v>
      </c>
    </row>
    <row r="133" spans="1:5" x14ac:dyDescent="0.2">
      <c r="A133" s="15" t="s">
        <v>100</v>
      </c>
      <c r="B133" s="15" t="s">
        <v>783</v>
      </c>
      <c r="C133" s="15" t="s">
        <v>772</v>
      </c>
      <c r="D133" s="15"/>
      <c r="E133" s="15" t="s">
        <v>773</v>
      </c>
    </row>
    <row r="134" spans="1:5" x14ac:dyDescent="0.2">
      <c r="A134" s="15" t="s">
        <v>101</v>
      </c>
      <c r="B134" s="15" t="s">
        <v>784</v>
      </c>
      <c r="C134" s="15" t="s">
        <v>785</v>
      </c>
      <c r="D134" s="15" t="s">
        <v>743</v>
      </c>
      <c r="E134" s="15" t="s">
        <v>786</v>
      </c>
    </row>
    <row r="135" spans="1:5" x14ac:dyDescent="0.2">
      <c r="A135" s="15" t="s">
        <v>102</v>
      </c>
      <c r="B135" s="15" t="s">
        <v>787</v>
      </c>
      <c r="C135" s="15" t="s">
        <v>781</v>
      </c>
      <c r="D135" s="15" t="s">
        <v>743</v>
      </c>
      <c r="E135" s="15" t="s">
        <v>782</v>
      </c>
    </row>
    <row r="136" spans="1:5" x14ac:dyDescent="0.2">
      <c r="A136" s="15" t="s">
        <v>788</v>
      </c>
      <c r="B136" s="15" t="s">
        <v>789</v>
      </c>
      <c r="C136" s="15" t="s">
        <v>781</v>
      </c>
      <c r="D136" s="15" t="s">
        <v>743</v>
      </c>
      <c r="E136" s="15" t="s">
        <v>782</v>
      </c>
    </row>
    <row r="137" spans="1:5" x14ac:dyDescent="0.2">
      <c r="A137" s="15" t="s">
        <v>790</v>
      </c>
      <c r="B137" s="15" t="s">
        <v>791</v>
      </c>
      <c r="C137" s="15" t="s">
        <v>792</v>
      </c>
      <c r="D137" s="15" t="s">
        <v>743</v>
      </c>
      <c r="E137" s="15" t="s">
        <v>793</v>
      </c>
    </row>
    <row r="138" spans="1:5" x14ac:dyDescent="0.2">
      <c r="A138" s="15" t="s">
        <v>103</v>
      </c>
      <c r="B138" s="15" t="s">
        <v>794</v>
      </c>
      <c r="C138" s="15" t="s">
        <v>795</v>
      </c>
      <c r="D138" s="15" t="s">
        <v>743</v>
      </c>
      <c r="E138" s="15" t="s">
        <v>796</v>
      </c>
    </row>
    <row r="139" spans="1:5" x14ac:dyDescent="0.2">
      <c r="A139" s="15" t="s">
        <v>104</v>
      </c>
      <c r="B139" s="15" t="s">
        <v>797</v>
      </c>
      <c r="C139" s="15" t="s">
        <v>798</v>
      </c>
      <c r="D139" s="15" t="s">
        <v>743</v>
      </c>
      <c r="E139" s="15" t="s">
        <v>799</v>
      </c>
    </row>
    <row r="140" spans="1:5" x14ac:dyDescent="0.2">
      <c r="A140" s="15" t="s">
        <v>105</v>
      </c>
      <c r="B140" s="15" t="s">
        <v>800</v>
      </c>
      <c r="C140" s="15" t="s">
        <v>801</v>
      </c>
      <c r="D140" s="15" t="s">
        <v>743</v>
      </c>
      <c r="E140" s="15" t="s">
        <v>802</v>
      </c>
    </row>
    <row r="141" spans="1:5" x14ac:dyDescent="0.2">
      <c r="A141" s="15" t="s">
        <v>106</v>
      </c>
      <c r="B141" s="15" t="s">
        <v>803</v>
      </c>
      <c r="C141" s="15" t="s">
        <v>772</v>
      </c>
      <c r="D141" s="15" t="s">
        <v>743</v>
      </c>
      <c r="E141" s="15" t="s">
        <v>773</v>
      </c>
    </row>
    <row r="142" spans="1:5" x14ac:dyDescent="0.2">
      <c r="A142" s="15" t="s">
        <v>107</v>
      </c>
      <c r="B142" s="15" t="s">
        <v>804</v>
      </c>
      <c r="C142" s="15" t="s">
        <v>792</v>
      </c>
      <c r="D142" s="15" t="s">
        <v>743</v>
      </c>
      <c r="E142" s="15" t="s">
        <v>793</v>
      </c>
    </row>
    <row r="143" spans="1:5" x14ac:dyDescent="0.2">
      <c r="A143" s="15" t="s">
        <v>108</v>
      </c>
      <c r="B143" s="15" t="s">
        <v>805</v>
      </c>
      <c r="C143" s="15" t="s">
        <v>772</v>
      </c>
      <c r="D143" s="15" t="s">
        <v>743</v>
      </c>
      <c r="E143" s="15" t="s">
        <v>773</v>
      </c>
    </row>
    <row r="144" spans="1:5" x14ac:dyDescent="0.2">
      <c r="A144" s="15" t="s">
        <v>109</v>
      </c>
      <c r="B144" s="15" t="s">
        <v>806</v>
      </c>
      <c r="C144" s="15" t="s">
        <v>772</v>
      </c>
      <c r="D144" s="15" t="s">
        <v>743</v>
      </c>
      <c r="E144" s="15" t="s">
        <v>773</v>
      </c>
    </row>
    <row r="145" spans="1:5" x14ac:dyDescent="0.2">
      <c r="A145" s="15" t="s">
        <v>110</v>
      </c>
      <c r="B145" s="15" t="s">
        <v>807</v>
      </c>
      <c r="C145" s="15" t="s">
        <v>781</v>
      </c>
      <c r="D145" s="15" t="s">
        <v>743</v>
      </c>
      <c r="E145" s="15" t="s">
        <v>782</v>
      </c>
    </row>
    <row r="146" spans="1:5" x14ac:dyDescent="0.2">
      <c r="A146" s="15" t="s">
        <v>111</v>
      </c>
      <c r="B146" s="15" t="s">
        <v>808</v>
      </c>
      <c r="C146" s="15" t="s">
        <v>809</v>
      </c>
      <c r="D146" s="15" t="s">
        <v>743</v>
      </c>
      <c r="E146" s="15" t="s">
        <v>810</v>
      </c>
    </row>
    <row r="147" spans="1:5" x14ac:dyDescent="0.2">
      <c r="A147" s="15" t="s">
        <v>112</v>
      </c>
      <c r="B147" s="15" t="s">
        <v>811</v>
      </c>
      <c r="C147" s="15" t="s">
        <v>812</v>
      </c>
      <c r="D147" s="15" t="s">
        <v>813</v>
      </c>
      <c r="E147" s="15" t="s">
        <v>814</v>
      </c>
    </row>
    <row r="148" spans="1:5" x14ac:dyDescent="0.2">
      <c r="A148" s="15" t="s">
        <v>113</v>
      </c>
      <c r="B148" s="15" t="s">
        <v>815</v>
      </c>
      <c r="C148" s="15" t="s">
        <v>792</v>
      </c>
      <c r="D148" s="15" t="s">
        <v>743</v>
      </c>
      <c r="E148" s="15" t="s">
        <v>793</v>
      </c>
    </row>
    <row r="149" spans="1:5" x14ac:dyDescent="0.2">
      <c r="A149" s="15" t="s">
        <v>816</v>
      </c>
      <c r="B149" s="15" t="s">
        <v>817</v>
      </c>
      <c r="C149" s="15" t="s">
        <v>818</v>
      </c>
      <c r="D149" s="15" t="s">
        <v>813</v>
      </c>
      <c r="E149" s="15" t="s">
        <v>819</v>
      </c>
    </row>
    <row r="150" spans="1:5" x14ac:dyDescent="0.2">
      <c r="A150" s="15" t="s">
        <v>820</v>
      </c>
      <c r="B150" s="15" t="s">
        <v>821</v>
      </c>
      <c r="C150" s="15" t="s">
        <v>822</v>
      </c>
      <c r="D150" s="15" t="s">
        <v>813</v>
      </c>
      <c r="E150" s="15" t="s">
        <v>823</v>
      </c>
    </row>
    <row r="151" spans="1:5" x14ac:dyDescent="0.2">
      <c r="A151" s="15" t="s">
        <v>114</v>
      </c>
      <c r="B151" s="15" t="s">
        <v>824</v>
      </c>
      <c r="C151" s="15" t="s">
        <v>825</v>
      </c>
      <c r="D151" s="15" t="s">
        <v>813</v>
      </c>
      <c r="E151" s="15" t="s">
        <v>826</v>
      </c>
    </row>
    <row r="152" spans="1:5" x14ac:dyDescent="0.2">
      <c r="A152" s="15" t="s">
        <v>827</v>
      </c>
      <c r="B152" s="15" t="s">
        <v>828</v>
      </c>
      <c r="C152" s="15" t="s">
        <v>829</v>
      </c>
      <c r="D152" s="15" t="s">
        <v>497</v>
      </c>
      <c r="E152" s="15" t="s">
        <v>830</v>
      </c>
    </row>
    <row r="153" spans="1:5" x14ac:dyDescent="0.2">
      <c r="A153" s="15" t="s">
        <v>831</v>
      </c>
      <c r="B153" s="15" t="s">
        <v>832</v>
      </c>
      <c r="C153" s="15" t="s">
        <v>833</v>
      </c>
      <c r="D153" s="15" t="s">
        <v>743</v>
      </c>
      <c r="E153" s="15" t="s">
        <v>834</v>
      </c>
    </row>
    <row r="154" spans="1:5" x14ac:dyDescent="0.2">
      <c r="A154" s="15" t="s">
        <v>115</v>
      </c>
      <c r="B154" s="15" t="s">
        <v>835</v>
      </c>
      <c r="C154" s="15" t="s">
        <v>785</v>
      </c>
      <c r="D154" s="15" t="s">
        <v>743</v>
      </c>
      <c r="E154" s="15" t="s">
        <v>786</v>
      </c>
    </row>
    <row r="155" spans="1:5" x14ac:dyDescent="0.2">
      <c r="A155" s="15" t="s">
        <v>116</v>
      </c>
      <c r="B155" s="15" t="s">
        <v>836</v>
      </c>
      <c r="C155" s="15" t="s">
        <v>837</v>
      </c>
      <c r="D155" s="15" t="s">
        <v>743</v>
      </c>
      <c r="E155" s="15" t="s">
        <v>838</v>
      </c>
    </row>
    <row r="156" spans="1:5" x14ac:dyDescent="0.2">
      <c r="A156" s="15" t="s">
        <v>117</v>
      </c>
      <c r="B156" s="15" t="s">
        <v>839</v>
      </c>
      <c r="C156" s="15" t="s">
        <v>837</v>
      </c>
      <c r="D156" s="15" t="s">
        <v>743</v>
      </c>
      <c r="E156" s="15" t="s">
        <v>838</v>
      </c>
    </row>
    <row r="157" spans="1:5" x14ac:dyDescent="0.2">
      <c r="A157" s="15" t="s">
        <v>118</v>
      </c>
      <c r="B157" s="15" t="s">
        <v>840</v>
      </c>
      <c r="C157" s="15" t="s">
        <v>837</v>
      </c>
      <c r="D157" s="15" t="s">
        <v>743</v>
      </c>
      <c r="E157" s="15" t="s">
        <v>838</v>
      </c>
    </row>
    <row r="158" spans="1:5" x14ac:dyDescent="0.2">
      <c r="A158" s="15" t="s">
        <v>119</v>
      </c>
      <c r="B158" s="15" t="s">
        <v>841</v>
      </c>
      <c r="C158" s="15" t="s">
        <v>829</v>
      </c>
      <c r="D158" s="15" t="s">
        <v>497</v>
      </c>
      <c r="E158" s="15" t="s">
        <v>830</v>
      </c>
    </row>
    <row r="159" spans="1:5" x14ac:dyDescent="0.2">
      <c r="A159" s="15" t="s">
        <v>842</v>
      </c>
      <c r="B159" s="15" t="s">
        <v>832</v>
      </c>
      <c r="C159" s="15" t="s">
        <v>833</v>
      </c>
      <c r="D159" s="15" t="s">
        <v>743</v>
      </c>
      <c r="E159" s="15" t="s">
        <v>834</v>
      </c>
    </row>
    <row r="160" spans="1:5" x14ac:dyDescent="0.2">
      <c r="A160" s="15" t="s">
        <v>120</v>
      </c>
      <c r="B160" s="15" t="s">
        <v>843</v>
      </c>
      <c r="C160" s="15" t="s">
        <v>829</v>
      </c>
      <c r="D160" s="15" t="s">
        <v>829</v>
      </c>
      <c r="E160" s="15" t="s">
        <v>830</v>
      </c>
    </row>
    <row r="161" spans="1:5" x14ac:dyDescent="0.2">
      <c r="A161" s="15" t="s">
        <v>121</v>
      </c>
      <c r="B161" s="15" t="s">
        <v>844</v>
      </c>
      <c r="C161" s="15" t="s">
        <v>845</v>
      </c>
      <c r="D161" s="15" t="s">
        <v>583</v>
      </c>
      <c r="E161" s="15" t="s">
        <v>846</v>
      </c>
    </row>
    <row r="162" spans="1:5" x14ac:dyDescent="0.2">
      <c r="A162" s="15" t="s">
        <v>847</v>
      </c>
      <c r="B162" s="15" t="s">
        <v>848</v>
      </c>
      <c r="C162" s="15" t="s">
        <v>849</v>
      </c>
      <c r="D162" s="15" t="s">
        <v>743</v>
      </c>
      <c r="E162" s="15" t="s">
        <v>850</v>
      </c>
    </row>
    <row r="163" spans="1:5" x14ac:dyDescent="0.2">
      <c r="A163" s="15" t="s">
        <v>122</v>
      </c>
      <c r="B163" s="15" t="s">
        <v>848</v>
      </c>
      <c r="C163" s="15" t="s">
        <v>849</v>
      </c>
      <c r="D163" s="15" t="s">
        <v>743</v>
      </c>
      <c r="E163" s="15" t="s">
        <v>850</v>
      </c>
    </row>
    <row r="164" spans="1:5" x14ac:dyDescent="0.2">
      <c r="A164" s="15" t="s">
        <v>123</v>
      </c>
      <c r="B164" s="15" t="s">
        <v>851</v>
      </c>
      <c r="C164" s="15" t="s">
        <v>852</v>
      </c>
      <c r="D164" s="15" t="s">
        <v>743</v>
      </c>
      <c r="E164" s="15" t="s">
        <v>748</v>
      </c>
    </row>
    <row r="165" spans="1:5" x14ac:dyDescent="0.2">
      <c r="A165" s="15" t="s">
        <v>124</v>
      </c>
      <c r="B165" s="15" t="s">
        <v>853</v>
      </c>
      <c r="C165" s="15" t="s">
        <v>849</v>
      </c>
      <c r="D165" s="15" t="s">
        <v>743</v>
      </c>
      <c r="E165" s="15" t="s">
        <v>850</v>
      </c>
    </row>
    <row r="166" spans="1:5" x14ac:dyDescent="0.2">
      <c r="A166" s="15" t="s">
        <v>125</v>
      </c>
      <c r="B166" s="15" t="s">
        <v>854</v>
      </c>
      <c r="C166" s="15" t="s">
        <v>855</v>
      </c>
      <c r="D166" s="15" t="s">
        <v>743</v>
      </c>
      <c r="E166" s="15" t="s">
        <v>856</v>
      </c>
    </row>
    <row r="167" spans="1:5" x14ac:dyDescent="0.2">
      <c r="A167" s="15" t="s">
        <v>857</v>
      </c>
      <c r="B167" s="15" t="s">
        <v>858</v>
      </c>
      <c r="C167" s="15" t="s">
        <v>859</v>
      </c>
      <c r="D167" s="15" t="s">
        <v>623</v>
      </c>
      <c r="E167" s="15" t="s">
        <v>860</v>
      </c>
    </row>
    <row r="168" spans="1:5" x14ac:dyDescent="0.2">
      <c r="A168" s="15" t="s">
        <v>861</v>
      </c>
      <c r="B168" s="15" t="s">
        <v>862</v>
      </c>
      <c r="C168" s="15" t="s">
        <v>859</v>
      </c>
      <c r="D168" s="15" t="s">
        <v>623</v>
      </c>
      <c r="E168" s="15" t="s">
        <v>860</v>
      </c>
    </row>
    <row r="169" spans="1:5" x14ac:dyDescent="0.2">
      <c r="A169" s="15" t="s">
        <v>863</v>
      </c>
      <c r="B169" s="15" t="s">
        <v>864</v>
      </c>
      <c r="C169" s="15" t="s">
        <v>859</v>
      </c>
      <c r="D169" s="15" t="s">
        <v>623</v>
      </c>
      <c r="E169" s="15" t="s">
        <v>860</v>
      </c>
    </row>
    <row r="170" spans="1:5" x14ac:dyDescent="0.2">
      <c r="A170" s="15" t="s">
        <v>865</v>
      </c>
      <c r="B170" s="15" t="s">
        <v>866</v>
      </c>
      <c r="C170" s="15" t="s">
        <v>563</v>
      </c>
      <c r="D170" s="15" t="s">
        <v>542</v>
      </c>
      <c r="E170" s="15" t="s">
        <v>564</v>
      </c>
    </row>
    <row r="171" spans="1:5" x14ac:dyDescent="0.2">
      <c r="A171" s="15" t="s">
        <v>867</v>
      </c>
      <c r="B171" s="15" t="s">
        <v>868</v>
      </c>
      <c r="C171" s="15" t="s">
        <v>859</v>
      </c>
      <c r="D171" s="15" t="s">
        <v>623</v>
      </c>
      <c r="E171" s="15" t="s">
        <v>860</v>
      </c>
    </row>
    <row r="172" spans="1:5" x14ac:dyDescent="0.2">
      <c r="A172" s="15" t="s">
        <v>869</v>
      </c>
      <c r="B172" s="15" t="s">
        <v>870</v>
      </c>
      <c r="C172" s="15" t="s">
        <v>628</v>
      </c>
      <c r="D172" s="15" t="s">
        <v>623</v>
      </c>
      <c r="E172" s="15" t="s">
        <v>629</v>
      </c>
    </row>
    <row r="173" spans="1:5" x14ac:dyDescent="0.2">
      <c r="A173" s="15" t="s">
        <v>871</v>
      </c>
      <c r="B173" s="15" t="s">
        <v>872</v>
      </c>
      <c r="C173" s="15" t="s">
        <v>859</v>
      </c>
      <c r="D173" s="15" t="s">
        <v>623</v>
      </c>
      <c r="E173" s="15" t="s">
        <v>860</v>
      </c>
    </row>
    <row r="174" spans="1:5" x14ac:dyDescent="0.2">
      <c r="A174" s="15" t="s">
        <v>126</v>
      </c>
      <c r="B174" s="15" t="s">
        <v>873</v>
      </c>
      <c r="C174" s="15" t="s">
        <v>874</v>
      </c>
      <c r="D174" s="15" t="s">
        <v>623</v>
      </c>
      <c r="E174" s="15" t="s">
        <v>875</v>
      </c>
    </row>
    <row r="175" spans="1:5" x14ac:dyDescent="0.2">
      <c r="A175" s="15" t="s">
        <v>127</v>
      </c>
      <c r="B175" s="15" t="s">
        <v>876</v>
      </c>
      <c r="C175" s="15" t="s">
        <v>874</v>
      </c>
      <c r="D175" s="15" t="s">
        <v>623</v>
      </c>
      <c r="E175" s="15" t="s">
        <v>875</v>
      </c>
    </row>
    <row r="176" spans="1:5" x14ac:dyDescent="0.2">
      <c r="A176" s="15" t="s">
        <v>128</v>
      </c>
      <c r="B176" s="15" t="s">
        <v>877</v>
      </c>
      <c r="C176" s="15" t="s">
        <v>878</v>
      </c>
      <c r="D176" s="15" t="s">
        <v>623</v>
      </c>
      <c r="E176" s="15" t="s">
        <v>879</v>
      </c>
    </row>
    <row r="177" spans="1:5" x14ac:dyDescent="0.2">
      <c r="A177" s="15" t="s">
        <v>129</v>
      </c>
      <c r="B177" s="15" t="s">
        <v>880</v>
      </c>
      <c r="C177" s="15" t="s">
        <v>878</v>
      </c>
      <c r="D177" s="15" t="s">
        <v>623</v>
      </c>
      <c r="E177" s="15" t="s">
        <v>879</v>
      </c>
    </row>
    <row r="178" spans="1:5" x14ac:dyDescent="0.2">
      <c r="A178" s="15" t="s">
        <v>130</v>
      </c>
      <c r="B178" s="15" t="s">
        <v>877</v>
      </c>
      <c r="C178" s="15" t="s">
        <v>878</v>
      </c>
      <c r="D178" s="15" t="s">
        <v>623</v>
      </c>
      <c r="E178" s="15" t="s">
        <v>879</v>
      </c>
    </row>
    <row r="179" spans="1:5" x14ac:dyDescent="0.2">
      <c r="A179" s="15" t="s">
        <v>131</v>
      </c>
      <c r="B179" s="15" t="s">
        <v>881</v>
      </c>
      <c r="C179" s="15" t="s">
        <v>882</v>
      </c>
      <c r="D179" s="15" t="s">
        <v>623</v>
      </c>
      <c r="E179" s="15" t="s">
        <v>883</v>
      </c>
    </row>
    <row r="180" spans="1:5" x14ac:dyDescent="0.2">
      <c r="A180" s="15" t="s">
        <v>132</v>
      </c>
      <c r="B180" s="15" t="s">
        <v>884</v>
      </c>
      <c r="C180" s="15" t="s">
        <v>878</v>
      </c>
      <c r="D180" s="15" t="s">
        <v>623</v>
      </c>
      <c r="E180" s="15" t="s">
        <v>879</v>
      </c>
    </row>
    <row r="181" spans="1:5" x14ac:dyDescent="0.2">
      <c r="A181" s="15" t="s">
        <v>133</v>
      </c>
      <c r="B181" s="15" t="s">
        <v>885</v>
      </c>
      <c r="C181" s="15" t="s">
        <v>882</v>
      </c>
      <c r="D181" s="15" t="s">
        <v>623</v>
      </c>
      <c r="E181" s="15" t="s">
        <v>883</v>
      </c>
    </row>
    <row r="182" spans="1:5" x14ac:dyDescent="0.2">
      <c r="A182" s="15" t="s">
        <v>886</v>
      </c>
      <c r="B182" s="15" t="s">
        <v>887</v>
      </c>
      <c r="C182" s="15" t="s">
        <v>882</v>
      </c>
      <c r="D182" s="15" t="s">
        <v>623</v>
      </c>
      <c r="E182" s="15" t="s">
        <v>883</v>
      </c>
    </row>
    <row r="183" spans="1:5" x14ac:dyDescent="0.2">
      <c r="A183" s="15" t="s">
        <v>134</v>
      </c>
      <c r="B183" s="15" t="s">
        <v>888</v>
      </c>
      <c r="C183" s="15" t="s">
        <v>504</v>
      </c>
      <c r="D183" s="15" t="s">
        <v>497</v>
      </c>
      <c r="E183" s="15" t="s">
        <v>505</v>
      </c>
    </row>
    <row r="184" spans="1:5" x14ac:dyDescent="0.2">
      <c r="A184" s="15" t="s">
        <v>135</v>
      </c>
      <c r="B184" s="15" t="s">
        <v>889</v>
      </c>
      <c r="C184" s="15" t="s">
        <v>890</v>
      </c>
      <c r="D184" s="15" t="s">
        <v>623</v>
      </c>
      <c r="E184" s="15" t="s">
        <v>891</v>
      </c>
    </row>
    <row r="185" spans="1:5" x14ac:dyDescent="0.2">
      <c r="A185" s="15" t="s">
        <v>136</v>
      </c>
      <c r="B185" s="15" t="s">
        <v>892</v>
      </c>
      <c r="C185" s="15" t="s">
        <v>893</v>
      </c>
      <c r="D185" s="15" t="s">
        <v>623</v>
      </c>
      <c r="E185" s="15" t="s">
        <v>894</v>
      </c>
    </row>
    <row r="186" spans="1:5" x14ac:dyDescent="0.2">
      <c r="A186" s="15" t="s">
        <v>137</v>
      </c>
      <c r="B186" s="15" t="s">
        <v>895</v>
      </c>
      <c r="C186" s="15" t="s">
        <v>893</v>
      </c>
      <c r="D186" s="15" t="s">
        <v>623</v>
      </c>
      <c r="E186" s="15" t="s">
        <v>894</v>
      </c>
    </row>
    <row r="187" spans="1:5" x14ac:dyDescent="0.2">
      <c r="A187" s="15" t="s">
        <v>896</v>
      </c>
      <c r="B187" s="15" t="s">
        <v>897</v>
      </c>
      <c r="C187" s="15" t="s">
        <v>890</v>
      </c>
      <c r="D187" s="15" t="s">
        <v>623</v>
      </c>
      <c r="E187" s="15" t="s">
        <v>891</v>
      </c>
    </row>
    <row r="188" spans="1:5" x14ac:dyDescent="0.2">
      <c r="A188" s="15" t="s">
        <v>898</v>
      </c>
      <c r="B188" s="15" t="s">
        <v>899</v>
      </c>
      <c r="C188" s="15" t="s">
        <v>893</v>
      </c>
      <c r="D188" s="15" t="s">
        <v>623</v>
      </c>
      <c r="E188" s="15" t="s">
        <v>894</v>
      </c>
    </row>
    <row r="189" spans="1:5" x14ac:dyDescent="0.2">
      <c r="A189" s="15" t="s">
        <v>138</v>
      </c>
      <c r="B189" s="15" t="s">
        <v>900</v>
      </c>
      <c r="C189" s="15" t="s">
        <v>893</v>
      </c>
      <c r="D189" s="15" t="s">
        <v>623</v>
      </c>
      <c r="E189" s="15" t="s">
        <v>894</v>
      </c>
    </row>
    <row r="190" spans="1:5" x14ac:dyDescent="0.2">
      <c r="A190" s="15" t="s">
        <v>901</v>
      </c>
      <c r="B190" s="15" t="s">
        <v>902</v>
      </c>
      <c r="C190" s="15" t="s">
        <v>893</v>
      </c>
      <c r="D190" s="15" t="s">
        <v>623</v>
      </c>
      <c r="E190" s="15" t="s">
        <v>894</v>
      </c>
    </row>
    <row r="191" spans="1:5" x14ac:dyDescent="0.2">
      <c r="A191" s="15" t="s">
        <v>903</v>
      </c>
      <c r="B191" s="15" t="s">
        <v>904</v>
      </c>
      <c r="C191" s="15" t="s">
        <v>893</v>
      </c>
      <c r="D191" s="15" t="s">
        <v>623</v>
      </c>
      <c r="E191" s="15" t="s">
        <v>894</v>
      </c>
    </row>
    <row r="192" spans="1:5" x14ac:dyDescent="0.2">
      <c r="A192" s="15" t="s">
        <v>139</v>
      </c>
      <c r="B192" s="15" t="s">
        <v>905</v>
      </c>
      <c r="C192" s="15" t="s">
        <v>691</v>
      </c>
      <c r="D192" s="15" t="s">
        <v>516</v>
      </c>
      <c r="E192" s="15" t="s">
        <v>692</v>
      </c>
    </row>
    <row r="193" spans="1:5" x14ac:dyDescent="0.2">
      <c r="A193" s="15" t="s">
        <v>140</v>
      </c>
      <c r="B193" s="15" t="s">
        <v>906</v>
      </c>
      <c r="C193" s="15" t="s">
        <v>691</v>
      </c>
      <c r="D193" s="15" t="s">
        <v>516</v>
      </c>
      <c r="E193" s="15" t="s">
        <v>692</v>
      </c>
    </row>
    <row r="194" spans="1:5" x14ac:dyDescent="0.2">
      <c r="A194" s="15" t="s">
        <v>141</v>
      </c>
      <c r="B194" s="15" t="s">
        <v>907</v>
      </c>
      <c r="C194" s="15" t="s">
        <v>908</v>
      </c>
      <c r="D194" s="15" t="s">
        <v>623</v>
      </c>
      <c r="E194" s="15" t="s">
        <v>909</v>
      </c>
    </row>
    <row r="195" spans="1:5" x14ac:dyDescent="0.2">
      <c r="A195" s="15" t="s">
        <v>142</v>
      </c>
      <c r="B195" s="15" t="s">
        <v>910</v>
      </c>
      <c r="C195" s="15" t="s">
        <v>908</v>
      </c>
      <c r="D195" s="15" t="s">
        <v>623</v>
      </c>
      <c r="E195" s="15" t="s">
        <v>909</v>
      </c>
    </row>
    <row r="196" spans="1:5" x14ac:dyDescent="0.2">
      <c r="A196" s="15" t="s">
        <v>143</v>
      </c>
      <c r="B196" s="15" t="s">
        <v>911</v>
      </c>
      <c r="C196" s="15" t="s">
        <v>691</v>
      </c>
      <c r="D196" s="15" t="s">
        <v>516</v>
      </c>
      <c r="E196" s="15" t="s">
        <v>692</v>
      </c>
    </row>
    <row r="197" spans="1:5" x14ac:dyDescent="0.2">
      <c r="A197" s="15" t="s">
        <v>912</v>
      </c>
      <c r="B197" s="15" t="s">
        <v>913</v>
      </c>
      <c r="C197" s="15" t="s">
        <v>878</v>
      </c>
      <c r="D197" s="15" t="s">
        <v>623</v>
      </c>
      <c r="E197" s="15" t="s">
        <v>879</v>
      </c>
    </row>
    <row r="198" spans="1:5" x14ac:dyDescent="0.2">
      <c r="A198" s="15" t="s">
        <v>144</v>
      </c>
      <c r="B198" s="15" t="s">
        <v>914</v>
      </c>
      <c r="C198" s="15" t="s">
        <v>908</v>
      </c>
      <c r="D198" s="15" t="s">
        <v>623</v>
      </c>
      <c r="E198" s="15" t="s">
        <v>909</v>
      </c>
    </row>
    <row r="199" spans="1:5" x14ac:dyDescent="0.2">
      <c r="A199" s="15" t="s">
        <v>145</v>
      </c>
      <c r="B199" s="15" t="s">
        <v>915</v>
      </c>
      <c r="C199" s="15" t="s">
        <v>893</v>
      </c>
      <c r="D199" s="15" t="s">
        <v>623</v>
      </c>
      <c r="E199" s="15" t="s">
        <v>894</v>
      </c>
    </row>
    <row r="200" spans="1:5" x14ac:dyDescent="0.2">
      <c r="A200" s="15" t="s">
        <v>916</v>
      </c>
      <c r="B200" s="15" t="s">
        <v>917</v>
      </c>
      <c r="C200" s="15" t="s">
        <v>908</v>
      </c>
      <c r="D200" s="15" t="s">
        <v>623</v>
      </c>
      <c r="E200" s="15" t="s">
        <v>909</v>
      </c>
    </row>
    <row r="201" spans="1:5" x14ac:dyDescent="0.2">
      <c r="A201" s="15" t="s">
        <v>146</v>
      </c>
      <c r="B201" s="15" t="s">
        <v>918</v>
      </c>
      <c r="C201" s="15" t="s">
        <v>691</v>
      </c>
      <c r="D201" s="15" t="s">
        <v>516</v>
      </c>
      <c r="E201" s="15" t="s">
        <v>692</v>
      </c>
    </row>
    <row r="202" spans="1:5" x14ac:dyDescent="0.2">
      <c r="A202" s="15" t="s">
        <v>147</v>
      </c>
      <c r="B202" s="15" t="s">
        <v>919</v>
      </c>
      <c r="C202" s="15" t="s">
        <v>920</v>
      </c>
      <c r="D202" s="15" t="s">
        <v>921</v>
      </c>
      <c r="E202" s="15" t="s">
        <v>922</v>
      </c>
    </row>
    <row r="203" spans="1:5" x14ac:dyDescent="0.2">
      <c r="A203" s="15" t="s">
        <v>148</v>
      </c>
      <c r="B203" s="15" t="s">
        <v>923</v>
      </c>
      <c r="C203" s="15" t="s">
        <v>924</v>
      </c>
      <c r="D203" s="15" t="s">
        <v>921</v>
      </c>
      <c r="E203" s="15" t="s">
        <v>925</v>
      </c>
    </row>
    <row r="204" spans="1:5" x14ac:dyDescent="0.2">
      <c r="A204" s="15" t="s">
        <v>149</v>
      </c>
      <c r="B204" s="15" t="s">
        <v>926</v>
      </c>
      <c r="C204" s="15" t="s">
        <v>924</v>
      </c>
      <c r="D204" s="15" t="s">
        <v>921</v>
      </c>
      <c r="E204" s="15" t="s">
        <v>925</v>
      </c>
    </row>
    <row r="205" spans="1:5" x14ac:dyDescent="0.2">
      <c r="A205" s="15" t="s">
        <v>927</v>
      </c>
      <c r="B205" s="15" t="s">
        <v>928</v>
      </c>
      <c r="C205" s="15" t="s">
        <v>929</v>
      </c>
      <c r="D205" s="15" t="s">
        <v>583</v>
      </c>
      <c r="E205" s="15" t="s">
        <v>930</v>
      </c>
    </row>
    <row r="206" spans="1:5" x14ac:dyDescent="0.2">
      <c r="A206" s="15" t="s">
        <v>150</v>
      </c>
      <c r="B206" s="15" t="s">
        <v>931</v>
      </c>
      <c r="C206" s="15" t="s">
        <v>932</v>
      </c>
      <c r="D206" s="15" t="s">
        <v>614</v>
      </c>
      <c r="E206" s="15" t="s">
        <v>933</v>
      </c>
    </row>
    <row r="207" spans="1:5" x14ac:dyDescent="0.2">
      <c r="A207" s="15" t="s">
        <v>151</v>
      </c>
      <c r="B207" s="15" t="s">
        <v>934</v>
      </c>
      <c r="C207" s="15" t="s">
        <v>929</v>
      </c>
      <c r="D207" s="15" t="s">
        <v>583</v>
      </c>
      <c r="E207" s="15" t="s">
        <v>930</v>
      </c>
    </row>
    <row r="208" spans="1:5" x14ac:dyDescent="0.2">
      <c r="A208" s="15" t="s">
        <v>935</v>
      </c>
      <c r="B208" s="15" t="s">
        <v>936</v>
      </c>
      <c r="C208" s="15" t="s">
        <v>937</v>
      </c>
      <c r="D208" s="15" t="s">
        <v>645</v>
      </c>
      <c r="E208" s="15" t="s">
        <v>938</v>
      </c>
    </row>
    <row r="209" spans="1:5" x14ac:dyDescent="0.2">
      <c r="A209" s="15" t="s">
        <v>152</v>
      </c>
      <c r="B209" s="15" t="s">
        <v>939</v>
      </c>
      <c r="C209" s="15" t="s">
        <v>940</v>
      </c>
      <c r="D209" s="15" t="s">
        <v>921</v>
      </c>
      <c r="E209" s="15" t="s">
        <v>941</v>
      </c>
    </row>
    <row r="210" spans="1:5" x14ac:dyDescent="0.2">
      <c r="A210" s="15" t="s">
        <v>942</v>
      </c>
      <c r="B210" s="15" t="s">
        <v>943</v>
      </c>
      <c r="C210" s="15" t="s">
        <v>944</v>
      </c>
      <c r="D210" s="15" t="s">
        <v>921</v>
      </c>
      <c r="E210" s="15" t="s">
        <v>945</v>
      </c>
    </row>
    <row r="211" spans="1:5" x14ac:dyDescent="0.2">
      <c r="A211" s="15" t="s">
        <v>153</v>
      </c>
      <c r="B211" s="15" t="s">
        <v>946</v>
      </c>
      <c r="C211" s="15" t="s">
        <v>944</v>
      </c>
      <c r="D211" s="15" t="s">
        <v>921</v>
      </c>
      <c r="E211" s="15" t="s">
        <v>945</v>
      </c>
    </row>
    <row r="212" spans="1:5" x14ac:dyDescent="0.2">
      <c r="A212" s="15" t="s">
        <v>154</v>
      </c>
      <c r="B212" s="15" t="s">
        <v>939</v>
      </c>
      <c r="C212" s="15" t="s">
        <v>940</v>
      </c>
      <c r="D212" s="15" t="s">
        <v>921</v>
      </c>
      <c r="E212" s="15" t="s">
        <v>941</v>
      </c>
    </row>
    <row r="213" spans="1:5" x14ac:dyDescent="0.2">
      <c r="A213" s="15" t="s">
        <v>947</v>
      </c>
      <c r="B213" s="15" t="s">
        <v>948</v>
      </c>
      <c r="C213" s="15" t="s">
        <v>845</v>
      </c>
      <c r="D213" s="15" t="s">
        <v>583</v>
      </c>
      <c r="E213" s="15" t="s">
        <v>846</v>
      </c>
    </row>
    <row r="214" spans="1:5" x14ac:dyDescent="0.2">
      <c r="A214" s="18" t="s">
        <v>949</v>
      </c>
      <c r="B214" s="18" t="s">
        <v>950</v>
      </c>
      <c r="C214" s="18" t="s">
        <v>940</v>
      </c>
      <c r="D214" s="15" t="s">
        <v>921</v>
      </c>
      <c r="E214" s="15" t="s">
        <v>941</v>
      </c>
    </row>
    <row r="215" spans="1:5" x14ac:dyDescent="0.2">
      <c r="A215" s="18" t="s">
        <v>951</v>
      </c>
      <c r="B215" s="18" t="s">
        <v>952</v>
      </c>
      <c r="C215" s="15" t="s">
        <v>944</v>
      </c>
      <c r="D215" s="15" t="s">
        <v>921</v>
      </c>
      <c r="E215" s="15" t="s">
        <v>945</v>
      </c>
    </row>
    <row r="216" spans="1:5" x14ac:dyDescent="0.2">
      <c r="A216" s="18" t="s">
        <v>953</v>
      </c>
      <c r="B216" s="18" t="s">
        <v>954</v>
      </c>
      <c r="C216" s="18" t="s">
        <v>955</v>
      </c>
      <c r="D216" s="18" t="s">
        <v>583</v>
      </c>
      <c r="E216" s="15" t="s">
        <v>956</v>
      </c>
    </row>
    <row r="217" spans="1:5" x14ac:dyDescent="0.2">
      <c r="A217" s="18" t="s">
        <v>155</v>
      </c>
      <c r="B217" s="18" t="s">
        <v>957</v>
      </c>
      <c r="C217" s="18" t="s">
        <v>958</v>
      </c>
      <c r="D217" s="18" t="s">
        <v>583</v>
      </c>
      <c r="E217" s="15" t="s">
        <v>959</v>
      </c>
    </row>
    <row r="218" spans="1:5" x14ac:dyDescent="0.2">
      <c r="A218" s="18" t="s">
        <v>156</v>
      </c>
      <c r="B218" s="18" t="s">
        <v>960</v>
      </c>
      <c r="C218" s="18" t="s">
        <v>845</v>
      </c>
      <c r="D218" s="18" t="s">
        <v>583</v>
      </c>
      <c r="E218" s="15" t="s">
        <v>846</v>
      </c>
    </row>
    <row r="219" spans="1:5" x14ac:dyDescent="0.2">
      <c r="A219" s="18" t="s">
        <v>961</v>
      </c>
      <c r="B219" s="18" t="s">
        <v>962</v>
      </c>
      <c r="C219" s="18" t="s">
        <v>958</v>
      </c>
      <c r="D219" s="18" t="s">
        <v>583</v>
      </c>
      <c r="E219" s="15" t="s">
        <v>959</v>
      </c>
    </row>
    <row r="220" spans="1:5" x14ac:dyDescent="0.2">
      <c r="A220" s="15" t="s">
        <v>157</v>
      </c>
      <c r="B220" s="15" t="s">
        <v>963</v>
      </c>
      <c r="C220" s="15" t="s">
        <v>944</v>
      </c>
      <c r="D220" s="15" t="s">
        <v>921</v>
      </c>
      <c r="E220" s="15" t="s">
        <v>945</v>
      </c>
    </row>
    <row r="221" spans="1:5" x14ac:dyDescent="0.2">
      <c r="A221" s="15" t="s">
        <v>158</v>
      </c>
      <c r="B221" s="15" t="s">
        <v>964</v>
      </c>
      <c r="C221" s="15" t="s">
        <v>965</v>
      </c>
      <c r="D221" s="15" t="s">
        <v>583</v>
      </c>
      <c r="E221" s="15" t="s">
        <v>966</v>
      </c>
    </row>
    <row r="222" spans="1:5" x14ac:dyDescent="0.2">
      <c r="A222" s="15" t="s">
        <v>159</v>
      </c>
      <c r="B222" s="15" t="s">
        <v>967</v>
      </c>
      <c r="C222" s="15" t="s">
        <v>968</v>
      </c>
      <c r="D222" s="15" t="s">
        <v>623</v>
      </c>
      <c r="E222" s="15" t="s">
        <v>969</v>
      </c>
    </row>
    <row r="223" spans="1:5" x14ac:dyDescent="0.2">
      <c r="A223" s="15" t="s">
        <v>970</v>
      </c>
      <c r="B223" s="15" t="s">
        <v>971</v>
      </c>
      <c r="C223" s="15" t="s">
        <v>968</v>
      </c>
      <c r="D223" s="15" t="s">
        <v>623</v>
      </c>
      <c r="E223" s="15" t="s">
        <v>969</v>
      </c>
    </row>
    <row r="224" spans="1:5" x14ac:dyDescent="0.2">
      <c r="A224" s="15" t="s">
        <v>972</v>
      </c>
      <c r="B224" s="15" t="s">
        <v>973</v>
      </c>
      <c r="C224" s="15" t="s">
        <v>974</v>
      </c>
      <c r="D224" s="15" t="s">
        <v>921</v>
      </c>
      <c r="E224" s="15" t="s">
        <v>975</v>
      </c>
    </row>
    <row r="225" spans="1:5" x14ac:dyDescent="0.2">
      <c r="A225" s="15" t="s">
        <v>976</v>
      </c>
      <c r="B225" s="15" t="s">
        <v>977</v>
      </c>
      <c r="C225" s="15" t="s">
        <v>929</v>
      </c>
      <c r="D225" s="15" t="s">
        <v>921</v>
      </c>
      <c r="E225" s="15" t="s">
        <v>930</v>
      </c>
    </row>
    <row r="226" spans="1:5" x14ac:dyDescent="0.2">
      <c r="A226" s="15" t="s">
        <v>160</v>
      </c>
      <c r="B226" s="15" t="s">
        <v>978</v>
      </c>
      <c r="C226" s="15" t="s">
        <v>974</v>
      </c>
      <c r="D226" s="15" t="s">
        <v>921</v>
      </c>
      <c r="E226" s="15" t="s">
        <v>975</v>
      </c>
    </row>
    <row r="227" spans="1:5" x14ac:dyDescent="0.2">
      <c r="A227" s="15" t="s">
        <v>161</v>
      </c>
      <c r="B227" s="15" t="s">
        <v>979</v>
      </c>
      <c r="C227" s="15" t="s">
        <v>974</v>
      </c>
      <c r="D227" s="15" t="s">
        <v>921</v>
      </c>
      <c r="E227" s="15" t="s">
        <v>975</v>
      </c>
    </row>
    <row r="228" spans="1:5" x14ac:dyDescent="0.2">
      <c r="A228" s="15" t="s">
        <v>162</v>
      </c>
      <c r="B228" s="15" t="s">
        <v>980</v>
      </c>
      <c r="C228" s="15" t="s">
        <v>974</v>
      </c>
      <c r="D228" s="15" t="s">
        <v>921</v>
      </c>
      <c r="E228" s="15" t="s">
        <v>975</v>
      </c>
    </row>
    <row r="229" spans="1:5" x14ac:dyDescent="0.2">
      <c r="A229" s="15" t="s">
        <v>163</v>
      </c>
      <c r="B229" s="15" t="s">
        <v>981</v>
      </c>
      <c r="C229" s="15" t="s">
        <v>982</v>
      </c>
      <c r="D229" s="15" t="s">
        <v>583</v>
      </c>
      <c r="E229" s="15" t="s">
        <v>983</v>
      </c>
    </row>
    <row r="230" spans="1:5" x14ac:dyDescent="0.2">
      <c r="A230" s="15" t="s">
        <v>164</v>
      </c>
      <c r="B230" s="15" t="s">
        <v>984</v>
      </c>
      <c r="C230" s="15" t="s">
        <v>583</v>
      </c>
      <c r="D230" s="15" t="s">
        <v>583</v>
      </c>
      <c r="E230" s="15" t="s">
        <v>985</v>
      </c>
    </row>
    <row r="231" spans="1:5" x14ac:dyDescent="0.2">
      <c r="A231" s="15" t="s">
        <v>986</v>
      </c>
      <c r="B231" s="15" t="s">
        <v>981</v>
      </c>
      <c r="C231" s="15" t="s">
        <v>982</v>
      </c>
      <c r="D231" s="15" t="s">
        <v>583</v>
      </c>
      <c r="E231" s="15" t="s">
        <v>983</v>
      </c>
    </row>
    <row r="232" spans="1:5" x14ac:dyDescent="0.2">
      <c r="A232" s="15" t="s">
        <v>165</v>
      </c>
      <c r="B232" s="15" t="s">
        <v>987</v>
      </c>
      <c r="C232" s="15" t="s">
        <v>583</v>
      </c>
      <c r="D232" s="15" t="s">
        <v>583</v>
      </c>
      <c r="E232" s="15" t="s">
        <v>985</v>
      </c>
    </row>
    <row r="233" spans="1:5" x14ac:dyDescent="0.2">
      <c r="A233" s="15" t="s">
        <v>166</v>
      </c>
      <c r="B233" s="15" t="s">
        <v>988</v>
      </c>
      <c r="C233" s="15" t="s">
        <v>583</v>
      </c>
      <c r="D233" s="15" t="s">
        <v>583</v>
      </c>
      <c r="E233" s="15" t="s">
        <v>985</v>
      </c>
    </row>
    <row r="234" spans="1:5" x14ac:dyDescent="0.2">
      <c r="A234" s="15" t="s">
        <v>167</v>
      </c>
      <c r="B234" s="15" t="s">
        <v>989</v>
      </c>
      <c r="C234" s="15" t="s">
        <v>583</v>
      </c>
      <c r="D234" s="15" t="s">
        <v>583</v>
      </c>
      <c r="E234" s="15" t="s">
        <v>985</v>
      </c>
    </row>
    <row r="235" spans="1:5" x14ac:dyDescent="0.2">
      <c r="A235" s="15" t="s">
        <v>168</v>
      </c>
      <c r="B235" s="15" t="s">
        <v>990</v>
      </c>
      <c r="C235" s="15" t="s">
        <v>991</v>
      </c>
      <c r="D235" s="15" t="s">
        <v>583</v>
      </c>
      <c r="E235" s="15" t="s">
        <v>992</v>
      </c>
    </row>
    <row r="236" spans="1:5" x14ac:dyDescent="0.2">
      <c r="A236" s="15" t="s">
        <v>169</v>
      </c>
      <c r="B236" s="15" t="s">
        <v>993</v>
      </c>
      <c r="C236" s="15" t="s">
        <v>994</v>
      </c>
      <c r="D236" s="15" t="s">
        <v>995</v>
      </c>
      <c r="E236" s="15" t="s">
        <v>996</v>
      </c>
    </row>
    <row r="237" spans="1:5" x14ac:dyDescent="0.2">
      <c r="A237" s="15" t="s">
        <v>170</v>
      </c>
      <c r="B237" s="15" t="s">
        <v>997</v>
      </c>
      <c r="C237" s="15" t="s">
        <v>998</v>
      </c>
      <c r="D237" s="15" t="s">
        <v>995</v>
      </c>
      <c r="E237" s="15" t="s">
        <v>966</v>
      </c>
    </row>
    <row r="238" spans="1:5" x14ac:dyDescent="0.2">
      <c r="A238" s="15" t="s">
        <v>999</v>
      </c>
      <c r="B238" s="15" t="s">
        <v>1000</v>
      </c>
      <c r="C238" s="15" t="s">
        <v>1001</v>
      </c>
      <c r="D238" s="15" t="s">
        <v>583</v>
      </c>
      <c r="E238" s="15" t="s">
        <v>1002</v>
      </c>
    </row>
    <row r="239" spans="1:5" x14ac:dyDescent="0.2">
      <c r="A239" s="15" t="s">
        <v>1003</v>
      </c>
      <c r="B239" s="15" t="s">
        <v>1004</v>
      </c>
      <c r="C239" s="15" t="s">
        <v>1005</v>
      </c>
      <c r="D239" s="15" t="s">
        <v>1005</v>
      </c>
      <c r="E239" s="15" t="s">
        <v>1006</v>
      </c>
    </row>
    <row r="240" spans="1:5" x14ac:dyDescent="0.2">
      <c r="A240" s="15" t="s">
        <v>171</v>
      </c>
      <c r="B240" s="15" t="s">
        <v>1007</v>
      </c>
      <c r="C240" s="15" t="s">
        <v>955</v>
      </c>
      <c r="D240" s="15" t="s">
        <v>583</v>
      </c>
      <c r="E240" s="15" t="s">
        <v>956</v>
      </c>
    </row>
    <row r="241" spans="1:5" x14ac:dyDescent="0.2">
      <c r="A241" s="15" t="s">
        <v>172</v>
      </c>
      <c r="B241" s="15" t="s">
        <v>844</v>
      </c>
      <c r="C241" s="15" t="s">
        <v>845</v>
      </c>
      <c r="D241" s="15" t="s">
        <v>583</v>
      </c>
      <c r="E241" s="15" t="s">
        <v>846</v>
      </c>
    </row>
    <row r="242" spans="1:5" x14ac:dyDescent="0.2">
      <c r="A242" s="15" t="s">
        <v>1008</v>
      </c>
      <c r="B242" s="15" t="s">
        <v>1009</v>
      </c>
      <c r="C242" s="15" t="s">
        <v>845</v>
      </c>
      <c r="D242" s="15" t="s">
        <v>583</v>
      </c>
      <c r="E242" s="15" t="s">
        <v>846</v>
      </c>
    </row>
    <row r="243" spans="1:5" x14ac:dyDescent="0.2">
      <c r="A243" s="15" t="s">
        <v>173</v>
      </c>
      <c r="B243" s="15" t="s">
        <v>1010</v>
      </c>
      <c r="C243" s="15" t="s">
        <v>955</v>
      </c>
      <c r="D243" s="15" t="s">
        <v>583</v>
      </c>
      <c r="E243" s="15" t="s">
        <v>956</v>
      </c>
    </row>
    <row r="244" spans="1:5" x14ac:dyDescent="0.2">
      <c r="A244" s="15" t="s">
        <v>174</v>
      </c>
      <c r="B244" s="15" t="s">
        <v>1011</v>
      </c>
      <c r="C244" s="15" t="s">
        <v>1001</v>
      </c>
      <c r="D244" s="15" t="s">
        <v>583</v>
      </c>
      <c r="E244" s="15" t="s">
        <v>1002</v>
      </c>
    </row>
    <row r="245" spans="1:5" x14ac:dyDescent="0.2">
      <c r="A245" s="15" t="s">
        <v>175</v>
      </c>
      <c r="B245" s="15" t="s">
        <v>1012</v>
      </c>
      <c r="C245" s="15" t="s">
        <v>1013</v>
      </c>
      <c r="D245" s="15" t="s">
        <v>583</v>
      </c>
      <c r="E245" s="15" t="s">
        <v>1014</v>
      </c>
    </row>
    <row r="246" spans="1:5" x14ac:dyDescent="0.2">
      <c r="A246" s="15" t="s">
        <v>176</v>
      </c>
      <c r="B246" s="15" t="s">
        <v>1015</v>
      </c>
      <c r="C246" s="15" t="s">
        <v>1016</v>
      </c>
      <c r="D246" s="15" t="s">
        <v>1017</v>
      </c>
      <c r="E246" s="15" t="s">
        <v>1018</v>
      </c>
    </row>
    <row r="247" spans="1:5" x14ac:dyDescent="0.2">
      <c r="A247" s="15" t="s">
        <v>177</v>
      </c>
      <c r="B247" s="15" t="s">
        <v>1019</v>
      </c>
      <c r="C247" s="15" t="s">
        <v>1020</v>
      </c>
      <c r="D247" s="15" t="s">
        <v>583</v>
      </c>
      <c r="E247" s="15" t="s">
        <v>1021</v>
      </c>
    </row>
    <row r="248" spans="1:5" x14ac:dyDescent="0.2">
      <c r="A248" s="15" t="s">
        <v>178</v>
      </c>
      <c r="B248" s="15" t="s">
        <v>1022</v>
      </c>
      <c r="C248" s="15" t="s">
        <v>1023</v>
      </c>
      <c r="D248" s="15" t="s">
        <v>1024</v>
      </c>
      <c r="E248" s="15" t="s">
        <v>1025</v>
      </c>
    </row>
    <row r="249" spans="1:5" x14ac:dyDescent="0.2">
      <c r="A249" s="15" t="s">
        <v>1026</v>
      </c>
      <c r="B249" s="15" t="s">
        <v>1027</v>
      </c>
      <c r="C249" s="15" t="s">
        <v>1028</v>
      </c>
      <c r="D249" s="15" t="s">
        <v>1029</v>
      </c>
      <c r="E249" s="15" t="s">
        <v>1030</v>
      </c>
    </row>
    <row r="250" spans="1:5" x14ac:dyDescent="0.2">
      <c r="A250" s="15" t="s">
        <v>1031</v>
      </c>
      <c r="B250" s="15" t="s">
        <v>1032</v>
      </c>
      <c r="C250" s="15" t="s">
        <v>1033</v>
      </c>
      <c r="D250" s="15" t="s">
        <v>994</v>
      </c>
      <c r="E250" s="15" t="s">
        <v>1034</v>
      </c>
    </row>
    <row r="251" spans="1:5" x14ac:dyDescent="0.2">
      <c r="A251" s="15" t="s">
        <v>179</v>
      </c>
      <c r="B251" s="15" t="s">
        <v>1022</v>
      </c>
      <c r="C251" s="15" t="s">
        <v>1023</v>
      </c>
      <c r="D251" s="15" t="s">
        <v>1024</v>
      </c>
      <c r="E251" s="15" t="s">
        <v>1025</v>
      </c>
    </row>
    <row r="252" spans="1:5" x14ac:dyDescent="0.2">
      <c r="A252" s="15" t="s">
        <v>180</v>
      </c>
      <c r="B252" s="15" t="s">
        <v>1035</v>
      </c>
      <c r="C252" s="15" t="s">
        <v>1036</v>
      </c>
      <c r="D252" s="15" t="s">
        <v>994</v>
      </c>
      <c r="E252" s="15" t="s">
        <v>1037</v>
      </c>
    </row>
    <row r="253" spans="1:5" x14ac:dyDescent="0.2">
      <c r="A253" s="15" t="s">
        <v>181</v>
      </c>
      <c r="B253" s="15" t="s">
        <v>1038</v>
      </c>
      <c r="C253" s="15" t="s">
        <v>1039</v>
      </c>
      <c r="D253" s="15" t="s">
        <v>1024</v>
      </c>
      <c r="E253" s="15" t="s">
        <v>1040</v>
      </c>
    </row>
    <row r="254" spans="1:5" x14ac:dyDescent="0.2">
      <c r="A254" s="15" t="s">
        <v>182</v>
      </c>
      <c r="B254" s="15" t="s">
        <v>1041</v>
      </c>
      <c r="C254" s="15" t="s">
        <v>1042</v>
      </c>
      <c r="D254" s="15" t="s">
        <v>1029</v>
      </c>
      <c r="E254" s="15" t="s">
        <v>1043</v>
      </c>
    </row>
    <row r="255" spans="1:5" x14ac:dyDescent="0.2">
      <c r="A255" s="15" t="s">
        <v>183</v>
      </c>
      <c r="B255" s="15" t="s">
        <v>1044</v>
      </c>
      <c r="C255" s="15" t="s">
        <v>1045</v>
      </c>
      <c r="D255" s="15" t="s">
        <v>1046</v>
      </c>
      <c r="E255" s="15" t="s">
        <v>1047</v>
      </c>
    </row>
    <row r="256" spans="1:5" x14ac:dyDescent="0.2">
      <c r="A256" s="15" t="s">
        <v>184</v>
      </c>
      <c r="B256" s="15" t="s">
        <v>1048</v>
      </c>
      <c r="C256" s="15" t="s">
        <v>1028</v>
      </c>
      <c r="D256" s="15" t="s">
        <v>1029</v>
      </c>
      <c r="E256" s="15" t="s">
        <v>1030</v>
      </c>
    </row>
    <row r="257" spans="1:5" x14ac:dyDescent="0.2">
      <c r="A257" s="15" t="s">
        <v>185</v>
      </c>
      <c r="B257" s="15" t="s">
        <v>1049</v>
      </c>
      <c r="C257" s="15" t="s">
        <v>660</v>
      </c>
      <c r="D257" s="15" t="s">
        <v>660</v>
      </c>
      <c r="E257" s="15" t="s">
        <v>1050</v>
      </c>
    </row>
    <row r="258" spans="1:5" x14ac:dyDescent="0.2">
      <c r="A258" s="15" t="s">
        <v>186</v>
      </c>
      <c r="B258" s="15" t="s">
        <v>1051</v>
      </c>
      <c r="C258" s="15" t="s">
        <v>1052</v>
      </c>
      <c r="D258" s="15" t="s">
        <v>1046</v>
      </c>
      <c r="E258" s="15" t="s">
        <v>1053</v>
      </c>
    </row>
    <row r="259" spans="1:5" x14ac:dyDescent="0.2">
      <c r="A259" s="15" t="s">
        <v>187</v>
      </c>
      <c r="B259" s="15" t="s">
        <v>1054</v>
      </c>
      <c r="C259" s="15" t="s">
        <v>1055</v>
      </c>
      <c r="D259" s="15" t="s">
        <v>1046</v>
      </c>
      <c r="E259" s="15" t="s">
        <v>1056</v>
      </c>
    </row>
    <row r="260" spans="1:5" x14ac:dyDescent="0.2">
      <c r="A260" s="15" t="s">
        <v>1057</v>
      </c>
      <c r="B260" s="15" t="s">
        <v>1058</v>
      </c>
      <c r="C260" s="15" t="s">
        <v>1059</v>
      </c>
      <c r="D260" s="15" t="s">
        <v>1046</v>
      </c>
      <c r="E260" s="15" t="s">
        <v>1060</v>
      </c>
    </row>
    <row r="261" spans="1:5" x14ac:dyDescent="0.2">
      <c r="A261" s="15" t="s">
        <v>1061</v>
      </c>
      <c r="B261" s="15" t="s">
        <v>1062</v>
      </c>
      <c r="C261" s="15" t="s">
        <v>1063</v>
      </c>
      <c r="D261" s="15" t="s">
        <v>1046</v>
      </c>
      <c r="E261" s="15" t="s">
        <v>1064</v>
      </c>
    </row>
    <row r="262" spans="1:5" x14ac:dyDescent="0.2">
      <c r="A262" s="15" t="s">
        <v>188</v>
      </c>
      <c r="B262" s="15" t="s">
        <v>1065</v>
      </c>
      <c r="C262" s="15" t="s">
        <v>1052</v>
      </c>
      <c r="D262" s="15" t="s">
        <v>1046</v>
      </c>
      <c r="E262" s="15" t="s">
        <v>1053</v>
      </c>
    </row>
    <row r="263" spans="1:5" x14ac:dyDescent="0.2">
      <c r="A263" s="15" t="s">
        <v>189</v>
      </c>
      <c r="B263" s="15" t="s">
        <v>1066</v>
      </c>
      <c r="C263" s="15" t="s">
        <v>1067</v>
      </c>
      <c r="D263" s="15" t="s">
        <v>1046</v>
      </c>
      <c r="E263" s="15" t="s">
        <v>1068</v>
      </c>
    </row>
    <row r="264" spans="1:5" x14ac:dyDescent="0.2">
      <c r="A264" s="15" t="s">
        <v>1069</v>
      </c>
      <c r="B264" s="15" t="s">
        <v>1070</v>
      </c>
      <c r="C264" s="15" t="s">
        <v>1059</v>
      </c>
      <c r="D264" s="15" t="s">
        <v>1046</v>
      </c>
      <c r="E264" s="15" t="s">
        <v>1060</v>
      </c>
    </row>
    <row r="265" spans="1:5" x14ac:dyDescent="0.2">
      <c r="A265" s="15" t="s">
        <v>190</v>
      </c>
      <c r="B265" s="15" t="s">
        <v>1071</v>
      </c>
      <c r="C265" s="15" t="s">
        <v>1072</v>
      </c>
      <c r="D265" s="15" t="s">
        <v>1073</v>
      </c>
      <c r="E265" s="15" t="s">
        <v>1074</v>
      </c>
    </row>
    <row r="266" spans="1:5" x14ac:dyDescent="0.2">
      <c r="A266" s="15" t="s">
        <v>1075</v>
      </c>
      <c r="B266" s="15" t="s">
        <v>1076</v>
      </c>
      <c r="C266" s="15" t="s">
        <v>1073</v>
      </c>
      <c r="D266" s="15" t="s">
        <v>1073</v>
      </c>
      <c r="E266" s="15" t="s">
        <v>1077</v>
      </c>
    </row>
    <row r="267" spans="1:5" x14ac:dyDescent="0.2">
      <c r="A267" s="15" t="s">
        <v>191</v>
      </c>
      <c r="B267" s="15" t="s">
        <v>1078</v>
      </c>
      <c r="C267" s="15" t="s">
        <v>673</v>
      </c>
      <c r="D267" s="15" t="s">
        <v>1046</v>
      </c>
      <c r="E267" s="15" t="s">
        <v>674</v>
      </c>
    </row>
    <row r="268" spans="1:5" x14ac:dyDescent="0.2">
      <c r="A268" s="15" t="s">
        <v>192</v>
      </c>
      <c r="B268" s="15" t="s">
        <v>1079</v>
      </c>
      <c r="C268" s="15" t="s">
        <v>1080</v>
      </c>
      <c r="D268" s="15" t="s">
        <v>1046</v>
      </c>
      <c r="E268" s="15" t="s">
        <v>1081</v>
      </c>
    </row>
    <row r="269" spans="1:5" x14ac:dyDescent="0.2">
      <c r="A269" s="15" t="s">
        <v>1082</v>
      </c>
      <c r="B269" s="15" t="s">
        <v>1083</v>
      </c>
      <c r="C269" s="15" t="s">
        <v>1084</v>
      </c>
      <c r="D269" s="15" t="s">
        <v>1046</v>
      </c>
      <c r="E269" s="15" t="s">
        <v>1085</v>
      </c>
    </row>
    <row r="270" spans="1:5" x14ac:dyDescent="0.2">
      <c r="A270" s="15" t="s">
        <v>1086</v>
      </c>
      <c r="B270" s="15" t="s">
        <v>1087</v>
      </c>
      <c r="C270" s="15" t="s">
        <v>1088</v>
      </c>
      <c r="D270" s="15" t="s">
        <v>1046</v>
      </c>
      <c r="E270" s="15" t="s">
        <v>1089</v>
      </c>
    </row>
    <row r="271" spans="1:5" x14ac:dyDescent="0.2">
      <c r="A271" s="15" t="s">
        <v>1090</v>
      </c>
      <c r="B271" s="15" t="s">
        <v>1091</v>
      </c>
      <c r="C271" s="15" t="s">
        <v>1092</v>
      </c>
      <c r="D271" s="15" t="s">
        <v>1046</v>
      </c>
      <c r="E271" s="15" t="s">
        <v>1093</v>
      </c>
    </row>
    <row r="272" spans="1:5" x14ac:dyDescent="0.2">
      <c r="A272" s="15" t="s">
        <v>193</v>
      </c>
      <c r="B272" s="15" t="s">
        <v>1094</v>
      </c>
      <c r="C272" s="15" t="s">
        <v>1095</v>
      </c>
      <c r="D272" s="15" t="s">
        <v>1046</v>
      </c>
      <c r="E272" s="15" t="s">
        <v>1096</v>
      </c>
    </row>
    <row r="273" spans="1:5" x14ac:dyDescent="0.2">
      <c r="A273" s="15" t="s">
        <v>194</v>
      </c>
      <c r="B273" s="15" t="s">
        <v>1097</v>
      </c>
      <c r="C273" s="15" t="s">
        <v>1098</v>
      </c>
      <c r="D273" s="15" t="s">
        <v>1046</v>
      </c>
      <c r="E273" s="15" t="s">
        <v>1099</v>
      </c>
    </row>
    <row r="274" spans="1:5" x14ac:dyDescent="0.2">
      <c r="A274" s="15" t="s">
        <v>195</v>
      </c>
      <c r="B274" s="15" t="s">
        <v>1100</v>
      </c>
      <c r="C274" s="15" t="s">
        <v>673</v>
      </c>
      <c r="D274" s="15" t="s">
        <v>1046</v>
      </c>
      <c r="E274" s="15" t="s">
        <v>674</v>
      </c>
    </row>
    <row r="275" spans="1:5" x14ac:dyDescent="0.2">
      <c r="A275" s="15" t="s">
        <v>196</v>
      </c>
      <c r="B275" s="15" t="s">
        <v>1101</v>
      </c>
      <c r="C275" s="15" t="s">
        <v>1102</v>
      </c>
      <c r="D275" s="15" t="s">
        <v>1046</v>
      </c>
      <c r="E275" s="15" t="s">
        <v>1103</v>
      </c>
    </row>
    <row r="276" spans="1:5" x14ac:dyDescent="0.2">
      <c r="A276" s="15" t="s">
        <v>1104</v>
      </c>
      <c r="B276" s="15" t="s">
        <v>1105</v>
      </c>
      <c r="C276" s="15" t="s">
        <v>1084</v>
      </c>
      <c r="D276" s="15" t="s">
        <v>1046</v>
      </c>
      <c r="E276" s="15" t="s">
        <v>1085</v>
      </c>
    </row>
    <row r="277" spans="1:5" x14ac:dyDescent="0.2">
      <c r="A277" s="15" t="s">
        <v>197</v>
      </c>
      <c r="B277" s="15" t="s">
        <v>1106</v>
      </c>
      <c r="C277" s="15" t="s">
        <v>1107</v>
      </c>
      <c r="D277" s="15" t="s">
        <v>1108</v>
      </c>
      <c r="E277" s="15" t="s">
        <v>1109</v>
      </c>
    </row>
    <row r="278" spans="1:5" x14ac:dyDescent="0.2">
      <c r="A278" s="15" t="s">
        <v>198</v>
      </c>
      <c r="B278" s="15" t="s">
        <v>1110</v>
      </c>
      <c r="C278" s="15" t="s">
        <v>1111</v>
      </c>
      <c r="D278" s="15" t="s">
        <v>1108</v>
      </c>
      <c r="E278" s="15" t="s">
        <v>1112</v>
      </c>
    </row>
    <row r="279" spans="1:5" x14ac:dyDescent="0.2">
      <c r="A279" s="15" t="s">
        <v>199</v>
      </c>
      <c r="B279" s="15" t="s">
        <v>1113</v>
      </c>
      <c r="C279" s="15" t="s">
        <v>1114</v>
      </c>
      <c r="D279" s="15" t="s">
        <v>1108</v>
      </c>
      <c r="E279" s="15" t="s">
        <v>1115</v>
      </c>
    </row>
    <row r="280" spans="1:5" x14ac:dyDescent="0.2">
      <c r="A280" s="15" t="s">
        <v>200</v>
      </c>
      <c r="B280" s="15" t="s">
        <v>1116</v>
      </c>
      <c r="C280" s="15" t="s">
        <v>1117</v>
      </c>
      <c r="D280" s="15" t="s">
        <v>1108</v>
      </c>
      <c r="E280" s="15" t="s">
        <v>1118</v>
      </c>
    </row>
    <row r="281" spans="1:5" x14ac:dyDescent="0.2">
      <c r="A281" s="15" t="s">
        <v>201</v>
      </c>
      <c r="B281" s="15" t="s">
        <v>1119</v>
      </c>
      <c r="C281" s="15" t="s">
        <v>1107</v>
      </c>
      <c r="D281" s="15" t="s">
        <v>1108</v>
      </c>
      <c r="E281" s="15" t="s">
        <v>1109</v>
      </c>
    </row>
    <row r="282" spans="1:5" x14ac:dyDescent="0.2">
      <c r="A282" s="15" t="s">
        <v>202</v>
      </c>
      <c r="B282" s="15" t="s">
        <v>1120</v>
      </c>
      <c r="C282" s="15" t="s">
        <v>1121</v>
      </c>
      <c r="D282" s="15" t="s">
        <v>1121</v>
      </c>
      <c r="E282" s="15" t="s">
        <v>1122</v>
      </c>
    </row>
    <row r="283" spans="1:5" x14ac:dyDescent="0.2">
      <c r="A283" s="15" t="s">
        <v>203</v>
      </c>
      <c r="B283" s="15" t="s">
        <v>1123</v>
      </c>
      <c r="C283" s="15" t="s">
        <v>1124</v>
      </c>
      <c r="D283" s="15" t="s">
        <v>1108</v>
      </c>
      <c r="E283" s="15" t="s">
        <v>1125</v>
      </c>
    </row>
    <row r="284" spans="1:5" x14ac:dyDescent="0.2">
      <c r="A284" s="15" t="s">
        <v>204</v>
      </c>
      <c r="B284" s="15" t="s">
        <v>1126</v>
      </c>
      <c r="C284" s="15" t="s">
        <v>1127</v>
      </c>
      <c r="D284" s="15" t="s">
        <v>1128</v>
      </c>
      <c r="E284" s="15" t="s">
        <v>1129</v>
      </c>
    </row>
    <row r="285" spans="1:5" x14ac:dyDescent="0.2">
      <c r="A285" s="15" t="s">
        <v>205</v>
      </c>
      <c r="B285" s="15" t="s">
        <v>1130</v>
      </c>
      <c r="C285" s="15" t="s">
        <v>1114</v>
      </c>
      <c r="D285" s="15" t="s">
        <v>1108</v>
      </c>
      <c r="E285" s="15" t="s">
        <v>1115</v>
      </c>
    </row>
    <row r="286" spans="1:5" x14ac:dyDescent="0.2">
      <c r="A286" s="15" t="s">
        <v>206</v>
      </c>
      <c r="B286" s="15" t="s">
        <v>1131</v>
      </c>
      <c r="C286" s="15" t="s">
        <v>1132</v>
      </c>
      <c r="D286" s="15" t="s">
        <v>1046</v>
      </c>
      <c r="E286" s="15" t="s">
        <v>1133</v>
      </c>
    </row>
    <row r="287" spans="1:5" x14ac:dyDescent="0.2">
      <c r="A287" s="15" t="s">
        <v>207</v>
      </c>
      <c r="B287" s="15" t="s">
        <v>1134</v>
      </c>
      <c r="C287" s="15" t="s">
        <v>1088</v>
      </c>
      <c r="D287" s="15" t="s">
        <v>1046</v>
      </c>
      <c r="E287" s="15" t="s">
        <v>1089</v>
      </c>
    </row>
    <row r="288" spans="1:5" x14ac:dyDescent="0.2">
      <c r="A288" s="15" t="s">
        <v>208</v>
      </c>
      <c r="B288" s="15" t="s">
        <v>1135</v>
      </c>
      <c r="C288" s="15" t="s">
        <v>1136</v>
      </c>
      <c r="D288" s="15" t="s">
        <v>1137</v>
      </c>
      <c r="E288" s="15" t="s">
        <v>1138</v>
      </c>
    </row>
    <row r="289" spans="1:5" x14ac:dyDescent="0.2">
      <c r="A289" s="15" t="s">
        <v>209</v>
      </c>
      <c r="B289" s="15" t="s">
        <v>1139</v>
      </c>
      <c r="C289" s="15" t="s">
        <v>1140</v>
      </c>
      <c r="D289" s="15" t="s">
        <v>1046</v>
      </c>
      <c r="E289" s="15" t="s">
        <v>1141</v>
      </c>
    </row>
    <row r="290" spans="1:5" x14ac:dyDescent="0.2">
      <c r="A290" s="15" t="s">
        <v>210</v>
      </c>
      <c r="B290" s="15" t="s">
        <v>1142</v>
      </c>
      <c r="C290" s="15" t="s">
        <v>1143</v>
      </c>
      <c r="D290" s="15" t="s">
        <v>1144</v>
      </c>
      <c r="E290" s="15" t="s">
        <v>1145</v>
      </c>
    </row>
    <row r="291" spans="1:5" x14ac:dyDescent="0.2">
      <c r="A291" s="15" t="s">
        <v>211</v>
      </c>
      <c r="B291" s="15" t="s">
        <v>1146</v>
      </c>
      <c r="C291" s="15" t="s">
        <v>1143</v>
      </c>
      <c r="D291" s="15" t="s">
        <v>1144</v>
      </c>
      <c r="E291" s="15" t="s">
        <v>1145</v>
      </c>
    </row>
    <row r="292" spans="1:5" x14ac:dyDescent="0.2">
      <c r="A292" s="15" t="s">
        <v>212</v>
      </c>
      <c r="B292" s="15" t="s">
        <v>1147</v>
      </c>
      <c r="C292" s="15" t="s">
        <v>1148</v>
      </c>
      <c r="D292" s="15" t="s">
        <v>1149</v>
      </c>
      <c r="E292" s="15" t="s">
        <v>1150</v>
      </c>
    </row>
    <row r="293" spans="1:5" x14ac:dyDescent="0.2">
      <c r="A293" s="15" t="s">
        <v>213</v>
      </c>
      <c r="B293" s="15" t="s">
        <v>1151</v>
      </c>
      <c r="C293" s="15" t="s">
        <v>1152</v>
      </c>
      <c r="D293" s="15" t="s">
        <v>1137</v>
      </c>
      <c r="E293" s="15" t="s">
        <v>1153</v>
      </c>
    </row>
    <row r="294" spans="1:5" x14ac:dyDescent="0.2">
      <c r="A294" s="15" t="s">
        <v>1154</v>
      </c>
      <c r="B294" s="15" t="s">
        <v>1155</v>
      </c>
      <c r="C294" s="15" t="s">
        <v>1152</v>
      </c>
      <c r="D294" s="15" t="s">
        <v>1137</v>
      </c>
      <c r="E294" s="15" t="s">
        <v>1153</v>
      </c>
    </row>
    <row r="295" spans="1:5" x14ac:dyDescent="0.2">
      <c r="A295" s="15" t="s">
        <v>214</v>
      </c>
      <c r="B295" s="15" t="s">
        <v>1156</v>
      </c>
      <c r="C295" s="15" t="s">
        <v>1157</v>
      </c>
      <c r="D295" s="15" t="s">
        <v>1046</v>
      </c>
      <c r="E295" s="15" t="s">
        <v>1158</v>
      </c>
    </row>
    <row r="296" spans="1:5" x14ac:dyDescent="0.2">
      <c r="A296" s="15" t="s">
        <v>215</v>
      </c>
      <c r="B296" s="15" t="s">
        <v>1159</v>
      </c>
      <c r="C296" s="15" t="s">
        <v>1157</v>
      </c>
      <c r="D296" s="15" t="s">
        <v>1046</v>
      </c>
      <c r="E296" s="15" t="s">
        <v>1158</v>
      </c>
    </row>
    <row r="297" spans="1:5" x14ac:dyDescent="0.2">
      <c r="A297" s="15" t="s">
        <v>216</v>
      </c>
      <c r="B297" s="15" t="s">
        <v>1160</v>
      </c>
      <c r="C297" s="15" t="s">
        <v>1055</v>
      </c>
      <c r="D297" s="15" t="s">
        <v>1046</v>
      </c>
      <c r="E297" s="15" t="s">
        <v>1056</v>
      </c>
    </row>
    <row r="298" spans="1:5" x14ac:dyDescent="0.2">
      <c r="A298" s="15" t="s">
        <v>1161</v>
      </c>
      <c r="B298" s="15" t="s">
        <v>1162</v>
      </c>
      <c r="C298" s="15" t="s">
        <v>1055</v>
      </c>
      <c r="D298" s="15" t="s">
        <v>1046</v>
      </c>
      <c r="E298" s="15" t="s">
        <v>1056</v>
      </c>
    </row>
    <row r="299" spans="1:5" x14ac:dyDescent="0.2">
      <c r="A299" s="15" t="s">
        <v>217</v>
      </c>
      <c r="B299" s="15" t="s">
        <v>1163</v>
      </c>
      <c r="C299" s="15" t="s">
        <v>673</v>
      </c>
      <c r="D299" s="15" t="s">
        <v>1046</v>
      </c>
      <c r="E299" s="15" t="s">
        <v>674</v>
      </c>
    </row>
    <row r="300" spans="1:5" x14ac:dyDescent="0.2">
      <c r="A300" s="15" t="s">
        <v>218</v>
      </c>
      <c r="B300" s="15" t="s">
        <v>1054</v>
      </c>
      <c r="C300" s="15" t="s">
        <v>1055</v>
      </c>
      <c r="D300" s="15" t="s">
        <v>1046</v>
      </c>
      <c r="E300" s="15" t="s">
        <v>1056</v>
      </c>
    </row>
    <row r="301" spans="1:5" x14ac:dyDescent="0.2">
      <c r="A301" s="15" t="s">
        <v>219</v>
      </c>
      <c r="B301" s="15" t="s">
        <v>672</v>
      </c>
      <c r="C301" s="15" t="s">
        <v>673</v>
      </c>
      <c r="D301" s="15" t="s">
        <v>1046</v>
      </c>
      <c r="E301" s="15" t="s">
        <v>674</v>
      </c>
    </row>
    <row r="302" spans="1:5" x14ac:dyDescent="0.2">
      <c r="A302" s="15" t="s">
        <v>220</v>
      </c>
      <c r="B302" s="15" t="s">
        <v>1164</v>
      </c>
      <c r="C302" s="15" t="s">
        <v>1165</v>
      </c>
      <c r="D302" s="15" t="s">
        <v>1046</v>
      </c>
      <c r="E302" s="15" t="s">
        <v>1166</v>
      </c>
    </row>
    <row r="303" spans="1:5" x14ac:dyDescent="0.2">
      <c r="A303" s="15" t="s">
        <v>221</v>
      </c>
      <c r="B303" s="15" t="s">
        <v>1167</v>
      </c>
      <c r="C303" s="15" t="s">
        <v>1168</v>
      </c>
      <c r="D303" s="15" t="s">
        <v>1046</v>
      </c>
      <c r="E303" s="15" t="s">
        <v>1169</v>
      </c>
    </row>
    <row r="304" spans="1:5" x14ac:dyDescent="0.2">
      <c r="A304" s="15" t="s">
        <v>222</v>
      </c>
      <c r="B304" s="15" t="s">
        <v>1170</v>
      </c>
      <c r="C304" s="15" t="s">
        <v>614</v>
      </c>
      <c r="D304" s="15" t="s">
        <v>1171</v>
      </c>
      <c r="E304" s="15" t="s">
        <v>1172</v>
      </c>
    </row>
    <row r="305" spans="1:5" x14ac:dyDescent="0.2">
      <c r="A305" s="15" t="s">
        <v>223</v>
      </c>
      <c r="B305" s="15" t="s">
        <v>1173</v>
      </c>
      <c r="C305" s="15" t="s">
        <v>614</v>
      </c>
      <c r="D305" s="15" t="s">
        <v>1171</v>
      </c>
      <c r="E305" s="15" t="s">
        <v>1172</v>
      </c>
    </row>
    <row r="306" spans="1:5" x14ac:dyDescent="0.2">
      <c r="A306" s="15" t="s">
        <v>224</v>
      </c>
      <c r="B306" s="15" t="s">
        <v>1174</v>
      </c>
      <c r="C306" s="15" t="s">
        <v>1175</v>
      </c>
      <c r="D306" s="15" t="s">
        <v>1176</v>
      </c>
      <c r="E306" s="15" t="s">
        <v>1177</v>
      </c>
    </row>
    <row r="307" spans="1:5" x14ac:dyDescent="0.2">
      <c r="A307" s="15" t="s">
        <v>225</v>
      </c>
      <c r="B307" s="15" t="s">
        <v>1178</v>
      </c>
      <c r="C307" s="15" t="s">
        <v>1179</v>
      </c>
      <c r="D307" s="15" t="s">
        <v>1176</v>
      </c>
      <c r="E307" s="15" t="s">
        <v>1180</v>
      </c>
    </row>
    <row r="308" spans="1:5" x14ac:dyDescent="0.2">
      <c r="A308" s="15" t="s">
        <v>226</v>
      </c>
      <c r="B308" s="15" t="s">
        <v>1181</v>
      </c>
      <c r="C308" s="15" t="s">
        <v>1182</v>
      </c>
      <c r="D308" s="15" t="s">
        <v>1176</v>
      </c>
      <c r="E308" s="15" t="s">
        <v>1183</v>
      </c>
    </row>
    <row r="309" spans="1:5" x14ac:dyDescent="0.2">
      <c r="A309" s="15" t="s">
        <v>227</v>
      </c>
      <c r="B309" s="15" t="s">
        <v>1184</v>
      </c>
      <c r="C309" s="15" t="s">
        <v>1182</v>
      </c>
      <c r="D309" s="15" t="s">
        <v>1176</v>
      </c>
      <c r="E309" s="15" t="s">
        <v>1183</v>
      </c>
    </row>
    <row r="310" spans="1:5" x14ac:dyDescent="0.2">
      <c r="A310" s="15" t="s">
        <v>1185</v>
      </c>
      <c r="B310" s="15" t="s">
        <v>1186</v>
      </c>
      <c r="C310" s="15" t="s">
        <v>614</v>
      </c>
      <c r="D310" s="15" t="s">
        <v>1171</v>
      </c>
      <c r="E310" s="15" t="s">
        <v>1172</v>
      </c>
    </row>
    <row r="311" spans="1:5" x14ac:dyDescent="0.2">
      <c r="A311" s="15" t="s">
        <v>228</v>
      </c>
      <c r="B311" s="15" t="s">
        <v>1187</v>
      </c>
      <c r="C311" s="15" t="s">
        <v>1188</v>
      </c>
      <c r="D311" s="15" t="s">
        <v>1189</v>
      </c>
      <c r="E311" s="15" t="s">
        <v>1190</v>
      </c>
    </row>
    <row r="312" spans="1:5" x14ac:dyDescent="0.2">
      <c r="A312" s="15" t="s">
        <v>229</v>
      </c>
      <c r="B312" s="15" t="s">
        <v>1191</v>
      </c>
      <c r="C312" s="15" t="s">
        <v>1192</v>
      </c>
      <c r="D312" s="15" t="s">
        <v>1193</v>
      </c>
      <c r="E312" s="15" t="s">
        <v>1194</v>
      </c>
    </row>
    <row r="313" spans="1:5" x14ac:dyDescent="0.2">
      <c r="A313" s="15" t="s">
        <v>1195</v>
      </c>
      <c r="B313" s="15" t="s">
        <v>1196</v>
      </c>
      <c r="C313" s="15" t="s">
        <v>1182</v>
      </c>
      <c r="D313" s="15" t="s">
        <v>1176</v>
      </c>
      <c r="E313" s="15" t="s">
        <v>1183</v>
      </c>
    </row>
    <row r="314" spans="1:5" x14ac:dyDescent="0.2">
      <c r="A314" s="15" t="s">
        <v>230</v>
      </c>
      <c r="B314" s="15" t="s">
        <v>1197</v>
      </c>
      <c r="C314" s="15" t="s">
        <v>1198</v>
      </c>
      <c r="D314" s="15" t="s">
        <v>1193</v>
      </c>
      <c r="E314" s="15" t="s">
        <v>1199</v>
      </c>
    </row>
    <row r="315" spans="1:5" x14ac:dyDescent="0.2">
      <c r="A315" s="15" t="s">
        <v>1200</v>
      </c>
      <c r="B315" s="15" t="s">
        <v>1201</v>
      </c>
      <c r="C315" s="15" t="s">
        <v>614</v>
      </c>
      <c r="D315" s="15" t="s">
        <v>1171</v>
      </c>
      <c r="E315" s="15" t="s">
        <v>1172</v>
      </c>
    </row>
    <row r="316" spans="1:5" x14ac:dyDescent="0.2">
      <c r="A316" s="15" t="s">
        <v>231</v>
      </c>
      <c r="B316" s="15" t="s">
        <v>1202</v>
      </c>
      <c r="C316" s="15" t="s">
        <v>1203</v>
      </c>
      <c r="D316" s="15" t="s">
        <v>1171</v>
      </c>
      <c r="E316" s="15" t="s">
        <v>1204</v>
      </c>
    </row>
    <row r="317" spans="1:5" x14ac:dyDescent="0.2">
      <c r="A317" s="15" t="s">
        <v>232</v>
      </c>
      <c r="B317" s="15" t="s">
        <v>1205</v>
      </c>
      <c r="C317" s="15" t="s">
        <v>614</v>
      </c>
      <c r="D317" s="15" t="s">
        <v>1171</v>
      </c>
      <c r="E317" s="15" t="s">
        <v>1172</v>
      </c>
    </row>
    <row r="318" spans="1:5" x14ac:dyDescent="0.2">
      <c r="A318" s="15" t="s">
        <v>233</v>
      </c>
      <c r="B318" s="15" t="s">
        <v>1206</v>
      </c>
      <c r="C318" s="15" t="s">
        <v>1207</v>
      </c>
      <c r="D318" s="15" t="s">
        <v>1207</v>
      </c>
      <c r="E318" s="15" t="s">
        <v>1208</v>
      </c>
    </row>
    <row r="319" spans="1:5" x14ac:dyDescent="0.2">
      <c r="A319" s="15" t="s">
        <v>234</v>
      </c>
      <c r="B319" s="15" t="s">
        <v>1209</v>
      </c>
      <c r="C319" s="15" t="s">
        <v>1210</v>
      </c>
      <c r="D319" s="15" t="s">
        <v>1211</v>
      </c>
      <c r="E319" s="15" t="s">
        <v>1212</v>
      </c>
    </row>
    <row r="320" spans="1:5" x14ac:dyDescent="0.2">
      <c r="A320" s="15" t="s">
        <v>235</v>
      </c>
      <c r="B320" s="15" t="s">
        <v>1213</v>
      </c>
      <c r="C320" s="15" t="s">
        <v>1171</v>
      </c>
      <c r="D320" s="15" t="s">
        <v>1171</v>
      </c>
      <c r="E320" s="15" t="s">
        <v>1214</v>
      </c>
    </row>
    <row r="321" spans="1:5" x14ac:dyDescent="0.2">
      <c r="A321" s="15" t="s">
        <v>236</v>
      </c>
      <c r="B321" s="15" t="s">
        <v>1215</v>
      </c>
      <c r="C321" s="15" t="s">
        <v>1216</v>
      </c>
      <c r="D321" s="15" t="s">
        <v>1217</v>
      </c>
      <c r="E321" s="15" t="s">
        <v>1218</v>
      </c>
    </row>
    <row r="322" spans="1:5" x14ac:dyDescent="0.2">
      <c r="A322" s="15" t="s">
        <v>237</v>
      </c>
      <c r="B322" s="15" t="s">
        <v>1219</v>
      </c>
      <c r="C322" s="15" t="s">
        <v>1220</v>
      </c>
      <c r="D322" s="15" t="s">
        <v>1217</v>
      </c>
      <c r="E322" s="15" t="s">
        <v>1221</v>
      </c>
    </row>
    <row r="323" spans="1:5" x14ac:dyDescent="0.2">
      <c r="A323" s="15" t="s">
        <v>238</v>
      </c>
      <c r="B323" s="15" t="s">
        <v>1222</v>
      </c>
      <c r="C323" s="15" t="s">
        <v>1223</v>
      </c>
      <c r="D323" s="15" t="s">
        <v>1224</v>
      </c>
      <c r="E323" s="15" t="s">
        <v>1225</v>
      </c>
    </row>
    <row r="324" spans="1:5" x14ac:dyDescent="0.2">
      <c r="A324" s="15" t="s">
        <v>239</v>
      </c>
      <c r="B324" s="15" t="s">
        <v>1226</v>
      </c>
      <c r="C324" s="15" t="s">
        <v>1227</v>
      </c>
      <c r="D324" s="15" t="s">
        <v>1217</v>
      </c>
      <c r="E324" s="15" t="s">
        <v>1228</v>
      </c>
    </row>
    <row r="325" spans="1:5" x14ac:dyDescent="0.2">
      <c r="A325" s="15" t="s">
        <v>240</v>
      </c>
      <c r="B325" s="15" t="s">
        <v>1229</v>
      </c>
      <c r="C325" s="15" t="s">
        <v>1230</v>
      </c>
      <c r="D325" s="15" t="s">
        <v>1217</v>
      </c>
      <c r="E325" s="15" t="s">
        <v>1231</v>
      </c>
    </row>
    <row r="326" spans="1:5" x14ac:dyDescent="0.2">
      <c r="A326" s="15" t="s">
        <v>241</v>
      </c>
      <c r="B326" s="15" t="s">
        <v>1232</v>
      </c>
      <c r="C326" s="15" t="s">
        <v>1233</v>
      </c>
      <c r="D326" s="15" t="s">
        <v>1217</v>
      </c>
      <c r="E326" s="15" t="s">
        <v>1234</v>
      </c>
    </row>
    <row r="327" spans="1:5" x14ac:dyDescent="0.2">
      <c r="A327" s="15" t="s">
        <v>242</v>
      </c>
      <c r="B327" s="15" t="s">
        <v>1235</v>
      </c>
      <c r="C327" s="15" t="s">
        <v>1227</v>
      </c>
      <c r="D327" s="15" t="s">
        <v>1217</v>
      </c>
      <c r="E327" s="15" t="s">
        <v>1228</v>
      </c>
    </row>
    <row r="328" spans="1:5" x14ac:dyDescent="0.2">
      <c r="A328" s="15" t="s">
        <v>243</v>
      </c>
      <c r="B328" s="15" t="s">
        <v>1236</v>
      </c>
      <c r="C328" s="15" t="s">
        <v>1237</v>
      </c>
      <c r="D328" s="15" t="s">
        <v>1217</v>
      </c>
      <c r="E328" s="15" t="s">
        <v>1238</v>
      </c>
    </row>
    <row r="329" spans="1:5" x14ac:dyDescent="0.2">
      <c r="A329" s="15" t="s">
        <v>244</v>
      </c>
      <c r="B329" s="15" t="s">
        <v>1239</v>
      </c>
      <c r="C329" s="15" t="s">
        <v>1223</v>
      </c>
      <c r="D329" s="15" t="s">
        <v>1224</v>
      </c>
      <c r="E329" s="15" t="s">
        <v>1225</v>
      </c>
    </row>
    <row r="330" spans="1:5" x14ac:dyDescent="0.2">
      <c r="A330" s="15" t="s">
        <v>245</v>
      </c>
      <c r="B330" s="15" t="s">
        <v>1240</v>
      </c>
      <c r="C330" s="15" t="s">
        <v>1216</v>
      </c>
      <c r="D330" s="15" t="s">
        <v>1217</v>
      </c>
      <c r="E330" s="15" t="s">
        <v>1218</v>
      </c>
    </row>
    <row r="331" spans="1:5" x14ac:dyDescent="0.2">
      <c r="A331" s="15" t="s">
        <v>246</v>
      </c>
      <c r="B331" s="15" t="s">
        <v>1241</v>
      </c>
      <c r="C331" s="15" t="s">
        <v>1216</v>
      </c>
      <c r="D331" s="15" t="s">
        <v>1217</v>
      </c>
      <c r="E331" s="15" t="s">
        <v>1218</v>
      </c>
    </row>
    <row r="332" spans="1:5" x14ac:dyDescent="0.2">
      <c r="A332" s="15" t="s">
        <v>247</v>
      </c>
      <c r="B332" s="15" t="s">
        <v>1242</v>
      </c>
      <c r="C332" s="15" t="s">
        <v>1243</v>
      </c>
      <c r="D332" s="15" t="s">
        <v>1217</v>
      </c>
      <c r="E332" s="15" t="s">
        <v>1244</v>
      </c>
    </row>
    <row r="333" spans="1:5" x14ac:dyDescent="0.2">
      <c r="A333" s="15" t="s">
        <v>248</v>
      </c>
      <c r="B333" s="15" t="s">
        <v>1245</v>
      </c>
      <c r="C333" s="15" t="s">
        <v>1243</v>
      </c>
      <c r="D333" s="15" t="s">
        <v>1217</v>
      </c>
      <c r="E333" s="15" t="s">
        <v>1244</v>
      </c>
    </row>
    <row r="334" spans="1:5" x14ac:dyDescent="0.2">
      <c r="A334" s="15" t="s">
        <v>249</v>
      </c>
      <c r="B334" s="15" t="s">
        <v>1246</v>
      </c>
      <c r="C334" s="15" t="s">
        <v>1247</v>
      </c>
      <c r="D334" s="15" t="s">
        <v>1248</v>
      </c>
      <c r="E334" s="15" t="s">
        <v>1249</v>
      </c>
    </row>
    <row r="335" spans="1:5" x14ac:dyDescent="0.2">
      <c r="A335" s="15" t="s">
        <v>250</v>
      </c>
      <c r="B335" s="15" t="s">
        <v>1250</v>
      </c>
      <c r="C335" s="15" t="s">
        <v>1251</v>
      </c>
      <c r="D335" s="15" t="s">
        <v>1251</v>
      </c>
      <c r="E335" s="15" t="s">
        <v>1252</v>
      </c>
    </row>
    <row r="336" spans="1:5" x14ac:dyDescent="0.2">
      <c r="A336" s="15" t="s">
        <v>251</v>
      </c>
      <c r="B336" s="15" t="s">
        <v>1253</v>
      </c>
      <c r="C336" s="15" t="s">
        <v>1216</v>
      </c>
      <c r="D336" s="15" t="s">
        <v>1217</v>
      </c>
      <c r="E336" s="15" t="s">
        <v>1218</v>
      </c>
    </row>
    <row r="337" spans="1:5" x14ac:dyDescent="0.2">
      <c r="A337" s="15" t="s">
        <v>252</v>
      </c>
      <c r="B337" s="15" t="s">
        <v>1254</v>
      </c>
      <c r="C337" s="15" t="s">
        <v>1255</v>
      </c>
      <c r="D337" s="15" t="s">
        <v>1256</v>
      </c>
      <c r="E337" s="15" t="s">
        <v>1257</v>
      </c>
    </row>
    <row r="338" spans="1:5" x14ac:dyDescent="0.2">
      <c r="A338" s="15" t="s">
        <v>1258</v>
      </c>
      <c r="B338" s="15" t="s">
        <v>1259</v>
      </c>
      <c r="C338" s="15" t="s">
        <v>1260</v>
      </c>
      <c r="D338" s="15" t="s">
        <v>1256</v>
      </c>
      <c r="E338" s="15" t="s">
        <v>1261</v>
      </c>
    </row>
    <row r="339" spans="1:5" x14ac:dyDescent="0.2">
      <c r="A339" s="15" t="s">
        <v>253</v>
      </c>
      <c r="B339" s="15" t="s">
        <v>1262</v>
      </c>
      <c r="C339" s="15" t="s">
        <v>1260</v>
      </c>
      <c r="D339" s="15" t="s">
        <v>1256</v>
      </c>
      <c r="E339" s="15" t="s">
        <v>1261</v>
      </c>
    </row>
    <row r="340" spans="1:5" x14ac:dyDescent="0.2">
      <c r="A340" s="15" t="s">
        <v>1263</v>
      </c>
      <c r="B340" s="15" t="s">
        <v>1264</v>
      </c>
      <c r="C340" s="15" t="s">
        <v>1265</v>
      </c>
      <c r="D340" s="15" t="s">
        <v>1266</v>
      </c>
      <c r="E340" s="15" t="s">
        <v>1267</v>
      </c>
    </row>
    <row r="341" spans="1:5" x14ac:dyDescent="0.2">
      <c r="A341" s="15" t="s">
        <v>1268</v>
      </c>
      <c r="B341" s="15" t="s">
        <v>1269</v>
      </c>
      <c r="C341" s="15" t="s">
        <v>1270</v>
      </c>
      <c r="D341" s="15" t="s">
        <v>1271</v>
      </c>
      <c r="E341" s="15" t="s">
        <v>1272</v>
      </c>
    </row>
    <row r="342" spans="1:5" x14ac:dyDescent="0.2">
      <c r="A342" s="15" t="s">
        <v>254</v>
      </c>
      <c r="B342" s="15" t="s">
        <v>1273</v>
      </c>
      <c r="C342" s="15" t="s">
        <v>1274</v>
      </c>
      <c r="D342" s="15" t="s">
        <v>1271</v>
      </c>
      <c r="E342" s="15" t="s">
        <v>1275</v>
      </c>
    </row>
    <row r="343" spans="1:5" x14ac:dyDescent="0.2">
      <c r="A343" s="15" t="s">
        <v>255</v>
      </c>
      <c r="B343" s="15" t="s">
        <v>1276</v>
      </c>
      <c r="C343" s="15" t="s">
        <v>1277</v>
      </c>
      <c r="D343" s="15" t="s">
        <v>1256</v>
      </c>
      <c r="E343" s="15" t="s">
        <v>1278</v>
      </c>
    </row>
    <row r="344" spans="1:5" x14ac:dyDescent="0.2">
      <c r="A344" s="15" t="s">
        <v>256</v>
      </c>
      <c r="B344" s="15" t="s">
        <v>1279</v>
      </c>
      <c r="C344" s="15" t="s">
        <v>1277</v>
      </c>
      <c r="D344" s="15" t="s">
        <v>1256</v>
      </c>
      <c r="E344" s="15" t="s">
        <v>1280</v>
      </c>
    </row>
    <row r="345" spans="1:5" x14ac:dyDescent="0.2">
      <c r="A345" s="15" t="s">
        <v>257</v>
      </c>
      <c r="B345" s="15" t="s">
        <v>1281</v>
      </c>
      <c r="C345" s="15" t="s">
        <v>1265</v>
      </c>
      <c r="D345" s="15" t="s">
        <v>1266</v>
      </c>
      <c r="E345" s="15" t="s">
        <v>1267</v>
      </c>
    </row>
    <row r="346" spans="1:5" x14ac:dyDescent="0.2">
      <c r="A346" s="15" t="s">
        <v>258</v>
      </c>
      <c r="B346" s="15" t="s">
        <v>1281</v>
      </c>
      <c r="C346" s="15" t="s">
        <v>1265</v>
      </c>
      <c r="D346" s="15" t="s">
        <v>1266</v>
      </c>
      <c r="E346" s="15" t="s">
        <v>1267</v>
      </c>
    </row>
    <row r="347" spans="1:5" x14ac:dyDescent="0.2">
      <c r="A347" s="15" t="s">
        <v>259</v>
      </c>
      <c r="B347" s="15" t="s">
        <v>1282</v>
      </c>
      <c r="C347" s="15" t="s">
        <v>1283</v>
      </c>
      <c r="D347" s="15" t="s">
        <v>1266</v>
      </c>
      <c r="E347" s="15" t="s">
        <v>1284</v>
      </c>
    </row>
    <row r="348" spans="1:5" x14ac:dyDescent="0.2">
      <c r="A348" s="15" t="s">
        <v>1285</v>
      </c>
      <c r="B348" s="15" t="s">
        <v>1286</v>
      </c>
      <c r="C348" s="15" t="s">
        <v>1210</v>
      </c>
      <c r="D348" s="15" t="s">
        <v>1211</v>
      </c>
      <c r="E348" s="15" t="s">
        <v>1212</v>
      </c>
    </row>
    <row r="349" spans="1:5" x14ac:dyDescent="0.2">
      <c r="A349" s="15" t="s">
        <v>1287</v>
      </c>
      <c r="B349" s="15" t="s">
        <v>1288</v>
      </c>
      <c r="C349" s="15" t="s">
        <v>1289</v>
      </c>
      <c r="D349" s="15" t="s">
        <v>1290</v>
      </c>
      <c r="E349" s="15" t="s">
        <v>1291</v>
      </c>
    </row>
    <row r="350" spans="1:5" x14ac:dyDescent="0.2">
      <c r="A350" s="15" t="s">
        <v>260</v>
      </c>
      <c r="B350" s="15" t="s">
        <v>1286</v>
      </c>
      <c r="C350" s="15" t="s">
        <v>1210</v>
      </c>
      <c r="D350" s="15" t="s">
        <v>1211</v>
      </c>
      <c r="E350" s="15" t="s">
        <v>1212</v>
      </c>
    </row>
    <row r="351" spans="1:5" x14ac:dyDescent="0.2">
      <c r="A351" s="15" t="s">
        <v>261</v>
      </c>
      <c r="B351" s="15" t="s">
        <v>1292</v>
      </c>
      <c r="C351" s="15" t="s">
        <v>1293</v>
      </c>
      <c r="D351" s="15" t="s">
        <v>1290</v>
      </c>
      <c r="E351" s="15" t="s">
        <v>1294</v>
      </c>
    </row>
    <row r="352" spans="1:5" x14ac:dyDescent="0.2">
      <c r="A352" s="15" t="s">
        <v>262</v>
      </c>
      <c r="B352" s="15" t="s">
        <v>1295</v>
      </c>
      <c r="C352" s="15" t="s">
        <v>1296</v>
      </c>
      <c r="D352" s="15" t="s">
        <v>1296</v>
      </c>
      <c r="E352" s="15" t="s">
        <v>1297</v>
      </c>
    </row>
    <row r="353" spans="1:5" x14ac:dyDescent="0.2">
      <c r="A353" s="15" t="s">
        <v>263</v>
      </c>
      <c r="B353" s="15" t="s">
        <v>1298</v>
      </c>
      <c r="C353" s="15" t="s">
        <v>1299</v>
      </c>
      <c r="D353" s="15" t="s">
        <v>1299</v>
      </c>
      <c r="E353" s="15" t="s">
        <v>1300</v>
      </c>
    </row>
    <row r="354" spans="1:5" x14ac:dyDescent="0.2">
      <c r="A354" s="15" t="s">
        <v>264</v>
      </c>
      <c r="B354" s="15" t="s">
        <v>1301</v>
      </c>
      <c r="C354" s="15" t="s">
        <v>1302</v>
      </c>
      <c r="D354" s="15" t="s">
        <v>1303</v>
      </c>
      <c r="E354" s="15" t="s">
        <v>1304</v>
      </c>
    </row>
    <row r="355" spans="1:5" x14ac:dyDescent="0.2">
      <c r="A355" s="15" t="s">
        <v>265</v>
      </c>
      <c r="B355" s="15" t="s">
        <v>1305</v>
      </c>
      <c r="C355" s="15" t="s">
        <v>1306</v>
      </c>
      <c r="D355" s="15" t="s">
        <v>1303</v>
      </c>
      <c r="E355" s="15" t="s">
        <v>1307</v>
      </c>
    </row>
    <row r="356" spans="1:5" x14ac:dyDescent="0.2">
      <c r="A356" s="15" t="s">
        <v>266</v>
      </c>
      <c r="B356" s="15" t="s">
        <v>1308</v>
      </c>
      <c r="C356" s="15" t="s">
        <v>1309</v>
      </c>
      <c r="D356" s="15" t="s">
        <v>1309</v>
      </c>
      <c r="E356" s="15" t="s">
        <v>1310</v>
      </c>
    </row>
    <row r="357" spans="1:5" x14ac:dyDescent="0.2">
      <c r="A357" s="15" t="s">
        <v>267</v>
      </c>
      <c r="B357" s="15" t="s">
        <v>1311</v>
      </c>
      <c r="C357" s="15" t="s">
        <v>1312</v>
      </c>
      <c r="D357" s="15" t="s">
        <v>1313</v>
      </c>
      <c r="E357" s="15" t="s">
        <v>966</v>
      </c>
    </row>
    <row r="358" spans="1:5" x14ac:dyDescent="0.2">
      <c r="A358" s="15" t="s">
        <v>1314</v>
      </c>
      <c r="B358" s="15" t="s">
        <v>1315</v>
      </c>
      <c r="C358" s="15" t="s">
        <v>1306</v>
      </c>
      <c r="D358" s="15" t="s">
        <v>1303</v>
      </c>
      <c r="E358" s="15" t="s">
        <v>1307</v>
      </c>
    </row>
    <row r="359" spans="1:5" x14ac:dyDescent="0.2">
      <c r="A359" s="15" t="s">
        <v>1316</v>
      </c>
      <c r="B359" s="15" t="s">
        <v>1317</v>
      </c>
      <c r="C359" s="15" t="s">
        <v>1318</v>
      </c>
      <c r="D359" s="15" t="s">
        <v>1319</v>
      </c>
      <c r="E359" s="15" t="s">
        <v>1320</v>
      </c>
    </row>
    <row r="360" spans="1:5" x14ac:dyDescent="0.2">
      <c r="A360" s="15" t="s">
        <v>268</v>
      </c>
      <c r="B360" s="15" t="s">
        <v>1321</v>
      </c>
      <c r="C360" s="15" t="s">
        <v>1306</v>
      </c>
      <c r="D360" s="15" t="s">
        <v>1303</v>
      </c>
      <c r="E360" s="15" t="s">
        <v>1307</v>
      </c>
    </row>
    <row r="361" spans="1:5" x14ac:dyDescent="0.2">
      <c r="A361" s="15" t="s">
        <v>269</v>
      </c>
      <c r="B361" s="15" t="s">
        <v>1322</v>
      </c>
      <c r="C361" s="15" t="s">
        <v>1312</v>
      </c>
      <c r="D361" s="15" t="s">
        <v>1313</v>
      </c>
      <c r="E361" s="15" t="s">
        <v>966</v>
      </c>
    </row>
    <row r="362" spans="1:5" x14ac:dyDescent="0.2">
      <c r="A362" s="15" t="s">
        <v>270</v>
      </c>
      <c r="B362" s="15" t="s">
        <v>1323</v>
      </c>
      <c r="C362" s="15" t="s">
        <v>1302</v>
      </c>
      <c r="D362" s="15" t="s">
        <v>1303</v>
      </c>
      <c r="E362" s="15" t="s">
        <v>1304</v>
      </c>
    </row>
    <row r="363" spans="1:5" x14ac:dyDescent="0.2">
      <c r="A363" s="15" t="s">
        <v>271</v>
      </c>
      <c r="B363" s="15" t="s">
        <v>1324</v>
      </c>
      <c r="C363" s="15" t="s">
        <v>1302</v>
      </c>
      <c r="D363" s="15" t="s">
        <v>1303</v>
      </c>
      <c r="E363" s="15" t="s">
        <v>1304</v>
      </c>
    </row>
    <row r="364" spans="1:5" x14ac:dyDescent="0.2">
      <c r="A364" s="15" t="s">
        <v>272</v>
      </c>
      <c r="B364" s="15" t="s">
        <v>1325</v>
      </c>
      <c r="C364" s="15" t="s">
        <v>1312</v>
      </c>
      <c r="D364" s="15" t="s">
        <v>1313</v>
      </c>
      <c r="E364" s="15" t="s">
        <v>966</v>
      </c>
    </row>
    <row r="365" spans="1:5" x14ac:dyDescent="0.2">
      <c r="A365" s="15" t="s">
        <v>273</v>
      </c>
      <c r="B365" s="15" t="s">
        <v>1326</v>
      </c>
      <c r="C365" s="15" t="s">
        <v>1327</v>
      </c>
      <c r="D365" s="15" t="s">
        <v>1303</v>
      </c>
      <c r="E365" s="15" t="s">
        <v>1328</v>
      </c>
    </row>
    <row r="366" spans="1:5" x14ac:dyDescent="0.2">
      <c r="A366" s="15" t="s">
        <v>274</v>
      </c>
      <c r="B366" s="15" t="s">
        <v>1329</v>
      </c>
      <c r="C366" s="15" t="s">
        <v>1330</v>
      </c>
      <c r="D366" s="15" t="s">
        <v>1303</v>
      </c>
      <c r="E366" s="15" t="s">
        <v>1331</v>
      </c>
    </row>
    <row r="367" spans="1:5" x14ac:dyDescent="0.2">
      <c r="A367" s="15" t="s">
        <v>275</v>
      </c>
      <c r="B367" s="15" t="s">
        <v>1332</v>
      </c>
      <c r="C367" s="15" t="s">
        <v>1333</v>
      </c>
      <c r="D367" s="15" t="s">
        <v>1303</v>
      </c>
      <c r="E367" s="15" t="s">
        <v>1334</v>
      </c>
    </row>
    <row r="368" spans="1:5" x14ac:dyDescent="0.2">
      <c r="A368" s="15" t="s">
        <v>276</v>
      </c>
      <c r="B368" s="15" t="s">
        <v>1335</v>
      </c>
      <c r="C368" s="15" t="s">
        <v>1336</v>
      </c>
      <c r="D368" s="15" t="s">
        <v>1337</v>
      </c>
      <c r="E368" s="15" t="s">
        <v>1338</v>
      </c>
    </row>
    <row r="369" spans="1:5" x14ac:dyDescent="0.2">
      <c r="A369" s="15" t="s">
        <v>1339</v>
      </c>
      <c r="B369" s="15" t="s">
        <v>1340</v>
      </c>
      <c r="C369" s="15" t="s">
        <v>1341</v>
      </c>
      <c r="D369" s="15" t="s">
        <v>1303</v>
      </c>
      <c r="E369" s="15" t="s">
        <v>1342</v>
      </c>
    </row>
    <row r="370" spans="1:5" x14ac:dyDescent="0.2">
      <c r="A370" s="15" t="s">
        <v>277</v>
      </c>
      <c r="B370" s="15" t="s">
        <v>1343</v>
      </c>
      <c r="C370" s="15" t="s">
        <v>1344</v>
      </c>
      <c r="D370" s="15" t="s">
        <v>1303</v>
      </c>
      <c r="E370" s="15" t="s">
        <v>1345</v>
      </c>
    </row>
    <row r="371" spans="1:5" x14ac:dyDescent="0.2">
      <c r="A371" s="15" t="s">
        <v>278</v>
      </c>
      <c r="B371" s="15" t="s">
        <v>1346</v>
      </c>
      <c r="C371" s="15" t="s">
        <v>1347</v>
      </c>
      <c r="D371" s="15" t="s">
        <v>1303</v>
      </c>
      <c r="E371" s="15" t="s">
        <v>1348</v>
      </c>
    </row>
    <row r="372" spans="1:5" x14ac:dyDescent="0.2">
      <c r="A372" s="15" t="s">
        <v>279</v>
      </c>
      <c r="B372" s="15" t="s">
        <v>1349</v>
      </c>
      <c r="C372" s="15" t="s">
        <v>1350</v>
      </c>
      <c r="D372" s="15" t="s">
        <v>1350</v>
      </c>
      <c r="E372" s="15" t="s">
        <v>1351</v>
      </c>
    </row>
    <row r="373" spans="1:5" x14ac:dyDescent="0.2">
      <c r="A373" s="15" t="s">
        <v>280</v>
      </c>
      <c r="B373" s="15" t="s">
        <v>1352</v>
      </c>
      <c r="C373" s="15" t="s">
        <v>1353</v>
      </c>
      <c r="D373" s="15" t="s">
        <v>1353</v>
      </c>
      <c r="E373" s="15" t="s">
        <v>1354</v>
      </c>
    </row>
    <row r="374" spans="1:5" x14ac:dyDescent="0.2">
      <c r="A374" s="15" t="s">
        <v>281</v>
      </c>
      <c r="B374" s="15" t="s">
        <v>1355</v>
      </c>
      <c r="C374" s="15" t="s">
        <v>1356</v>
      </c>
      <c r="D374" s="15" t="s">
        <v>1356</v>
      </c>
      <c r="E374" s="15" t="s">
        <v>1342</v>
      </c>
    </row>
    <row r="375" spans="1:5" x14ac:dyDescent="0.2">
      <c r="A375" s="15" t="s">
        <v>282</v>
      </c>
      <c r="B375" s="15" t="s">
        <v>1357</v>
      </c>
      <c r="C375" s="15" t="s">
        <v>1337</v>
      </c>
      <c r="D375" s="15" t="s">
        <v>1337</v>
      </c>
      <c r="E375" s="15" t="s">
        <v>1358</v>
      </c>
    </row>
    <row r="376" spans="1:5" x14ac:dyDescent="0.2">
      <c r="A376" s="15" t="s">
        <v>283</v>
      </c>
      <c r="B376" s="15" t="s">
        <v>1359</v>
      </c>
      <c r="C376" s="15" t="s">
        <v>1337</v>
      </c>
      <c r="D376" s="15" t="s">
        <v>1337</v>
      </c>
      <c r="E376" s="15" t="s">
        <v>1358</v>
      </c>
    </row>
    <row r="377" spans="1:5" x14ac:dyDescent="0.2">
      <c r="A377" s="15" t="s">
        <v>284</v>
      </c>
      <c r="B377" s="15" t="s">
        <v>1360</v>
      </c>
      <c r="C377" s="15" t="s">
        <v>1337</v>
      </c>
      <c r="D377" s="15" t="s">
        <v>1337</v>
      </c>
      <c r="E377" s="15" t="s">
        <v>1358</v>
      </c>
    </row>
    <row r="378" spans="1:5" x14ac:dyDescent="0.2">
      <c r="A378" s="15" t="s">
        <v>1361</v>
      </c>
      <c r="B378" s="15" t="s">
        <v>1362</v>
      </c>
      <c r="C378" s="15" t="s">
        <v>1337</v>
      </c>
      <c r="D378" s="15" t="s">
        <v>1337</v>
      </c>
      <c r="E378" s="15" t="s">
        <v>1358</v>
      </c>
    </row>
    <row r="379" spans="1:5" x14ac:dyDescent="0.2">
      <c r="A379" s="15" t="s">
        <v>285</v>
      </c>
      <c r="B379" s="15" t="s">
        <v>1363</v>
      </c>
      <c r="C379" s="15" t="s">
        <v>1341</v>
      </c>
      <c r="D379" s="15" t="s">
        <v>1303</v>
      </c>
      <c r="E379" s="15" t="s">
        <v>1342</v>
      </c>
    </row>
    <row r="380" spans="1:5" x14ac:dyDescent="0.2">
      <c r="A380" s="15" t="s">
        <v>286</v>
      </c>
      <c r="B380" s="15" t="s">
        <v>1364</v>
      </c>
      <c r="C380" s="15" t="s">
        <v>1365</v>
      </c>
      <c r="D380" s="15" t="s">
        <v>1337</v>
      </c>
      <c r="E380" s="15" t="s">
        <v>1366</v>
      </c>
    </row>
    <row r="381" spans="1:5" x14ac:dyDescent="0.2">
      <c r="A381" s="15" t="s">
        <v>287</v>
      </c>
      <c r="B381" s="15" t="s">
        <v>1367</v>
      </c>
      <c r="C381" s="15" t="s">
        <v>1368</v>
      </c>
      <c r="D381" s="15" t="s">
        <v>1368</v>
      </c>
      <c r="E381" s="15" t="s">
        <v>1369</v>
      </c>
    </row>
    <row r="382" spans="1:5" x14ac:dyDescent="0.2">
      <c r="A382" s="15" t="s">
        <v>288</v>
      </c>
      <c r="B382" s="15" t="s">
        <v>1370</v>
      </c>
      <c r="C382" s="15" t="s">
        <v>1371</v>
      </c>
      <c r="D382" s="15" t="s">
        <v>1337</v>
      </c>
      <c r="E382" s="15" t="s">
        <v>1372</v>
      </c>
    </row>
    <row r="383" spans="1:5" x14ac:dyDescent="0.2">
      <c r="A383" s="15" t="s">
        <v>289</v>
      </c>
      <c r="B383" s="15" t="s">
        <v>1373</v>
      </c>
      <c r="C383" s="15" t="s">
        <v>1365</v>
      </c>
      <c r="D383" s="15" t="s">
        <v>1337</v>
      </c>
      <c r="E383" s="15" t="s">
        <v>1366</v>
      </c>
    </row>
    <row r="384" spans="1:5" x14ac:dyDescent="0.2">
      <c r="A384" s="15" t="s">
        <v>290</v>
      </c>
      <c r="B384" s="15" t="s">
        <v>1374</v>
      </c>
      <c r="C384" s="15" t="s">
        <v>1375</v>
      </c>
      <c r="D384" s="15" t="s">
        <v>1303</v>
      </c>
      <c r="E384" s="15" t="s">
        <v>1376</v>
      </c>
    </row>
    <row r="385" spans="1:5" x14ac:dyDescent="0.2">
      <c r="A385" s="15" t="s">
        <v>291</v>
      </c>
      <c r="B385" s="15" t="s">
        <v>1377</v>
      </c>
      <c r="C385" s="15" t="s">
        <v>1378</v>
      </c>
      <c r="D385" s="15" t="s">
        <v>1303</v>
      </c>
      <c r="E385" s="15" t="s">
        <v>1379</v>
      </c>
    </row>
    <row r="386" spans="1:5" x14ac:dyDescent="0.2">
      <c r="A386" s="15" t="s">
        <v>1380</v>
      </c>
      <c r="B386" s="15" t="s">
        <v>1381</v>
      </c>
      <c r="C386" s="15" t="s">
        <v>1341</v>
      </c>
      <c r="D386" s="15" t="s">
        <v>1303</v>
      </c>
      <c r="E386" s="15" t="s">
        <v>1342</v>
      </c>
    </row>
    <row r="387" spans="1:5" x14ac:dyDescent="0.2">
      <c r="A387" s="15" t="s">
        <v>292</v>
      </c>
      <c r="B387" s="15" t="s">
        <v>1382</v>
      </c>
      <c r="C387" s="15" t="s">
        <v>1341</v>
      </c>
      <c r="D387" s="15" t="s">
        <v>1303</v>
      </c>
      <c r="E387" s="15" t="s">
        <v>1342</v>
      </c>
    </row>
    <row r="388" spans="1:5" x14ac:dyDescent="0.2">
      <c r="A388" s="15" t="s">
        <v>293</v>
      </c>
      <c r="B388" s="15" t="s">
        <v>1383</v>
      </c>
      <c r="C388" s="15" t="s">
        <v>1336</v>
      </c>
      <c r="D388" s="15" t="s">
        <v>1303</v>
      </c>
      <c r="E388" s="15" t="s">
        <v>1338</v>
      </c>
    </row>
    <row r="389" spans="1:5" x14ac:dyDescent="0.2">
      <c r="A389" s="15" t="s">
        <v>1384</v>
      </c>
      <c r="B389" s="15" t="s">
        <v>1385</v>
      </c>
      <c r="C389" s="15" t="s">
        <v>1386</v>
      </c>
      <c r="D389" s="15" t="s">
        <v>1303</v>
      </c>
      <c r="E389" s="15" t="s">
        <v>1387</v>
      </c>
    </row>
    <row r="390" spans="1:5" x14ac:dyDescent="0.2">
      <c r="A390" s="15" t="s">
        <v>294</v>
      </c>
      <c r="B390" s="15" t="s">
        <v>1388</v>
      </c>
      <c r="C390" s="15" t="s">
        <v>1302</v>
      </c>
      <c r="D390" s="15" t="s">
        <v>1303</v>
      </c>
      <c r="E390" s="15" t="s">
        <v>1304</v>
      </c>
    </row>
    <row r="391" spans="1:5" x14ac:dyDescent="0.2">
      <c r="A391" s="15" t="s">
        <v>295</v>
      </c>
      <c r="B391" s="15" t="s">
        <v>1389</v>
      </c>
      <c r="C391" s="15" t="s">
        <v>1341</v>
      </c>
      <c r="D391" s="15" t="s">
        <v>1303</v>
      </c>
      <c r="E391" s="15" t="s">
        <v>1342</v>
      </c>
    </row>
    <row r="392" spans="1:5" x14ac:dyDescent="0.2">
      <c r="A392" s="15" t="s">
        <v>296</v>
      </c>
      <c r="B392" s="15" t="s">
        <v>1390</v>
      </c>
      <c r="C392" s="15" t="s">
        <v>1341</v>
      </c>
      <c r="D392" s="15" t="s">
        <v>1303</v>
      </c>
      <c r="E392" s="15" t="s">
        <v>1342</v>
      </c>
    </row>
    <row r="393" spans="1:5" x14ac:dyDescent="0.2">
      <c r="A393" s="15" t="s">
        <v>1391</v>
      </c>
      <c r="B393" s="15" t="s">
        <v>1392</v>
      </c>
      <c r="C393" s="15" t="s">
        <v>1393</v>
      </c>
      <c r="D393" s="15" t="s">
        <v>1394</v>
      </c>
      <c r="E393" s="15" t="s">
        <v>1395</v>
      </c>
    </row>
    <row r="394" spans="1:5" x14ac:dyDescent="0.2">
      <c r="A394" s="15" t="s">
        <v>297</v>
      </c>
      <c r="B394" s="15" t="s">
        <v>1396</v>
      </c>
      <c r="C394" s="15" t="s">
        <v>1397</v>
      </c>
      <c r="D394" s="15" t="s">
        <v>1398</v>
      </c>
      <c r="E394" s="15" t="s">
        <v>1399</v>
      </c>
    </row>
    <row r="395" spans="1:5" x14ac:dyDescent="0.2">
      <c r="A395" s="15" t="s">
        <v>1400</v>
      </c>
      <c r="B395" s="15" t="s">
        <v>1401</v>
      </c>
      <c r="C395" s="15" t="s">
        <v>1402</v>
      </c>
      <c r="D395" s="15" t="s">
        <v>1394</v>
      </c>
      <c r="E395" s="15" t="s">
        <v>1403</v>
      </c>
    </row>
    <row r="396" spans="1:5" x14ac:dyDescent="0.2">
      <c r="A396" s="15" t="s">
        <v>1404</v>
      </c>
      <c r="B396" s="15" t="s">
        <v>1405</v>
      </c>
      <c r="C396" s="15" t="s">
        <v>1406</v>
      </c>
      <c r="D396" s="15" t="s">
        <v>1407</v>
      </c>
      <c r="E396" s="15" t="s">
        <v>1408</v>
      </c>
    </row>
    <row r="397" spans="1:5" x14ac:dyDescent="0.2">
      <c r="A397" s="15" t="s">
        <v>298</v>
      </c>
      <c r="B397" s="15" t="s">
        <v>1409</v>
      </c>
      <c r="C397" s="15" t="s">
        <v>1410</v>
      </c>
      <c r="D397" s="15" t="s">
        <v>1411</v>
      </c>
      <c r="E397" s="15" t="s">
        <v>1412</v>
      </c>
    </row>
    <row r="398" spans="1:5" x14ac:dyDescent="0.2">
      <c r="A398" s="15" t="s">
        <v>299</v>
      </c>
      <c r="B398" s="15" t="s">
        <v>1413</v>
      </c>
      <c r="C398" s="15" t="s">
        <v>1393</v>
      </c>
      <c r="D398" s="15" t="s">
        <v>1394</v>
      </c>
      <c r="E398" s="15" t="s">
        <v>1395</v>
      </c>
    </row>
    <row r="399" spans="1:5" x14ac:dyDescent="0.2">
      <c r="A399" s="15" t="s">
        <v>300</v>
      </c>
      <c r="B399" s="15" t="s">
        <v>1414</v>
      </c>
      <c r="C399" s="15" t="s">
        <v>998</v>
      </c>
      <c r="D399" s="15" t="s">
        <v>998</v>
      </c>
      <c r="E399" s="15" t="s">
        <v>1415</v>
      </c>
    </row>
    <row r="400" spans="1:5" x14ac:dyDescent="0.2">
      <c r="A400" s="15" t="s">
        <v>301</v>
      </c>
      <c r="B400" s="15" t="s">
        <v>1416</v>
      </c>
      <c r="C400" s="15" t="s">
        <v>1417</v>
      </c>
      <c r="D400" s="15" t="s">
        <v>1418</v>
      </c>
      <c r="E400" s="15" t="s">
        <v>1419</v>
      </c>
    </row>
    <row r="401" spans="1:5" x14ac:dyDescent="0.2">
      <c r="A401" s="15" t="s">
        <v>302</v>
      </c>
      <c r="B401" s="15" t="s">
        <v>1420</v>
      </c>
      <c r="C401" s="15" t="s">
        <v>1421</v>
      </c>
      <c r="D401" s="15" t="s">
        <v>1398</v>
      </c>
      <c r="E401" s="15" t="s">
        <v>1415</v>
      </c>
    </row>
    <row r="402" spans="1:5" x14ac:dyDescent="0.2">
      <c r="A402" s="15" t="s">
        <v>303</v>
      </c>
      <c r="B402" s="15" t="s">
        <v>1422</v>
      </c>
      <c r="C402" s="15" t="s">
        <v>1423</v>
      </c>
      <c r="D402" s="15" t="s">
        <v>1423</v>
      </c>
      <c r="E402" s="15" t="s">
        <v>1424</v>
      </c>
    </row>
    <row r="403" spans="1:5" x14ac:dyDescent="0.2">
      <c r="A403" s="15" t="s">
        <v>304</v>
      </c>
      <c r="B403" s="15" t="s">
        <v>1425</v>
      </c>
      <c r="C403" s="15" t="s">
        <v>1426</v>
      </c>
      <c r="D403" s="15" t="s">
        <v>1427</v>
      </c>
      <c r="E403" s="15" t="s">
        <v>1428</v>
      </c>
    </row>
    <row r="404" spans="1:5" x14ac:dyDescent="0.2">
      <c r="A404" s="15" t="s">
        <v>1429</v>
      </c>
      <c r="B404" s="15" t="s">
        <v>1430</v>
      </c>
      <c r="C404" s="15" t="s">
        <v>1431</v>
      </c>
      <c r="D404" s="15" t="s">
        <v>1432</v>
      </c>
      <c r="E404" s="15" t="s">
        <v>1433</v>
      </c>
    </row>
    <row r="405" spans="1:5" x14ac:dyDescent="0.2">
      <c r="A405" s="15" t="s">
        <v>305</v>
      </c>
      <c r="B405" s="15" t="s">
        <v>1434</v>
      </c>
      <c r="C405" s="15" t="s">
        <v>1435</v>
      </c>
      <c r="D405" s="15" t="s">
        <v>1436</v>
      </c>
      <c r="E405" s="15" t="s">
        <v>1437</v>
      </c>
    </row>
    <row r="406" spans="1:5" x14ac:dyDescent="0.2">
      <c r="A406" s="15" t="s">
        <v>1438</v>
      </c>
      <c r="B406" s="15" t="s">
        <v>1439</v>
      </c>
      <c r="C406" s="15" t="s">
        <v>1426</v>
      </c>
      <c r="D406" s="15" t="s">
        <v>1436</v>
      </c>
      <c r="E406" s="15" t="s">
        <v>1428</v>
      </c>
    </row>
    <row r="407" spans="1:5" x14ac:dyDescent="0.2">
      <c r="A407" s="15" t="s">
        <v>1440</v>
      </c>
      <c r="B407" s="15" t="s">
        <v>1441</v>
      </c>
      <c r="C407" s="15" t="s">
        <v>1426</v>
      </c>
      <c r="D407" s="15" t="s">
        <v>1436</v>
      </c>
      <c r="E407" s="15" t="s">
        <v>1428</v>
      </c>
    </row>
    <row r="408" spans="1:5" x14ac:dyDescent="0.2">
      <c r="A408" s="15" t="s">
        <v>306</v>
      </c>
      <c r="B408" s="15" t="s">
        <v>1442</v>
      </c>
      <c r="C408" s="15" t="s">
        <v>1443</v>
      </c>
      <c r="D408" s="15" t="s">
        <v>1436</v>
      </c>
      <c r="E408" s="15" t="s">
        <v>1444</v>
      </c>
    </row>
    <row r="409" spans="1:5" x14ac:dyDescent="0.2">
      <c r="A409" s="15" t="s">
        <v>307</v>
      </c>
      <c r="B409" s="15" t="s">
        <v>1445</v>
      </c>
      <c r="C409" s="15" t="s">
        <v>1446</v>
      </c>
      <c r="D409" s="15" t="s">
        <v>1436</v>
      </c>
      <c r="E409" s="15" t="s">
        <v>1447</v>
      </c>
    </row>
    <row r="410" spans="1:5" x14ac:dyDescent="0.2">
      <c r="A410" s="15" t="s">
        <v>308</v>
      </c>
      <c r="B410" s="15" t="s">
        <v>1448</v>
      </c>
      <c r="C410" s="15" t="s">
        <v>1449</v>
      </c>
      <c r="D410" s="15" t="s">
        <v>1436</v>
      </c>
      <c r="E410" s="15" t="s">
        <v>1450</v>
      </c>
    </row>
    <row r="411" spans="1:5" x14ac:dyDescent="0.2">
      <c r="A411" s="15" t="s">
        <v>309</v>
      </c>
      <c r="B411" s="15" t="s">
        <v>1451</v>
      </c>
      <c r="C411" s="15" t="s">
        <v>1452</v>
      </c>
      <c r="D411" s="15" t="s">
        <v>1436</v>
      </c>
      <c r="E411" s="15" t="s">
        <v>1453</v>
      </c>
    </row>
    <row r="412" spans="1:5" x14ac:dyDescent="0.2">
      <c r="A412" s="15" t="s">
        <v>1454</v>
      </c>
      <c r="B412" s="15" t="s">
        <v>1455</v>
      </c>
      <c r="C412" s="15" t="s">
        <v>1456</v>
      </c>
      <c r="D412" s="15" t="s">
        <v>1436</v>
      </c>
      <c r="E412" s="15" t="s">
        <v>1457</v>
      </c>
    </row>
    <row r="413" spans="1:5" x14ac:dyDescent="0.2">
      <c r="A413" s="15" t="s">
        <v>310</v>
      </c>
      <c r="B413" s="15" t="s">
        <v>1458</v>
      </c>
      <c r="C413" s="15" t="s">
        <v>1459</v>
      </c>
      <c r="D413" s="15" t="s">
        <v>1436</v>
      </c>
      <c r="E413" s="15" t="s">
        <v>1460</v>
      </c>
    </row>
    <row r="414" spans="1:5" x14ac:dyDescent="0.2">
      <c r="A414" s="15" t="s">
        <v>311</v>
      </c>
      <c r="B414" s="15" t="s">
        <v>1461</v>
      </c>
      <c r="C414" s="15" t="s">
        <v>1462</v>
      </c>
      <c r="D414" s="15" t="s">
        <v>1463</v>
      </c>
      <c r="E414" s="15" t="s">
        <v>1464</v>
      </c>
    </row>
    <row r="415" spans="1:5" x14ac:dyDescent="0.2">
      <c r="A415" s="15" t="s">
        <v>312</v>
      </c>
      <c r="B415" s="15" t="s">
        <v>1465</v>
      </c>
      <c r="C415" s="15" t="s">
        <v>1466</v>
      </c>
      <c r="D415" s="15" t="s">
        <v>1467</v>
      </c>
      <c r="E415" s="15" t="s">
        <v>1468</v>
      </c>
    </row>
    <row r="416" spans="1:5" x14ac:dyDescent="0.2">
      <c r="A416" s="15" t="s">
        <v>1469</v>
      </c>
      <c r="B416" s="15" t="s">
        <v>1470</v>
      </c>
      <c r="C416" s="15" t="s">
        <v>1471</v>
      </c>
      <c r="D416" s="15" t="s">
        <v>1436</v>
      </c>
      <c r="E416" s="15" t="s">
        <v>1472</v>
      </c>
    </row>
    <row r="417" spans="1:5" x14ac:dyDescent="0.2">
      <c r="A417" s="15" t="s">
        <v>313</v>
      </c>
      <c r="B417" s="15" t="s">
        <v>1473</v>
      </c>
      <c r="C417" s="15" t="s">
        <v>1474</v>
      </c>
      <c r="D417" s="15" t="s">
        <v>1463</v>
      </c>
      <c r="E417" s="15" t="s">
        <v>1475</v>
      </c>
    </row>
    <row r="418" spans="1:5" x14ac:dyDescent="0.2">
      <c r="A418" s="15" t="s">
        <v>314</v>
      </c>
      <c r="B418" s="15" t="s">
        <v>1476</v>
      </c>
      <c r="C418" s="15" t="s">
        <v>1477</v>
      </c>
      <c r="D418" s="15" t="s">
        <v>1478</v>
      </c>
      <c r="E418" s="15" t="s">
        <v>1479</v>
      </c>
    </row>
    <row r="419" spans="1:5" x14ac:dyDescent="0.2">
      <c r="A419" s="15" t="s">
        <v>315</v>
      </c>
      <c r="B419" s="15" t="s">
        <v>1480</v>
      </c>
      <c r="C419" s="15" t="s">
        <v>1481</v>
      </c>
      <c r="D419" s="15" t="s">
        <v>1467</v>
      </c>
      <c r="E419" s="15" t="s">
        <v>1482</v>
      </c>
    </row>
    <row r="420" spans="1:5" x14ac:dyDescent="0.2">
      <c r="A420" s="15" t="s">
        <v>316</v>
      </c>
      <c r="B420" s="15" t="s">
        <v>1483</v>
      </c>
      <c r="C420" s="15" t="s">
        <v>1484</v>
      </c>
      <c r="D420" s="15" t="s">
        <v>1463</v>
      </c>
      <c r="E420" s="15" t="s">
        <v>1485</v>
      </c>
    </row>
    <row r="421" spans="1:5" x14ac:dyDescent="0.2">
      <c r="A421" s="15" t="s">
        <v>1486</v>
      </c>
      <c r="B421" s="15" t="s">
        <v>1487</v>
      </c>
      <c r="C421" s="15" t="s">
        <v>1459</v>
      </c>
      <c r="D421" s="15" t="s">
        <v>1436</v>
      </c>
      <c r="E421" s="15" t="s">
        <v>1460</v>
      </c>
    </row>
    <row r="422" spans="1:5" x14ac:dyDescent="0.2">
      <c r="A422" s="15" t="s">
        <v>1488</v>
      </c>
      <c r="B422" s="15" t="s">
        <v>1489</v>
      </c>
      <c r="C422" s="15" t="s">
        <v>1490</v>
      </c>
      <c r="D422" s="15" t="s">
        <v>1436</v>
      </c>
      <c r="E422" s="15" t="s">
        <v>1491</v>
      </c>
    </row>
    <row r="423" spans="1:5" x14ac:dyDescent="0.2">
      <c r="A423" s="15" t="s">
        <v>317</v>
      </c>
      <c r="B423" s="15" t="s">
        <v>1492</v>
      </c>
      <c r="C423" s="15" t="s">
        <v>1471</v>
      </c>
      <c r="D423" s="15" t="s">
        <v>1436</v>
      </c>
      <c r="E423" s="15" t="s">
        <v>1472</v>
      </c>
    </row>
    <row r="424" spans="1:5" x14ac:dyDescent="0.2">
      <c r="A424" s="15" t="s">
        <v>1493</v>
      </c>
      <c r="B424" s="15" t="s">
        <v>1494</v>
      </c>
      <c r="C424" s="15" t="s">
        <v>1495</v>
      </c>
      <c r="D424" s="15" t="s">
        <v>1496</v>
      </c>
      <c r="E424" s="15" t="s">
        <v>1497</v>
      </c>
    </row>
    <row r="425" spans="1:5" x14ac:dyDescent="0.2">
      <c r="A425" s="15" t="s">
        <v>318</v>
      </c>
      <c r="B425" s="15" t="s">
        <v>1498</v>
      </c>
      <c r="C425" s="15" t="s">
        <v>1499</v>
      </c>
      <c r="D425" s="15" t="s">
        <v>1500</v>
      </c>
      <c r="E425" s="15" t="s">
        <v>1501</v>
      </c>
    </row>
    <row r="426" spans="1:5" x14ac:dyDescent="0.2">
      <c r="A426" s="15" t="s">
        <v>1502</v>
      </c>
      <c r="B426" s="15" t="s">
        <v>1503</v>
      </c>
      <c r="C426" s="15" t="s">
        <v>1504</v>
      </c>
      <c r="D426" s="15" t="s">
        <v>1436</v>
      </c>
      <c r="E426" s="15" t="s">
        <v>1505</v>
      </c>
    </row>
    <row r="427" spans="1:5" x14ac:dyDescent="0.2">
      <c r="A427" s="15" t="s">
        <v>319</v>
      </c>
      <c r="B427" s="15" t="s">
        <v>1506</v>
      </c>
      <c r="C427" s="15" t="s">
        <v>1507</v>
      </c>
      <c r="D427" s="15" t="s">
        <v>1508</v>
      </c>
      <c r="E427" s="15" t="s">
        <v>1509</v>
      </c>
    </row>
    <row r="428" spans="1:5" x14ac:dyDescent="0.2">
      <c r="A428" s="15" t="s">
        <v>320</v>
      </c>
      <c r="B428" s="15" t="s">
        <v>1455</v>
      </c>
      <c r="C428" s="15" t="s">
        <v>1456</v>
      </c>
      <c r="D428" s="15" t="s">
        <v>1436</v>
      </c>
      <c r="E428" s="15" t="s">
        <v>1457</v>
      </c>
    </row>
    <row r="429" spans="1:5" x14ac:dyDescent="0.2">
      <c r="A429" s="15" t="s">
        <v>321</v>
      </c>
      <c r="B429" s="15" t="s">
        <v>1510</v>
      </c>
      <c r="C429" s="15" t="s">
        <v>1511</v>
      </c>
      <c r="D429" s="15" t="s">
        <v>1436</v>
      </c>
      <c r="E429" s="15" t="s">
        <v>1512</v>
      </c>
    </row>
    <row r="430" spans="1:5" x14ac:dyDescent="0.2">
      <c r="A430" s="15" t="s">
        <v>1513</v>
      </c>
      <c r="B430" s="15" t="s">
        <v>1514</v>
      </c>
      <c r="C430" s="15" t="s">
        <v>1515</v>
      </c>
      <c r="D430" s="15" t="s">
        <v>1436</v>
      </c>
      <c r="E430" s="15" t="s">
        <v>1516</v>
      </c>
    </row>
    <row r="431" spans="1:5" x14ac:dyDescent="0.2">
      <c r="A431" s="15" t="s">
        <v>322</v>
      </c>
      <c r="B431" s="15" t="s">
        <v>1517</v>
      </c>
      <c r="C431" s="15" t="s">
        <v>1511</v>
      </c>
      <c r="D431" s="15" t="s">
        <v>1436</v>
      </c>
      <c r="E431" s="15" t="s">
        <v>1512</v>
      </c>
    </row>
    <row r="432" spans="1:5" x14ac:dyDescent="0.2">
      <c r="A432" s="15" t="s">
        <v>1518</v>
      </c>
      <c r="B432" s="15" t="s">
        <v>1519</v>
      </c>
      <c r="C432" s="15" t="s">
        <v>1520</v>
      </c>
      <c r="D432" s="15" t="s">
        <v>1436</v>
      </c>
      <c r="E432" s="15" t="s">
        <v>1521</v>
      </c>
    </row>
    <row r="433" spans="1:5" x14ac:dyDescent="0.2">
      <c r="A433" s="15" t="s">
        <v>323</v>
      </c>
      <c r="B433" s="15" t="s">
        <v>1522</v>
      </c>
      <c r="C433" s="15" t="s">
        <v>1523</v>
      </c>
      <c r="D433" s="15" t="s">
        <v>1463</v>
      </c>
      <c r="E433" s="15" t="s">
        <v>1524</v>
      </c>
    </row>
    <row r="434" spans="1:5" x14ac:dyDescent="0.2">
      <c r="A434" s="15" t="s">
        <v>324</v>
      </c>
      <c r="B434" s="15" t="s">
        <v>1525</v>
      </c>
      <c r="C434" s="15" t="s">
        <v>1526</v>
      </c>
      <c r="D434" s="15" t="s">
        <v>1436</v>
      </c>
      <c r="E434" s="15" t="s">
        <v>1527</v>
      </c>
    </row>
    <row r="435" spans="1:5" x14ac:dyDescent="0.2">
      <c r="A435" s="15" t="s">
        <v>325</v>
      </c>
      <c r="B435" s="15" t="s">
        <v>1528</v>
      </c>
      <c r="C435" s="15" t="s">
        <v>1529</v>
      </c>
      <c r="D435" s="15" t="s">
        <v>1436</v>
      </c>
      <c r="E435" s="15" t="s">
        <v>1530</v>
      </c>
    </row>
    <row r="436" spans="1:5" x14ac:dyDescent="0.2">
      <c r="A436" s="15" t="s">
        <v>326</v>
      </c>
      <c r="B436" s="15" t="s">
        <v>1531</v>
      </c>
      <c r="C436" s="15" t="s">
        <v>1532</v>
      </c>
      <c r="D436" s="15" t="s">
        <v>1533</v>
      </c>
      <c r="E436" s="15" t="s">
        <v>1534</v>
      </c>
    </row>
    <row r="437" spans="1:5" x14ac:dyDescent="0.2">
      <c r="A437" s="15" t="s">
        <v>327</v>
      </c>
      <c r="B437" s="15" t="s">
        <v>1535</v>
      </c>
      <c r="C437" s="15" t="s">
        <v>1532</v>
      </c>
      <c r="D437" s="15" t="s">
        <v>1533</v>
      </c>
      <c r="E437" s="15" t="s">
        <v>1534</v>
      </c>
    </row>
    <row r="438" spans="1:5" x14ac:dyDescent="0.2">
      <c r="A438" s="15" t="s">
        <v>1536</v>
      </c>
      <c r="B438" s="15" t="s">
        <v>1537</v>
      </c>
      <c r="C438" s="15" t="s">
        <v>1538</v>
      </c>
      <c r="D438" s="15" t="s">
        <v>1533</v>
      </c>
      <c r="E438" s="15" t="s">
        <v>1539</v>
      </c>
    </row>
    <row r="439" spans="1:5" x14ac:dyDescent="0.2">
      <c r="A439" s="15" t="s">
        <v>328</v>
      </c>
      <c r="B439" s="15" t="s">
        <v>1540</v>
      </c>
      <c r="C439" s="15" t="s">
        <v>1538</v>
      </c>
      <c r="D439" s="15" t="s">
        <v>1533</v>
      </c>
      <c r="E439" s="15" t="s">
        <v>1539</v>
      </c>
    </row>
    <row r="440" spans="1:5" x14ac:dyDescent="0.2">
      <c r="A440" s="15" t="s">
        <v>329</v>
      </c>
      <c r="B440" s="15" t="s">
        <v>1541</v>
      </c>
      <c r="C440" s="15" t="s">
        <v>1532</v>
      </c>
      <c r="D440" s="15" t="s">
        <v>1533</v>
      </c>
      <c r="E440" s="15" t="s">
        <v>1534</v>
      </c>
    </row>
    <row r="441" spans="1:5" x14ac:dyDescent="0.2">
      <c r="A441" s="15" t="s">
        <v>330</v>
      </c>
      <c r="B441" s="15" t="s">
        <v>1542</v>
      </c>
      <c r="C441" s="15" t="s">
        <v>1543</v>
      </c>
      <c r="D441" s="15" t="s">
        <v>1544</v>
      </c>
      <c r="E441" s="15" t="s">
        <v>1545</v>
      </c>
    </row>
    <row r="442" spans="1:5" x14ac:dyDescent="0.2">
      <c r="A442" s="15" t="s">
        <v>331</v>
      </c>
      <c r="B442" s="15" t="s">
        <v>1546</v>
      </c>
      <c r="C442" s="15" t="s">
        <v>1547</v>
      </c>
      <c r="D442" s="15" t="s">
        <v>1533</v>
      </c>
      <c r="E442" s="15" t="s">
        <v>1548</v>
      </c>
    </row>
    <row r="443" spans="1:5" x14ac:dyDescent="0.2">
      <c r="A443" s="15" t="s">
        <v>332</v>
      </c>
      <c r="B443" s="15" t="s">
        <v>1549</v>
      </c>
      <c r="C443" s="15" t="s">
        <v>1550</v>
      </c>
      <c r="D443" s="15" t="s">
        <v>1533</v>
      </c>
      <c r="E443" s="15" t="s">
        <v>1551</v>
      </c>
    </row>
    <row r="444" spans="1:5" x14ac:dyDescent="0.2">
      <c r="A444" s="15" t="s">
        <v>333</v>
      </c>
      <c r="B444" s="15" t="s">
        <v>1542</v>
      </c>
      <c r="C444" s="15" t="s">
        <v>1543</v>
      </c>
      <c r="D444" s="15" t="s">
        <v>1544</v>
      </c>
      <c r="E444" s="15" t="s">
        <v>1545</v>
      </c>
    </row>
    <row r="445" spans="1:5" x14ac:dyDescent="0.2">
      <c r="A445" s="15" t="s">
        <v>1552</v>
      </c>
      <c r="B445" s="15" t="s">
        <v>1553</v>
      </c>
      <c r="C445" s="15" t="s">
        <v>1550</v>
      </c>
      <c r="D445" s="15" t="s">
        <v>1533</v>
      </c>
      <c r="E445" s="15" t="s">
        <v>1551</v>
      </c>
    </row>
    <row r="446" spans="1:5" x14ac:dyDescent="0.2">
      <c r="A446" s="15" t="s">
        <v>1554</v>
      </c>
      <c r="B446" s="15" t="s">
        <v>1555</v>
      </c>
      <c r="C446" s="15" t="s">
        <v>1550</v>
      </c>
      <c r="D446" s="15" t="s">
        <v>1533</v>
      </c>
      <c r="E446" s="15" t="s">
        <v>1551</v>
      </c>
    </row>
    <row r="447" spans="1:5" x14ac:dyDescent="0.2">
      <c r="A447" s="15" t="s">
        <v>334</v>
      </c>
      <c r="B447" s="15" t="s">
        <v>1556</v>
      </c>
      <c r="C447" s="15" t="s">
        <v>1550</v>
      </c>
      <c r="D447" s="15" t="s">
        <v>1533</v>
      </c>
      <c r="E447" s="15" t="s">
        <v>1551</v>
      </c>
    </row>
    <row r="448" spans="1:5" x14ac:dyDescent="0.2">
      <c r="A448" s="15" t="s">
        <v>335</v>
      </c>
      <c r="B448" s="15" t="s">
        <v>1557</v>
      </c>
      <c r="C448" s="15" t="s">
        <v>1558</v>
      </c>
      <c r="D448" s="15" t="s">
        <v>1533</v>
      </c>
      <c r="E448" s="15" t="s">
        <v>1559</v>
      </c>
    </row>
    <row r="449" spans="1:5" x14ac:dyDescent="0.2">
      <c r="A449" s="15" t="s">
        <v>336</v>
      </c>
      <c r="B449" s="15" t="s">
        <v>1560</v>
      </c>
      <c r="C449" s="15" t="s">
        <v>1558</v>
      </c>
      <c r="D449" s="15" t="s">
        <v>1533</v>
      </c>
      <c r="E449" s="15" t="s">
        <v>1559</v>
      </c>
    </row>
    <row r="450" spans="1:5" x14ac:dyDescent="0.2">
      <c r="A450" s="15" t="s">
        <v>337</v>
      </c>
      <c r="B450" s="15" t="s">
        <v>1561</v>
      </c>
      <c r="C450" s="15" t="s">
        <v>1562</v>
      </c>
      <c r="D450" s="15" t="s">
        <v>1562</v>
      </c>
      <c r="E450" s="15" t="s">
        <v>1563</v>
      </c>
    </row>
    <row r="451" spans="1:5" x14ac:dyDescent="0.2">
      <c r="A451" s="15" t="s">
        <v>338</v>
      </c>
      <c r="B451" s="15" t="s">
        <v>1564</v>
      </c>
      <c r="C451" s="15" t="s">
        <v>1565</v>
      </c>
      <c r="D451" s="15" t="s">
        <v>1533</v>
      </c>
      <c r="E451" s="15" t="s">
        <v>1566</v>
      </c>
    </row>
    <row r="452" spans="1:5" x14ac:dyDescent="0.2">
      <c r="A452" s="15" t="s">
        <v>339</v>
      </c>
      <c r="B452" s="15" t="s">
        <v>1567</v>
      </c>
      <c r="C452" s="15" t="s">
        <v>1550</v>
      </c>
      <c r="D452" s="15" t="s">
        <v>1533</v>
      </c>
      <c r="E452" s="15" t="s">
        <v>1551</v>
      </c>
    </row>
    <row r="453" spans="1:5" x14ac:dyDescent="0.2">
      <c r="A453" s="15" t="s">
        <v>340</v>
      </c>
      <c r="B453" s="15" t="s">
        <v>1568</v>
      </c>
      <c r="C453" s="15" t="s">
        <v>1550</v>
      </c>
      <c r="D453" s="15" t="s">
        <v>1533</v>
      </c>
      <c r="E453" s="15" t="s">
        <v>1551</v>
      </c>
    </row>
    <row r="454" spans="1:5" x14ac:dyDescent="0.2">
      <c r="A454" s="15" t="s">
        <v>1569</v>
      </c>
      <c r="B454" s="15" t="s">
        <v>1570</v>
      </c>
      <c r="C454" s="15" t="s">
        <v>1571</v>
      </c>
      <c r="D454" s="15" t="s">
        <v>1572</v>
      </c>
      <c r="E454" s="15" t="s">
        <v>1573</v>
      </c>
    </row>
    <row r="455" spans="1:5" x14ac:dyDescent="0.2">
      <c r="A455" s="15" t="s">
        <v>341</v>
      </c>
      <c r="B455" s="15" t="s">
        <v>1574</v>
      </c>
      <c r="C455" s="15" t="s">
        <v>1575</v>
      </c>
      <c r="D455" s="15" t="s">
        <v>1572</v>
      </c>
      <c r="E455" s="15" t="s">
        <v>1576</v>
      </c>
    </row>
    <row r="456" spans="1:5" x14ac:dyDescent="0.2">
      <c r="A456" s="15" t="s">
        <v>342</v>
      </c>
      <c r="B456" s="15" t="s">
        <v>1577</v>
      </c>
      <c r="C456" s="15" t="s">
        <v>1578</v>
      </c>
      <c r="D456" s="15" t="s">
        <v>1572</v>
      </c>
      <c r="E456" s="15" t="s">
        <v>1579</v>
      </c>
    </row>
    <row r="457" spans="1:5" x14ac:dyDescent="0.2">
      <c r="A457" s="15" t="s">
        <v>1580</v>
      </c>
      <c r="B457" s="15" t="s">
        <v>1581</v>
      </c>
      <c r="C457" s="15" t="s">
        <v>1582</v>
      </c>
      <c r="D457" s="15" t="s">
        <v>1572</v>
      </c>
      <c r="E457" s="15" t="s">
        <v>1583</v>
      </c>
    </row>
    <row r="458" spans="1:5" x14ac:dyDescent="0.2">
      <c r="A458" s="15" t="s">
        <v>1584</v>
      </c>
      <c r="B458" s="15" t="s">
        <v>1585</v>
      </c>
      <c r="C458" s="15" t="s">
        <v>1586</v>
      </c>
      <c r="D458" s="15" t="s">
        <v>1587</v>
      </c>
      <c r="E458" s="15" t="s">
        <v>1588</v>
      </c>
    </row>
    <row r="459" spans="1:5" x14ac:dyDescent="0.2">
      <c r="A459" s="15" t="s">
        <v>1589</v>
      </c>
      <c r="B459" s="15" t="s">
        <v>1590</v>
      </c>
      <c r="C459" s="15" t="s">
        <v>1591</v>
      </c>
      <c r="D459" s="15" t="s">
        <v>1592</v>
      </c>
      <c r="E459" s="15" t="s">
        <v>1593</v>
      </c>
    </row>
    <row r="460" spans="1:5" x14ac:dyDescent="0.2">
      <c r="A460" s="15" t="s">
        <v>343</v>
      </c>
      <c r="B460" s="15" t="s">
        <v>1594</v>
      </c>
      <c r="C460" s="15" t="s">
        <v>1595</v>
      </c>
      <c r="D460" s="15" t="s">
        <v>1572</v>
      </c>
      <c r="E460" s="15" t="s">
        <v>1596</v>
      </c>
    </row>
    <row r="461" spans="1:5" x14ac:dyDescent="0.2">
      <c r="A461" s="15" t="s">
        <v>1597</v>
      </c>
      <c r="B461" s="15" t="s">
        <v>1598</v>
      </c>
      <c r="C461" s="15" t="s">
        <v>1599</v>
      </c>
      <c r="D461" s="15" t="s">
        <v>1572</v>
      </c>
      <c r="E461" s="15" t="s">
        <v>1600</v>
      </c>
    </row>
    <row r="462" spans="1:5" x14ac:dyDescent="0.2">
      <c r="A462" s="15" t="s">
        <v>344</v>
      </c>
      <c r="B462" s="15" t="s">
        <v>1601</v>
      </c>
      <c r="C462" s="15" t="s">
        <v>1602</v>
      </c>
      <c r="D462" s="15" t="s">
        <v>1603</v>
      </c>
      <c r="E462" s="15" t="s">
        <v>1604</v>
      </c>
    </row>
    <row r="463" spans="1:5" x14ac:dyDescent="0.2">
      <c r="A463" s="15" t="s">
        <v>345</v>
      </c>
      <c r="B463" s="15" t="s">
        <v>1605</v>
      </c>
      <c r="C463" s="15" t="s">
        <v>1606</v>
      </c>
      <c r="D463" s="15" t="s">
        <v>1607</v>
      </c>
      <c r="E463" s="15" t="s">
        <v>1608</v>
      </c>
    </row>
    <row r="464" spans="1:5" x14ac:dyDescent="0.2">
      <c r="A464" s="15" t="s">
        <v>346</v>
      </c>
      <c r="B464" s="15" t="s">
        <v>1609</v>
      </c>
      <c r="C464" s="15" t="s">
        <v>1610</v>
      </c>
      <c r="D464" s="15" t="s">
        <v>1572</v>
      </c>
      <c r="E464" s="15" t="s">
        <v>1611</v>
      </c>
    </row>
    <row r="465" spans="1:5" x14ac:dyDescent="0.2">
      <c r="A465" s="15" t="s">
        <v>347</v>
      </c>
      <c r="B465" s="15" t="s">
        <v>1612</v>
      </c>
      <c r="C465" s="15" t="s">
        <v>1599</v>
      </c>
      <c r="D465" s="15" t="s">
        <v>1572</v>
      </c>
      <c r="E465" s="15" t="s">
        <v>1600</v>
      </c>
    </row>
    <row r="466" spans="1:5" x14ac:dyDescent="0.2">
      <c r="A466" s="15" t="s">
        <v>1613</v>
      </c>
      <c r="B466" s="15" t="s">
        <v>1614</v>
      </c>
      <c r="C466" s="15" t="s">
        <v>1599</v>
      </c>
      <c r="D466" s="15" t="s">
        <v>1572</v>
      </c>
      <c r="E466" s="15" t="s">
        <v>1600</v>
      </c>
    </row>
    <row r="467" spans="1:5" x14ac:dyDescent="0.2">
      <c r="A467" s="15" t="s">
        <v>348</v>
      </c>
      <c r="B467" s="15" t="s">
        <v>1615</v>
      </c>
      <c r="C467" s="15" t="s">
        <v>1616</v>
      </c>
      <c r="D467" s="15" t="s">
        <v>1617</v>
      </c>
      <c r="E467" s="15" t="s">
        <v>1618</v>
      </c>
    </row>
    <row r="468" spans="1:5" x14ac:dyDescent="0.2">
      <c r="A468" s="15" t="s">
        <v>349</v>
      </c>
      <c r="B468" s="15" t="s">
        <v>1619</v>
      </c>
      <c r="C468" s="15" t="s">
        <v>1620</v>
      </c>
      <c r="D468" s="15" t="s">
        <v>1621</v>
      </c>
      <c r="E468" s="15" t="s">
        <v>1622</v>
      </c>
    </row>
    <row r="469" spans="1:5" x14ac:dyDescent="0.2">
      <c r="A469" s="15" t="s">
        <v>350</v>
      </c>
      <c r="B469" s="15" t="s">
        <v>1623</v>
      </c>
      <c r="C469" s="15" t="s">
        <v>1624</v>
      </c>
      <c r="D469" s="15" t="s">
        <v>1625</v>
      </c>
      <c r="E469" s="15" t="s">
        <v>1626</v>
      </c>
    </row>
    <row r="470" spans="1:5" x14ac:dyDescent="0.2">
      <c r="A470" s="15" t="s">
        <v>351</v>
      </c>
      <c r="B470" s="15" t="s">
        <v>1627</v>
      </c>
      <c r="C470" s="15" t="s">
        <v>1628</v>
      </c>
      <c r="D470" s="15" t="s">
        <v>1629</v>
      </c>
      <c r="E470" s="15" t="s">
        <v>1630</v>
      </c>
    </row>
    <row r="471" spans="1:5" x14ac:dyDescent="0.2">
      <c r="A471" s="15" t="s">
        <v>352</v>
      </c>
      <c r="B471" s="15" t="s">
        <v>1631</v>
      </c>
      <c r="C471" s="15" t="s">
        <v>1632</v>
      </c>
      <c r="D471" s="15" t="s">
        <v>1633</v>
      </c>
      <c r="E471" s="15" t="s">
        <v>1634</v>
      </c>
    </row>
    <row r="472" spans="1:5" x14ac:dyDescent="0.2">
      <c r="A472" s="15" t="s">
        <v>353</v>
      </c>
      <c r="B472" s="15" t="s">
        <v>1635</v>
      </c>
      <c r="C472" s="15" t="s">
        <v>1636</v>
      </c>
      <c r="D472" s="15" t="s">
        <v>1617</v>
      </c>
      <c r="E472" s="15" t="s">
        <v>1637</v>
      </c>
    </row>
    <row r="473" spans="1:5" x14ac:dyDescent="0.2">
      <c r="A473" s="15" t="s">
        <v>354</v>
      </c>
      <c r="B473" s="15" t="s">
        <v>1638</v>
      </c>
      <c r="C473" s="15" t="s">
        <v>1639</v>
      </c>
      <c r="D473" s="15" t="s">
        <v>1640</v>
      </c>
      <c r="E473" s="15" t="s">
        <v>1641</v>
      </c>
    </row>
    <row r="474" spans="1:5" x14ac:dyDescent="0.2">
      <c r="A474" s="15" t="s">
        <v>355</v>
      </c>
      <c r="B474" s="15" t="s">
        <v>1642</v>
      </c>
      <c r="C474" s="15" t="s">
        <v>1643</v>
      </c>
      <c r="D474" s="15" t="s">
        <v>1617</v>
      </c>
      <c r="E474" s="15" t="s">
        <v>1644</v>
      </c>
    </row>
    <row r="475" spans="1:5" x14ac:dyDescent="0.2">
      <c r="A475" s="15" t="s">
        <v>356</v>
      </c>
      <c r="B475" s="15" t="s">
        <v>1645</v>
      </c>
      <c r="C475" s="15" t="s">
        <v>1646</v>
      </c>
      <c r="D475" s="15" t="s">
        <v>1647</v>
      </c>
      <c r="E475" s="15" t="s">
        <v>1648</v>
      </c>
    </row>
    <row r="476" spans="1:5" x14ac:dyDescent="0.2">
      <c r="A476" s="15" t="s">
        <v>357</v>
      </c>
      <c r="B476" s="15" t="s">
        <v>1649</v>
      </c>
      <c r="C476" s="15" t="s">
        <v>1650</v>
      </c>
      <c r="D476" s="15" t="s">
        <v>1647</v>
      </c>
      <c r="E476" s="15" t="s">
        <v>1651</v>
      </c>
    </row>
    <row r="477" spans="1:5" x14ac:dyDescent="0.2">
      <c r="A477" s="15" t="s">
        <v>358</v>
      </c>
      <c r="B477" s="15" t="s">
        <v>1652</v>
      </c>
      <c r="C477" s="15" t="s">
        <v>1646</v>
      </c>
      <c r="D477" s="15" t="s">
        <v>1647</v>
      </c>
      <c r="E477" s="15" t="s">
        <v>1648</v>
      </c>
    </row>
    <row r="478" spans="1:5" x14ac:dyDescent="0.2">
      <c r="A478" s="15" t="s">
        <v>1653</v>
      </c>
      <c r="B478" s="15" t="s">
        <v>1654</v>
      </c>
      <c r="C478" s="15" t="s">
        <v>1655</v>
      </c>
      <c r="D478" s="15" t="s">
        <v>1656</v>
      </c>
      <c r="E478" s="15" t="s">
        <v>1657</v>
      </c>
    </row>
    <row r="479" spans="1:5" x14ac:dyDescent="0.2">
      <c r="A479" s="15" t="s">
        <v>1658</v>
      </c>
      <c r="B479" s="15" t="s">
        <v>1659</v>
      </c>
      <c r="C479" s="15" t="s">
        <v>1660</v>
      </c>
      <c r="D479" s="15" t="s">
        <v>1661</v>
      </c>
      <c r="E479" s="15" t="s">
        <v>1662</v>
      </c>
    </row>
    <row r="480" spans="1:5" x14ac:dyDescent="0.2">
      <c r="A480" s="15" t="s">
        <v>1663</v>
      </c>
      <c r="B480" s="15" t="s">
        <v>1664</v>
      </c>
      <c r="C480" s="15" t="s">
        <v>1665</v>
      </c>
      <c r="D480" s="15" t="s">
        <v>1661</v>
      </c>
      <c r="E480" s="15" t="s">
        <v>1666</v>
      </c>
    </row>
    <row r="481" spans="1:5" x14ac:dyDescent="0.2">
      <c r="A481" s="15" t="s">
        <v>359</v>
      </c>
      <c r="B481" s="15" t="s">
        <v>1667</v>
      </c>
      <c r="C481" s="15" t="s">
        <v>1668</v>
      </c>
      <c r="D481" s="15" t="s">
        <v>1669</v>
      </c>
      <c r="E481" s="15" t="s">
        <v>1670</v>
      </c>
    </row>
    <row r="482" spans="1:5" x14ac:dyDescent="0.2">
      <c r="A482" s="15" t="s">
        <v>360</v>
      </c>
      <c r="B482" s="15" t="s">
        <v>1671</v>
      </c>
      <c r="C482" s="15" t="s">
        <v>1660</v>
      </c>
      <c r="D482" s="15" t="s">
        <v>1661</v>
      </c>
      <c r="E482" s="15" t="s">
        <v>1662</v>
      </c>
    </row>
    <row r="483" spans="1:5" x14ac:dyDescent="0.2">
      <c r="A483" s="15" t="s">
        <v>1672</v>
      </c>
      <c r="B483" s="15" t="s">
        <v>1673</v>
      </c>
      <c r="C483" s="15" t="s">
        <v>1674</v>
      </c>
      <c r="D483" s="15" t="s">
        <v>1675</v>
      </c>
      <c r="E483" s="15" t="s">
        <v>1676</v>
      </c>
    </row>
    <row r="484" spans="1:5" x14ac:dyDescent="0.2">
      <c r="A484" s="15" t="s">
        <v>361</v>
      </c>
      <c r="B484" s="15" t="s">
        <v>1677</v>
      </c>
      <c r="C484" s="15" t="s">
        <v>1674</v>
      </c>
      <c r="D484" s="15" t="s">
        <v>1675</v>
      </c>
      <c r="E484" s="15" t="s">
        <v>1676</v>
      </c>
    </row>
    <row r="485" spans="1:5" x14ac:dyDescent="0.2">
      <c r="A485" s="15" t="s">
        <v>362</v>
      </c>
      <c r="B485" s="15" t="s">
        <v>1678</v>
      </c>
      <c r="C485" s="15" t="s">
        <v>1679</v>
      </c>
      <c r="D485" s="15" t="s">
        <v>1675</v>
      </c>
      <c r="E485" s="15" t="s">
        <v>1680</v>
      </c>
    </row>
    <row r="486" spans="1:5" x14ac:dyDescent="0.2">
      <c r="A486" s="15" t="s">
        <v>363</v>
      </c>
      <c r="B486" s="15" t="s">
        <v>1681</v>
      </c>
      <c r="C486" s="15" t="s">
        <v>1682</v>
      </c>
      <c r="D486" s="15" t="s">
        <v>1683</v>
      </c>
      <c r="E486" s="15" t="s">
        <v>1684</v>
      </c>
    </row>
    <row r="487" spans="1:5" x14ac:dyDescent="0.2">
      <c r="A487" s="15" t="s">
        <v>364</v>
      </c>
      <c r="B487" s="15" t="s">
        <v>1685</v>
      </c>
      <c r="C487" s="15" t="s">
        <v>1686</v>
      </c>
      <c r="D487" s="15" t="s">
        <v>1675</v>
      </c>
      <c r="E487" s="15" t="s">
        <v>1687</v>
      </c>
    </row>
    <row r="488" spans="1:5" x14ac:dyDescent="0.2">
      <c r="A488" s="15" t="s">
        <v>365</v>
      </c>
      <c r="B488" s="15" t="s">
        <v>1688</v>
      </c>
      <c r="C488" s="15" t="s">
        <v>1686</v>
      </c>
      <c r="D488" s="15" t="s">
        <v>1675</v>
      </c>
      <c r="E488" s="15" t="s">
        <v>1687</v>
      </c>
    </row>
    <row r="489" spans="1:5" x14ac:dyDescent="0.2">
      <c r="A489" s="15" t="s">
        <v>366</v>
      </c>
      <c r="B489" s="15" t="s">
        <v>1689</v>
      </c>
      <c r="C489" s="15" t="s">
        <v>1686</v>
      </c>
      <c r="D489" s="15" t="s">
        <v>1675</v>
      </c>
      <c r="E489" s="15" t="s">
        <v>1687</v>
      </c>
    </row>
    <row r="490" spans="1:5" x14ac:dyDescent="0.2">
      <c r="A490" s="15" t="s">
        <v>367</v>
      </c>
      <c r="B490" s="15" t="s">
        <v>1681</v>
      </c>
      <c r="C490" s="15" t="s">
        <v>1682</v>
      </c>
      <c r="D490" s="15" t="s">
        <v>1683</v>
      </c>
      <c r="E490" s="15" t="s">
        <v>1684</v>
      </c>
    </row>
    <row r="491" spans="1:5" x14ac:dyDescent="0.2">
      <c r="A491" s="15" t="s">
        <v>368</v>
      </c>
      <c r="B491" s="15" t="s">
        <v>1690</v>
      </c>
      <c r="C491" s="15" t="s">
        <v>1691</v>
      </c>
      <c r="D491" s="15" t="s">
        <v>1692</v>
      </c>
      <c r="E491" s="15" t="s">
        <v>1693</v>
      </c>
    </row>
    <row r="492" spans="1:5" x14ac:dyDescent="0.2">
      <c r="A492" s="15" t="s">
        <v>369</v>
      </c>
      <c r="B492" s="15" t="s">
        <v>1694</v>
      </c>
      <c r="C492" s="15" t="s">
        <v>1674</v>
      </c>
      <c r="D492" s="15" t="s">
        <v>1675</v>
      </c>
      <c r="E492" s="15" t="s">
        <v>1676</v>
      </c>
    </row>
    <row r="493" spans="1:5" x14ac:dyDescent="0.2">
      <c r="A493" s="15" t="s">
        <v>370</v>
      </c>
      <c r="B493" s="15" t="s">
        <v>1695</v>
      </c>
      <c r="C493" s="15" t="s">
        <v>1696</v>
      </c>
      <c r="D493" s="15" t="s">
        <v>1647</v>
      </c>
      <c r="E493" s="15" t="s">
        <v>1697</v>
      </c>
    </row>
    <row r="494" spans="1:5" x14ac:dyDescent="0.2">
      <c r="A494" s="15" t="s">
        <v>1698</v>
      </c>
      <c r="B494" s="15" t="s">
        <v>1699</v>
      </c>
      <c r="C494" s="15" t="s">
        <v>1696</v>
      </c>
      <c r="D494" s="15" t="s">
        <v>1647</v>
      </c>
      <c r="E494" s="15" t="s">
        <v>1697</v>
      </c>
    </row>
    <row r="495" spans="1:5" x14ac:dyDescent="0.2">
      <c r="A495" s="15" t="s">
        <v>371</v>
      </c>
      <c r="B495" s="15" t="s">
        <v>1700</v>
      </c>
      <c r="C495" s="15" t="s">
        <v>1701</v>
      </c>
      <c r="D495" s="15" t="s">
        <v>1647</v>
      </c>
      <c r="E495" s="15" t="s">
        <v>1702</v>
      </c>
    </row>
    <row r="496" spans="1:5" x14ac:dyDescent="0.2">
      <c r="A496" s="15" t="s">
        <v>372</v>
      </c>
      <c r="B496" s="15" t="s">
        <v>1703</v>
      </c>
      <c r="C496" s="15" t="s">
        <v>1704</v>
      </c>
      <c r="D496" s="15" t="s">
        <v>1705</v>
      </c>
      <c r="E496" s="15" t="s">
        <v>1706</v>
      </c>
    </row>
    <row r="497" spans="1:5" x14ac:dyDescent="0.2">
      <c r="A497" s="15" t="s">
        <v>373</v>
      </c>
      <c r="B497" s="15"/>
      <c r="C497" s="15" t="s">
        <v>1704</v>
      </c>
      <c r="D497" s="15" t="s">
        <v>1705</v>
      </c>
      <c r="E497" s="15" t="s">
        <v>1706</v>
      </c>
    </row>
    <row r="498" spans="1:5" x14ac:dyDescent="0.2">
      <c r="A498" s="15" t="s">
        <v>374</v>
      </c>
      <c r="B498" s="15" t="s">
        <v>1707</v>
      </c>
      <c r="C498" s="15" t="s">
        <v>1708</v>
      </c>
      <c r="D498" s="15" t="s">
        <v>1647</v>
      </c>
      <c r="E498" s="15" t="s">
        <v>1709</v>
      </c>
    </row>
    <row r="499" spans="1:5" x14ac:dyDescent="0.2">
      <c r="A499" s="15" t="s">
        <v>375</v>
      </c>
      <c r="B499" s="15" t="s">
        <v>1710</v>
      </c>
      <c r="C499" s="15" t="s">
        <v>1711</v>
      </c>
      <c r="D499" s="15" t="s">
        <v>1705</v>
      </c>
      <c r="E499" s="15" t="s">
        <v>1712</v>
      </c>
    </row>
    <row r="500" spans="1:5" x14ac:dyDescent="0.2">
      <c r="A500" s="15" t="s">
        <v>376</v>
      </c>
      <c r="B500" s="15" t="s">
        <v>1713</v>
      </c>
      <c r="C500" s="15" t="s">
        <v>1714</v>
      </c>
      <c r="D500" s="15" t="s">
        <v>1705</v>
      </c>
      <c r="E500" s="15" t="s">
        <v>1715</v>
      </c>
    </row>
    <row r="501" spans="1:5" x14ac:dyDescent="0.2">
      <c r="A501" s="15" t="s">
        <v>377</v>
      </c>
      <c r="B501" s="15" t="s">
        <v>1716</v>
      </c>
      <c r="C501" s="15" t="s">
        <v>1717</v>
      </c>
      <c r="D501" s="15" t="s">
        <v>1718</v>
      </c>
      <c r="E501" s="15" t="s">
        <v>1719</v>
      </c>
    </row>
    <row r="502" spans="1:5" x14ac:dyDescent="0.2">
      <c r="A502" s="15" t="s">
        <v>378</v>
      </c>
      <c r="B502" s="15" t="s">
        <v>1720</v>
      </c>
      <c r="C502" s="15" t="s">
        <v>1721</v>
      </c>
      <c r="D502" s="15" t="s">
        <v>1718</v>
      </c>
      <c r="E502" s="15" t="s">
        <v>1722</v>
      </c>
    </row>
    <row r="503" spans="1:5" x14ac:dyDescent="0.2">
      <c r="A503" s="15" t="s">
        <v>1723</v>
      </c>
      <c r="B503" s="15" t="s">
        <v>1724</v>
      </c>
      <c r="C503" s="15" t="s">
        <v>1725</v>
      </c>
      <c r="D503" s="15" t="s">
        <v>1718</v>
      </c>
      <c r="E503" s="15" t="s">
        <v>1726</v>
      </c>
    </row>
    <row r="504" spans="1:5" x14ac:dyDescent="0.2">
      <c r="A504" s="15" t="s">
        <v>379</v>
      </c>
      <c r="B504" s="15" t="s">
        <v>1727</v>
      </c>
      <c r="C504" s="15" t="s">
        <v>1728</v>
      </c>
      <c r="D504" s="15" t="s">
        <v>1718</v>
      </c>
      <c r="E504" s="15" t="s">
        <v>1729</v>
      </c>
    </row>
    <row r="505" spans="1:5" x14ac:dyDescent="0.2">
      <c r="A505" s="15" t="s">
        <v>380</v>
      </c>
      <c r="B505" s="15" t="s">
        <v>1730</v>
      </c>
      <c r="C505" s="15" t="s">
        <v>1731</v>
      </c>
      <c r="D505" s="15" t="s">
        <v>1732</v>
      </c>
      <c r="E505" s="15" t="s">
        <v>1733</v>
      </c>
    </row>
    <row r="506" spans="1:5" x14ac:dyDescent="0.2">
      <c r="A506" s="15" t="s">
        <v>381</v>
      </c>
      <c r="B506" s="15" t="s">
        <v>1734</v>
      </c>
      <c r="C506" s="15" t="s">
        <v>1728</v>
      </c>
      <c r="D506" s="15" t="s">
        <v>1718</v>
      </c>
      <c r="E506" s="15" t="s">
        <v>1729</v>
      </c>
    </row>
    <row r="507" spans="1:5" x14ac:dyDescent="0.2">
      <c r="A507" s="15" t="s">
        <v>382</v>
      </c>
      <c r="B507" s="15" t="s">
        <v>1735</v>
      </c>
      <c r="C507" s="15" t="s">
        <v>1736</v>
      </c>
      <c r="D507" s="15" t="s">
        <v>1737</v>
      </c>
      <c r="E507" s="15" t="s">
        <v>1738</v>
      </c>
    </row>
    <row r="508" spans="1:5" x14ac:dyDescent="0.2">
      <c r="A508" s="15" t="s">
        <v>1739</v>
      </c>
      <c r="B508" s="15" t="s">
        <v>1740</v>
      </c>
      <c r="C508" s="15" t="s">
        <v>1741</v>
      </c>
      <c r="D508" s="15" t="s">
        <v>1742</v>
      </c>
      <c r="E508" s="15" t="s">
        <v>1743</v>
      </c>
    </row>
    <row r="509" spans="1:5" x14ac:dyDescent="0.2">
      <c r="A509" s="15" t="s">
        <v>1744</v>
      </c>
      <c r="B509" s="15" t="s">
        <v>1745</v>
      </c>
      <c r="C509" s="15" t="s">
        <v>1746</v>
      </c>
      <c r="D509" s="15" t="s">
        <v>1742</v>
      </c>
      <c r="E509" s="15" t="s">
        <v>1747</v>
      </c>
    </row>
    <row r="510" spans="1:5" x14ac:dyDescent="0.2">
      <c r="A510" s="15" t="s">
        <v>1748</v>
      </c>
      <c r="B510" s="15" t="s">
        <v>1749</v>
      </c>
      <c r="C510" s="19" t="s">
        <v>1750</v>
      </c>
      <c r="D510" s="15" t="s">
        <v>1742</v>
      </c>
      <c r="E510" s="15" t="s">
        <v>1751</v>
      </c>
    </row>
    <row r="511" spans="1:5" x14ac:dyDescent="0.2">
      <c r="A511" s="15" t="s">
        <v>383</v>
      </c>
      <c r="B511" s="15" t="s">
        <v>1752</v>
      </c>
      <c r="C511" s="15" t="s">
        <v>1753</v>
      </c>
      <c r="D511" s="15" t="s">
        <v>1742</v>
      </c>
      <c r="E511" s="15" t="s">
        <v>1754</v>
      </c>
    </row>
    <row r="512" spans="1:5" x14ac:dyDescent="0.2">
      <c r="A512" s="15" t="s">
        <v>1755</v>
      </c>
      <c r="B512" s="15" t="s">
        <v>1756</v>
      </c>
      <c r="C512" s="15" t="s">
        <v>1757</v>
      </c>
      <c r="D512" s="15" t="s">
        <v>1758</v>
      </c>
      <c r="E512" s="15" t="s">
        <v>1759</v>
      </c>
    </row>
    <row r="513" spans="1:5" x14ac:dyDescent="0.2">
      <c r="A513" s="15" t="s">
        <v>384</v>
      </c>
      <c r="B513" s="15" t="s">
        <v>1760</v>
      </c>
      <c r="C513" s="15" t="s">
        <v>1757</v>
      </c>
      <c r="D513" s="15" t="s">
        <v>1758</v>
      </c>
      <c r="E513" s="15" t="s">
        <v>1761</v>
      </c>
    </row>
    <row r="514" spans="1:5" x14ac:dyDescent="0.2">
      <c r="A514" s="15" t="s">
        <v>385</v>
      </c>
      <c r="B514" s="15" t="s">
        <v>1745</v>
      </c>
      <c r="C514" s="15" t="s">
        <v>1746</v>
      </c>
      <c r="D514" s="15" t="s">
        <v>1742</v>
      </c>
      <c r="E514" s="15" t="s">
        <v>1747</v>
      </c>
    </row>
    <row r="515" spans="1:5" x14ac:dyDescent="0.2">
      <c r="A515" s="15" t="s">
        <v>386</v>
      </c>
      <c r="B515" s="15" t="s">
        <v>1762</v>
      </c>
      <c r="C515" s="15" t="s">
        <v>1763</v>
      </c>
      <c r="D515" s="15" t="s">
        <v>1742</v>
      </c>
      <c r="E515" s="15" t="s">
        <v>1764</v>
      </c>
    </row>
    <row r="516" spans="1:5" x14ac:dyDescent="0.2">
      <c r="A516" s="15" t="s">
        <v>387</v>
      </c>
      <c r="B516" s="15" t="s">
        <v>1765</v>
      </c>
      <c r="C516" s="15" t="s">
        <v>1757</v>
      </c>
      <c r="D516" s="15" t="s">
        <v>1758</v>
      </c>
      <c r="E516" s="15" t="s">
        <v>1766</v>
      </c>
    </row>
    <row r="517" spans="1:5" x14ac:dyDescent="0.2">
      <c r="A517" s="15" t="s">
        <v>1767</v>
      </c>
      <c r="B517" s="15" t="s">
        <v>1649</v>
      </c>
      <c r="C517" s="15" t="s">
        <v>1650</v>
      </c>
      <c r="D517" s="15" t="s">
        <v>1647</v>
      </c>
      <c r="E517" s="15" t="s">
        <v>1651</v>
      </c>
    </row>
    <row r="518" spans="1:5" x14ac:dyDescent="0.2">
      <c r="A518" s="15" t="s">
        <v>1768</v>
      </c>
      <c r="B518" s="15" t="s">
        <v>1769</v>
      </c>
      <c r="C518" s="15" t="s">
        <v>1770</v>
      </c>
      <c r="D518" s="15" t="s">
        <v>1647</v>
      </c>
      <c r="E518" s="15" t="s">
        <v>1771</v>
      </c>
    </row>
    <row r="519" spans="1:5" x14ac:dyDescent="0.2">
      <c r="A519" s="15" t="s">
        <v>388</v>
      </c>
      <c r="B519" s="15" t="s">
        <v>1772</v>
      </c>
      <c r="C519" s="15" t="s">
        <v>1770</v>
      </c>
      <c r="D519" s="15" t="s">
        <v>1647</v>
      </c>
      <c r="E519" s="15" t="s">
        <v>1771</v>
      </c>
    </row>
    <row r="520" spans="1:5" x14ac:dyDescent="0.2">
      <c r="A520" s="15" t="s">
        <v>389</v>
      </c>
      <c r="B520" s="15" t="s">
        <v>1773</v>
      </c>
      <c r="C520" s="15" t="s">
        <v>1646</v>
      </c>
      <c r="D520" s="15" t="s">
        <v>1647</v>
      </c>
      <c r="E520" s="15" t="s">
        <v>1648</v>
      </c>
    </row>
    <row r="521" spans="1:5" x14ac:dyDescent="0.2">
      <c r="A521" s="15" t="s">
        <v>390</v>
      </c>
      <c r="B521" s="15" t="s">
        <v>1774</v>
      </c>
      <c r="C521" s="15" t="s">
        <v>1775</v>
      </c>
      <c r="D521" s="15" t="s">
        <v>1647</v>
      </c>
      <c r="E521" s="15" t="s">
        <v>1697</v>
      </c>
    </row>
    <row r="522" spans="1:5" x14ac:dyDescent="0.2">
      <c r="A522" s="15" t="s">
        <v>391</v>
      </c>
      <c r="B522" s="15" t="s">
        <v>1776</v>
      </c>
      <c r="C522" s="15" t="s">
        <v>1777</v>
      </c>
      <c r="D522" s="15" t="s">
        <v>1778</v>
      </c>
      <c r="E522" s="15" t="s">
        <v>1779</v>
      </c>
    </row>
    <row r="523" spans="1:5" x14ac:dyDescent="0.2">
      <c r="A523" s="15" t="s">
        <v>392</v>
      </c>
      <c r="B523" s="15" t="s">
        <v>1780</v>
      </c>
      <c r="C523" s="15" t="s">
        <v>1781</v>
      </c>
      <c r="D523" s="15" t="s">
        <v>1782</v>
      </c>
      <c r="E523" s="15" t="s">
        <v>1783</v>
      </c>
    </row>
    <row r="524" spans="1:5" x14ac:dyDescent="0.2">
      <c r="A524" s="15" t="s">
        <v>393</v>
      </c>
      <c r="B524" s="15" t="s">
        <v>1784</v>
      </c>
      <c r="C524" s="15" t="s">
        <v>1785</v>
      </c>
      <c r="D524" s="15" t="s">
        <v>1786</v>
      </c>
      <c r="E524" s="15" t="s">
        <v>1787</v>
      </c>
    </row>
    <row r="525" spans="1:5" x14ac:dyDescent="0.2">
      <c r="A525" s="15" t="s">
        <v>394</v>
      </c>
      <c r="B525" s="15" t="s">
        <v>1788</v>
      </c>
      <c r="C525" s="15" t="s">
        <v>1789</v>
      </c>
      <c r="D525" s="15" t="s">
        <v>1786</v>
      </c>
      <c r="E525" s="15" t="s">
        <v>1790</v>
      </c>
    </row>
    <row r="526" spans="1:5" x14ac:dyDescent="0.2">
      <c r="A526" s="15" t="s">
        <v>395</v>
      </c>
      <c r="B526" s="15" t="s">
        <v>1784</v>
      </c>
      <c r="C526" s="15" t="s">
        <v>1785</v>
      </c>
      <c r="D526" s="15" t="s">
        <v>1786</v>
      </c>
      <c r="E526" s="15" t="s">
        <v>1787</v>
      </c>
    </row>
    <row r="527" spans="1:5" x14ac:dyDescent="0.2">
      <c r="A527" s="15" t="s">
        <v>1791</v>
      </c>
      <c r="B527" s="15" t="s">
        <v>1792</v>
      </c>
      <c r="C527" s="15" t="s">
        <v>1785</v>
      </c>
      <c r="D527" s="15" t="s">
        <v>1786</v>
      </c>
      <c r="E527" s="15" t="s">
        <v>1787</v>
      </c>
    </row>
    <row r="528" spans="1:5" x14ac:dyDescent="0.2">
      <c r="A528" s="15" t="s">
        <v>396</v>
      </c>
      <c r="B528" s="15" t="s">
        <v>1793</v>
      </c>
      <c r="C528" s="15" t="s">
        <v>1785</v>
      </c>
      <c r="D528" s="15" t="s">
        <v>1786</v>
      </c>
      <c r="E528" s="15" t="s">
        <v>1787</v>
      </c>
    </row>
    <row r="529" spans="1:5" x14ac:dyDescent="0.2">
      <c r="A529" s="15" t="s">
        <v>397</v>
      </c>
      <c r="B529" s="15" t="s">
        <v>1794</v>
      </c>
      <c r="C529" s="15" t="s">
        <v>1789</v>
      </c>
      <c r="D529" s="15" t="s">
        <v>1786</v>
      </c>
      <c r="E529" s="15" t="s">
        <v>1790</v>
      </c>
    </row>
    <row r="530" spans="1:5" x14ac:dyDescent="0.2">
      <c r="A530" s="15" t="s">
        <v>398</v>
      </c>
      <c r="B530" s="15" t="s">
        <v>1795</v>
      </c>
      <c r="C530" s="15" t="s">
        <v>1796</v>
      </c>
      <c r="D530" s="15" t="s">
        <v>1796</v>
      </c>
      <c r="E530" s="15" t="s">
        <v>1797</v>
      </c>
    </row>
    <row r="531" spans="1:5" x14ac:dyDescent="0.2">
      <c r="A531" s="15" t="s">
        <v>399</v>
      </c>
      <c r="B531" s="15" t="s">
        <v>1798</v>
      </c>
      <c r="C531" s="15" t="s">
        <v>1799</v>
      </c>
      <c r="D531" s="15" t="s">
        <v>1799</v>
      </c>
      <c r="E531" s="15" t="s">
        <v>1800</v>
      </c>
    </row>
    <row r="532" spans="1:5" x14ac:dyDescent="0.2">
      <c r="A532" s="15" t="s">
        <v>400</v>
      </c>
      <c r="B532" s="15" t="s">
        <v>1801</v>
      </c>
      <c r="C532" s="15" t="s">
        <v>1802</v>
      </c>
      <c r="D532" s="15" t="s">
        <v>1802</v>
      </c>
      <c r="E532" s="15" t="s">
        <v>1803</v>
      </c>
    </row>
    <row r="533" spans="1:5" x14ac:dyDescent="0.2">
      <c r="A533" s="15" t="s">
        <v>401</v>
      </c>
      <c r="B533" s="15" t="s">
        <v>1804</v>
      </c>
      <c r="C533" s="15" t="s">
        <v>1805</v>
      </c>
      <c r="D533" s="15" t="s">
        <v>1806</v>
      </c>
      <c r="E533" s="15" t="s">
        <v>1807</v>
      </c>
    </row>
    <row r="534" spans="1:5" x14ac:dyDescent="0.2">
      <c r="A534" s="15" t="s">
        <v>402</v>
      </c>
      <c r="B534" s="15" t="s">
        <v>1808</v>
      </c>
      <c r="C534" s="15" t="s">
        <v>1805</v>
      </c>
      <c r="D534" s="15" t="s">
        <v>1806</v>
      </c>
      <c r="E534" s="15" t="s">
        <v>1807</v>
      </c>
    </row>
    <row r="535" spans="1:5" x14ac:dyDescent="0.2">
      <c r="A535" s="15" t="s">
        <v>1809</v>
      </c>
      <c r="B535" s="15" t="s">
        <v>1810</v>
      </c>
      <c r="C535" s="15" t="s">
        <v>1811</v>
      </c>
      <c r="D535" s="15" t="s">
        <v>1806</v>
      </c>
      <c r="E535" s="15" t="s">
        <v>1812</v>
      </c>
    </row>
    <row r="536" spans="1:5" x14ac:dyDescent="0.2">
      <c r="A536" s="15" t="s">
        <v>403</v>
      </c>
      <c r="B536" s="15" t="s">
        <v>1813</v>
      </c>
      <c r="C536" s="15" t="s">
        <v>1814</v>
      </c>
      <c r="D536" s="15" t="s">
        <v>1806</v>
      </c>
      <c r="E536" s="15" t="s">
        <v>1815</v>
      </c>
    </row>
    <row r="537" spans="1:5" x14ac:dyDescent="0.2">
      <c r="A537" s="15" t="s">
        <v>404</v>
      </c>
      <c r="B537" s="15" t="s">
        <v>1816</v>
      </c>
      <c r="C537" s="15" t="s">
        <v>1811</v>
      </c>
      <c r="D537" s="15" t="s">
        <v>1806</v>
      </c>
      <c r="E537" s="15" t="s">
        <v>1812</v>
      </c>
    </row>
    <row r="538" spans="1:5" x14ac:dyDescent="0.2">
      <c r="A538" s="15" t="s">
        <v>1817</v>
      </c>
      <c r="B538" s="15" t="s">
        <v>1818</v>
      </c>
      <c r="C538" s="15" t="s">
        <v>1805</v>
      </c>
      <c r="D538" s="15" t="s">
        <v>1806</v>
      </c>
      <c r="E538" s="15" t="s">
        <v>1807</v>
      </c>
    </row>
    <row r="539" spans="1:5" x14ac:dyDescent="0.2">
      <c r="A539" s="15" t="s">
        <v>405</v>
      </c>
      <c r="B539" s="15" t="s">
        <v>1813</v>
      </c>
      <c r="C539" s="15" t="s">
        <v>1814</v>
      </c>
      <c r="D539" s="15" t="s">
        <v>1806</v>
      </c>
      <c r="E539" s="15" t="s">
        <v>1815</v>
      </c>
    </row>
    <row r="540" spans="1:5" x14ac:dyDescent="0.2">
      <c r="A540" s="15" t="s">
        <v>1819</v>
      </c>
      <c r="B540" s="15" t="s">
        <v>1820</v>
      </c>
      <c r="C540" s="15" t="s">
        <v>1811</v>
      </c>
      <c r="D540" s="15" t="s">
        <v>1806</v>
      </c>
      <c r="E540" s="15" t="s">
        <v>1812</v>
      </c>
    </row>
    <row r="541" spans="1:5" x14ac:dyDescent="0.2">
      <c r="A541" s="15" t="s">
        <v>406</v>
      </c>
      <c r="B541" s="15" t="s">
        <v>1808</v>
      </c>
      <c r="C541" s="15" t="s">
        <v>1805</v>
      </c>
      <c r="D541" s="15" t="s">
        <v>1806</v>
      </c>
      <c r="E541" s="15" t="s">
        <v>1807</v>
      </c>
    </row>
    <row r="542" spans="1:5" x14ac:dyDescent="0.2">
      <c r="A542" s="15" t="s">
        <v>407</v>
      </c>
      <c r="B542" s="15" t="s">
        <v>1821</v>
      </c>
      <c r="C542" s="15" t="s">
        <v>1811</v>
      </c>
      <c r="D542" s="15" t="s">
        <v>1806</v>
      </c>
      <c r="E542" s="15" t="s">
        <v>1812</v>
      </c>
    </row>
    <row r="543" spans="1:5" x14ac:dyDescent="0.2">
      <c r="A543" s="15" t="s">
        <v>408</v>
      </c>
      <c r="B543" s="15" t="s">
        <v>1822</v>
      </c>
      <c r="C543" s="15" t="s">
        <v>1814</v>
      </c>
      <c r="D543" s="15" t="s">
        <v>1806</v>
      </c>
      <c r="E543" s="15" t="s">
        <v>1815</v>
      </c>
    </row>
    <row r="544" spans="1:5" x14ac:dyDescent="0.2">
      <c r="A544" s="15" t="s">
        <v>409</v>
      </c>
      <c r="B544" s="15" t="s">
        <v>1823</v>
      </c>
      <c r="C544" s="15" t="s">
        <v>1824</v>
      </c>
      <c r="D544" s="15" t="s">
        <v>1427</v>
      </c>
      <c r="E544" s="15" t="s">
        <v>1825</v>
      </c>
    </row>
    <row r="545" spans="1:5" x14ac:dyDescent="0.2">
      <c r="A545" s="15" t="s">
        <v>1826</v>
      </c>
      <c r="B545" s="15" t="s">
        <v>1827</v>
      </c>
      <c r="C545" s="15" t="s">
        <v>1828</v>
      </c>
      <c r="D545" s="15" t="s">
        <v>1829</v>
      </c>
      <c r="E545" s="15" t="s">
        <v>1830</v>
      </c>
    </row>
    <row r="546" spans="1:5" x14ac:dyDescent="0.2">
      <c r="A546" s="15" t="s">
        <v>410</v>
      </c>
      <c r="B546" s="15" t="s">
        <v>1831</v>
      </c>
      <c r="C546" s="15" t="s">
        <v>1832</v>
      </c>
      <c r="D546" s="15" t="s">
        <v>1427</v>
      </c>
      <c r="E546" s="15" t="s">
        <v>1833</v>
      </c>
    </row>
    <row r="547" spans="1:5" x14ac:dyDescent="0.2">
      <c r="A547" s="15" t="s">
        <v>411</v>
      </c>
      <c r="B547" s="15" t="s">
        <v>1834</v>
      </c>
      <c r="C547" s="15" t="s">
        <v>1835</v>
      </c>
      <c r="D547" s="15" t="s">
        <v>1836</v>
      </c>
      <c r="E547" s="15" t="s">
        <v>1837</v>
      </c>
    </row>
    <row r="548" spans="1:5" x14ac:dyDescent="0.2">
      <c r="A548" s="15" t="s">
        <v>412</v>
      </c>
      <c r="B548" s="15" t="s">
        <v>1838</v>
      </c>
      <c r="C548" s="15" t="s">
        <v>1839</v>
      </c>
      <c r="D548" s="15" t="s">
        <v>1829</v>
      </c>
      <c r="E548" s="15" t="s">
        <v>1840</v>
      </c>
    </row>
    <row r="549" spans="1:5" x14ac:dyDescent="0.2">
      <c r="A549" s="15" t="s">
        <v>413</v>
      </c>
      <c r="B549" s="15" t="s">
        <v>1841</v>
      </c>
      <c r="C549" s="15" t="s">
        <v>1842</v>
      </c>
      <c r="D549" s="15" t="s">
        <v>1843</v>
      </c>
      <c r="E549" s="15" t="s">
        <v>1844</v>
      </c>
    </row>
    <row r="550" spans="1:5" x14ac:dyDescent="0.2">
      <c r="A550" s="15" t="s">
        <v>414</v>
      </c>
      <c r="B550" s="15" t="s">
        <v>1845</v>
      </c>
      <c r="C550" s="15" t="s">
        <v>1427</v>
      </c>
      <c r="D550" s="15" t="s">
        <v>1427</v>
      </c>
      <c r="E550" s="15" t="s">
        <v>1846</v>
      </c>
    </row>
    <row r="551" spans="1:5" x14ac:dyDescent="0.2">
      <c r="A551" s="15" t="s">
        <v>415</v>
      </c>
      <c r="B551" s="15" t="s">
        <v>1847</v>
      </c>
      <c r="C551" s="15" t="s">
        <v>1848</v>
      </c>
      <c r="D551" s="15" t="s">
        <v>1849</v>
      </c>
      <c r="E551" s="15" t="s">
        <v>1850</v>
      </c>
    </row>
    <row r="552" spans="1:5" x14ac:dyDescent="0.2">
      <c r="A552" s="15" t="s">
        <v>416</v>
      </c>
      <c r="B552" s="15" t="s">
        <v>1851</v>
      </c>
      <c r="C552" s="15" t="s">
        <v>1852</v>
      </c>
      <c r="D552" s="15" t="s">
        <v>1829</v>
      </c>
      <c r="E552" s="15" t="s">
        <v>1853</v>
      </c>
    </row>
    <row r="553" spans="1:5" x14ac:dyDescent="0.2">
      <c r="A553" s="15" t="s">
        <v>417</v>
      </c>
      <c r="B553" s="15" t="s">
        <v>1854</v>
      </c>
      <c r="C553" s="15" t="s">
        <v>1855</v>
      </c>
      <c r="D553" s="15" t="s">
        <v>1856</v>
      </c>
      <c r="E553" s="15" t="s">
        <v>1857</v>
      </c>
    </row>
    <row r="554" spans="1:5" x14ac:dyDescent="0.2">
      <c r="A554" s="15" t="s">
        <v>418</v>
      </c>
      <c r="B554" s="15" t="s">
        <v>1858</v>
      </c>
      <c r="C554" s="15" t="s">
        <v>1855</v>
      </c>
      <c r="D554" s="15" t="s">
        <v>1856</v>
      </c>
      <c r="E554" s="15" t="s">
        <v>1857</v>
      </c>
    </row>
    <row r="555" spans="1:5" x14ac:dyDescent="0.2">
      <c r="A555" s="20" t="s">
        <v>419</v>
      </c>
      <c r="B555" s="20" t="s">
        <v>1859</v>
      </c>
      <c r="C555" s="15" t="s">
        <v>1855</v>
      </c>
      <c r="D555" s="15" t="s">
        <v>1856</v>
      </c>
      <c r="E555" s="15" t="s">
        <v>1857</v>
      </c>
    </row>
    <row r="556" spans="1:5" x14ac:dyDescent="0.2">
      <c r="A556" s="15" t="s">
        <v>420</v>
      </c>
      <c r="B556" s="15" t="s">
        <v>1860</v>
      </c>
      <c r="C556" s="15" t="s">
        <v>1855</v>
      </c>
      <c r="D556" s="15" t="s">
        <v>1856</v>
      </c>
      <c r="E556" s="15" t="s">
        <v>1857</v>
      </c>
    </row>
    <row r="557" spans="1:5" x14ac:dyDescent="0.2">
      <c r="A557" s="15" t="s">
        <v>421</v>
      </c>
      <c r="B557" s="15" t="s">
        <v>1627</v>
      </c>
      <c r="C557" s="15" t="s">
        <v>1861</v>
      </c>
      <c r="D557" s="15" t="s">
        <v>1629</v>
      </c>
      <c r="E557" s="15" t="s">
        <v>1862</v>
      </c>
    </row>
    <row r="558" spans="1:5" x14ac:dyDescent="0.2">
      <c r="A558" s="15" t="s">
        <v>422</v>
      </c>
      <c r="B558" s="15" t="s">
        <v>1863</v>
      </c>
      <c r="C558" s="15" t="s">
        <v>1864</v>
      </c>
      <c r="D558" s="15" t="s">
        <v>1865</v>
      </c>
      <c r="E558" s="15" t="s">
        <v>1866</v>
      </c>
    </row>
    <row r="559" spans="1:5" x14ac:dyDescent="0.2">
      <c r="A559" s="15" t="s">
        <v>423</v>
      </c>
      <c r="B559" s="15" t="s">
        <v>1867</v>
      </c>
      <c r="C559" s="15" t="s">
        <v>1868</v>
      </c>
      <c r="D559" s="15" t="s">
        <v>1856</v>
      </c>
      <c r="E559" s="15" t="s">
        <v>1869</v>
      </c>
    </row>
    <row r="560" spans="1:5" x14ac:dyDescent="0.2">
      <c r="A560" s="15" t="s">
        <v>424</v>
      </c>
      <c r="B560" s="15" t="s">
        <v>1870</v>
      </c>
      <c r="C560" s="15" t="s">
        <v>1871</v>
      </c>
      <c r="D560" s="15" t="s">
        <v>1872</v>
      </c>
      <c r="E560" s="15" t="s">
        <v>1873</v>
      </c>
    </row>
    <row r="561" spans="1:5" x14ac:dyDescent="0.2">
      <c r="A561" s="15" t="s">
        <v>425</v>
      </c>
      <c r="B561" s="15" t="s">
        <v>1863</v>
      </c>
      <c r="C561" s="15" t="s">
        <v>1864</v>
      </c>
      <c r="D561" s="15" t="s">
        <v>1856</v>
      </c>
      <c r="E561" s="15" t="s">
        <v>1866</v>
      </c>
    </row>
    <row r="562" spans="1:5" x14ac:dyDescent="0.2">
      <c r="A562" s="15" t="s">
        <v>1874</v>
      </c>
      <c r="B562" s="15" t="s">
        <v>1875</v>
      </c>
      <c r="C562" s="15" t="s">
        <v>1876</v>
      </c>
      <c r="D562" s="15" t="s">
        <v>1877</v>
      </c>
      <c r="E562" s="15" t="s">
        <v>1878</v>
      </c>
    </row>
    <row r="563" spans="1:5" x14ac:dyDescent="0.2">
      <c r="A563" s="15" t="s">
        <v>1879</v>
      </c>
      <c r="B563" s="15" t="s">
        <v>1880</v>
      </c>
      <c r="C563" s="15" t="s">
        <v>1881</v>
      </c>
      <c r="D563" s="15" t="s">
        <v>1877</v>
      </c>
      <c r="E563" s="15" t="s">
        <v>1882</v>
      </c>
    </row>
    <row r="564" spans="1:5" x14ac:dyDescent="0.2">
      <c r="A564" s="15" t="s">
        <v>426</v>
      </c>
      <c r="B564" s="15" t="s">
        <v>1883</v>
      </c>
      <c r="C564" s="15" t="s">
        <v>1884</v>
      </c>
      <c r="D564" s="15" t="s">
        <v>1877</v>
      </c>
      <c r="E564" s="15" t="s">
        <v>1885</v>
      </c>
    </row>
    <row r="565" spans="1:5" x14ac:dyDescent="0.2">
      <c r="A565" s="15" t="s">
        <v>427</v>
      </c>
      <c r="B565" s="15" t="s">
        <v>1886</v>
      </c>
      <c r="C565" s="15" t="s">
        <v>1881</v>
      </c>
      <c r="D565" s="15" t="s">
        <v>1877</v>
      </c>
      <c r="E565" s="15" t="s">
        <v>1882</v>
      </c>
    </row>
    <row r="566" spans="1:5" x14ac:dyDescent="0.2">
      <c r="A566" s="15" t="s">
        <v>1887</v>
      </c>
      <c r="B566" s="15" t="s">
        <v>1888</v>
      </c>
      <c r="C566" s="15" t="s">
        <v>1889</v>
      </c>
      <c r="D566" s="15" t="s">
        <v>1890</v>
      </c>
      <c r="E566" s="15" t="s">
        <v>1891</v>
      </c>
    </row>
    <row r="567" spans="1:5" x14ac:dyDescent="0.2">
      <c r="A567" s="15" t="s">
        <v>428</v>
      </c>
      <c r="B567" s="15" t="s">
        <v>1892</v>
      </c>
      <c r="C567" s="15" t="s">
        <v>1876</v>
      </c>
      <c r="D567" s="15" t="s">
        <v>1877</v>
      </c>
      <c r="E567" s="15" t="s">
        <v>1878</v>
      </c>
    </row>
    <row r="568" spans="1:5" x14ac:dyDescent="0.2">
      <c r="A568" s="15" t="s">
        <v>429</v>
      </c>
      <c r="B568" s="15" t="s">
        <v>1893</v>
      </c>
      <c r="C568" s="15" t="s">
        <v>1894</v>
      </c>
      <c r="D568" s="15" t="s">
        <v>1877</v>
      </c>
      <c r="E568" s="15" t="s">
        <v>1895</v>
      </c>
    </row>
    <row r="569" spans="1:5" x14ac:dyDescent="0.2">
      <c r="A569" s="15" t="s">
        <v>430</v>
      </c>
      <c r="B569" s="15" t="s">
        <v>1896</v>
      </c>
      <c r="C569" s="15" t="s">
        <v>1894</v>
      </c>
      <c r="D569" s="15" t="s">
        <v>1877</v>
      </c>
      <c r="E569" s="15" t="s">
        <v>1895</v>
      </c>
    </row>
    <row r="570" spans="1:5" x14ac:dyDescent="0.2">
      <c r="A570" s="15" t="s">
        <v>431</v>
      </c>
      <c r="B570" s="15" t="s">
        <v>1897</v>
      </c>
      <c r="C570" s="15" t="s">
        <v>1894</v>
      </c>
      <c r="D570" s="15" t="s">
        <v>1877</v>
      </c>
      <c r="E570" s="15" t="s">
        <v>1895</v>
      </c>
    </row>
    <row r="571" spans="1:5" x14ac:dyDescent="0.2">
      <c r="A571" s="15" t="s">
        <v>432</v>
      </c>
      <c r="B571" s="15" t="s">
        <v>1898</v>
      </c>
      <c r="C571" s="15" t="s">
        <v>1881</v>
      </c>
      <c r="D571" s="15" t="s">
        <v>1877</v>
      </c>
      <c r="E571" s="15" t="s">
        <v>1882</v>
      </c>
    </row>
    <row r="572" spans="1:5" x14ac:dyDescent="0.2">
      <c r="A572" s="15" t="s">
        <v>433</v>
      </c>
      <c r="B572" s="15" t="s">
        <v>1899</v>
      </c>
      <c r="C572" s="15" t="s">
        <v>1881</v>
      </c>
      <c r="D572" s="15" t="s">
        <v>1877</v>
      </c>
      <c r="E572" s="15" t="s">
        <v>1882</v>
      </c>
    </row>
    <row r="573" spans="1:5" x14ac:dyDescent="0.2">
      <c r="A573" s="15" t="s">
        <v>434</v>
      </c>
      <c r="B573" s="15" t="s">
        <v>1900</v>
      </c>
      <c r="C573" s="15" t="s">
        <v>1901</v>
      </c>
      <c r="D573" s="15" t="s">
        <v>1902</v>
      </c>
      <c r="E573" s="15" t="s">
        <v>1903</v>
      </c>
    </row>
    <row r="574" spans="1:5" x14ac:dyDescent="0.2">
      <c r="A574" s="15" t="s">
        <v>1904</v>
      </c>
      <c r="B574" s="15" t="s">
        <v>1905</v>
      </c>
      <c r="C574" s="15" t="s">
        <v>1901</v>
      </c>
      <c r="D574" s="15" t="s">
        <v>1902</v>
      </c>
      <c r="E574" s="15" t="s">
        <v>1903</v>
      </c>
    </row>
    <row r="575" spans="1:5" x14ac:dyDescent="0.2">
      <c r="A575" s="15" t="s">
        <v>1906</v>
      </c>
      <c r="B575" s="15" t="s">
        <v>1907</v>
      </c>
      <c r="C575" s="15" t="s">
        <v>1908</v>
      </c>
      <c r="D575" s="15" t="s">
        <v>1902</v>
      </c>
      <c r="E575" s="15" t="s">
        <v>1909</v>
      </c>
    </row>
    <row r="576" spans="1:5" x14ac:dyDescent="0.2">
      <c r="A576" s="15" t="s">
        <v>435</v>
      </c>
      <c r="B576" s="15" t="s">
        <v>1910</v>
      </c>
      <c r="C576" s="15" t="s">
        <v>1911</v>
      </c>
      <c r="D576" s="15" t="s">
        <v>1912</v>
      </c>
      <c r="E576" s="15" t="s">
        <v>1913</v>
      </c>
    </row>
    <row r="577" spans="1:5" x14ac:dyDescent="0.2">
      <c r="A577" s="15" t="s">
        <v>436</v>
      </c>
      <c r="B577" s="15" t="s">
        <v>1914</v>
      </c>
      <c r="C577" s="15" t="s">
        <v>1901</v>
      </c>
      <c r="D577" s="15" t="s">
        <v>1902</v>
      </c>
      <c r="E577" s="15" t="s">
        <v>1903</v>
      </c>
    </row>
    <row r="578" spans="1:5" x14ac:dyDescent="0.2">
      <c r="A578" s="15" t="s">
        <v>437</v>
      </c>
      <c r="B578" s="15" t="s">
        <v>1915</v>
      </c>
      <c r="C578" s="15" t="s">
        <v>1916</v>
      </c>
      <c r="D578" s="15" t="s">
        <v>1917</v>
      </c>
      <c r="E578" s="15" t="s">
        <v>1918</v>
      </c>
    </row>
    <row r="579" spans="1:5" x14ac:dyDescent="0.2">
      <c r="A579" s="15" t="s">
        <v>438</v>
      </c>
      <c r="B579" s="15" t="s">
        <v>1919</v>
      </c>
      <c r="C579" s="15" t="s">
        <v>1920</v>
      </c>
      <c r="D579" s="15" t="s">
        <v>1902</v>
      </c>
      <c r="E579" s="15" t="s">
        <v>1921</v>
      </c>
    </row>
    <row r="580" spans="1:5" x14ac:dyDescent="0.2">
      <c r="A580" s="15" t="s">
        <v>439</v>
      </c>
      <c r="B580" s="15" t="s">
        <v>1922</v>
      </c>
      <c r="C580" s="15" t="s">
        <v>1923</v>
      </c>
      <c r="D580" s="15" t="s">
        <v>1902</v>
      </c>
      <c r="E580" s="15" t="s">
        <v>1924</v>
      </c>
    </row>
    <row r="581" spans="1:5" x14ac:dyDescent="0.2">
      <c r="A581" s="15" t="s">
        <v>440</v>
      </c>
      <c r="B581" s="15" t="s">
        <v>1925</v>
      </c>
      <c r="C581" s="15" t="s">
        <v>1926</v>
      </c>
      <c r="D581" s="15" t="s">
        <v>1927</v>
      </c>
      <c r="E581" s="15" t="s">
        <v>1928</v>
      </c>
    </row>
    <row r="582" spans="1:5" x14ac:dyDescent="0.2">
      <c r="A582" s="15" t="s">
        <v>441</v>
      </c>
      <c r="B582" s="15" t="s">
        <v>1929</v>
      </c>
      <c r="C582" s="15" t="s">
        <v>1930</v>
      </c>
      <c r="D582" s="15" t="s">
        <v>1912</v>
      </c>
      <c r="E582" s="15" t="s">
        <v>1931</v>
      </c>
    </row>
    <row r="583" spans="1:5" x14ac:dyDescent="0.2">
      <c r="A583" s="15" t="s">
        <v>442</v>
      </c>
      <c r="B583" s="15" t="s">
        <v>1932</v>
      </c>
      <c r="C583" s="15" t="s">
        <v>1933</v>
      </c>
      <c r="D583" s="15" t="s">
        <v>1934</v>
      </c>
      <c r="E583" s="15" t="s">
        <v>1935</v>
      </c>
    </row>
    <row r="584" spans="1:5" x14ac:dyDescent="0.2">
      <c r="A584" s="15" t="s">
        <v>1936</v>
      </c>
      <c r="B584" s="15" t="s">
        <v>1937</v>
      </c>
      <c r="C584" s="15" t="s">
        <v>1938</v>
      </c>
      <c r="D584" s="15" t="s">
        <v>1939</v>
      </c>
      <c r="E584" s="15" t="s">
        <v>1940</v>
      </c>
    </row>
    <row r="585" spans="1:5" x14ac:dyDescent="0.2">
      <c r="A585" s="15" t="s">
        <v>1941</v>
      </c>
      <c r="B585" s="15" t="s">
        <v>1942</v>
      </c>
      <c r="C585" s="15" t="s">
        <v>1933</v>
      </c>
      <c r="D585" s="15" t="s">
        <v>1934</v>
      </c>
      <c r="E585" s="15" t="s">
        <v>1935</v>
      </c>
    </row>
    <row r="586" spans="1:5" x14ac:dyDescent="0.2">
      <c r="A586" s="15" t="s">
        <v>443</v>
      </c>
      <c r="B586" s="15" t="s">
        <v>1943</v>
      </c>
      <c r="C586" s="15" t="s">
        <v>1944</v>
      </c>
      <c r="D586" s="15" t="s">
        <v>1945</v>
      </c>
      <c r="E586" s="15" t="s">
        <v>1946</v>
      </c>
    </row>
    <row r="587" spans="1:5" x14ac:dyDescent="0.2">
      <c r="A587" s="15" t="s">
        <v>1947</v>
      </c>
      <c r="B587" s="15" t="s">
        <v>1948</v>
      </c>
      <c r="C587" s="15" t="s">
        <v>1949</v>
      </c>
      <c r="D587" s="15" t="s">
        <v>1934</v>
      </c>
      <c r="E587" s="15" t="s">
        <v>1950</v>
      </c>
    </row>
    <row r="588" spans="1:5" x14ac:dyDescent="0.2">
      <c r="A588" s="15" t="s">
        <v>444</v>
      </c>
      <c r="B588" s="15" t="s">
        <v>1951</v>
      </c>
      <c r="C588" s="15" t="s">
        <v>1952</v>
      </c>
      <c r="D588" s="15" t="s">
        <v>1953</v>
      </c>
      <c r="E588" s="15" t="s">
        <v>1954</v>
      </c>
    </row>
    <row r="589" spans="1:5" x14ac:dyDescent="0.2">
      <c r="A589" s="15" t="s">
        <v>445</v>
      </c>
      <c r="B589" s="15" t="s">
        <v>1955</v>
      </c>
      <c r="C589" s="15" t="s">
        <v>1944</v>
      </c>
      <c r="D589" s="15" t="s">
        <v>1956</v>
      </c>
      <c r="E589" s="15" t="s">
        <v>1946</v>
      </c>
    </row>
    <row r="590" spans="1:5" x14ac:dyDescent="0.2">
      <c r="A590" s="15" t="s">
        <v>446</v>
      </c>
      <c r="B590" s="15" t="s">
        <v>1957</v>
      </c>
      <c r="C590" s="15" t="s">
        <v>1938</v>
      </c>
      <c r="D590" s="15" t="s">
        <v>1939</v>
      </c>
      <c r="E590" s="15" t="s">
        <v>1940</v>
      </c>
    </row>
    <row r="591" spans="1:5" x14ac:dyDescent="0.2">
      <c r="A591" s="15" t="s">
        <v>1958</v>
      </c>
      <c r="B591" s="15" t="s">
        <v>1959</v>
      </c>
      <c r="C591" s="15" t="s">
        <v>1960</v>
      </c>
      <c r="D591" s="15" t="s">
        <v>1961</v>
      </c>
      <c r="E591" s="15" t="s">
        <v>1962</v>
      </c>
    </row>
    <row r="592" spans="1:5" x14ac:dyDescent="0.2">
      <c r="A592" s="15" t="s">
        <v>447</v>
      </c>
      <c r="B592" s="15" t="s">
        <v>1963</v>
      </c>
      <c r="C592" s="15" t="s">
        <v>1964</v>
      </c>
      <c r="D592" s="15" t="s">
        <v>1965</v>
      </c>
      <c r="E592" s="15" t="s">
        <v>1966</v>
      </c>
    </row>
    <row r="593" spans="1:5" x14ac:dyDescent="0.2">
      <c r="A593" s="15" t="s">
        <v>448</v>
      </c>
      <c r="B593" s="15" t="s">
        <v>1967</v>
      </c>
      <c r="C593" s="15" t="s">
        <v>1968</v>
      </c>
      <c r="D593" s="15" t="s">
        <v>1934</v>
      </c>
      <c r="E593" s="15" t="s">
        <v>1969</v>
      </c>
    </row>
    <row r="594" spans="1:5" x14ac:dyDescent="0.2">
      <c r="A594" s="15" t="s">
        <v>1970</v>
      </c>
      <c r="B594" s="15" t="s">
        <v>1971</v>
      </c>
      <c r="C594" s="15" t="s">
        <v>1972</v>
      </c>
      <c r="D594" s="15" t="s">
        <v>1973</v>
      </c>
      <c r="E594" s="15" t="s">
        <v>1974</v>
      </c>
    </row>
    <row r="595" spans="1:5" x14ac:dyDescent="0.2">
      <c r="A595" s="15" t="s">
        <v>449</v>
      </c>
      <c r="B595" s="15" t="s">
        <v>1975</v>
      </c>
      <c r="C595" s="15" t="s">
        <v>1976</v>
      </c>
      <c r="D595" s="15" t="s">
        <v>1977</v>
      </c>
      <c r="E595" s="15" t="s">
        <v>1978</v>
      </c>
    </row>
    <row r="596" spans="1:5" x14ac:dyDescent="0.2">
      <c r="A596" s="15" t="s">
        <v>450</v>
      </c>
      <c r="B596" s="15" t="s">
        <v>1979</v>
      </c>
      <c r="C596" s="15" t="s">
        <v>1980</v>
      </c>
      <c r="D596" s="15" t="s">
        <v>1981</v>
      </c>
      <c r="E596" s="15" t="s">
        <v>1982</v>
      </c>
    </row>
    <row r="597" spans="1:5" x14ac:dyDescent="0.2">
      <c r="A597" s="18" t="s">
        <v>1983</v>
      </c>
      <c r="B597" s="18" t="s">
        <v>1984</v>
      </c>
      <c r="C597" s="15" t="s">
        <v>1980</v>
      </c>
      <c r="D597" s="15" t="s">
        <v>1981</v>
      </c>
      <c r="E597" s="15" t="s">
        <v>1982</v>
      </c>
    </row>
    <row r="598" spans="1:5" x14ac:dyDescent="0.2">
      <c r="A598" s="15" t="s">
        <v>451</v>
      </c>
      <c r="B598" s="15" t="s">
        <v>1985</v>
      </c>
      <c r="C598" s="15" t="s">
        <v>1986</v>
      </c>
      <c r="D598" s="15" t="s">
        <v>1977</v>
      </c>
      <c r="E598" s="15" t="s">
        <v>1987</v>
      </c>
    </row>
    <row r="599" spans="1:5" x14ac:dyDescent="0.2">
      <c r="A599" s="15" t="s">
        <v>452</v>
      </c>
      <c r="B599" s="15" t="s">
        <v>1988</v>
      </c>
      <c r="C599" s="15" t="s">
        <v>1989</v>
      </c>
      <c r="D599" s="15" t="s">
        <v>1990</v>
      </c>
      <c r="E599" s="15" t="s">
        <v>1991</v>
      </c>
    </row>
    <row r="600" spans="1:5" x14ac:dyDescent="0.2">
      <c r="A600" s="15" t="s">
        <v>453</v>
      </c>
      <c r="B600" s="15" t="s">
        <v>1992</v>
      </c>
      <c r="C600" s="15" t="s">
        <v>1993</v>
      </c>
      <c r="D600" s="15" t="s">
        <v>1994</v>
      </c>
      <c r="E600" s="15" t="s">
        <v>1995</v>
      </c>
    </row>
    <row r="601" spans="1:5" x14ac:dyDescent="0.2">
      <c r="A601" s="15" t="s">
        <v>454</v>
      </c>
      <c r="B601" s="15" t="s">
        <v>1996</v>
      </c>
      <c r="C601" s="15" t="s">
        <v>1997</v>
      </c>
      <c r="D601" s="15" t="s">
        <v>1990</v>
      </c>
      <c r="E601" s="15" t="s">
        <v>1998</v>
      </c>
    </row>
    <row r="602" spans="1:5" x14ac:dyDescent="0.2">
      <c r="A602" s="15" t="s">
        <v>455</v>
      </c>
      <c r="B602" s="15" t="s">
        <v>1999</v>
      </c>
      <c r="C602" s="15" t="s">
        <v>2000</v>
      </c>
      <c r="D602" s="15" t="s">
        <v>1990</v>
      </c>
      <c r="E602" s="15" t="s">
        <v>2001</v>
      </c>
    </row>
    <row r="603" spans="1:5" x14ac:dyDescent="0.2">
      <c r="A603" s="15" t="s">
        <v>456</v>
      </c>
      <c r="B603" s="15" t="s">
        <v>2002</v>
      </c>
      <c r="C603" s="15" t="s">
        <v>2003</v>
      </c>
      <c r="D603" s="15" t="s">
        <v>1990</v>
      </c>
      <c r="E603" s="15" t="s">
        <v>2004</v>
      </c>
    </row>
    <row r="604" spans="1:5" x14ac:dyDescent="0.2">
      <c r="A604" s="15" t="s">
        <v>2005</v>
      </c>
      <c r="B604" s="15" t="s">
        <v>2006</v>
      </c>
      <c r="C604" s="15" t="s">
        <v>2007</v>
      </c>
      <c r="D604" s="15" t="s">
        <v>1990</v>
      </c>
      <c r="E604" s="15" t="s">
        <v>2008</v>
      </c>
    </row>
    <row r="605" spans="1:5" x14ac:dyDescent="0.2">
      <c r="A605" s="15" t="s">
        <v>2009</v>
      </c>
      <c r="B605" s="15" t="s">
        <v>2010</v>
      </c>
      <c r="C605" s="15" t="s">
        <v>2000</v>
      </c>
      <c r="D605" s="15" t="s">
        <v>1990</v>
      </c>
      <c r="E605" s="15" t="s">
        <v>2001</v>
      </c>
    </row>
    <row r="606" spans="1:5" x14ac:dyDescent="0.2">
      <c r="A606" s="15" t="s">
        <v>457</v>
      </c>
      <c r="B606" s="15" t="s">
        <v>2011</v>
      </c>
      <c r="C606" s="15" t="s">
        <v>2012</v>
      </c>
      <c r="D606" s="15" t="s">
        <v>1989</v>
      </c>
      <c r="E606" s="15" t="s">
        <v>2013</v>
      </c>
    </row>
    <row r="607" spans="1:5" x14ac:dyDescent="0.2">
      <c r="A607" s="15" t="s">
        <v>458</v>
      </c>
      <c r="B607" s="15" t="s">
        <v>2014</v>
      </c>
      <c r="C607" s="15" t="s">
        <v>2015</v>
      </c>
      <c r="D607" s="15" t="s">
        <v>1990</v>
      </c>
      <c r="E607" s="15" t="s">
        <v>2016</v>
      </c>
    </row>
    <row r="608" spans="1:5" x14ac:dyDescent="0.2">
      <c r="A608" s="15" t="s">
        <v>459</v>
      </c>
      <c r="B608" s="15" t="s">
        <v>2017</v>
      </c>
      <c r="C608" s="15" t="s">
        <v>2018</v>
      </c>
      <c r="D608" s="15" t="s">
        <v>2019</v>
      </c>
      <c r="E608" s="15" t="s">
        <v>2020</v>
      </c>
    </row>
    <row r="609" spans="1:5" x14ac:dyDescent="0.2">
      <c r="A609" s="15" t="s">
        <v>460</v>
      </c>
      <c r="B609" s="15" t="s">
        <v>2021</v>
      </c>
      <c r="C609" s="15" t="s">
        <v>2015</v>
      </c>
      <c r="D609" s="15" t="s">
        <v>1990</v>
      </c>
      <c r="E609" s="15" t="s">
        <v>2016</v>
      </c>
    </row>
    <row r="610" spans="1:5" x14ac:dyDescent="0.2">
      <c r="A610" s="15" t="s">
        <v>461</v>
      </c>
      <c r="B610" s="15" t="s">
        <v>2022</v>
      </c>
      <c r="C610" s="15" t="s">
        <v>2015</v>
      </c>
      <c r="D610" s="15" t="s">
        <v>1990</v>
      </c>
      <c r="E610" s="15" t="s">
        <v>2016</v>
      </c>
    </row>
    <row r="611" spans="1:5" x14ac:dyDescent="0.2">
      <c r="A611" s="15" t="s">
        <v>2023</v>
      </c>
      <c r="B611" s="15" t="s">
        <v>2024</v>
      </c>
      <c r="C611" s="15" t="s">
        <v>2015</v>
      </c>
      <c r="D611" s="15" t="s">
        <v>1990</v>
      </c>
      <c r="E611" s="15" t="s">
        <v>2016</v>
      </c>
    </row>
    <row r="612" spans="1:5" x14ac:dyDescent="0.2">
      <c r="A612" s="15" t="s">
        <v>2025</v>
      </c>
      <c r="B612" s="15" t="s">
        <v>2026</v>
      </c>
      <c r="C612" s="15" t="s">
        <v>2027</v>
      </c>
      <c r="D612" s="15" t="s">
        <v>1990</v>
      </c>
      <c r="E612" s="15" t="s">
        <v>2028</v>
      </c>
    </row>
    <row r="613" spans="1:5" x14ac:dyDescent="0.2">
      <c r="A613" s="15" t="s">
        <v>462</v>
      </c>
      <c r="B613" s="15" t="s">
        <v>2029</v>
      </c>
      <c r="C613" s="15" t="s">
        <v>2030</v>
      </c>
      <c r="D613" s="15" t="s">
        <v>2031</v>
      </c>
      <c r="E613" s="15" t="s">
        <v>2032</v>
      </c>
    </row>
    <row r="614" spans="1:5" x14ac:dyDescent="0.2">
      <c r="A614" s="15" t="s">
        <v>463</v>
      </c>
      <c r="B614" s="15" t="s">
        <v>2033</v>
      </c>
      <c r="C614" s="15" t="s">
        <v>2034</v>
      </c>
      <c r="D614" s="15" t="s">
        <v>2019</v>
      </c>
      <c r="E614" s="15" t="s">
        <v>2035</v>
      </c>
    </row>
    <row r="615" spans="1:5" x14ac:dyDescent="0.2">
      <c r="A615" s="15" t="s">
        <v>464</v>
      </c>
      <c r="B615" s="15" t="s">
        <v>2036</v>
      </c>
      <c r="C615" s="15" t="s">
        <v>2037</v>
      </c>
      <c r="D615" s="15" t="s">
        <v>2038</v>
      </c>
      <c r="E615" s="15" t="s">
        <v>2039</v>
      </c>
    </row>
    <row r="616" spans="1:5" x14ac:dyDescent="0.2">
      <c r="A616" s="15" t="s">
        <v>465</v>
      </c>
      <c r="B616" s="15" t="s">
        <v>2040</v>
      </c>
      <c r="C616" s="15" t="s">
        <v>2034</v>
      </c>
      <c r="D616" s="15" t="s">
        <v>2019</v>
      </c>
      <c r="E616" s="15" t="s">
        <v>2035</v>
      </c>
    </row>
    <row r="617" spans="1:5" x14ac:dyDescent="0.2">
      <c r="A617" s="15" t="s">
        <v>466</v>
      </c>
      <c r="B617" s="15" t="s">
        <v>2041</v>
      </c>
      <c r="C617" s="15" t="s">
        <v>2042</v>
      </c>
      <c r="D617" s="15" t="s">
        <v>2043</v>
      </c>
      <c r="E617" s="15" t="s">
        <v>2044</v>
      </c>
    </row>
    <row r="618" spans="1:5" x14ac:dyDescent="0.2">
      <c r="A618" s="15" t="s">
        <v>2045</v>
      </c>
      <c r="B618" s="15" t="s">
        <v>2046</v>
      </c>
      <c r="C618" s="15" t="s">
        <v>2047</v>
      </c>
      <c r="D618" s="15" t="s">
        <v>2043</v>
      </c>
      <c r="E618" s="15" t="s">
        <v>2048</v>
      </c>
    </row>
    <row r="619" spans="1:5" x14ac:dyDescent="0.2">
      <c r="A619" s="15" t="s">
        <v>2049</v>
      </c>
      <c r="B619" s="15" t="s">
        <v>2050</v>
      </c>
      <c r="C619" s="15" t="s">
        <v>2042</v>
      </c>
      <c r="D619" s="15" t="s">
        <v>2043</v>
      </c>
      <c r="E619" s="15" t="s">
        <v>2044</v>
      </c>
    </row>
    <row r="620" spans="1:5" x14ac:dyDescent="0.2">
      <c r="A620" s="15" t="s">
        <v>467</v>
      </c>
      <c r="B620" s="15" t="s">
        <v>2051</v>
      </c>
      <c r="C620" s="15" t="s">
        <v>2052</v>
      </c>
      <c r="D620" s="15" t="s">
        <v>2053</v>
      </c>
      <c r="E620" s="15" t="s">
        <v>2054</v>
      </c>
    </row>
    <row r="621" spans="1:5" x14ac:dyDescent="0.2">
      <c r="A621" s="15" t="s">
        <v>468</v>
      </c>
      <c r="B621" s="15" t="s">
        <v>2055</v>
      </c>
      <c r="C621" s="15" t="s">
        <v>2047</v>
      </c>
      <c r="D621" s="15" t="s">
        <v>2043</v>
      </c>
      <c r="E621" s="15" t="s">
        <v>2048</v>
      </c>
    </row>
    <row r="622" spans="1:5" x14ac:dyDescent="0.2">
      <c r="A622" s="15" t="s">
        <v>2056</v>
      </c>
      <c r="B622" s="15" t="s">
        <v>2057</v>
      </c>
      <c r="C622" s="15" t="s">
        <v>2058</v>
      </c>
      <c r="D622" s="15" t="s">
        <v>2059</v>
      </c>
      <c r="E622" s="15" t="s">
        <v>2060</v>
      </c>
    </row>
    <row r="623" spans="1:5" x14ac:dyDescent="0.2">
      <c r="A623" s="15" t="s">
        <v>469</v>
      </c>
      <c r="B623" s="15" t="s">
        <v>2061</v>
      </c>
      <c r="C623" s="15" t="s">
        <v>2047</v>
      </c>
      <c r="D623" s="15" t="s">
        <v>2043</v>
      </c>
      <c r="E623" s="15" t="s">
        <v>2048</v>
      </c>
    </row>
    <row r="624" spans="1:5" x14ac:dyDescent="0.2">
      <c r="A624" s="15" t="s">
        <v>2062</v>
      </c>
      <c r="B624" s="15" t="s">
        <v>2063</v>
      </c>
      <c r="C624" s="15" t="s">
        <v>2064</v>
      </c>
      <c r="D624" s="15" t="s">
        <v>2065</v>
      </c>
      <c r="E624" s="15" t="s">
        <v>2066</v>
      </c>
    </row>
    <row r="625" spans="1:5" x14ac:dyDescent="0.2">
      <c r="A625" s="15" t="s">
        <v>2067</v>
      </c>
      <c r="B625" s="15" t="s">
        <v>2068</v>
      </c>
      <c r="C625" s="15" t="s">
        <v>2064</v>
      </c>
      <c r="D625" s="15" t="s">
        <v>2065</v>
      </c>
      <c r="E625" s="15" t="s">
        <v>2066</v>
      </c>
    </row>
    <row r="626" spans="1:5" x14ac:dyDescent="0.2">
      <c r="A626" s="15" t="s">
        <v>470</v>
      </c>
      <c r="B626" s="15" t="s">
        <v>2069</v>
      </c>
      <c r="C626" s="15" t="s">
        <v>2070</v>
      </c>
      <c r="D626" s="15" t="s">
        <v>2071</v>
      </c>
      <c r="E626" s="15" t="s">
        <v>2072</v>
      </c>
    </row>
    <row r="627" spans="1:5" x14ac:dyDescent="0.2">
      <c r="A627" s="15" t="s">
        <v>2073</v>
      </c>
      <c r="B627" s="15" t="s">
        <v>2074</v>
      </c>
      <c r="C627" s="15" t="s">
        <v>2075</v>
      </c>
      <c r="D627" s="15" t="s">
        <v>2065</v>
      </c>
      <c r="E627" s="15" t="s">
        <v>2076</v>
      </c>
    </row>
    <row r="628" spans="1:5" x14ac:dyDescent="0.2">
      <c r="A628" s="15" t="s">
        <v>471</v>
      </c>
      <c r="B628" s="15" t="s">
        <v>2077</v>
      </c>
      <c r="C628" s="15" t="s">
        <v>2064</v>
      </c>
      <c r="D628" s="15" t="s">
        <v>2065</v>
      </c>
      <c r="E628" s="15" t="s">
        <v>2066</v>
      </c>
    </row>
    <row r="629" spans="1:5" x14ac:dyDescent="0.2">
      <c r="A629" s="15" t="s">
        <v>472</v>
      </c>
      <c r="B629" s="15" t="s">
        <v>2078</v>
      </c>
      <c r="C629" s="15" t="s">
        <v>2064</v>
      </c>
      <c r="D629" s="15" t="s">
        <v>2065</v>
      </c>
      <c r="E629" s="15" t="s">
        <v>2066</v>
      </c>
    </row>
    <row r="630" spans="1:5" x14ac:dyDescent="0.2">
      <c r="A630" s="15" t="s">
        <v>473</v>
      </c>
      <c r="B630" s="15" t="s">
        <v>2079</v>
      </c>
      <c r="C630" s="15" t="s">
        <v>2080</v>
      </c>
      <c r="D630" s="15" t="s">
        <v>2065</v>
      </c>
      <c r="E630" s="15" t="s">
        <v>2081</v>
      </c>
    </row>
    <row r="631" spans="1:5" x14ac:dyDescent="0.2">
      <c r="A631" s="15" t="s">
        <v>474</v>
      </c>
      <c r="B631" s="15" t="s">
        <v>2082</v>
      </c>
      <c r="C631" s="15" t="s">
        <v>2083</v>
      </c>
      <c r="D631" s="15" t="s">
        <v>2084</v>
      </c>
      <c r="E631" s="15" t="s">
        <v>2085</v>
      </c>
    </row>
    <row r="632" spans="1:5" x14ac:dyDescent="0.2">
      <c r="A632" s="18" t="s">
        <v>2086</v>
      </c>
      <c r="B632" s="18" t="s">
        <v>2087</v>
      </c>
      <c r="C632" s="18" t="s">
        <v>2088</v>
      </c>
      <c r="D632" s="18" t="s">
        <v>2089</v>
      </c>
      <c r="E632" s="15" t="s">
        <v>2090</v>
      </c>
    </row>
    <row r="633" spans="1:5" x14ac:dyDescent="0.2">
      <c r="A633" s="15" t="s">
        <v>2091</v>
      </c>
      <c r="B633" s="15" t="s">
        <v>2092</v>
      </c>
      <c r="C633" s="15" t="s">
        <v>2003</v>
      </c>
      <c r="D633" s="15" t="s">
        <v>511</v>
      </c>
      <c r="E633" s="15" t="s">
        <v>2004</v>
      </c>
    </row>
    <row r="634" spans="1:5" x14ac:dyDescent="0.2">
      <c r="A634" s="15" t="s">
        <v>475</v>
      </c>
      <c r="B634" s="15" t="s">
        <v>2093</v>
      </c>
      <c r="C634" s="15" t="s">
        <v>2094</v>
      </c>
      <c r="D634" s="15" t="s">
        <v>2095</v>
      </c>
      <c r="E634" s="15" t="s">
        <v>2096</v>
      </c>
    </row>
    <row r="635" spans="1:5" x14ac:dyDescent="0.2">
      <c r="A635" s="15" t="s">
        <v>476</v>
      </c>
      <c r="B635" s="15" t="s">
        <v>2097</v>
      </c>
      <c r="C635" s="15" t="s">
        <v>2098</v>
      </c>
      <c r="D635" s="15" t="s">
        <v>1990</v>
      </c>
      <c r="E635" s="15" t="s">
        <v>2099</v>
      </c>
    </row>
    <row r="636" spans="1:5" x14ac:dyDescent="0.2">
      <c r="A636" s="15" t="s">
        <v>477</v>
      </c>
      <c r="B636" s="15" t="s">
        <v>2100</v>
      </c>
      <c r="C636" s="15" t="s">
        <v>2083</v>
      </c>
      <c r="D636" s="15" t="s">
        <v>2084</v>
      </c>
      <c r="E636" s="15" t="s">
        <v>2085</v>
      </c>
    </row>
    <row r="637" spans="1:5" x14ac:dyDescent="0.2">
      <c r="A637" s="15" t="s">
        <v>2101</v>
      </c>
      <c r="B637" s="15" t="s">
        <v>2102</v>
      </c>
      <c r="C637" s="15" t="s">
        <v>2103</v>
      </c>
      <c r="D637" s="15" t="s">
        <v>2043</v>
      </c>
      <c r="E637" s="15" t="s">
        <v>2104</v>
      </c>
    </row>
    <row r="638" spans="1:5" x14ac:dyDescent="0.2">
      <c r="A638" s="15" t="s">
        <v>2105</v>
      </c>
      <c r="B638" s="15" t="s">
        <v>2106</v>
      </c>
      <c r="C638" s="15" t="s">
        <v>2107</v>
      </c>
      <c r="D638" s="15" t="s">
        <v>2108</v>
      </c>
      <c r="E638" s="15" t="s">
        <v>2109</v>
      </c>
    </row>
    <row r="639" spans="1:5" x14ac:dyDescent="0.2">
      <c r="A639" s="15" t="s">
        <v>478</v>
      </c>
      <c r="B639" s="15" t="s">
        <v>2110</v>
      </c>
      <c r="C639" s="15" t="s">
        <v>2111</v>
      </c>
      <c r="D639" s="15" t="s">
        <v>2043</v>
      </c>
      <c r="E639" s="15" t="s">
        <v>2112</v>
      </c>
    </row>
    <row r="640" spans="1:5" x14ac:dyDescent="0.2">
      <c r="A640" s="15" t="s">
        <v>479</v>
      </c>
      <c r="B640" s="15" t="s">
        <v>2113</v>
      </c>
      <c r="C640" s="15" t="s">
        <v>2114</v>
      </c>
      <c r="D640" s="15" t="s">
        <v>2115</v>
      </c>
      <c r="E640" s="15" t="s">
        <v>2116</v>
      </c>
    </row>
    <row r="641" spans="1:5" x14ac:dyDescent="0.2">
      <c r="A641" s="15" t="s">
        <v>2117</v>
      </c>
      <c r="B641" s="15" t="s">
        <v>2118</v>
      </c>
      <c r="C641" s="15" t="s">
        <v>2119</v>
      </c>
      <c r="D641" s="15" t="s">
        <v>2120</v>
      </c>
      <c r="E641" s="15" t="s">
        <v>2121</v>
      </c>
    </row>
    <row r="642" spans="1:5" x14ac:dyDescent="0.2">
      <c r="A642" s="15" t="s">
        <v>480</v>
      </c>
      <c r="B642" s="15" t="s">
        <v>2122</v>
      </c>
      <c r="C642" s="15" t="s">
        <v>2123</v>
      </c>
      <c r="D642" s="15" t="s">
        <v>2124</v>
      </c>
      <c r="E642" s="15" t="s">
        <v>2125</v>
      </c>
    </row>
    <row r="643" spans="1:5" ht="29" x14ac:dyDescent="0.2">
      <c r="A643" s="15" t="s">
        <v>2126</v>
      </c>
      <c r="B643" s="15" t="s">
        <v>2127</v>
      </c>
      <c r="C643" s="15" t="s">
        <v>2128</v>
      </c>
      <c r="D643" s="17" t="s">
        <v>2129</v>
      </c>
      <c r="E643" s="15" t="s">
        <v>1754</v>
      </c>
    </row>
    <row r="644" spans="1:5" x14ac:dyDescent="0.2">
      <c r="A644" s="15" t="s">
        <v>2130</v>
      </c>
      <c r="B644" s="15" t="s">
        <v>2131</v>
      </c>
      <c r="C644" s="15" t="s">
        <v>2132</v>
      </c>
      <c r="D644" s="15" t="s">
        <v>2133</v>
      </c>
      <c r="E644" s="15" t="s">
        <v>2134</v>
      </c>
    </row>
    <row r="645" spans="1:5" x14ac:dyDescent="0.2">
      <c r="A645" s="15" t="s">
        <v>481</v>
      </c>
      <c r="B645" s="15" t="s">
        <v>2135</v>
      </c>
      <c r="C645" s="15" t="s">
        <v>2132</v>
      </c>
      <c r="D645" s="15" t="s">
        <v>2136</v>
      </c>
      <c r="E645" s="15" t="s">
        <v>2134</v>
      </c>
    </row>
    <row r="646" spans="1:5" x14ac:dyDescent="0.2">
      <c r="A646" s="15" t="s">
        <v>482</v>
      </c>
      <c r="B646" s="15" t="s">
        <v>2137</v>
      </c>
      <c r="C646" s="15" t="s">
        <v>2138</v>
      </c>
      <c r="D646" s="15" t="s">
        <v>2138</v>
      </c>
      <c r="E646" s="15" t="s">
        <v>2139</v>
      </c>
    </row>
    <row r="647" spans="1:5" x14ac:dyDescent="0.2">
      <c r="A647" s="15" t="s">
        <v>483</v>
      </c>
      <c r="B647" s="15" t="s">
        <v>2140</v>
      </c>
      <c r="C647" s="15" t="s">
        <v>2132</v>
      </c>
      <c r="D647" s="15" t="s">
        <v>2141</v>
      </c>
      <c r="E647" s="15" t="s">
        <v>2134</v>
      </c>
    </row>
    <row r="648" spans="1:5" x14ac:dyDescent="0.2">
      <c r="A648" s="15" t="s">
        <v>2142</v>
      </c>
      <c r="B648" s="15" t="s">
        <v>2143</v>
      </c>
      <c r="C648" s="15" t="s">
        <v>2144</v>
      </c>
      <c r="D648" s="15" t="s">
        <v>2144</v>
      </c>
      <c r="E648" s="15" t="s">
        <v>2145</v>
      </c>
    </row>
    <row r="649" spans="1:5" x14ac:dyDescent="0.2">
      <c r="A649" s="15" t="s">
        <v>484</v>
      </c>
      <c r="B649" s="15" t="s">
        <v>2146</v>
      </c>
      <c r="C649" s="15" t="s">
        <v>2144</v>
      </c>
      <c r="D649" s="15" t="s">
        <v>2144</v>
      </c>
      <c r="E649" s="15" t="s">
        <v>2145</v>
      </c>
    </row>
    <row r="650" spans="1:5" x14ac:dyDescent="0.2">
      <c r="A650" s="15" t="s">
        <v>485</v>
      </c>
      <c r="B650" s="15" t="s">
        <v>2147</v>
      </c>
      <c r="C650" s="15" t="s">
        <v>2148</v>
      </c>
      <c r="D650" s="15" t="s">
        <v>2149</v>
      </c>
      <c r="E650" s="15" t="s">
        <v>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2020-02-12T02:20:28Z</dcterms:created>
  <dcterms:modified xsi:type="dcterms:W3CDTF">2020-02-12T03:50:09Z</dcterms:modified>
</cp:coreProperties>
</file>