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Masters\IITB\3\ML1\"/>
    </mc:Choice>
  </mc:AlternateContent>
  <xr:revisionPtr revIDLastSave="0" documentId="13_ncr:1_{6619042C-EDDA-4BB8-BD73-9FA3AA7F5F3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F7" i="2"/>
  <c r="F6" i="2"/>
  <c r="F5" i="2"/>
  <c r="F4" i="2"/>
  <c r="D12" i="2"/>
  <c r="D3" i="2"/>
  <c r="D4" i="2"/>
  <c r="D5" i="2"/>
  <c r="D6" i="2"/>
  <c r="D7" i="2"/>
  <c r="D8" i="2"/>
  <c r="D9" i="2"/>
  <c r="D10" i="2"/>
  <c r="D11" i="2"/>
  <c r="D2" i="2"/>
  <c r="C11" i="2"/>
  <c r="C10" i="2"/>
  <c r="C9" i="2"/>
  <c r="C8" i="2"/>
  <c r="C7" i="2"/>
  <c r="C6" i="2"/>
  <c r="C5" i="2"/>
  <c r="C4" i="2"/>
  <c r="C3" i="2"/>
  <c r="C2" i="2"/>
  <c r="B3" i="2" l="1"/>
  <c r="B4" i="2"/>
  <c r="B5" i="2"/>
  <c r="B6" i="2"/>
  <c r="B7" i="2"/>
  <c r="B8" i="2"/>
  <c r="B9" i="2"/>
  <c r="B10" i="2"/>
  <c r="B11" i="2"/>
  <c r="B2" i="2"/>
  <c r="B19" i="1"/>
  <c r="E10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E17" i="1" l="1"/>
  <c r="E16" i="1"/>
  <c r="E8" i="1"/>
  <c r="E15" i="1"/>
  <c r="E7" i="1"/>
  <c r="E9" i="1"/>
  <c r="E14" i="1"/>
  <c r="E6" i="1"/>
  <c r="E13" i="1"/>
  <c r="E5" i="1"/>
  <c r="E12" i="1"/>
  <c r="E4" i="1"/>
  <c r="E3" i="1"/>
  <c r="E2" i="1"/>
  <c r="D20" i="1" s="1"/>
  <c r="E11" i="1"/>
  <c r="E18" i="1"/>
  <c r="D6" i="1"/>
  <c r="D10" i="1"/>
  <c r="D14" i="1"/>
  <c r="D18" i="1"/>
  <c r="D3" i="1"/>
  <c r="D4" i="1"/>
  <c r="D5" i="1"/>
  <c r="D7" i="1"/>
  <c r="D8" i="1"/>
  <c r="D9" i="1"/>
  <c r="D11" i="1"/>
  <c r="D12" i="1"/>
  <c r="D13" i="1"/>
  <c r="D15" i="1"/>
  <c r="D16" i="1"/>
  <c r="D17" i="1"/>
  <c r="D2" i="1"/>
  <c r="B22" i="1" l="1"/>
  <c r="D21" i="1" s="1"/>
</calcChain>
</file>

<file path=xl/sharedStrings.xml><?xml version="1.0" encoding="utf-8"?>
<sst xmlns="http://schemas.openxmlformats.org/spreadsheetml/2006/main" count="50" uniqueCount="47">
  <si>
    <t>SLOPE</t>
  </si>
  <si>
    <t>INTERCEPT</t>
  </si>
  <si>
    <t>RSS</t>
  </si>
  <si>
    <t xml:space="preserve">TSS </t>
  </si>
  <si>
    <t>R^2</t>
  </si>
  <si>
    <t>Residual Squares</t>
  </si>
  <si>
    <t>Sum of Squares</t>
  </si>
  <si>
    <t>Marketing Budget (X) (In lakhs)</t>
  </si>
  <si>
    <t>Actual Sales(Y) (In crores)</t>
  </si>
  <si>
    <t>Predicted Sales (Y-pred)</t>
  </si>
  <si>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</si>
  <si>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</si>
  <si>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</si>
  <si>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</si>
  <si>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</si>
  <si>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</si>
  <si>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</si>
  <si>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</si>
  <si>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</si>
  <si>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</si>
  <si>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</si>
  <si>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</si>
  <si>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</si>
  <si>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</si>
  <si>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</si>
  <si>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</si>
  <si>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</si>
  <si>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</si>
  <si>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</si>
  <si>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</si>
  <si>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</si>
  <si>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</si>
  <si>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</si>
  <si>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</si>
  <si>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</si>
  <si>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</si>
  <si>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</si>
  <si>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</si>
  <si>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</si>
  <si>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</si>
  <si>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</si>
  <si>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</si>
  <si>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</si>
  <si>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</si>
  <si>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</si>
  <si>
    <t>y'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</si>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</sst>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Actual Sales(Y) (In crores)</a:t>
            </a:r>
            <a:r>
              <a:rPr lang="en-IN" sz="1400" b="1" i="0" u="none" strike="noStrike" baseline="0"/>
              <a:t> 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9370078740156"/>
                  <c:y val="-0.162453703703703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IN" sz="1050" b="1" baseline="0"/>
                      <a:t>y = 0.0528x + 3.3525</a:t>
                    </a:r>
                    <a:endParaRPr lang="en-IN" sz="105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127.4</c:v>
                </c:pt>
                <c:pt idx="1">
                  <c:v>364.4</c:v>
                </c:pt>
                <c:pt idx="2">
                  <c:v>150</c:v>
                </c:pt>
                <c:pt idx="3">
                  <c:v>128.69999999999999</c:v>
                </c:pt>
                <c:pt idx="4">
                  <c:v>285.89999999999998</c:v>
                </c:pt>
                <c:pt idx="5">
                  <c:v>200</c:v>
                </c:pt>
                <c:pt idx="6">
                  <c:v>303.3</c:v>
                </c:pt>
                <c:pt idx="7">
                  <c:v>315.7</c:v>
                </c:pt>
                <c:pt idx="8">
                  <c:v>169.8</c:v>
                </c:pt>
                <c:pt idx="9">
                  <c:v>104.9</c:v>
                </c:pt>
                <c:pt idx="10">
                  <c:v>297.7</c:v>
                </c:pt>
                <c:pt idx="11">
                  <c:v>256.39999999999998</c:v>
                </c:pt>
                <c:pt idx="12">
                  <c:v>249.1</c:v>
                </c:pt>
                <c:pt idx="13">
                  <c:v>323.10000000000002</c:v>
                </c:pt>
                <c:pt idx="14">
                  <c:v>223</c:v>
                </c:pt>
                <c:pt idx="15">
                  <c:v>235</c:v>
                </c:pt>
                <c:pt idx="16">
                  <c:v>200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10.5</c:v>
                </c:pt>
                <c:pt idx="1">
                  <c:v>21.4</c:v>
                </c:pt>
                <c:pt idx="2">
                  <c:v>10</c:v>
                </c:pt>
                <c:pt idx="3">
                  <c:v>9.6</c:v>
                </c:pt>
                <c:pt idx="4">
                  <c:v>17.399999999999999</c:v>
                </c:pt>
                <c:pt idx="5">
                  <c:v>12.5</c:v>
                </c:pt>
                <c:pt idx="6">
                  <c:v>20</c:v>
                </c:pt>
                <c:pt idx="7">
                  <c:v>21</c:v>
                </c:pt>
                <c:pt idx="8">
                  <c:v>14.7</c:v>
                </c:pt>
                <c:pt idx="9">
                  <c:v>10.1</c:v>
                </c:pt>
                <c:pt idx="10">
                  <c:v>21.5</c:v>
                </c:pt>
                <c:pt idx="11">
                  <c:v>16.600000000000001</c:v>
                </c:pt>
                <c:pt idx="12">
                  <c:v>17.100000000000001</c:v>
                </c:pt>
                <c:pt idx="13">
                  <c:v>20.7</c:v>
                </c:pt>
                <c:pt idx="14">
                  <c:v>15.5</c:v>
                </c:pt>
                <c:pt idx="15">
                  <c:v>13.5</c:v>
                </c:pt>
                <c:pt idx="16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7-4FB1-A536-41102CD29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90472"/>
        <c:axId val="442885552"/>
      </c:scatterChart>
      <c:valAx>
        <c:axId val="44289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Marketing Budget (In lakhs)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85552"/>
        <c:crosses val="autoZero"/>
        <c:crossBetween val="midCat"/>
      </c:valAx>
      <c:valAx>
        <c:axId val="4428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(In crores)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9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Sheet3!$C$25:$C$34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CB-49DD-8591-78D969BBA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11823"/>
        <c:axId val="1610110991"/>
      </c:scatterChart>
      <c:valAx>
        <c:axId val="1610111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0110991"/>
        <c:crosses val="autoZero"/>
        <c:crossBetween val="midCat"/>
      </c:valAx>
      <c:valAx>
        <c:axId val="1610110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01118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Sheet2!$B$2:$B$11</c:f>
              <c:numCache>
                <c:formatCode>General</c:formatCode>
                <c:ptCount val="10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54-4CA5-A394-90A7ED6B445D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Sheet3!$B$25:$B$34</c:f>
              <c:numCache>
                <c:formatCode>General</c:formatCode>
                <c:ptCount val="10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54-4CA5-A394-90A7ED6B4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138895"/>
        <c:axId val="1382139311"/>
      </c:scatterChart>
      <c:valAx>
        <c:axId val="1382138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2139311"/>
        <c:crosses val="autoZero"/>
        <c:crossBetween val="midCat"/>
      </c:valAx>
      <c:valAx>
        <c:axId val="13821393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21388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Sheet3!$F$25:$F$34</c:f>
              <c:numCache>
                <c:formatCode>General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Sheet3!$G$25:$G$34</c:f>
              <c:numCache>
                <c:formatCode>General</c:formatCode>
                <c:ptCount val="10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C1-4D5A-B52D-0BEFF6B76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618015"/>
        <c:axId val="595617599"/>
      </c:scatterChart>
      <c:valAx>
        <c:axId val="595618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617599"/>
        <c:crosses val="autoZero"/>
        <c:crossBetween val="midCat"/>
      </c:valAx>
      <c:valAx>
        <c:axId val="5956175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6180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4</xdr:row>
      <xdr:rowOff>23812</xdr:rowOff>
    </xdr:from>
    <xdr:to>
      <xdr:col>8</xdr:col>
      <xdr:colOff>1152525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19050</xdr:rowOff>
    </xdr:from>
    <xdr:to>
      <xdr:col>9</xdr:col>
      <xdr:colOff>123825</xdr:colOff>
      <xdr:row>10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15641-A02F-B3FF-F9B3-E4F85BD7E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133350</xdr:colOff>
      <xdr:row>0</xdr:row>
      <xdr:rowOff>19050</xdr:rowOff>
    </xdr:from>
    <xdr:to>
      <xdr:col>15</xdr:col>
      <xdr:colOff>133350</xdr:colOff>
      <xdr:row>10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B0ADF3-1AC4-1E02-D061-7F8265D5D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133350</xdr:colOff>
      <xdr:row>10</xdr:row>
      <xdr:rowOff>9525</xdr:rowOff>
    </xdr:from>
    <xdr:to>
      <xdr:col>15</xdr:col>
      <xdr:colOff>133350</xdr:colOff>
      <xdr:row>20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6B7D10-BF05-F293-3353-D7A78B163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7"/>
  <sheetViews>
    <sheetView topLeftCell="A5" workbookViewId="0">
      <selection activeCell="B20" sqref="B20:B21"/>
    </sheetView>
  </sheetViews>
  <sheetFormatPr defaultColWidth="20.28515625" defaultRowHeight="15" x14ac:dyDescent="0.25"/>
  <cols>
    <col min="1" max="1" width="29.42578125" style="1" customWidth="1"/>
    <col min="2" max="3" width="23.42578125" style="1" customWidth="1"/>
    <col min="4" max="4" width="15.85546875" style="1" customWidth="1"/>
    <col min="5" max="5" width="15.42578125" style="1" customWidth="1"/>
    <col min="6" max="16384" width="20.28515625" style="1"/>
  </cols>
  <sheetData>
    <row r="1" spans="1:5" s="2" customFormat="1" x14ac:dyDescent="0.25">
      <c r="A1" s="4" t="s">
        <v>7</v>
      </c>
      <c r="B1" s="4" t="s">
        <v>8</v>
      </c>
      <c r="C1" s="4" t="s">
        <v>9</v>
      </c>
      <c r="D1" s="4" t="s">
        <v>5</v>
      </c>
      <c r="E1" s="4" t="s">
        <v>6</v>
      </c>
    </row>
    <row r="2" spans="1:5" x14ac:dyDescent="0.25">
      <c r="A2" s="3">
        <v>127.4</v>
      </c>
      <c r="B2" s="3">
        <v>10.5</v>
      </c>
      <c r="C2" s="3">
        <f>(B$20*A2+B$21)</f>
        <v>10.079219999999999</v>
      </c>
      <c r="D2" s="3">
        <f>(B2-C2)^2</f>
        <v>0.17705580840000051</v>
      </c>
      <c r="E2" s="5">
        <f>(B2-B$19)^2</f>
        <v>25.651245674740466</v>
      </c>
    </row>
    <row r="3" spans="1:5" x14ac:dyDescent="0.25">
      <c r="A3" s="3">
        <v>364.4</v>
      </c>
      <c r="B3" s="3">
        <v>21.4</v>
      </c>
      <c r="C3" s="3">
        <f t="shared" ref="C3:C18" si="0">(B$20*A3+B$21)</f>
        <v>22.592819999999996</v>
      </c>
      <c r="D3" s="3">
        <f t="shared" ref="D3:D18" si="1">(B3-C3)^2</f>
        <v>1.4228195523999942</v>
      </c>
      <c r="E3" s="5">
        <f t="shared" ref="E3:E18" si="2">(B3-B$19)^2</f>
        <v>34.050657439446375</v>
      </c>
    </row>
    <row r="4" spans="1:5" x14ac:dyDescent="0.25">
      <c r="A4" s="3">
        <v>150</v>
      </c>
      <c r="B4" s="3">
        <v>10</v>
      </c>
      <c r="C4" s="3">
        <f t="shared" si="0"/>
        <v>11.272500000000001</v>
      </c>
      <c r="D4" s="3">
        <f t="shared" si="1"/>
        <v>1.6192562500000021</v>
      </c>
      <c r="E4" s="5">
        <f t="shared" si="2"/>
        <v>30.965951557093405</v>
      </c>
    </row>
    <row r="5" spans="1:5" x14ac:dyDescent="0.25">
      <c r="A5" s="3">
        <v>128.69999999999999</v>
      </c>
      <c r="B5" s="3">
        <v>9.6</v>
      </c>
      <c r="C5" s="3">
        <f t="shared" si="0"/>
        <v>10.14786</v>
      </c>
      <c r="D5" s="3">
        <f t="shared" si="1"/>
        <v>0.30015057960000002</v>
      </c>
      <c r="E5" s="5">
        <f t="shared" si="2"/>
        <v>35.577716262975756</v>
      </c>
    </row>
    <row r="6" spans="1:5" x14ac:dyDescent="0.25">
      <c r="A6" s="3">
        <v>285.89999999999998</v>
      </c>
      <c r="B6" s="3">
        <v>17.399999999999999</v>
      </c>
      <c r="C6" s="3">
        <f t="shared" si="0"/>
        <v>18.44802</v>
      </c>
      <c r="D6" s="3">
        <f t="shared" si="1"/>
        <v>1.0983459204000021</v>
      </c>
      <c r="E6" s="5">
        <f t="shared" si="2"/>
        <v>3.3683044982698984</v>
      </c>
    </row>
    <row r="7" spans="1:5" x14ac:dyDescent="0.25">
      <c r="A7" s="3">
        <v>200</v>
      </c>
      <c r="B7" s="3">
        <v>12.5</v>
      </c>
      <c r="C7" s="3">
        <f t="shared" si="0"/>
        <v>13.912500000000001</v>
      </c>
      <c r="D7" s="3">
        <f t="shared" si="1"/>
        <v>1.995156250000004</v>
      </c>
      <c r="E7" s="5">
        <f t="shared" si="2"/>
        <v>9.3924221453287071</v>
      </c>
    </row>
    <row r="8" spans="1:5" x14ac:dyDescent="0.25">
      <c r="A8" s="3">
        <v>303.3</v>
      </c>
      <c r="B8" s="3">
        <v>20</v>
      </c>
      <c r="C8" s="3">
        <f t="shared" si="0"/>
        <v>19.36674</v>
      </c>
      <c r="D8" s="3">
        <f t="shared" si="1"/>
        <v>0.40101822759999994</v>
      </c>
      <c r="E8" s="5">
        <f t="shared" si="2"/>
        <v>19.671833910034621</v>
      </c>
    </row>
    <row r="9" spans="1:5" x14ac:dyDescent="0.25">
      <c r="A9" s="3">
        <v>315.7</v>
      </c>
      <c r="B9" s="3">
        <v>21</v>
      </c>
      <c r="C9" s="3">
        <f t="shared" si="0"/>
        <v>20.021459999999998</v>
      </c>
      <c r="D9" s="3">
        <f t="shared" si="1"/>
        <v>0.95754053160000474</v>
      </c>
      <c r="E9" s="5">
        <f t="shared" si="2"/>
        <v>29.542422145328743</v>
      </c>
    </row>
    <row r="10" spans="1:5" x14ac:dyDescent="0.25">
      <c r="A10" s="3">
        <v>169.8</v>
      </c>
      <c r="B10" s="3">
        <v>14.7</v>
      </c>
      <c r="C10" s="3">
        <f t="shared" si="0"/>
        <v>12.31794</v>
      </c>
      <c r="D10" s="3">
        <f t="shared" si="1"/>
        <v>5.6742098435999964</v>
      </c>
      <c r="E10" s="5">
        <f t="shared" si="2"/>
        <v>0.74771626297577631</v>
      </c>
    </row>
    <row r="11" spans="1:5" x14ac:dyDescent="0.25">
      <c r="A11" s="3">
        <v>104.9</v>
      </c>
      <c r="B11" s="3">
        <v>10.1</v>
      </c>
      <c r="C11" s="3">
        <f t="shared" si="0"/>
        <v>8.8912200000000006</v>
      </c>
      <c r="D11" s="3">
        <f t="shared" si="1"/>
        <v>1.4611490883999978</v>
      </c>
      <c r="E11" s="5">
        <f t="shared" si="2"/>
        <v>29.863010380622818</v>
      </c>
    </row>
    <row r="12" spans="1:5" x14ac:dyDescent="0.25">
      <c r="A12" s="3">
        <v>297.7</v>
      </c>
      <c r="B12" s="3">
        <v>21.5</v>
      </c>
      <c r="C12" s="3">
        <f t="shared" si="0"/>
        <v>19.071059999999999</v>
      </c>
      <c r="D12" s="3">
        <f t="shared" si="1"/>
        <v>5.8997495236000042</v>
      </c>
      <c r="E12" s="5">
        <f t="shared" si="2"/>
        <v>35.227716262975804</v>
      </c>
    </row>
    <row r="13" spans="1:5" x14ac:dyDescent="0.25">
      <c r="A13" s="3">
        <v>256.39999999999998</v>
      </c>
      <c r="B13" s="3">
        <v>16.600000000000001</v>
      </c>
      <c r="C13" s="3">
        <f t="shared" si="0"/>
        <v>16.890419999999999</v>
      </c>
      <c r="D13" s="3">
        <f t="shared" si="1"/>
        <v>8.434377639999853E-2</v>
      </c>
      <c r="E13" s="5">
        <f t="shared" si="2"/>
        <v>1.0718339100346093</v>
      </c>
    </row>
    <row r="14" spans="1:5" x14ac:dyDescent="0.25">
      <c r="A14" s="3">
        <v>249.1</v>
      </c>
      <c r="B14" s="3">
        <v>17.100000000000001</v>
      </c>
      <c r="C14" s="3">
        <f t="shared" si="0"/>
        <v>16.50498</v>
      </c>
      <c r="D14" s="3">
        <f t="shared" si="1"/>
        <v>0.35404880040000197</v>
      </c>
      <c r="E14" s="5">
        <f t="shared" si="2"/>
        <v>2.3571280276816715</v>
      </c>
    </row>
    <row r="15" spans="1:5" x14ac:dyDescent="0.25">
      <c r="A15" s="3">
        <v>323.10000000000002</v>
      </c>
      <c r="B15" s="3">
        <v>20.7</v>
      </c>
      <c r="C15" s="3">
        <f t="shared" si="0"/>
        <v>20.412179999999999</v>
      </c>
      <c r="D15" s="3">
        <f t="shared" si="1"/>
        <v>8.2840352399999984E-2</v>
      </c>
      <c r="E15" s="5">
        <f t="shared" si="2"/>
        <v>26.371245674740496</v>
      </c>
    </row>
    <row r="16" spans="1:5" x14ac:dyDescent="0.25">
      <c r="A16" s="3">
        <v>223</v>
      </c>
      <c r="B16" s="3">
        <v>15.5</v>
      </c>
      <c r="C16" s="3">
        <f t="shared" si="0"/>
        <v>15.126899999999999</v>
      </c>
      <c r="D16" s="3">
        <f t="shared" si="1"/>
        <v>0.13920361000000064</v>
      </c>
      <c r="E16" s="5">
        <f t="shared" si="2"/>
        <v>4.1868512110724045E-3</v>
      </c>
    </row>
    <row r="17" spans="1:5" x14ac:dyDescent="0.25">
      <c r="A17" s="3">
        <v>235</v>
      </c>
      <c r="B17" s="3">
        <v>13.5</v>
      </c>
      <c r="C17" s="3">
        <f t="shared" si="0"/>
        <v>15.7605</v>
      </c>
      <c r="D17" s="3">
        <f t="shared" si="1"/>
        <v>5.1098602500000014</v>
      </c>
      <c r="E17" s="5">
        <f t="shared" si="2"/>
        <v>4.2630103806228288</v>
      </c>
    </row>
    <row r="18" spans="1:5" x14ac:dyDescent="0.25">
      <c r="A18" s="3">
        <v>200</v>
      </c>
      <c r="B18" s="3">
        <v>12.5</v>
      </c>
      <c r="C18" s="3">
        <f t="shared" si="0"/>
        <v>13.912500000000001</v>
      </c>
      <c r="D18" s="3">
        <f t="shared" si="1"/>
        <v>1.995156250000004</v>
      </c>
      <c r="E18" s="5">
        <f t="shared" si="2"/>
        <v>9.3924221453287071</v>
      </c>
    </row>
    <row r="19" spans="1:5" x14ac:dyDescent="0.25">
      <c r="B19" s="1">
        <f>AVERAGE(B2:B18)</f>
        <v>15.564705882352939</v>
      </c>
      <c r="E19" s="5"/>
    </row>
    <row r="20" spans="1:5" x14ac:dyDescent="0.25">
      <c r="A20" t="s">
        <v>0</v>
      </c>
      <c r="B20" s="5">
        <v>5.28E-2</v>
      </c>
      <c r="C20" t="s">
        <v>3</v>
      </c>
      <c r="D20" s="1">
        <f>SUM(E2:E18)</f>
        <v>297.51882352941169</v>
      </c>
      <c r="E20" s="5"/>
    </row>
    <row r="21" spans="1:5" x14ac:dyDescent="0.25">
      <c r="A21" t="s">
        <v>1</v>
      </c>
      <c r="B21" s="5">
        <v>3.3525</v>
      </c>
      <c r="C21" t="s">
        <v>4</v>
      </c>
      <c r="D21" s="5">
        <f>1-(B22/D20)</f>
        <v>0.90329383440857913</v>
      </c>
      <c r="E21" s="5"/>
    </row>
    <row r="22" spans="1:5" x14ac:dyDescent="0.25">
      <c r="A22" t="s">
        <v>2</v>
      </c>
      <c r="B22" s="1">
        <f>SUM(D2:D18)</f>
        <v>28.771904614800007</v>
      </c>
      <c r="C22"/>
      <c r="D22" s="5"/>
      <c r="E22" s="5"/>
    </row>
    <row r="23" spans="1:5" x14ac:dyDescent="0.25">
      <c r="A23" s="6"/>
      <c r="B23" s="6"/>
      <c r="C23" s="5"/>
      <c r="D23" s="5"/>
      <c r="E23" s="5"/>
    </row>
    <row r="24" spans="1:5" x14ac:dyDescent="0.25">
      <c r="A24" s="6"/>
      <c r="B24" s="6"/>
      <c r="C24" s="5"/>
      <c r="D24" s="5"/>
      <c r="E24" s="5"/>
    </row>
    <row r="25" spans="1:5" x14ac:dyDescent="0.25">
      <c r="A25" s="6"/>
      <c r="B25" s="6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27D-F5ED-4132-A663-8F7F610634B7}">
  <sheetPr codeName="Sheet2"/>
  <dimension ref="A1:I34"/>
  <sheetViews>
    <sheetView workbookViewId="0">
      <selection activeCell="A17" sqref="A17:A18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4.5703125" bestFit="1" customWidth="1"/>
    <col min="4" max="4" width="18.5703125" bestFit="1" customWidth="1"/>
    <col min="5" max="5" width="8.140625" bestFit="1" customWidth="1"/>
    <col min="6" max="6" width="20.140625" bestFit="1" customWidth="1"/>
    <col min="7" max="7" width="11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12</v>
      </c>
    </row>
    <row r="2" spans="1:9" ht="15.75" thickBot="1" x14ac:dyDescent="0.3"/>
    <row r="3" spans="1:9" x14ac:dyDescent="0.25">
      <c r="A3" s="10" t="s">
        <v>13</v>
      </c>
      <c r="B3" s="10"/>
    </row>
    <row r="4" spans="1:9" x14ac:dyDescent="0.25">
      <c r="A4" s="7" t="s">
        <v>14</v>
      </c>
      <c r="B4" s="7">
        <v>1</v>
      </c>
    </row>
    <row r="5" spans="1:9" x14ac:dyDescent="0.25">
      <c r="A5" s="7" t="s">
        <v>15</v>
      </c>
      <c r="B5" s="7">
        <v>1</v>
      </c>
    </row>
    <row r="6" spans="1:9" x14ac:dyDescent="0.25">
      <c r="A6" s="7" t="s">
        <v>16</v>
      </c>
      <c r="B6" s="7">
        <v>1</v>
      </c>
    </row>
    <row r="7" spans="1:9" x14ac:dyDescent="0.25">
      <c r="A7" s="7" t="s">
        <v>17</v>
      </c>
      <c r="B7" s="7">
        <v>0</v>
      </c>
    </row>
    <row r="8" spans="1:9" ht="15.75" thickBot="1" x14ac:dyDescent="0.3">
      <c r="A8" s="8" t="s">
        <v>18</v>
      </c>
      <c r="B8" s="8">
        <v>10</v>
      </c>
    </row>
    <row r="10" spans="1:9" ht="15.75" thickBot="1" x14ac:dyDescent="0.3">
      <c r="A10" t="s">
        <v>19</v>
      </c>
    </row>
    <row r="11" spans="1:9" x14ac:dyDescent="0.25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5">
      <c r="A12" s="7" t="s">
        <v>20</v>
      </c>
      <c r="B12" s="7">
        <v>1</v>
      </c>
      <c r="C12" s="7">
        <v>20.625</v>
      </c>
      <c r="D12" s="7">
        <v>20.625</v>
      </c>
      <c r="E12" s="7" t="e">
        <v>#NUM!</v>
      </c>
      <c r="F12" s="7" t="e">
        <v>#NUM!</v>
      </c>
    </row>
    <row r="13" spans="1:9" x14ac:dyDescent="0.25">
      <c r="A13" s="7" t="s">
        <v>21</v>
      </c>
      <c r="B13" s="7">
        <v>8</v>
      </c>
      <c r="C13" s="7">
        <v>0</v>
      </c>
      <c r="D13" s="7">
        <v>0</v>
      </c>
      <c r="E13" s="7"/>
      <c r="F13" s="7"/>
    </row>
    <row r="14" spans="1:9" ht="15.75" thickBot="1" x14ac:dyDescent="0.3">
      <c r="A14" s="8" t="s">
        <v>22</v>
      </c>
      <c r="B14" s="8">
        <v>9</v>
      </c>
      <c r="C14" s="8">
        <v>20.625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5">
      <c r="A17" s="7" t="s">
        <v>23</v>
      </c>
      <c r="B17" s="7">
        <v>2</v>
      </c>
      <c r="C17" s="7">
        <v>0</v>
      </c>
      <c r="D17" s="7">
        <v>65535</v>
      </c>
      <c r="E17" s="7" t="e">
        <v>#NUM!</v>
      </c>
      <c r="F17" s="7">
        <v>2</v>
      </c>
      <c r="G17" s="7">
        <v>2</v>
      </c>
      <c r="H17" s="7">
        <v>2</v>
      </c>
      <c r="I17" s="7">
        <v>2</v>
      </c>
    </row>
    <row r="18" spans="1:9" ht="15.75" thickBot="1" x14ac:dyDescent="0.3">
      <c r="A18" s="8" t="s">
        <v>36</v>
      </c>
      <c r="B18" s="8">
        <v>0.5</v>
      </c>
      <c r="C18" s="8">
        <v>0</v>
      </c>
      <c r="D18" s="8">
        <v>65535</v>
      </c>
      <c r="E18" s="8" t="e">
        <v>#NUM!</v>
      </c>
      <c r="F18" s="8">
        <v>0.5</v>
      </c>
      <c r="G18" s="8">
        <v>0.5</v>
      </c>
      <c r="H18" s="8">
        <v>0.5</v>
      </c>
      <c r="I18" s="8">
        <v>0.5</v>
      </c>
    </row>
    <row r="22" spans="1:9" x14ac:dyDescent="0.25">
      <c r="A22" t="s">
        <v>37</v>
      </c>
      <c r="F22" t="s">
        <v>42</v>
      </c>
    </row>
    <row r="23" spans="1:9" ht="15.75" thickBot="1" x14ac:dyDescent="0.3"/>
    <row r="24" spans="1:9" x14ac:dyDescent="0.25">
      <c r="A24" s="9" t="s">
        <v>38</v>
      </c>
      <c r="B24" s="9" t="s">
        <v>39</v>
      </c>
      <c r="C24" s="9" t="s">
        <v>40</v>
      </c>
      <c r="D24" s="9" t="s">
        <v>41</v>
      </c>
      <c r="F24" s="9" t="s">
        <v>43</v>
      </c>
      <c r="G24" s="9" t="s">
        <v>44</v>
      </c>
    </row>
    <row r="25" spans="1:9" x14ac:dyDescent="0.25">
      <c r="A25" s="7">
        <v>1</v>
      </c>
      <c r="B25" s="7">
        <v>2.5</v>
      </c>
      <c r="C25" s="7">
        <v>0</v>
      </c>
      <c r="D25" s="7">
        <v>65535</v>
      </c>
      <c r="F25" s="7">
        <v>5</v>
      </c>
      <c r="G25" s="7">
        <v>2.5</v>
      </c>
    </row>
    <row r="26" spans="1:9" x14ac:dyDescent="0.25">
      <c r="A26" s="7">
        <v>2</v>
      </c>
      <c r="B26" s="7">
        <v>3</v>
      </c>
      <c r="C26" s="7">
        <v>0</v>
      </c>
      <c r="D26" s="7">
        <v>65535</v>
      </c>
      <c r="F26" s="7" t="e">
        <v>#NUM!</v>
      </c>
      <c r="G26" s="7">
        <v>3</v>
      </c>
    </row>
    <row r="27" spans="1:9" x14ac:dyDescent="0.25">
      <c r="A27" s="7">
        <v>3</v>
      </c>
      <c r="B27" s="7">
        <v>3.5</v>
      </c>
      <c r="C27" s="7">
        <v>0</v>
      </c>
      <c r="D27" s="7">
        <v>65535</v>
      </c>
      <c r="F27" s="7">
        <v>25</v>
      </c>
      <c r="G27" s="7">
        <v>3.5</v>
      </c>
    </row>
    <row r="28" spans="1:9" x14ac:dyDescent="0.25">
      <c r="A28" s="7">
        <v>4</v>
      </c>
      <c r="B28" s="7">
        <v>4</v>
      </c>
      <c r="C28" s="7">
        <v>0</v>
      </c>
      <c r="D28" s="7">
        <v>65535</v>
      </c>
      <c r="F28" s="7">
        <v>35</v>
      </c>
      <c r="G28" s="7">
        <v>4</v>
      </c>
    </row>
    <row r="29" spans="1:9" x14ac:dyDescent="0.25">
      <c r="A29" s="7">
        <v>5</v>
      </c>
      <c r="B29" s="7">
        <v>4.5</v>
      </c>
      <c r="C29" s="7">
        <v>0</v>
      </c>
      <c r="D29" s="7">
        <v>65535</v>
      </c>
      <c r="F29" s="7">
        <v>45</v>
      </c>
      <c r="G29" s="7">
        <v>4.5</v>
      </c>
    </row>
    <row r="30" spans="1:9" x14ac:dyDescent="0.25">
      <c r="A30" s="7">
        <v>6</v>
      </c>
      <c r="B30" s="7">
        <v>5</v>
      </c>
      <c r="C30" s="7">
        <v>0</v>
      </c>
      <c r="D30" s="7">
        <v>65535</v>
      </c>
      <c r="F30" s="7">
        <v>55</v>
      </c>
      <c r="G30" s="7">
        <v>5</v>
      </c>
    </row>
    <row r="31" spans="1:9" x14ac:dyDescent="0.25">
      <c r="A31" s="7">
        <v>7</v>
      </c>
      <c r="B31" s="7">
        <v>5.5</v>
      </c>
      <c r="C31" s="7">
        <v>0</v>
      </c>
      <c r="D31" s="7">
        <v>65535</v>
      </c>
      <c r="F31" s="7">
        <v>65</v>
      </c>
      <c r="G31" s="7">
        <v>5.5</v>
      </c>
    </row>
    <row r="32" spans="1:9" x14ac:dyDescent="0.25">
      <c r="A32" s="7">
        <v>8</v>
      </c>
      <c r="B32" s="7">
        <v>6</v>
      </c>
      <c r="C32" s="7">
        <v>0</v>
      </c>
      <c r="D32" s="7">
        <v>65535</v>
      </c>
      <c r="F32" s="7">
        <v>75</v>
      </c>
      <c r="G32" s="7">
        <v>6</v>
      </c>
    </row>
    <row r="33" spans="1:7" x14ac:dyDescent="0.25">
      <c r="A33" s="7">
        <v>9</v>
      </c>
      <c r="B33" s="7">
        <v>6.5</v>
      </c>
      <c r="C33" s="7">
        <v>0</v>
      </c>
      <c r="D33" s="7">
        <v>65535</v>
      </c>
      <c r="F33" s="7">
        <v>85</v>
      </c>
      <c r="G33" s="7">
        <v>6.5</v>
      </c>
    </row>
    <row r="34" spans="1:7" ht="15.75" thickBot="1" x14ac:dyDescent="0.3">
      <c r="A34" s="8">
        <v>10</v>
      </c>
      <c r="B34" s="8">
        <v>7</v>
      </c>
      <c r="C34" s="8">
        <v>0</v>
      </c>
      <c r="D34" s="8">
        <v>65535</v>
      </c>
      <c r="F34" s="8">
        <v>95</v>
      </c>
      <c r="G34" s="8">
        <v>7</v>
      </c>
    </row>
  </sheetData>
  <sortState xmlns:xlrd2="http://schemas.microsoft.com/office/spreadsheetml/2017/richdata2" ref="G25:G34">
    <sortCondition ref="G25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CCF4-AECF-4AB1-9007-E008E9840F1F}">
  <sheetPr codeName="Sheet3"/>
  <dimension ref="A1:F15"/>
  <sheetViews>
    <sheetView tabSelected="1" workbookViewId="0"/>
  </sheetViews>
  <sheetFormatPr defaultRowHeight="15" x14ac:dyDescent="0.25"/>
  <cols>
    <col min="1" max="1" width="11.42578125" bestFit="1" customWidth="1"/>
  </cols>
  <sheetData>
    <row r="1" spans="1:6" x14ac:dyDescent="0.25">
      <c r="A1" t="s">
        <v>10</v>
      </c>
      <c r="B1" t="s">
        <v>11</v>
      </c>
      <c r="C1" t="s">
        <v>45</v>
      </c>
      <c r="D1" t="s">
        <v>46</v>
      </c>
    </row>
    <row r="2" spans="1:6" x14ac:dyDescent="0.25">
      <c r="A2">
        <v>1</v>
      </c>
      <c r="B2">
        <f>A2/2+2</f>
        <v>2.5</v>
      </c>
      <c r="C2">
        <f>A2*$B$15+$B$14</f>
        <v>3.4053</v>
      </c>
      <c r="D2">
        <f>(B2-C2)^2</f>
        <v>0.81956808999999997</v>
      </c>
    </row>
    <row r="3" spans="1:6" x14ac:dyDescent="0.25">
      <c r="A3">
        <v>2</v>
      </c>
      <c r="B3">
        <f t="shared" ref="B3:B11" si="0">A3/2+2</f>
        <v>3</v>
      </c>
      <c r="C3">
        <f t="shared" ref="C3:C11" si="1">A3*$B$15+$B$14</f>
        <v>6.7578000000000005</v>
      </c>
      <c r="D3">
        <f t="shared" ref="D3:D11" si="2">(B3-C3)^2</f>
        <v>14.121060840000004</v>
      </c>
    </row>
    <row r="4" spans="1:6" x14ac:dyDescent="0.25">
      <c r="A4">
        <v>3</v>
      </c>
      <c r="B4">
        <f t="shared" si="0"/>
        <v>3.5</v>
      </c>
      <c r="C4">
        <f t="shared" si="1"/>
        <v>10.110300000000001</v>
      </c>
      <c r="D4">
        <f t="shared" si="2"/>
        <v>43.696066090000009</v>
      </c>
      <c r="E4">
        <v>-0.5</v>
      </c>
      <c r="F4">
        <f>E4+B4</f>
        <v>3</v>
      </c>
    </row>
    <row r="5" spans="1:6" x14ac:dyDescent="0.25">
      <c r="A5">
        <v>4</v>
      </c>
      <c r="B5">
        <f t="shared" si="0"/>
        <v>4</v>
      </c>
      <c r="C5">
        <f t="shared" si="1"/>
        <v>13.4628</v>
      </c>
      <c r="D5">
        <f t="shared" si="2"/>
        <v>89.544583839999987</v>
      </c>
      <c r="E5">
        <v>1</v>
      </c>
      <c r="F5">
        <f t="shared" ref="F5:F8" si="3">E5+B5</f>
        <v>5</v>
      </c>
    </row>
    <row r="6" spans="1:6" x14ac:dyDescent="0.25">
      <c r="A6">
        <v>5</v>
      </c>
      <c r="B6">
        <f t="shared" si="0"/>
        <v>4.5</v>
      </c>
      <c r="C6">
        <f t="shared" si="1"/>
        <v>16.815300000000001</v>
      </c>
      <c r="D6">
        <f t="shared" si="2"/>
        <v>151.66661409000002</v>
      </c>
      <c r="E6">
        <v>0</v>
      </c>
      <c r="F6">
        <f t="shared" si="3"/>
        <v>4.5</v>
      </c>
    </row>
    <row r="7" spans="1:6" x14ac:dyDescent="0.25">
      <c r="A7">
        <v>6</v>
      </c>
      <c r="B7">
        <f t="shared" si="0"/>
        <v>5</v>
      </c>
      <c r="C7">
        <f t="shared" si="1"/>
        <v>20.167800000000003</v>
      </c>
      <c r="D7">
        <f t="shared" si="2"/>
        <v>230.06215684000009</v>
      </c>
      <c r="E7">
        <v>-2</v>
      </c>
      <c r="F7">
        <f t="shared" si="3"/>
        <v>3</v>
      </c>
    </row>
    <row r="8" spans="1:6" x14ac:dyDescent="0.25">
      <c r="A8">
        <v>7</v>
      </c>
      <c r="B8">
        <f t="shared" si="0"/>
        <v>5.5</v>
      </c>
      <c r="C8">
        <f t="shared" si="1"/>
        <v>23.520300000000002</v>
      </c>
      <c r="D8">
        <f t="shared" si="2"/>
        <v>324.7312120900001</v>
      </c>
      <c r="E8">
        <v>1</v>
      </c>
      <c r="F8">
        <f t="shared" si="3"/>
        <v>6.5</v>
      </c>
    </row>
    <row r="9" spans="1:6" x14ac:dyDescent="0.25">
      <c r="A9">
        <v>8</v>
      </c>
      <c r="B9">
        <f t="shared" si="0"/>
        <v>6</v>
      </c>
      <c r="C9">
        <f t="shared" si="1"/>
        <v>26.872800000000002</v>
      </c>
      <c r="D9">
        <f t="shared" si="2"/>
        <v>435.67377984000007</v>
      </c>
    </row>
    <row r="10" spans="1:6" x14ac:dyDescent="0.25">
      <c r="A10">
        <v>9</v>
      </c>
      <c r="B10">
        <f t="shared" si="0"/>
        <v>6.5</v>
      </c>
      <c r="C10">
        <f t="shared" si="1"/>
        <v>30.225300000000001</v>
      </c>
      <c r="D10">
        <f t="shared" si="2"/>
        <v>562.88986009000007</v>
      </c>
    </row>
    <row r="11" spans="1:6" x14ac:dyDescent="0.25">
      <c r="A11">
        <v>10</v>
      </c>
      <c r="B11">
        <f t="shared" si="0"/>
        <v>7</v>
      </c>
      <c r="C11">
        <f t="shared" si="1"/>
        <v>33.577799999999996</v>
      </c>
      <c r="D11">
        <f t="shared" si="2"/>
        <v>706.37945283999977</v>
      </c>
    </row>
    <row r="12" spans="1:6" x14ac:dyDescent="0.25">
      <c r="D12">
        <f>SUM(D2:D11)</f>
        <v>2559.5843546500005</v>
      </c>
    </row>
    <row r="14" spans="1:6" x14ac:dyDescent="0.25">
      <c r="A14" s="7" t="s">
        <v>23</v>
      </c>
      <c r="B14" s="5">
        <v>5.28E-2</v>
      </c>
    </row>
    <row r="15" spans="1:6" x14ac:dyDescent="0.25">
      <c r="A15" s="7" t="s">
        <v>36</v>
      </c>
      <c r="B15" s="5">
        <v>3.3525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Rakesh Panigrahy</cp:lastModifiedBy>
  <dcterms:created xsi:type="dcterms:W3CDTF">2016-08-30T02:47:35Z</dcterms:created>
  <dcterms:modified xsi:type="dcterms:W3CDTF">2022-08-27T10:35:32Z</dcterms:modified>
</cp:coreProperties>
</file>